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workbookProtection workbookPassword="C989" lockStructure="1"/>
  <bookViews>
    <workbookView xWindow="240" yWindow="60" windowWidth="18780" windowHeight="11640" firstSheet="2" activeTab="2"/>
  </bookViews>
  <sheets>
    <sheet name="Actuaciones MMCC" sheetId="1" state="hidden" r:id="rId1"/>
    <sheet name="Tabla Actuaciones MMCC" sheetId="3" state="hidden" r:id="rId2"/>
    <sheet name="COMUNIDAD" sheetId="2" r:id="rId3"/>
    <sheet name="PROVINCIA" sheetId="4" r:id="rId4"/>
    <sheet name="DELEGACIÓN" sheetId="5" r:id="rId5"/>
    <sheet name="FACTURACIÓN " sheetId="11" r:id="rId6"/>
    <sheet name="Actuaciones MMCC recibidas" sheetId="6" state="hidden" r:id="rId7"/>
    <sheet name="Tabla Actuaciones MMCC recibida" sheetId="10" state="hidden" r:id="rId8"/>
  </sheets>
  <externalReferences>
    <externalReference r:id="rId9"/>
  </externalReferences>
  <definedNames>
    <definedName name="_xlnm._FilterDatabase" localSheetId="0" hidden="1">'Actuaciones MMCC'!$R$1:$AA$698</definedName>
    <definedName name="_xlnm._FilterDatabase" localSheetId="6" hidden="1">'Actuaciones MMCC recibidas'!$R$1:$AA$487</definedName>
    <definedName name="_xlnm.Print_Area" localSheetId="2">COMUNIDAD!$B$2:$Q$43</definedName>
    <definedName name="_xlnm.Print_Area" localSheetId="4">DELEGACIÓN!$B$2:$Q$43</definedName>
    <definedName name="_xlnm.Print_Area" localSheetId="5">'FACTURACIÓN '!$B$2:$Q$53</definedName>
    <definedName name="_xlnm.Print_Area" localSheetId="3">PROVINCIA!$B$2:$Q$43</definedName>
    <definedName name="COMUNIDAD" localSheetId="6">'Actuaciones MMCC recibidas'!$L$1:$L$20</definedName>
    <definedName name="COMUNIDAD" localSheetId="5">'[1]Actuaciones MMCC'!$L$1:$L$20</definedName>
    <definedName name="COMUNIDAD">'Actuaciones MMCC'!$L$1:$L$20</definedName>
    <definedName name="DELEGACION" localSheetId="6">'Actuaciones MMCC recibidas'!$P$1:$P$157</definedName>
    <definedName name="DELEGACION" localSheetId="5">'[1]Actuaciones MMCC'!$P$1:$P$157</definedName>
    <definedName name="DELEGACION">'Actuaciones MMCC'!$P$1:$P$161</definedName>
    <definedName name="PROVINCIA" localSheetId="6">'Actuaciones MMCC recibidas'!$N$1:$N$53</definedName>
    <definedName name="PROVINCIA" localSheetId="5">'[1]Actuaciones MMCC'!$N$1:$N$53</definedName>
    <definedName name="PROVINCIA">'Actuaciones MMCC'!$N$1:$N$53</definedName>
  </definedNames>
  <calcPr calcId="145621"/>
  <pivotCaches>
    <pivotCache cacheId="4" r:id="rId10"/>
    <pivotCache cacheId="5" r:id="rId11"/>
    <pivotCache cacheId="6" r:id="rId12"/>
    <pivotCache cacheId="7" r:id="rId13"/>
  </pivotCaches>
</workbook>
</file>

<file path=xl/calcChain.xml><?xml version="1.0" encoding="utf-8"?>
<calcChain xmlns="http://schemas.openxmlformats.org/spreadsheetml/2006/main">
  <c r="M44" i="11" l="1"/>
  <c r="L44" i="11"/>
  <c r="J44" i="11"/>
  <c r="I44" i="11"/>
  <c r="H44" i="11"/>
  <c r="E44" i="11"/>
  <c r="N53" i="11"/>
  <c r="N52" i="11"/>
  <c r="N51" i="11"/>
  <c r="N50" i="11"/>
  <c r="E54" i="11"/>
  <c r="E53" i="11"/>
  <c r="E52" i="11"/>
  <c r="E51" i="11"/>
  <c r="E50" i="11"/>
  <c r="K44" i="11" l="1"/>
  <c r="P44" i="11"/>
  <c r="O44" i="11"/>
  <c r="N44" i="11"/>
  <c r="M19" i="11"/>
  <c r="L19" i="11"/>
  <c r="J19" i="11"/>
  <c r="I19" i="11"/>
  <c r="H19" i="11"/>
  <c r="E19" i="11"/>
  <c r="E26" i="11"/>
  <c r="Q44" i="11" l="1"/>
  <c r="O19" i="11"/>
  <c r="P19" i="11"/>
  <c r="N19" i="11"/>
  <c r="K19" i="11"/>
  <c r="N28" i="11"/>
  <c r="N27" i="11"/>
  <c r="N26" i="11"/>
  <c r="N25" i="11"/>
  <c r="E29" i="11"/>
  <c r="E28" i="11"/>
  <c r="E27" i="11"/>
  <c r="E25" i="11"/>
  <c r="Q19" i="11" l="1"/>
  <c r="E51" i="4"/>
  <c r="N50" i="5" l="1"/>
  <c r="N49" i="5"/>
  <c r="K50" i="5"/>
  <c r="K51" i="5"/>
  <c r="K49" i="5"/>
  <c r="H50" i="5"/>
  <c r="H51" i="5"/>
  <c r="H49" i="5"/>
  <c r="E50" i="5"/>
  <c r="E51" i="5"/>
  <c r="E49" i="5"/>
  <c r="N50" i="4"/>
  <c r="N49" i="4"/>
  <c r="K50" i="4"/>
  <c r="K51" i="4"/>
  <c r="K49" i="4"/>
  <c r="H50" i="4"/>
  <c r="H51" i="4"/>
  <c r="H49" i="4"/>
  <c r="E50" i="4"/>
  <c r="E49" i="4"/>
  <c r="AY5" i="10" l="1"/>
  <c r="AY6" i="10"/>
  <c r="AY7" i="10"/>
  <c r="AY8" i="10"/>
  <c r="AY9" i="10"/>
  <c r="AY10" i="10"/>
  <c r="AY11" i="10"/>
  <c r="AY12" i="10"/>
  <c r="AY13" i="10"/>
  <c r="AY14" i="10"/>
  <c r="AY15" i="10"/>
  <c r="AY16" i="10"/>
  <c r="AY17" i="10"/>
  <c r="AY18" i="10"/>
  <c r="AY19" i="10"/>
  <c r="AY20" i="10"/>
  <c r="AY21" i="10"/>
  <c r="AY22" i="10"/>
  <c r="AY23" i="10"/>
  <c r="Z1000" i="10"/>
  <c r="Z999" i="10"/>
  <c r="Z998" i="10"/>
  <c r="Z997" i="10"/>
  <c r="Z996" i="10"/>
  <c r="Z995" i="10"/>
  <c r="Z994" i="10"/>
  <c r="Z993" i="10"/>
  <c r="Z992" i="10"/>
  <c r="Z991" i="10"/>
  <c r="Z990" i="10"/>
  <c r="Z989" i="10"/>
  <c r="Z988" i="10"/>
  <c r="Z987" i="10"/>
  <c r="Z986" i="10"/>
  <c r="Z985" i="10"/>
  <c r="Z984" i="10"/>
  <c r="Z983" i="10"/>
  <c r="Z982" i="10"/>
  <c r="Z981" i="10"/>
  <c r="Z980" i="10"/>
  <c r="Z979" i="10"/>
  <c r="Z978" i="10"/>
  <c r="Z977" i="10"/>
  <c r="Z976" i="10"/>
  <c r="Z975" i="10"/>
  <c r="Z974" i="10"/>
  <c r="Z973" i="10"/>
  <c r="Z972" i="10"/>
  <c r="Z971" i="10"/>
  <c r="Z970" i="10"/>
  <c r="Z969" i="10"/>
  <c r="Z968" i="10"/>
  <c r="Z967" i="10"/>
  <c r="Z966" i="10"/>
  <c r="Z965" i="10"/>
  <c r="Z964" i="10"/>
  <c r="Z963" i="10"/>
  <c r="Z962" i="10"/>
  <c r="Z961" i="10"/>
  <c r="Z960" i="10"/>
  <c r="Z959" i="10"/>
  <c r="Z958" i="10"/>
  <c r="Z957" i="10"/>
  <c r="Z956" i="10"/>
  <c r="Z955" i="10"/>
  <c r="Z954" i="10"/>
  <c r="Z953" i="10"/>
  <c r="Z952" i="10"/>
  <c r="Z951" i="10"/>
  <c r="Z950" i="10"/>
  <c r="Z949" i="10"/>
  <c r="Z948" i="10"/>
  <c r="Z947" i="10"/>
  <c r="Z946" i="10"/>
  <c r="Z945" i="10"/>
  <c r="Z944" i="10"/>
  <c r="Z943" i="10"/>
  <c r="Z942" i="10"/>
  <c r="Z941" i="10"/>
  <c r="Z940" i="10"/>
  <c r="Z939" i="10"/>
  <c r="Z938" i="10"/>
  <c r="Z937" i="10"/>
  <c r="Z936" i="10"/>
  <c r="Z935" i="10"/>
  <c r="Z934" i="10"/>
  <c r="Z933" i="10"/>
  <c r="Z932" i="10"/>
  <c r="Z931" i="10"/>
  <c r="Z930" i="10"/>
  <c r="Z929" i="10"/>
  <c r="Z928" i="10"/>
  <c r="Z927" i="10"/>
  <c r="Z926" i="10"/>
  <c r="Z925" i="10"/>
  <c r="Z924" i="10"/>
  <c r="Z923" i="10"/>
  <c r="Z922" i="10"/>
  <c r="Z921" i="10"/>
  <c r="Z920" i="10"/>
  <c r="Z919" i="10"/>
  <c r="Z918" i="10"/>
  <c r="Z917" i="10"/>
  <c r="Z916" i="10"/>
  <c r="Z915" i="10"/>
  <c r="Z914" i="10"/>
  <c r="Z913" i="10"/>
  <c r="Z912" i="10"/>
  <c r="Z911" i="10"/>
  <c r="Z910" i="10"/>
  <c r="Z909" i="10"/>
  <c r="Z908" i="10"/>
  <c r="Z907" i="10"/>
  <c r="Z906" i="10"/>
  <c r="Z905" i="10"/>
  <c r="Z904" i="10"/>
  <c r="Z903" i="10"/>
  <c r="Z902" i="10"/>
  <c r="Z901" i="10"/>
  <c r="Z900" i="10"/>
  <c r="Z899" i="10"/>
  <c r="Z898" i="10"/>
  <c r="Z897" i="10"/>
  <c r="Z896" i="10"/>
  <c r="Z895" i="10"/>
  <c r="Z894" i="10"/>
  <c r="Z893" i="10"/>
  <c r="Z892" i="10"/>
  <c r="Z891" i="10"/>
  <c r="Z890" i="10"/>
  <c r="Z889" i="10"/>
  <c r="Z888" i="10"/>
  <c r="Z887" i="10"/>
  <c r="Z886" i="10"/>
  <c r="Z885" i="10"/>
  <c r="Z884" i="10"/>
  <c r="Z883" i="10"/>
  <c r="Z882" i="10"/>
  <c r="Z881" i="10"/>
  <c r="Z880" i="10"/>
  <c r="Z879" i="10"/>
  <c r="Z878" i="10"/>
  <c r="Z877" i="10"/>
  <c r="Z876" i="10"/>
  <c r="Z875" i="10"/>
  <c r="Z874" i="10"/>
  <c r="Z873" i="10"/>
  <c r="Z872" i="10"/>
  <c r="Z871" i="10"/>
  <c r="Z870" i="10"/>
  <c r="Z869" i="10"/>
  <c r="Z868" i="10"/>
  <c r="Z867" i="10"/>
  <c r="Z866" i="10"/>
  <c r="Z865" i="10"/>
  <c r="Z864" i="10"/>
  <c r="Z863" i="10"/>
  <c r="Z862" i="10"/>
  <c r="Z861" i="10"/>
  <c r="Z860" i="10"/>
  <c r="Z859" i="10"/>
  <c r="Z858" i="10"/>
  <c r="Z857" i="10"/>
  <c r="Z856" i="10"/>
  <c r="Z855" i="10"/>
  <c r="Z854" i="10"/>
  <c r="Z853" i="10"/>
  <c r="Z852" i="10"/>
  <c r="Z851" i="10"/>
  <c r="Z850" i="10"/>
  <c r="Z849" i="10"/>
  <c r="Z848" i="10"/>
  <c r="Z847" i="10"/>
  <c r="Z846" i="10"/>
  <c r="Z845" i="10"/>
  <c r="Z844" i="10"/>
  <c r="Z843" i="10"/>
  <c r="Z842" i="10"/>
  <c r="Z841" i="10"/>
  <c r="Z840" i="10"/>
  <c r="Z839" i="10"/>
  <c r="Z838" i="10"/>
  <c r="Z837" i="10"/>
  <c r="Z836" i="10"/>
  <c r="Z835" i="10"/>
  <c r="Z834" i="10"/>
  <c r="Z833" i="10"/>
  <c r="Z832" i="10"/>
  <c r="Z831" i="10"/>
  <c r="Z830" i="10"/>
  <c r="Z829" i="10"/>
  <c r="Z828" i="10"/>
  <c r="Z827" i="10"/>
  <c r="Z826" i="10"/>
  <c r="Z825" i="10"/>
  <c r="Z824" i="10"/>
  <c r="Z823" i="10"/>
  <c r="Z822" i="10"/>
  <c r="Z821" i="10"/>
  <c r="Z820" i="10"/>
  <c r="Z819" i="10"/>
  <c r="Z818" i="10"/>
  <c r="Z817" i="10"/>
  <c r="Z816" i="10"/>
  <c r="Z815" i="10"/>
  <c r="Z814" i="10"/>
  <c r="Z813" i="10"/>
  <c r="Z812" i="10"/>
  <c r="Z811" i="10"/>
  <c r="Z810" i="10"/>
  <c r="Z809" i="10"/>
  <c r="Z808" i="10"/>
  <c r="Z807" i="10"/>
  <c r="Z806" i="10"/>
  <c r="Z805" i="10"/>
  <c r="Z804" i="10"/>
  <c r="Z803" i="10"/>
  <c r="Z802" i="10"/>
  <c r="Z801" i="10"/>
  <c r="Z800" i="10"/>
  <c r="Z799" i="10"/>
  <c r="Z798" i="10"/>
  <c r="Z797" i="10"/>
  <c r="Z796" i="10"/>
  <c r="Z795" i="10"/>
  <c r="Z794" i="10"/>
  <c r="Z793" i="10"/>
  <c r="Z792" i="10"/>
  <c r="Z791" i="10"/>
  <c r="Z790" i="10"/>
  <c r="Z789" i="10"/>
  <c r="Z788" i="10"/>
  <c r="Z787" i="10"/>
  <c r="Z786" i="10"/>
  <c r="Z785" i="10"/>
  <c r="Z784" i="10"/>
  <c r="Z783" i="10"/>
  <c r="Z782" i="10"/>
  <c r="Z781" i="10"/>
  <c r="Z780" i="10"/>
  <c r="Z779" i="10"/>
  <c r="Z778" i="10"/>
  <c r="Z777" i="10"/>
  <c r="Z776" i="10"/>
  <c r="Z775" i="10"/>
  <c r="Z774" i="10"/>
  <c r="Z773" i="10"/>
  <c r="Z772" i="10"/>
  <c r="Z771" i="10"/>
  <c r="Z770" i="10"/>
  <c r="Z769" i="10"/>
  <c r="Z768" i="10"/>
  <c r="Z767" i="10"/>
  <c r="Z766" i="10"/>
  <c r="Z765" i="10"/>
  <c r="Z764" i="10"/>
  <c r="Z763" i="10"/>
  <c r="Z762" i="10"/>
  <c r="Z761" i="10"/>
  <c r="Z760" i="10"/>
  <c r="Z759" i="10"/>
  <c r="Z758" i="10"/>
  <c r="Z757" i="10"/>
  <c r="Z756" i="10"/>
  <c r="Z755" i="10"/>
  <c r="Z754" i="10"/>
  <c r="Z753" i="10"/>
  <c r="Z752" i="10"/>
  <c r="Z751" i="10"/>
  <c r="Z750" i="10"/>
  <c r="Z749" i="10"/>
  <c r="Z748" i="10"/>
  <c r="Z747" i="10"/>
  <c r="Z746" i="10"/>
  <c r="Z745" i="10"/>
  <c r="Z744" i="10"/>
  <c r="Z743" i="10"/>
  <c r="Z742" i="10"/>
  <c r="Z741" i="10"/>
  <c r="Z740" i="10"/>
  <c r="Z739" i="10"/>
  <c r="Z738" i="10"/>
  <c r="Z737" i="10"/>
  <c r="Z736" i="10"/>
  <c r="Z735" i="10"/>
  <c r="Z734" i="10"/>
  <c r="Z733" i="10"/>
  <c r="Z732" i="10"/>
  <c r="Z731" i="10"/>
  <c r="Z730" i="10"/>
  <c r="Z729" i="10"/>
  <c r="Z728" i="10"/>
  <c r="Z727" i="10"/>
  <c r="Z726" i="10"/>
  <c r="Z725" i="10"/>
  <c r="Z724" i="10"/>
  <c r="Z723" i="10"/>
  <c r="Z722" i="10"/>
  <c r="Z721" i="10"/>
  <c r="Z720" i="10"/>
  <c r="Z719" i="10"/>
  <c r="Z718" i="10"/>
  <c r="Z717" i="10"/>
  <c r="Z716" i="10"/>
  <c r="Z715" i="10"/>
  <c r="Z714" i="10"/>
  <c r="Z713" i="10"/>
  <c r="Z712" i="10"/>
  <c r="Z711" i="10"/>
  <c r="Z710" i="10"/>
  <c r="Z709" i="10"/>
  <c r="Z708" i="10"/>
  <c r="Z707" i="10"/>
  <c r="Z706" i="10"/>
  <c r="Z705" i="10"/>
  <c r="Z704" i="10"/>
  <c r="Z703" i="10"/>
  <c r="Z702" i="10"/>
  <c r="Z701" i="10"/>
  <c r="BK700" i="10"/>
  <c r="Z700" i="10"/>
  <c r="BK699" i="10"/>
  <c r="Z699" i="10"/>
  <c r="BK698" i="10"/>
  <c r="Z698" i="10"/>
  <c r="BK697" i="10"/>
  <c r="Z697" i="10"/>
  <c r="BK696" i="10"/>
  <c r="Z696" i="10"/>
  <c r="BK695" i="10"/>
  <c r="Z695" i="10"/>
  <c r="BK694" i="10"/>
  <c r="Z694" i="10"/>
  <c r="BK693" i="10"/>
  <c r="Z693" i="10"/>
  <c r="BK692" i="10"/>
  <c r="Z692" i="10"/>
  <c r="BK691" i="10"/>
  <c r="Z691" i="10"/>
  <c r="BK690" i="10"/>
  <c r="Z690" i="10"/>
  <c r="BK689" i="10"/>
  <c r="Z689" i="10"/>
  <c r="BK688" i="10"/>
  <c r="Z688" i="10"/>
  <c r="BK687" i="10"/>
  <c r="Z687" i="10"/>
  <c r="BK686" i="10"/>
  <c r="Z686" i="10"/>
  <c r="BK685" i="10"/>
  <c r="Z685" i="10"/>
  <c r="BK684" i="10"/>
  <c r="Z684" i="10"/>
  <c r="BK683" i="10"/>
  <c r="Z683" i="10"/>
  <c r="BK682" i="10"/>
  <c r="Z682" i="10"/>
  <c r="BK681" i="10"/>
  <c r="Z681" i="10"/>
  <c r="BK680" i="10"/>
  <c r="Z680" i="10"/>
  <c r="BK679" i="10"/>
  <c r="Z679" i="10"/>
  <c r="BK678" i="10"/>
  <c r="Z678" i="10"/>
  <c r="BK677" i="10"/>
  <c r="Z677" i="10"/>
  <c r="BK676" i="10"/>
  <c r="Z676" i="10"/>
  <c r="BK675" i="10"/>
  <c r="Z675" i="10"/>
  <c r="BK674" i="10"/>
  <c r="Z674" i="10"/>
  <c r="BK673" i="10"/>
  <c r="Z673" i="10"/>
  <c r="BK672" i="10"/>
  <c r="Z672" i="10"/>
  <c r="BK671" i="10"/>
  <c r="Z671" i="10"/>
  <c r="BK670" i="10"/>
  <c r="Z670" i="10"/>
  <c r="BK669" i="10"/>
  <c r="Z669" i="10"/>
  <c r="BK668" i="10"/>
  <c r="Z668" i="10"/>
  <c r="BK667" i="10"/>
  <c r="Z667" i="10"/>
  <c r="BK666" i="10"/>
  <c r="Z666" i="10"/>
  <c r="BK665" i="10"/>
  <c r="Z665" i="10"/>
  <c r="BK664" i="10"/>
  <c r="Z664" i="10"/>
  <c r="BK663" i="10"/>
  <c r="Z663" i="10"/>
  <c r="BK662" i="10"/>
  <c r="Z662" i="10"/>
  <c r="BK661" i="10"/>
  <c r="Z661" i="10"/>
  <c r="BK660" i="10"/>
  <c r="Z660" i="10"/>
  <c r="BK659" i="10"/>
  <c r="Z659" i="10"/>
  <c r="BK658" i="10"/>
  <c r="Z658" i="10"/>
  <c r="BK657" i="10"/>
  <c r="Z657" i="10"/>
  <c r="BK656" i="10"/>
  <c r="Z656" i="10"/>
  <c r="BK655" i="10"/>
  <c r="Z655" i="10"/>
  <c r="BK654" i="10"/>
  <c r="Z654" i="10"/>
  <c r="BK653" i="10"/>
  <c r="Z653" i="10"/>
  <c r="BK652" i="10"/>
  <c r="Z652" i="10"/>
  <c r="BK651" i="10"/>
  <c r="Z651" i="10"/>
  <c r="BK650" i="10"/>
  <c r="Z650" i="10"/>
  <c r="BK649" i="10"/>
  <c r="Z649" i="10"/>
  <c r="BK648" i="10"/>
  <c r="Z648" i="10"/>
  <c r="BK647" i="10"/>
  <c r="Z647" i="10"/>
  <c r="BK646" i="10"/>
  <c r="Z646" i="10"/>
  <c r="BK645" i="10"/>
  <c r="Z645" i="10"/>
  <c r="BK644" i="10"/>
  <c r="Z644" i="10"/>
  <c r="BK643" i="10"/>
  <c r="Z643" i="10"/>
  <c r="BK642" i="10"/>
  <c r="Z642" i="10"/>
  <c r="BK641" i="10"/>
  <c r="Z641" i="10"/>
  <c r="BK640" i="10"/>
  <c r="Z640" i="10"/>
  <c r="BK639" i="10"/>
  <c r="Z639" i="10"/>
  <c r="BK638" i="10"/>
  <c r="Z638" i="10"/>
  <c r="BK637" i="10"/>
  <c r="Z637" i="10"/>
  <c r="BK636" i="10"/>
  <c r="Z636" i="10"/>
  <c r="BK635" i="10"/>
  <c r="Z635" i="10"/>
  <c r="BK634" i="10"/>
  <c r="Z634" i="10"/>
  <c r="BK633" i="10"/>
  <c r="Z633" i="10"/>
  <c r="BK632" i="10"/>
  <c r="Z632" i="10"/>
  <c r="BK631" i="10"/>
  <c r="Z631" i="10"/>
  <c r="BK630" i="10"/>
  <c r="Z630" i="10"/>
  <c r="BK629" i="10"/>
  <c r="Z629" i="10"/>
  <c r="BK628" i="10"/>
  <c r="Z628" i="10"/>
  <c r="BK627" i="10"/>
  <c r="Z627" i="10"/>
  <c r="BK626" i="10"/>
  <c r="Z626" i="10"/>
  <c r="BK625" i="10"/>
  <c r="Z625" i="10"/>
  <c r="BK624" i="10"/>
  <c r="Z624" i="10"/>
  <c r="BK623" i="10"/>
  <c r="Z623" i="10"/>
  <c r="BK622" i="10"/>
  <c r="Z622" i="10"/>
  <c r="BK621" i="10"/>
  <c r="Z621" i="10"/>
  <c r="BK620" i="10"/>
  <c r="Z620" i="10"/>
  <c r="BK619" i="10"/>
  <c r="Z619" i="10"/>
  <c r="BK618" i="10"/>
  <c r="Z618" i="10"/>
  <c r="BK617" i="10"/>
  <c r="Z617" i="10"/>
  <c r="BK616" i="10"/>
  <c r="Z616" i="10"/>
  <c r="BK615" i="10"/>
  <c r="Z615" i="10"/>
  <c r="BK614" i="10"/>
  <c r="Z614" i="10"/>
  <c r="BK613" i="10"/>
  <c r="Z613" i="10"/>
  <c r="BK612" i="10"/>
  <c r="Z612" i="10"/>
  <c r="BK611" i="10"/>
  <c r="Z611" i="10"/>
  <c r="BK610" i="10"/>
  <c r="Z610" i="10"/>
  <c r="BK609" i="10"/>
  <c r="Z609" i="10"/>
  <c r="BK608" i="10"/>
  <c r="Z608" i="10"/>
  <c r="BK607" i="10"/>
  <c r="Z607" i="10"/>
  <c r="BK606" i="10"/>
  <c r="Z606" i="10"/>
  <c r="BK605" i="10"/>
  <c r="Z605" i="10"/>
  <c r="BK604" i="10"/>
  <c r="Z604" i="10"/>
  <c r="BK603" i="10"/>
  <c r="Z603" i="10"/>
  <c r="BK602" i="10"/>
  <c r="Z602" i="10"/>
  <c r="BK601" i="10"/>
  <c r="Z601" i="10"/>
  <c r="BK600" i="10"/>
  <c r="Z600" i="10"/>
  <c r="BK599" i="10"/>
  <c r="Z599" i="10"/>
  <c r="BK598" i="10"/>
  <c r="Z598" i="10"/>
  <c r="BK597" i="10"/>
  <c r="Z597" i="10"/>
  <c r="BK596" i="10"/>
  <c r="Z596" i="10"/>
  <c r="BK595" i="10"/>
  <c r="Z595" i="10"/>
  <c r="BK594" i="10"/>
  <c r="Z594" i="10"/>
  <c r="BK593" i="10"/>
  <c r="Z593" i="10"/>
  <c r="BK592" i="10"/>
  <c r="Z592" i="10"/>
  <c r="BK591" i="10"/>
  <c r="Z591" i="10"/>
  <c r="BK590" i="10"/>
  <c r="Z590" i="10"/>
  <c r="BK589" i="10"/>
  <c r="Z589" i="10"/>
  <c r="BK588" i="10"/>
  <c r="Z588" i="10"/>
  <c r="BK587" i="10"/>
  <c r="Z587" i="10"/>
  <c r="BK586" i="10"/>
  <c r="Z586" i="10"/>
  <c r="BK585" i="10"/>
  <c r="Z585" i="10"/>
  <c r="BK584" i="10"/>
  <c r="Z584" i="10"/>
  <c r="BK583" i="10"/>
  <c r="Z583" i="10"/>
  <c r="BK582" i="10"/>
  <c r="Z582" i="10"/>
  <c r="BK581" i="10"/>
  <c r="Z581" i="10"/>
  <c r="BK580" i="10"/>
  <c r="Z580" i="10"/>
  <c r="BK579" i="10"/>
  <c r="Z579" i="10"/>
  <c r="BK578" i="10"/>
  <c r="Z578" i="10"/>
  <c r="BK577" i="10"/>
  <c r="Z577" i="10"/>
  <c r="BK576" i="10"/>
  <c r="Z576" i="10"/>
  <c r="BK575" i="10"/>
  <c r="Z575" i="10"/>
  <c r="BK574" i="10"/>
  <c r="Z574" i="10"/>
  <c r="BK573" i="10"/>
  <c r="Z573" i="10"/>
  <c r="BK572" i="10"/>
  <c r="Z572" i="10"/>
  <c r="BK571" i="10"/>
  <c r="Z571" i="10"/>
  <c r="BK570" i="10"/>
  <c r="Z570" i="10"/>
  <c r="BK569" i="10"/>
  <c r="Z569" i="10"/>
  <c r="BK568" i="10"/>
  <c r="Z568" i="10"/>
  <c r="BK567" i="10"/>
  <c r="Z567" i="10"/>
  <c r="BK566" i="10"/>
  <c r="Z566" i="10"/>
  <c r="BK565" i="10"/>
  <c r="Z565" i="10"/>
  <c r="BK564" i="10"/>
  <c r="Z564" i="10"/>
  <c r="BK563" i="10"/>
  <c r="Z563" i="10"/>
  <c r="BK562" i="10"/>
  <c r="Z562" i="10"/>
  <c r="BK561" i="10"/>
  <c r="Z561" i="10"/>
  <c r="BK560" i="10"/>
  <c r="Z560" i="10"/>
  <c r="BK559" i="10"/>
  <c r="Z559" i="10"/>
  <c r="BK558" i="10"/>
  <c r="Z558" i="10"/>
  <c r="BK557" i="10"/>
  <c r="Z557" i="10"/>
  <c r="BK556" i="10"/>
  <c r="Z556" i="10"/>
  <c r="BK555" i="10"/>
  <c r="Z555" i="10"/>
  <c r="BK554" i="10"/>
  <c r="Z554" i="10"/>
  <c r="BK553" i="10"/>
  <c r="Z553" i="10"/>
  <c r="BK552" i="10"/>
  <c r="Z552" i="10"/>
  <c r="BK551" i="10"/>
  <c r="Z551" i="10"/>
  <c r="BK550" i="10"/>
  <c r="Z550" i="10"/>
  <c r="BK549" i="10"/>
  <c r="Z549" i="10"/>
  <c r="BK548" i="10"/>
  <c r="Z548" i="10"/>
  <c r="BK547" i="10"/>
  <c r="Z547" i="10"/>
  <c r="BK546" i="10"/>
  <c r="Z546" i="10"/>
  <c r="BK545" i="10"/>
  <c r="Z545" i="10"/>
  <c r="BK544" i="10"/>
  <c r="Z544" i="10"/>
  <c r="BK543" i="10"/>
  <c r="Z543" i="10"/>
  <c r="BK542" i="10"/>
  <c r="Z542" i="10"/>
  <c r="BK541" i="10"/>
  <c r="Z541" i="10"/>
  <c r="BK540" i="10"/>
  <c r="Z540" i="10"/>
  <c r="BK539" i="10"/>
  <c r="Z539" i="10"/>
  <c r="BK538" i="10"/>
  <c r="Z538" i="10"/>
  <c r="BK537" i="10"/>
  <c r="Z537" i="10"/>
  <c r="BK536" i="10"/>
  <c r="Z536" i="10"/>
  <c r="BK535" i="10"/>
  <c r="Z535" i="10"/>
  <c r="BK534" i="10"/>
  <c r="Z534" i="10"/>
  <c r="BK533" i="10"/>
  <c r="Z533" i="10"/>
  <c r="BK532" i="10"/>
  <c r="Z532" i="10"/>
  <c r="BK531" i="10"/>
  <c r="Z531" i="10"/>
  <c r="BK530" i="10"/>
  <c r="Z530" i="10"/>
  <c r="BK529" i="10"/>
  <c r="Z529" i="10"/>
  <c r="BK528" i="10"/>
  <c r="Z528" i="10"/>
  <c r="BK527" i="10"/>
  <c r="Z527" i="10"/>
  <c r="BK526" i="10"/>
  <c r="Z526" i="10"/>
  <c r="BK525" i="10"/>
  <c r="Z525" i="10"/>
  <c r="BK524" i="10"/>
  <c r="Z524" i="10"/>
  <c r="BK523" i="10"/>
  <c r="Z523" i="10"/>
  <c r="BK522" i="10"/>
  <c r="Z522" i="10"/>
  <c r="BK521" i="10"/>
  <c r="Z521" i="10"/>
  <c r="BK520" i="10"/>
  <c r="Z520" i="10"/>
  <c r="BK519" i="10"/>
  <c r="Z519" i="10"/>
  <c r="BK518" i="10"/>
  <c r="Z518" i="10"/>
  <c r="BK517" i="10"/>
  <c r="Z517" i="10"/>
  <c r="BK516" i="10"/>
  <c r="Z516" i="10"/>
  <c r="BK515" i="10"/>
  <c r="Z515" i="10"/>
  <c r="BK514" i="10"/>
  <c r="Z514" i="10"/>
  <c r="BK513" i="10"/>
  <c r="Z513" i="10"/>
  <c r="BK512" i="10"/>
  <c r="Z512" i="10"/>
  <c r="BK511" i="10"/>
  <c r="Z511" i="10"/>
  <c r="BK510" i="10"/>
  <c r="Z510" i="10"/>
  <c r="BK509" i="10"/>
  <c r="Z509" i="10"/>
  <c r="BK508" i="10"/>
  <c r="Z508" i="10"/>
  <c r="BK507" i="10"/>
  <c r="Z507" i="10"/>
  <c r="BK506" i="10"/>
  <c r="Z506" i="10"/>
  <c r="BK505" i="10"/>
  <c r="Z505" i="10"/>
  <c r="BK504" i="10"/>
  <c r="Z504" i="10"/>
  <c r="BK503" i="10"/>
  <c r="Z503" i="10"/>
  <c r="BK502" i="10"/>
  <c r="Z502" i="10"/>
  <c r="BK501" i="10"/>
  <c r="Z501" i="10"/>
  <c r="BK500" i="10"/>
  <c r="Z500" i="10"/>
  <c r="M500" i="10"/>
  <c r="BK499" i="10"/>
  <c r="Z499" i="10"/>
  <c r="M499" i="10"/>
  <c r="BK498" i="10"/>
  <c r="Z498" i="10"/>
  <c r="M498" i="10"/>
  <c r="BK497" i="10"/>
  <c r="Z497" i="10"/>
  <c r="M497" i="10"/>
  <c r="BK496" i="10"/>
  <c r="Z496" i="10"/>
  <c r="M496" i="10"/>
  <c r="BK495" i="10"/>
  <c r="Z495" i="10"/>
  <c r="M495" i="10"/>
  <c r="BK494" i="10"/>
  <c r="Z494" i="10"/>
  <c r="M494" i="10"/>
  <c r="BK493" i="10"/>
  <c r="Z493" i="10"/>
  <c r="M493" i="10"/>
  <c r="BK492" i="10"/>
  <c r="Z492" i="10"/>
  <c r="M492" i="10"/>
  <c r="BK491" i="10"/>
  <c r="Z491" i="10"/>
  <c r="M491" i="10"/>
  <c r="BK490" i="10"/>
  <c r="Z490" i="10"/>
  <c r="M490" i="10"/>
  <c r="BK489" i="10"/>
  <c r="Z489" i="10"/>
  <c r="M489" i="10"/>
  <c r="BK488" i="10"/>
  <c r="Z488" i="10"/>
  <c r="M488" i="10"/>
  <c r="BK487" i="10"/>
  <c r="Z487" i="10"/>
  <c r="M487" i="10"/>
  <c r="BK486" i="10"/>
  <c r="Z486" i="10"/>
  <c r="M486" i="10"/>
  <c r="BK485" i="10"/>
  <c r="Z485" i="10"/>
  <c r="M485" i="10"/>
  <c r="BK484" i="10"/>
  <c r="Z484" i="10"/>
  <c r="M484" i="10"/>
  <c r="BK483" i="10"/>
  <c r="Z483" i="10"/>
  <c r="M483" i="10"/>
  <c r="BK482" i="10"/>
  <c r="Z482" i="10"/>
  <c r="M482" i="10"/>
  <c r="BK481" i="10"/>
  <c r="Z481" i="10"/>
  <c r="M481" i="10"/>
  <c r="BK480" i="10"/>
  <c r="Z480" i="10"/>
  <c r="M480" i="10"/>
  <c r="BK479" i="10"/>
  <c r="Z479" i="10"/>
  <c r="M479" i="10"/>
  <c r="BK478" i="10"/>
  <c r="Z478" i="10"/>
  <c r="M478" i="10"/>
  <c r="BK477" i="10"/>
  <c r="Z477" i="10"/>
  <c r="M477" i="10"/>
  <c r="BK476" i="10"/>
  <c r="Z476" i="10"/>
  <c r="M476" i="10"/>
  <c r="BK475" i="10"/>
  <c r="Z475" i="10"/>
  <c r="M475" i="10"/>
  <c r="BK474" i="10"/>
  <c r="Z474" i="10"/>
  <c r="M474" i="10"/>
  <c r="BK473" i="10"/>
  <c r="Z473" i="10"/>
  <c r="M473" i="10"/>
  <c r="BK472" i="10"/>
  <c r="Z472" i="10"/>
  <c r="M472" i="10"/>
  <c r="BK471" i="10"/>
  <c r="Z471" i="10"/>
  <c r="M471" i="10"/>
  <c r="BK470" i="10"/>
  <c r="Z470" i="10"/>
  <c r="M470" i="10"/>
  <c r="BK469" i="10"/>
  <c r="Z469" i="10"/>
  <c r="M469" i="10"/>
  <c r="BK468" i="10"/>
  <c r="Z468" i="10"/>
  <c r="M468" i="10"/>
  <c r="BK467" i="10"/>
  <c r="Z467" i="10"/>
  <c r="M467" i="10"/>
  <c r="BK466" i="10"/>
  <c r="Z466" i="10"/>
  <c r="M466" i="10"/>
  <c r="BK465" i="10"/>
  <c r="Z465" i="10"/>
  <c r="M465" i="10"/>
  <c r="BK464" i="10"/>
  <c r="Z464" i="10"/>
  <c r="M464" i="10"/>
  <c r="BK463" i="10"/>
  <c r="Z463" i="10"/>
  <c r="M463" i="10"/>
  <c r="BK462" i="10"/>
  <c r="Z462" i="10"/>
  <c r="M462" i="10"/>
  <c r="BK461" i="10"/>
  <c r="Z461" i="10"/>
  <c r="M461" i="10"/>
  <c r="BK460" i="10"/>
  <c r="Z460" i="10"/>
  <c r="M460" i="10"/>
  <c r="BK459" i="10"/>
  <c r="Z459" i="10"/>
  <c r="M459" i="10"/>
  <c r="BK458" i="10"/>
  <c r="Z458" i="10"/>
  <c r="M458" i="10"/>
  <c r="BK457" i="10"/>
  <c r="Z457" i="10"/>
  <c r="M457" i="10"/>
  <c r="BK456" i="10"/>
  <c r="Z456" i="10"/>
  <c r="M456" i="10"/>
  <c r="BK455" i="10"/>
  <c r="Z455" i="10"/>
  <c r="M455" i="10"/>
  <c r="BK454" i="10"/>
  <c r="Z454" i="10"/>
  <c r="M454" i="10"/>
  <c r="BK453" i="10"/>
  <c r="Z453" i="10"/>
  <c r="M453" i="10"/>
  <c r="BK452" i="10"/>
  <c r="Z452" i="10"/>
  <c r="M452" i="10"/>
  <c r="BK451" i="10"/>
  <c r="Z451" i="10"/>
  <c r="M451" i="10"/>
  <c r="BK450" i="10"/>
  <c r="Z450" i="10"/>
  <c r="M450" i="10"/>
  <c r="BK449" i="10"/>
  <c r="Z449" i="10"/>
  <c r="M449" i="10"/>
  <c r="BK448" i="10"/>
  <c r="Z448" i="10"/>
  <c r="M448" i="10"/>
  <c r="BK447" i="10"/>
  <c r="Z447" i="10"/>
  <c r="M447" i="10"/>
  <c r="BK446" i="10"/>
  <c r="Z446" i="10"/>
  <c r="M446" i="10"/>
  <c r="BK445" i="10"/>
  <c r="Z445" i="10"/>
  <c r="M445" i="10"/>
  <c r="BK444" i="10"/>
  <c r="Z444" i="10"/>
  <c r="M444" i="10"/>
  <c r="BK443" i="10"/>
  <c r="Z443" i="10"/>
  <c r="M443" i="10"/>
  <c r="BK442" i="10"/>
  <c r="Z442" i="10"/>
  <c r="M442" i="10"/>
  <c r="BK441" i="10"/>
  <c r="Z441" i="10"/>
  <c r="M441" i="10"/>
  <c r="BK440" i="10"/>
  <c r="Z440" i="10"/>
  <c r="M440" i="10"/>
  <c r="BK439" i="10"/>
  <c r="Z439" i="10"/>
  <c r="M439" i="10"/>
  <c r="BK438" i="10"/>
  <c r="Z438" i="10"/>
  <c r="M438" i="10"/>
  <c r="BK437" i="10"/>
  <c r="Z437" i="10"/>
  <c r="M437" i="10"/>
  <c r="BK436" i="10"/>
  <c r="Z436" i="10"/>
  <c r="M436" i="10"/>
  <c r="BK435" i="10"/>
  <c r="Z435" i="10"/>
  <c r="M435" i="10"/>
  <c r="BK434" i="10"/>
  <c r="Z434" i="10"/>
  <c r="M434" i="10"/>
  <c r="BK433" i="10"/>
  <c r="Z433" i="10"/>
  <c r="M433" i="10"/>
  <c r="BK432" i="10"/>
  <c r="Z432" i="10"/>
  <c r="M432" i="10"/>
  <c r="BK431" i="10"/>
  <c r="Z431" i="10"/>
  <c r="M431" i="10"/>
  <c r="BK430" i="10"/>
  <c r="Z430" i="10"/>
  <c r="M430" i="10"/>
  <c r="BK429" i="10"/>
  <c r="Z429" i="10"/>
  <c r="M429" i="10"/>
  <c r="BK428" i="10"/>
  <c r="Z428" i="10"/>
  <c r="M428" i="10"/>
  <c r="BK427" i="10"/>
  <c r="Z427" i="10"/>
  <c r="M427" i="10"/>
  <c r="BK426" i="10"/>
  <c r="Z426" i="10"/>
  <c r="M426" i="10"/>
  <c r="BK425" i="10"/>
  <c r="Z425" i="10"/>
  <c r="M425" i="10"/>
  <c r="BK424" i="10"/>
  <c r="Z424" i="10"/>
  <c r="M424" i="10"/>
  <c r="BK423" i="10"/>
  <c r="Z423" i="10"/>
  <c r="M423" i="10"/>
  <c r="BK422" i="10"/>
  <c r="Z422" i="10"/>
  <c r="M422" i="10"/>
  <c r="BK421" i="10"/>
  <c r="Z421" i="10"/>
  <c r="M421" i="10"/>
  <c r="BK420" i="10"/>
  <c r="Z420" i="10"/>
  <c r="M420" i="10"/>
  <c r="BK419" i="10"/>
  <c r="Z419" i="10"/>
  <c r="M419" i="10"/>
  <c r="BK418" i="10"/>
  <c r="Z418" i="10"/>
  <c r="M418" i="10"/>
  <c r="BK417" i="10"/>
  <c r="Z417" i="10"/>
  <c r="M417" i="10"/>
  <c r="BK416" i="10"/>
  <c r="Z416" i="10"/>
  <c r="M416" i="10"/>
  <c r="BK415" i="10"/>
  <c r="Z415" i="10"/>
  <c r="M415" i="10"/>
  <c r="BK414" i="10"/>
  <c r="Z414" i="10"/>
  <c r="M414" i="10"/>
  <c r="BK413" i="10"/>
  <c r="Z413" i="10"/>
  <c r="M413" i="10"/>
  <c r="BK412" i="10"/>
  <c r="Z412" i="10"/>
  <c r="M412" i="10"/>
  <c r="BK411" i="10"/>
  <c r="Z411" i="10"/>
  <c r="M411" i="10"/>
  <c r="BK410" i="10"/>
  <c r="Z410" i="10"/>
  <c r="M410" i="10"/>
  <c r="BK409" i="10"/>
  <c r="Z409" i="10"/>
  <c r="M409" i="10"/>
  <c r="BK408" i="10"/>
  <c r="Z408" i="10"/>
  <c r="M408" i="10"/>
  <c r="BK407" i="10"/>
  <c r="Z407" i="10"/>
  <c r="M407" i="10"/>
  <c r="BK406" i="10"/>
  <c r="Z406" i="10"/>
  <c r="M406" i="10"/>
  <c r="BK405" i="10"/>
  <c r="Z405" i="10"/>
  <c r="M405" i="10"/>
  <c r="BK404" i="10"/>
  <c r="Z404" i="10"/>
  <c r="M404" i="10"/>
  <c r="BK403" i="10"/>
  <c r="Z403" i="10"/>
  <c r="M403" i="10"/>
  <c r="BK402" i="10"/>
  <c r="Z402" i="10"/>
  <c r="M402" i="10"/>
  <c r="BK401" i="10"/>
  <c r="Z401" i="10"/>
  <c r="M401" i="10"/>
  <c r="BK400" i="10"/>
  <c r="AY400" i="10"/>
  <c r="Z400" i="10"/>
  <c r="M400" i="10"/>
  <c r="BK399" i="10"/>
  <c r="AY399" i="10"/>
  <c r="Z399" i="10"/>
  <c r="M399" i="10"/>
  <c r="BK398" i="10"/>
  <c r="AY398" i="10"/>
  <c r="Z398" i="10"/>
  <c r="M398" i="10"/>
  <c r="BK397" i="10"/>
  <c r="AY397" i="10"/>
  <c r="Z397" i="10"/>
  <c r="M397" i="10"/>
  <c r="BK396" i="10"/>
  <c r="AY396" i="10"/>
  <c r="Z396" i="10"/>
  <c r="M396" i="10"/>
  <c r="BK395" i="10"/>
  <c r="AY395" i="10"/>
  <c r="Z395" i="10"/>
  <c r="M395" i="10"/>
  <c r="BK394" i="10"/>
  <c r="AY394" i="10"/>
  <c r="Z394" i="10"/>
  <c r="M394" i="10"/>
  <c r="BK393" i="10"/>
  <c r="AY393" i="10"/>
  <c r="Z393" i="10"/>
  <c r="M393" i="10"/>
  <c r="BK392" i="10"/>
  <c r="AY392" i="10"/>
  <c r="Z392" i="10"/>
  <c r="M392" i="10"/>
  <c r="BK391" i="10"/>
  <c r="AY391" i="10"/>
  <c r="Z391" i="10"/>
  <c r="M391" i="10"/>
  <c r="BK390" i="10"/>
  <c r="AY390" i="10"/>
  <c r="Z390" i="10"/>
  <c r="M390" i="10"/>
  <c r="BK389" i="10"/>
  <c r="AY389" i="10"/>
  <c r="Z389" i="10"/>
  <c r="M389" i="10"/>
  <c r="BK388" i="10"/>
  <c r="AY388" i="10"/>
  <c r="Z388" i="10"/>
  <c r="M388" i="10"/>
  <c r="BK387" i="10"/>
  <c r="AY387" i="10"/>
  <c r="Z387" i="10"/>
  <c r="M387" i="10"/>
  <c r="BK386" i="10"/>
  <c r="AY386" i="10"/>
  <c r="Z386" i="10"/>
  <c r="M386" i="10"/>
  <c r="BK385" i="10"/>
  <c r="AY385" i="10"/>
  <c r="Z385" i="10"/>
  <c r="M385" i="10"/>
  <c r="BK384" i="10"/>
  <c r="AY384" i="10"/>
  <c r="Z384" i="10"/>
  <c r="M384" i="10"/>
  <c r="BK383" i="10"/>
  <c r="AY383" i="10"/>
  <c r="Z383" i="10"/>
  <c r="M383" i="10"/>
  <c r="BK382" i="10"/>
  <c r="AY382" i="10"/>
  <c r="Z382" i="10"/>
  <c r="M382" i="10"/>
  <c r="BK381" i="10"/>
  <c r="AY381" i="10"/>
  <c r="Z381" i="10"/>
  <c r="M381" i="10"/>
  <c r="BK380" i="10"/>
  <c r="AY380" i="10"/>
  <c r="Z380" i="10"/>
  <c r="M380" i="10"/>
  <c r="BK379" i="10"/>
  <c r="AY379" i="10"/>
  <c r="Z379" i="10"/>
  <c r="M379" i="10"/>
  <c r="BK378" i="10"/>
  <c r="AY378" i="10"/>
  <c r="Z378" i="10"/>
  <c r="M378" i="10"/>
  <c r="BK377" i="10"/>
  <c r="AY377" i="10"/>
  <c r="Z377" i="10"/>
  <c r="M377" i="10"/>
  <c r="BK376" i="10"/>
  <c r="AY376" i="10"/>
  <c r="Z376" i="10"/>
  <c r="M376" i="10"/>
  <c r="BK375" i="10"/>
  <c r="AY375" i="10"/>
  <c r="Z375" i="10"/>
  <c r="M375" i="10"/>
  <c r="BK374" i="10"/>
  <c r="AY374" i="10"/>
  <c r="Z374" i="10"/>
  <c r="M374" i="10"/>
  <c r="BK373" i="10"/>
  <c r="AY373" i="10"/>
  <c r="Z373" i="10"/>
  <c r="M373" i="10"/>
  <c r="BK372" i="10"/>
  <c r="AY372" i="10"/>
  <c r="Z372" i="10"/>
  <c r="M372" i="10"/>
  <c r="BK371" i="10"/>
  <c r="AY371" i="10"/>
  <c r="Z371" i="10"/>
  <c r="M371" i="10"/>
  <c r="BK370" i="10"/>
  <c r="AY370" i="10"/>
  <c r="Z370" i="10"/>
  <c r="M370" i="10"/>
  <c r="BK369" i="10"/>
  <c r="AY369" i="10"/>
  <c r="Z369" i="10"/>
  <c r="M369" i="10"/>
  <c r="BK368" i="10"/>
  <c r="AY368" i="10"/>
  <c r="Z368" i="10"/>
  <c r="M368" i="10"/>
  <c r="BK367" i="10"/>
  <c r="AY367" i="10"/>
  <c r="Z367" i="10"/>
  <c r="M367" i="10"/>
  <c r="BK366" i="10"/>
  <c r="AY366" i="10"/>
  <c r="Z366" i="10"/>
  <c r="M366" i="10"/>
  <c r="BK365" i="10"/>
  <c r="AY365" i="10"/>
  <c r="Z365" i="10"/>
  <c r="M365" i="10"/>
  <c r="BK364" i="10"/>
  <c r="AY364" i="10"/>
  <c r="Z364" i="10"/>
  <c r="M364" i="10"/>
  <c r="BK363" i="10"/>
  <c r="AY363" i="10"/>
  <c r="Z363" i="10"/>
  <c r="M363" i="10"/>
  <c r="BK362" i="10"/>
  <c r="AY362" i="10"/>
  <c r="Z362" i="10"/>
  <c r="M362" i="10"/>
  <c r="BK361" i="10"/>
  <c r="AY361" i="10"/>
  <c r="Z361" i="10"/>
  <c r="M361" i="10"/>
  <c r="BK360" i="10"/>
  <c r="AY360" i="10"/>
  <c r="Z360" i="10"/>
  <c r="M360" i="10"/>
  <c r="BK359" i="10"/>
  <c r="AY359" i="10"/>
  <c r="Z359" i="10"/>
  <c r="M359" i="10"/>
  <c r="BK358" i="10"/>
  <c r="AY358" i="10"/>
  <c r="Z358" i="10"/>
  <c r="M358" i="10"/>
  <c r="BK357" i="10"/>
  <c r="AY357" i="10"/>
  <c r="Z357" i="10"/>
  <c r="M357" i="10"/>
  <c r="BK356" i="10"/>
  <c r="AY356" i="10"/>
  <c r="Z356" i="10"/>
  <c r="M356" i="10"/>
  <c r="BK355" i="10"/>
  <c r="AY355" i="10"/>
  <c r="Z355" i="10"/>
  <c r="M355" i="10"/>
  <c r="BK354" i="10"/>
  <c r="AY354" i="10"/>
  <c r="Z354" i="10"/>
  <c r="M354" i="10"/>
  <c r="BK353" i="10"/>
  <c r="AY353" i="10"/>
  <c r="Z353" i="10"/>
  <c r="M353" i="10"/>
  <c r="BK352" i="10"/>
  <c r="AY352" i="10"/>
  <c r="Z352" i="10"/>
  <c r="M352" i="10"/>
  <c r="BK351" i="10"/>
  <c r="AY351" i="10"/>
  <c r="Z351" i="10"/>
  <c r="M351" i="10"/>
  <c r="BK350" i="10"/>
  <c r="AY350" i="10"/>
  <c r="Z350" i="10"/>
  <c r="M350" i="10"/>
  <c r="BK349" i="10"/>
  <c r="AY349" i="10"/>
  <c r="Z349" i="10"/>
  <c r="M349" i="10"/>
  <c r="BK348" i="10"/>
  <c r="AY348" i="10"/>
  <c r="Z348" i="10"/>
  <c r="M348" i="10"/>
  <c r="BK347" i="10"/>
  <c r="AY347" i="10"/>
  <c r="Z347" i="10"/>
  <c r="M347" i="10"/>
  <c r="BK346" i="10"/>
  <c r="AY346" i="10"/>
  <c r="Z346" i="10"/>
  <c r="M346" i="10"/>
  <c r="BK345" i="10"/>
  <c r="AY345" i="10"/>
  <c r="Z345" i="10"/>
  <c r="M345" i="10"/>
  <c r="BK344" i="10"/>
  <c r="AY344" i="10"/>
  <c r="Z344" i="10"/>
  <c r="M344" i="10"/>
  <c r="BK343" i="10"/>
  <c r="AY343" i="10"/>
  <c r="Z343" i="10"/>
  <c r="M343" i="10"/>
  <c r="BK342" i="10"/>
  <c r="AY342" i="10"/>
  <c r="Z342" i="10"/>
  <c r="M342" i="10"/>
  <c r="BK341" i="10"/>
  <c r="AY341" i="10"/>
  <c r="Z341" i="10"/>
  <c r="M341" i="10"/>
  <c r="BK340" i="10"/>
  <c r="AY340" i="10"/>
  <c r="Z340" i="10"/>
  <c r="M340" i="10"/>
  <c r="BK339" i="10"/>
  <c r="AY339" i="10"/>
  <c r="Z339" i="10"/>
  <c r="M339" i="10"/>
  <c r="BK338" i="10"/>
  <c r="AY338" i="10"/>
  <c r="Z338" i="10"/>
  <c r="M338" i="10"/>
  <c r="BK337" i="10"/>
  <c r="AY337" i="10"/>
  <c r="Z337" i="10"/>
  <c r="M337" i="10"/>
  <c r="BK336" i="10"/>
  <c r="AY336" i="10"/>
  <c r="Z336" i="10"/>
  <c r="M336" i="10"/>
  <c r="BK335" i="10"/>
  <c r="AY335" i="10"/>
  <c r="Z335" i="10"/>
  <c r="M335" i="10"/>
  <c r="BK334" i="10"/>
  <c r="AY334" i="10"/>
  <c r="Z334" i="10"/>
  <c r="M334" i="10"/>
  <c r="BK333" i="10"/>
  <c r="AY333" i="10"/>
  <c r="Z333" i="10"/>
  <c r="M333" i="10"/>
  <c r="BK332" i="10"/>
  <c r="AY332" i="10"/>
  <c r="Z332" i="10"/>
  <c r="M332" i="10"/>
  <c r="BK331" i="10"/>
  <c r="AY331" i="10"/>
  <c r="Z331" i="10"/>
  <c r="M331" i="10"/>
  <c r="BK330" i="10"/>
  <c r="AY330" i="10"/>
  <c r="Z330" i="10"/>
  <c r="M330" i="10"/>
  <c r="BK329" i="10"/>
  <c r="AY329" i="10"/>
  <c r="Z329" i="10"/>
  <c r="M329" i="10"/>
  <c r="BK328" i="10"/>
  <c r="AY328" i="10"/>
  <c r="Z328" i="10"/>
  <c r="M328" i="10"/>
  <c r="BK327" i="10"/>
  <c r="AY327" i="10"/>
  <c r="Z327" i="10"/>
  <c r="M327" i="10"/>
  <c r="BK326" i="10"/>
  <c r="AY326" i="10"/>
  <c r="Z326" i="10"/>
  <c r="M326" i="10"/>
  <c r="BK325" i="10"/>
  <c r="AY325" i="10"/>
  <c r="Z325" i="10"/>
  <c r="M325" i="10"/>
  <c r="BK324" i="10"/>
  <c r="AY324" i="10"/>
  <c r="Z324" i="10"/>
  <c r="M324" i="10"/>
  <c r="BK323" i="10"/>
  <c r="AY323" i="10"/>
  <c r="Z323" i="10"/>
  <c r="M323" i="10"/>
  <c r="BK322" i="10"/>
  <c r="AY322" i="10"/>
  <c r="Z322" i="10"/>
  <c r="M322" i="10"/>
  <c r="BK321" i="10"/>
  <c r="AY321" i="10"/>
  <c r="Z321" i="10"/>
  <c r="M321" i="10"/>
  <c r="BK320" i="10"/>
  <c r="AY320" i="10"/>
  <c r="Z320" i="10"/>
  <c r="M320" i="10"/>
  <c r="BK319" i="10"/>
  <c r="AY319" i="10"/>
  <c r="Z319" i="10"/>
  <c r="M319" i="10"/>
  <c r="BK318" i="10"/>
  <c r="AY318" i="10"/>
  <c r="Z318" i="10"/>
  <c r="M318" i="10"/>
  <c r="BK317" i="10"/>
  <c r="AY317" i="10"/>
  <c r="Z317" i="10"/>
  <c r="M317" i="10"/>
  <c r="BK316" i="10"/>
  <c r="AY316" i="10"/>
  <c r="Z316" i="10"/>
  <c r="M316" i="10"/>
  <c r="BK315" i="10"/>
  <c r="AY315" i="10"/>
  <c r="Z315" i="10"/>
  <c r="M315" i="10"/>
  <c r="BK314" i="10"/>
  <c r="AY314" i="10"/>
  <c r="Z314" i="10"/>
  <c r="M314" i="10"/>
  <c r="BK313" i="10"/>
  <c r="AY313" i="10"/>
  <c r="Z313" i="10"/>
  <c r="M313" i="10"/>
  <c r="BK312" i="10"/>
  <c r="AY312" i="10"/>
  <c r="Z312" i="10"/>
  <c r="M312" i="10"/>
  <c r="BK311" i="10"/>
  <c r="AY311" i="10"/>
  <c r="Z311" i="10"/>
  <c r="M311" i="10"/>
  <c r="BK310" i="10"/>
  <c r="AY310" i="10"/>
  <c r="Z310" i="10"/>
  <c r="M310" i="10"/>
  <c r="BK309" i="10"/>
  <c r="AY309" i="10"/>
  <c r="Z309" i="10"/>
  <c r="M309" i="10"/>
  <c r="BK308" i="10"/>
  <c r="AY308" i="10"/>
  <c r="Z308" i="10"/>
  <c r="M308" i="10"/>
  <c r="BK307" i="10"/>
  <c r="AY307" i="10"/>
  <c r="Z307" i="10"/>
  <c r="M307" i="10"/>
  <c r="BK306" i="10"/>
  <c r="AY306" i="10"/>
  <c r="Z306" i="10"/>
  <c r="M306" i="10"/>
  <c r="BK305" i="10"/>
  <c r="AY305" i="10"/>
  <c r="Z305" i="10"/>
  <c r="M305" i="10"/>
  <c r="BK304" i="10"/>
  <c r="AY304" i="10"/>
  <c r="Z304" i="10"/>
  <c r="M304" i="10"/>
  <c r="BK303" i="10"/>
  <c r="AY303" i="10"/>
  <c r="Z303" i="10"/>
  <c r="M303" i="10"/>
  <c r="BK302" i="10"/>
  <c r="AY302" i="10"/>
  <c r="Z302" i="10"/>
  <c r="M302" i="10"/>
  <c r="BK301" i="10"/>
  <c r="AY301" i="10"/>
  <c r="Z301" i="10"/>
  <c r="M301" i="10"/>
  <c r="BK300" i="10"/>
  <c r="AY300" i="10"/>
  <c r="Z300" i="10"/>
  <c r="M300" i="10"/>
  <c r="BK299" i="10"/>
  <c r="AY299" i="10"/>
  <c r="Z299" i="10"/>
  <c r="M299" i="10"/>
  <c r="BK298" i="10"/>
  <c r="AY298" i="10"/>
  <c r="Z298" i="10"/>
  <c r="M298" i="10"/>
  <c r="BK297" i="10"/>
  <c r="AY297" i="10"/>
  <c r="Z297" i="10"/>
  <c r="M297" i="10"/>
  <c r="BK296" i="10"/>
  <c r="AY296" i="10"/>
  <c r="Z296" i="10"/>
  <c r="M296" i="10"/>
  <c r="BK295" i="10"/>
  <c r="AY295" i="10"/>
  <c r="Z295" i="10"/>
  <c r="M295" i="10"/>
  <c r="BK294" i="10"/>
  <c r="AY294" i="10"/>
  <c r="Z294" i="10"/>
  <c r="M294" i="10"/>
  <c r="BK293" i="10"/>
  <c r="AY293" i="10"/>
  <c r="Z293" i="10"/>
  <c r="M293" i="10"/>
  <c r="BK292" i="10"/>
  <c r="AY292" i="10"/>
  <c r="Z292" i="10"/>
  <c r="M292" i="10"/>
  <c r="BK291" i="10"/>
  <c r="AY291" i="10"/>
  <c r="Z291" i="10"/>
  <c r="M291" i="10"/>
  <c r="BK290" i="10"/>
  <c r="AY290" i="10"/>
  <c r="Z290" i="10"/>
  <c r="M290" i="10"/>
  <c r="BK289" i="10"/>
  <c r="AY289" i="10"/>
  <c r="Z289" i="10"/>
  <c r="M289" i="10"/>
  <c r="BK288" i="10"/>
  <c r="AY288" i="10"/>
  <c r="Z288" i="10"/>
  <c r="M288" i="10"/>
  <c r="BK287" i="10"/>
  <c r="AY287" i="10"/>
  <c r="Z287" i="10"/>
  <c r="M287" i="10"/>
  <c r="BK286" i="10"/>
  <c r="AY286" i="10"/>
  <c r="Z286" i="10"/>
  <c r="M286" i="10"/>
  <c r="BK285" i="10"/>
  <c r="AY285" i="10"/>
  <c r="Z285" i="10"/>
  <c r="M285" i="10"/>
  <c r="BK284" i="10"/>
  <c r="AY284" i="10"/>
  <c r="Z284" i="10"/>
  <c r="M284" i="10"/>
  <c r="BK283" i="10"/>
  <c r="AY283" i="10"/>
  <c r="Z283" i="10"/>
  <c r="M283" i="10"/>
  <c r="BK282" i="10"/>
  <c r="AY282" i="10"/>
  <c r="Z282" i="10"/>
  <c r="M282" i="10"/>
  <c r="BK281" i="10"/>
  <c r="AY281" i="10"/>
  <c r="Z281" i="10"/>
  <c r="M281" i="10"/>
  <c r="BK280" i="10"/>
  <c r="AY280" i="10"/>
  <c r="Z280" i="10"/>
  <c r="M280" i="10"/>
  <c r="BK279" i="10"/>
  <c r="AY279" i="10"/>
  <c r="Z279" i="10"/>
  <c r="M279" i="10"/>
  <c r="BK278" i="10"/>
  <c r="AY278" i="10"/>
  <c r="Z278" i="10"/>
  <c r="M278" i="10"/>
  <c r="BK277" i="10"/>
  <c r="AY277" i="10"/>
  <c r="Z277" i="10"/>
  <c r="M277" i="10"/>
  <c r="BK276" i="10"/>
  <c r="AY276" i="10"/>
  <c r="Z276" i="10"/>
  <c r="M276" i="10"/>
  <c r="BK275" i="10"/>
  <c r="AY275" i="10"/>
  <c r="Z275" i="10"/>
  <c r="M275" i="10"/>
  <c r="BK274" i="10"/>
  <c r="AY274" i="10"/>
  <c r="Z274" i="10"/>
  <c r="M274" i="10"/>
  <c r="BK273" i="10"/>
  <c r="AY273" i="10"/>
  <c r="Z273" i="10"/>
  <c r="M273" i="10"/>
  <c r="BK272" i="10"/>
  <c r="AY272" i="10"/>
  <c r="Z272" i="10"/>
  <c r="M272" i="10"/>
  <c r="BK271" i="10"/>
  <c r="AY271" i="10"/>
  <c r="Z271" i="10"/>
  <c r="M271" i="10"/>
  <c r="BK270" i="10"/>
  <c r="AY270" i="10"/>
  <c r="Z270" i="10"/>
  <c r="M270" i="10"/>
  <c r="BK269" i="10"/>
  <c r="AY269" i="10"/>
  <c r="Z269" i="10"/>
  <c r="M269" i="10"/>
  <c r="BK268" i="10"/>
  <c r="AY268" i="10"/>
  <c r="Z268" i="10"/>
  <c r="M268" i="10"/>
  <c r="BK267" i="10"/>
  <c r="AY267" i="10"/>
  <c r="Z267" i="10"/>
  <c r="M267" i="10"/>
  <c r="BK266" i="10"/>
  <c r="AY266" i="10"/>
  <c r="Z266" i="10"/>
  <c r="M266" i="10"/>
  <c r="BK265" i="10"/>
  <c r="AY265" i="10"/>
  <c r="Z265" i="10"/>
  <c r="M265" i="10"/>
  <c r="BK264" i="10"/>
  <c r="AY264" i="10"/>
  <c r="Z264" i="10"/>
  <c r="M264" i="10"/>
  <c r="BK263" i="10"/>
  <c r="AY263" i="10"/>
  <c r="Z263" i="10"/>
  <c r="M263" i="10"/>
  <c r="BK262" i="10"/>
  <c r="AY262" i="10"/>
  <c r="Z262" i="10"/>
  <c r="M262" i="10"/>
  <c r="BK261" i="10"/>
  <c r="AY261" i="10"/>
  <c r="Z261" i="10"/>
  <c r="M261" i="10"/>
  <c r="BK260" i="10"/>
  <c r="AY260" i="10"/>
  <c r="Z260" i="10"/>
  <c r="M260" i="10"/>
  <c r="BK259" i="10"/>
  <c r="AY259" i="10"/>
  <c r="Z259" i="10"/>
  <c r="M259" i="10"/>
  <c r="BK258" i="10"/>
  <c r="AY258" i="10"/>
  <c r="Z258" i="10"/>
  <c r="M258" i="10"/>
  <c r="BK257" i="10"/>
  <c r="AY257" i="10"/>
  <c r="Z257" i="10"/>
  <c r="M257" i="10"/>
  <c r="BK256" i="10"/>
  <c r="AY256" i="10"/>
  <c r="Z256" i="10"/>
  <c r="M256" i="10"/>
  <c r="BK255" i="10"/>
  <c r="AY255" i="10"/>
  <c r="Z255" i="10"/>
  <c r="M255" i="10"/>
  <c r="BK254" i="10"/>
  <c r="AY254" i="10"/>
  <c r="Z254" i="10"/>
  <c r="M254" i="10"/>
  <c r="BK253" i="10"/>
  <c r="AY253" i="10"/>
  <c r="Z253" i="10"/>
  <c r="M253" i="10"/>
  <c r="BK252" i="10"/>
  <c r="AY252" i="10"/>
  <c r="Z252" i="10"/>
  <c r="M252" i="10"/>
  <c r="BK251" i="10"/>
  <c r="AY251" i="10"/>
  <c r="Z251" i="10"/>
  <c r="M251" i="10"/>
  <c r="BK250" i="10"/>
  <c r="AY250" i="10"/>
  <c r="Z250" i="10"/>
  <c r="M250" i="10"/>
  <c r="BK249" i="10"/>
  <c r="AY249" i="10"/>
  <c r="Z249" i="10"/>
  <c r="M249" i="10"/>
  <c r="BK248" i="10"/>
  <c r="AY248" i="10"/>
  <c r="Z248" i="10"/>
  <c r="M248" i="10"/>
  <c r="BK247" i="10"/>
  <c r="AY247" i="10"/>
  <c r="Z247" i="10"/>
  <c r="M247" i="10"/>
  <c r="BK246" i="10"/>
  <c r="AY246" i="10"/>
  <c r="Z246" i="10"/>
  <c r="M246" i="10"/>
  <c r="BK245" i="10"/>
  <c r="AY245" i="10"/>
  <c r="Z245" i="10"/>
  <c r="M245" i="10"/>
  <c r="BK244" i="10"/>
  <c r="AY244" i="10"/>
  <c r="Z244" i="10"/>
  <c r="M244" i="10"/>
  <c r="BK243" i="10"/>
  <c r="AY243" i="10"/>
  <c r="Z243" i="10"/>
  <c r="M243" i="10"/>
  <c r="BK242" i="10"/>
  <c r="AY242" i="10"/>
  <c r="Z242" i="10"/>
  <c r="M242" i="10"/>
  <c r="BK241" i="10"/>
  <c r="AY241" i="10"/>
  <c r="Z241" i="10"/>
  <c r="M241" i="10"/>
  <c r="BK240" i="10"/>
  <c r="AY240" i="10"/>
  <c r="Z240" i="10"/>
  <c r="M240" i="10"/>
  <c r="BK239" i="10"/>
  <c r="AY239" i="10"/>
  <c r="Z239" i="10"/>
  <c r="M239" i="10"/>
  <c r="BK238" i="10"/>
  <c r="AY238" i="10"/>
  <c r="Z238" i="10"/>
  <c r="M238" i="10"/>
  <c r="BK237" i="10"/>
  <c r="AY237" i="10"/>
  <c r="Z237" i="10"/>
  <c r="M237" i="10"/>
  <c r="BK236" i="10"/>
  <c r="AY236" i="10"/>
  <c r="Z236" i="10"/>
  <c r="M236" i="10"/>
  <c r="BK235" i="10"/>
  <c r="AY235" i="10"/>
  <c r="Z235" i="10"/>
  <c r="M235" i="10"/>
  <c r="BK234" i="10"/>
  <c r="AY234" i="10"/>
  <c r="Z234" i="10"/>
  <c r="M234" i="10"/>
  <c r="BK233" i="10"/>
  <c r="AY233" i="10"/>
  <c r="Z233" i="10"/>
  <c r="M233" i="10"/>
  <c r="BK232" i="10"/>
  <c r="AY232" i="10"/>
  <c r="Z232" i="10"/>
  <c r="M232" i="10"/>
  <c r="BK231" i="10"/>
  <c r="AY231" i="10"/>
  <c r="Z231" i="10"/>
  <c r="M231" i="10"/>
  <c r="BK230" i="10"/>
  <c r="AY230" i="10"/>
  <c r="Z230" i="10"/>
  <c r="M230" i="10"/>
  <c r="BK229" i="10"/>
  <c r="AY229" i="10"/>
  <c r="Z229" i="10"/>
  <c r="M229" i="10"/>
  <c r="BK228" i="10"/>
  <c r="AY228" i="10"/>
  <c r="Z228" i="10"/>
  <c r="M228" i="10"/>
  <c r="BK227" i="10"/>
  <c r="AY227" i="10"/>
  <c r="Z227" i="10"/>
  <c r="M227" i="10"/>
  <c r="BK226" i="10"/>
  <c r="AY226" i="10"/>
  <c r="Z226" i="10"/>
  <c r="M226" i="10"/>
  <c r="BK225" i="10"/>
  <c r="AY225" i="10"/>
  <c r="Z225" i="10"/>
  <c r="M225" i="10"/>
  <c r="BK224" i="10"/>
  <c r="AY224" i="10"/>
  <c r="Z224" i="10"/>
  <c r="M224" i="10"/>
  <c r="BK223" i="10"/>
  <c r="AY223" i="10"/>
  <c r="Z223" i="10"/>
  <c r="M223" i="10"/>
  <c r="BK222" i="10"/>
  <c r="AY222" i="10"/>
  <c r="Z222" i="10"/>
  <c r="M222" i="10"/>
  <c r="BK221" i="10"/>
  <c r="AY221" i="10"/>
  <c r="Z221" i="10"/>
  <c r="M221" i="10"/>
  <c r="BK220" i="10"/>
  <c r="AY220" i="10"/>
  <c r="Z220" i="10"/>
  <c r="M220" i="10"/>
  <c r="BK219" i="10"/>
  <c r="AY219" i="10"/>
  <c r="Z219" i="10"/>
  <c r="M219" i="10"/>
  <c r="BK218" i="10"/>
  <c r="AY218" i="10"/>
  <c r="Z218" i="10"/>
  <c r="M218" i="10"/>
  <c r="BK217" i="10"/>
  <c r="AY217" i="10"/>
  <c r="Z217" i="10"/>
  <c r="M217" i="10"/>
  <c r="BK216" i="10"/>
  <c r="AY216" i="10"/>
  <c r="Z216" i="10"/>
  <c r="M216" i="10"/>
  <c r="BK215" i="10"/>
  <c r="AY215" i="10"/>
  <c r="Z215" i="10"/>
  <c r="M215" i="10"/>
  <c r="BK214" i="10"/>
  <c r="AY214" i="10"/>
  <c r="Z214" i="10"/>
  <c r="M214" i="10"/>
  <c r="BK213" i="10"/>
  <c r="AY213" i="10"/>
  <c r="Z213" i="10"/>
  <c r="M213" i="10"/>
  <c r="BK212" i="10"/>
  <c r="AY212" i="10"/>
  <c r="Z212" i="10"/>
  <c r="M212" i="10"/>
  <c r="BK211" i="10"/>
  <c r="AY211" i="10"/>
  <c r="Z211" i="10"/>
  <c r="M211" i="10"/>
  <c r="BK210" i="10"/>
  <c r="AY210" i="10"/>
  <c r="Z210" i="10"/>
  <c r="M210" i="10"/>
  <c r="BK209" i="10"/>
  <c r="AY209" i="10"/>
  <c r="Z209" i="10"/>
  <c r="M209" i="10"/>
  <c r="BK208" i="10"/>
  <c r="AY208" i="10"/>
  <c r="Z208" i="10"/>
  <c r="M208" i="10"/>
  <c r="BK207" i="10"/>
  <c r="AY207" i="10"/>
  <c r="Z207" i="10"/>
  <c r="M207" i="10"/>
  <c r="BK206" i="10"/>
  <c r="AY206" i="10"/>
  <c r="Z206" i="10"/>
  <c r="M206" i="10"/>
  <c r="BK205" i="10"/>
  <c r="AY205" i="10"/>
  <c r="Z205" i="10"/>
  <c r="M205" i="10"/>
  <c r="BK204" i="10"/>
  <c r="AY204" i="10"/>
  <c r="Z204" i="10"/>
  <c r="M204" i="10"/>
  <c r="BK203" i="10"/>
  <c r="AY203" i="10"/>
  <c r="Z203" i="10"/>
  <c r="M203" i="10"/>
  <c r="BK202" i="10"/>
  <c r="AY202" i="10"/>
  <c r="Z202" i="10"/>
  <c r="M202" i="10"/>
  <c r="BK201" i="10"/>
  <c r="AY201" i="10"/>
  <c r="Z201" i="10"/>
  <c r="M201" i="10"/>
  <c r="BK200" i="10"/>
  <c r="AY200" i="10"/>
  <c r="Z200" i="10"/>
  <c r="M200" i="10"/>
  <c r="BK199" i="10"/>
  <c r="AY199" i="10"/>
  <c r="Z199" i="10"/>
  <c r="M199" i="10"/>
  <c r="A199" i="10"/>
  <c r="BK198" i="10"/>
  <c r="AY198" i="10"/>
  <c r="Z198" i="10"/>
  <c r="M198" i="10"/>
  <c r="A198" i="10"/>
  <c r="BK197" i="10"/>
  <c r="AY197" i="10"/>
  <c r="Z197" i="10"/>
  <c r="M197" i="10"/>
  <c r="A197" i="10"/>
  <c r="BK196" i="10"/>
  <c r="AY196" i="10"/>
  <c r="Z196" i="10"/>
  <c r="M196" i="10"/>
  <c r="A196" i="10"/>
  <c r="BK195" i="10"/>
  <c r="AY195" i="10"/>
  <c r="Z195" i="10"/>
  <c r="M195" i="10"/>
  <c r="A195" i="10"/>
  <c r="BK194" i="10"/>
  <c r="AY194" i="10"/>
  <c r="Z194" i="10"/>
  <c r="M194" i="10"/>
  <c r="A194" i="10"/>
  <c r="BK193" i="10"/>
  <c r="AY193" i="10"/>
  <c r="Z193" i="10"/>
  <c r="M193" i="10"/>
  <c r="A193" i="10"/>
  <c r="BK192" i="10"/>
  <c r="AY192" i="10"/>
  <c r="Z192" i="10"/>
  <c r="M192" i="10"/>
  <c r="A192" i="10"/>
  <c r="BK191" i="10"/>
  <c r="AY191" i="10"/>
  <c r="Z191" i="10"/>
  <c r="M191" i="10"/>
  <c r="A191" i="10"/>
  <c r="BK190" i="10"/>
  <c r="AY190" i="10"/>
  <c r="Z190" i="10"/>
  <c r="M190" i="10"/>
  <c r="A190" i="10"/>
  <c r="BK189" i="10"/>
  <c r="AY189" i="10"/>
  <c r="Z189" i="10"/>
  <c r="M189" i="10"/>
  <c r="A189" i="10"/>
  <c r="BK188" i="10"/>
  <c r="AY188" i="10"/>
  <c r="Z188" i="10"/>
  <c r="M188" i="10"/>
  <c r="A188" i="10"/>
  <c r="BK187" i="10"/>
  <c r="AY187" i="10"/>
  <c r="Z187" i="10"/>
  <c r="M187" i="10"/>
  <c r="A187" i="10"/>
  <c r="BK186" i="10"/>
  <c r="AY186" i="10"/>
  <c r="Z186" i="10"/>
  <c r="M186" i="10"/>
  <c r="A186" i="10"/>
  <c r="BK185" i="10"/>
  <c r="AY185" i="10"/>
  <c r="Z185" i="10"/>
  <c r="M185" i="10"/>
  <c r="A185" i="10"/>
  <c r="BK184" i="10"/>
  <c r="AY184" i="10"/>
  <c r="Z184" i="10"/>
  <c r="M184" i="10"/>
  <c r="A184" i="10"/>
  <c r="BK183" i="10"/>
  <c r="AY183" i="10"/>
  <c r="Z183" i="10"/>
  <c r="M183" i="10"/>
  <c r="A183" i="10"/>
  <c r="BK182" i="10"/>
  <c r="AY182" i="10"/>
  <c r="Z182" i="10"/>
  <c r="M182" i="10"/>
  <c r="A182" i="10"/>
  <c r="BK181" i="10"/>
  <c r="AY181" i="10"/>
  <c r="Z181" i="10"/>
  <c r="M181" i="10"/>
  <c r="A181" i="10"/>
  <c r="BK180" i="10"/>
  <c r="AY180" i="10"/>
  <c r="Z180" i="10"/>
  <c r="M180" i="10"/>
  <c r="A180" i="10"/>
  <c r="BK179" i="10"/>
  <c r="AY179" i="10"/>
  <c r="Z179" i="10"/>
  <c r="M179" i="10"/>
  <c r="A179" i="10"/>
  <c r="BK178" i="10"/>
  <c r="AY178" i="10"/>
  <c r="Z178" i="10"/>
  <c r="M178" i="10"/>
  <c r="A178" i="10"/>
  <c r="BK177" i="10"/>
  <c r="AY177" i="10"/>
  <c r="Z177" i="10"/>
  <c r="M177" i="10"/>
  <c r="A177" i="10"/>
  <c r="BK176" i="10"/>
  <c r="AY176" i="10"/>
  <c r="Z176" i="10"/>
  <c r="M176" i="10"/>
  <c r="A176" i="10"/>
  <c r="BK175" i="10"/>
  <c r="AY175" i="10"/>
  <c r="Z175" i="10"/>
  <c r="M175" i="10"/>
  <c r="A175" i="10"/>
  <c r="BK174" i="10"/>
  <c r="AY174" i="10"/>
  <c r="Z174" i="10"/>
  <c r="M174" i="10"/>
  <c r="A174" i="10"/>
  <c r="BK173" i="10"/>
  <c r="AY173" i="10"/>
  <c r="Z173" i="10"/>
  <c r="M173" i="10"/>
  <c r="A173" i="10"/>
  <c r="BK172" i="10"/>
  <c r="AY172" i="10"/>
  <c r="Z172" i="10"/>
  <c r="M172" i="10"/>
  <c r="A172" i="10"/>
  <c r="BK171" i="10"/>
  <c r="AY171" i="10"/>
  <c r="Z171" i="10"/>
  <c r="M171" i="10"/>
  <c r="A171" i="10"/>
  <c r="BK170" i="10"/>
  <c r="AY170" i="10"/>
  <c r="Z170" i="10"/>
  <c r="M170" i="10"/>
  <c r="A170" i="10"/>
  <c r="BK169" i="10"/>
  <c r="AY169" i="10"/>
  <c r="Z169" i="10"/>
  <c r="M169" i="10"/>
  <c r="A169" i="10"/>
  <c r="BK168" i="10"/>
  <c r="AY168" i="10"/>
  <c r="Z168" i="10"/>
  <c r="M168" i="10"/>
  <c r="A168" i="10"/>
  <c r="BK167" i="10"/>
  <c r="AY167" i="10"/>
  <c r="Z167" i="10"/>
  <c r="M167" i="10"/>
  <c r="A167" i="10"/>
  <c r="BK166" i="10"/>
  <c r="AY166" i="10"/>
  <c r="Z166" i="10"/>
  <c r="M166" i="10"/>
  <c r="A166" i="10"/>
  <c r="BK165" i="10"/>
  <c r="AY165" i="10"/>
  <c r="Z165" i="10"/>
  <c r="M165" i="10"/>
  <c r="A165" i="10"/>
  <c r="BK164" i="10"/>
  <c r="AY164" i="10"/>
  <c r="Z164" i="10"/>
  <c r="M164" i="10"/>
  <c r="A164" i="10"/>
  <c r="BK163" i="10"/>
  <c r="AY163" i="10"/>
  <c r="Z163" i="10"/>
  <c r="M163" i="10"/>
  <c r="A163" i="10"/>
  <c r="BK162" i="10"/>
  <c r="AY162" i="10"/>
  <c r="Z162" i="10"/>
  <c r="M162" i="10"/>
  <c r="A162" i="10"/>
  <c r="BK161" i="10"/>
  <c r="AY161" i="10"/>
  <c r="Z161" i="10"/>
  <c r="M161" i="10"/>
  <c r="A161" i="10"/>
  <c r="BK160" i="10"/>
  <c r="AY160" i="10"/>
  <c r="Z160" i="10"/>
  <c r="M160" i="10"/>
  <c r="A160" i="10"/>
  <c r="BK159" i="10"/>
  <c r="AY159" i="10"/>
  <c r="Z159" i="10"/>
  <c r="M159" i="10"/>
  <c r="A159" i="10"/>
  <c r="BK158" i="10"/>
  <c r="AY158" i="10"/>
  <c r="Z158" i="10"/>
  <c r="M158" i="10"/>
  <c r="A158" i="10"/>
  <c r="BK157" i="10"/>
  <c r="AY157" i="10"/>
  <c r="Z157" i="10"/>
  <c r="M157" i="10"/>
  <c r="A157" i="10"/>
  <c r="BK156" i="10"/>
  <c r="AY156" i="10"/>
  <c r="Z156" i="10"/>
  <c r="M156" i="10"/>
  <c r="A156" i="10"/>
  <c r="BK155" i="10"/>
  <c r="AY155" i="10"/>
  <c r="Z155" i="10"/>
  <c r="M155" i="10"/>
  <c r="A155" i="10"/>
  <c r="BK154" i="10"/>
  <c r="AY154" i="10"/>
  <c r="Z154" i="10"/>
  <c r="M154" i="10"/>
  <c r="A154" i="10"/>
  <c r="BK153" i="10"/>
  <c r="AY153" i="10"/>
  <c r="Z153" i="10"/>
  <c r="M153" i="10"/>
  <c r="A153" i="10"/>
  <c r="BK152" i="10"/>
  <c r="AY152" i="10"/>
  <c r="Z152" i="10"/>
  <c r="M152" i="10"/>
  <c r="A152" i="10"/>
  <c r="BK151" i="10"/>
  <c r="AY151" i="10"/>
  <c r="Z151" i="10"/>
  <c r="M151" i="10"/>
  <c r="A151" i="10"/>
  <c r="BK150" i="10"/>
  <c r="AY150" i="10"/>
  <c r="Z150" i="10"/>
  <c r="M150" i="10"/>
  <c r="A150" i="10"/>
  <c r="BK149" i="10"/>
  <c r="AY149" i="10"/>
  <c r="Z149" i="10"/>
  <c r="M149" i="10"/>
  <c r="A149" i="10"/>
  <c r="BK148" i="10"/>
  <c r="AY148" i="10"/>
  <c r="Z148" i="10"/>
  <c r="M148" i="10"/>
  <c r="A148" i="10"/>
  <c r="BK147" i="10"/>
  <c r="AY147" i="10"/>
  <c r="Z147" i="10"/>
  <c r="M147" i="10"/>
  <c r="A147" i="10"/>
  <c r="BK146" i="10"/>
  <c r="AY146" i="10"/>
  <c r="Z146" i="10"/>
  <c r="M146" i="10"/>
  <c r="A146" i="10"/>
  <c r="BK145" i="10"/>
  <c r="AY145" i="10"/>
  <c r="Z145" i="10"/>
  <c r="M145" i="10"/>
  <c r="A145" i="10"/>
  <c r="BK144" i="10"/>
  <c r="AY144" i="10"/>
  <c r="Z144" i="10"/>
  <c r="M144" i="10"/>
  <c r="A144" i="10"/>
  <c r="BK143" i="10"/>
  <c r="AY143" i="10"/>
  <c r="Z143" i="10"/>
  <c r="M143" i="10"/>
  <c r="A143" i="10"/>
  <c r="BK142" i="10"/>
  <c r="AY142" i="10"/>
  <c r="Z142" i="10"/>
  <c r="M142" i="10"/>
  <c r="A142" i="10"/>
  <c r="BK141" i="10"/>
  <c r="AY141" i="10"/>
  <c r="Z141" i="10"/>
  <c r="M141" i="10"/>
  <c r="A141" i="10"/>
  <c r="BK140" i="10"/>
  <c r="AY140" i="10"/>
  <c r="Z140" i="10"/>
  <c r="M140" i="10"/>
  <c r="A140" i="10"/>
  <c r="BK139" i="10"/>
  <c r="AY139" i="10"/>
  <c r="Z139" i="10"/>
  <c r="M139" i="10"/>
  <c r="A139" i="10"/>
  <c r="BK138" i="10"/>
  <c r="AY138" i="10"/>
  <c r="Z138" i="10"/>
  <c r="M138" i="10"/>
  <c r="A138" i="10"/>
  <c r="BK137" i="10"/>
  <c r="AY137" i="10"/>
  <c r="Z137" i="10"/>
  <c r="M137" i="10"/>
  <c r="A137" i="10"/>
  <c r="BK136" i="10"/>
  <c r="AY136" i="10"/>
  <c r="Z136" i="10"/>
  <c r="M136" i="10"/>
  <c r="A136" i="10"/>
  <c r="BK135" i="10"/>
  <c r="AY135" i="10"/>
  <c r="Z135" i="10"/>
  <c r="M135" i="10"/>
  <c r="A135" i="10"/>
  <c r="BK134" i="10"/>
  <c r="AY134" i="10"/>
  <c r="Z134" i="10"/>
  <c r="M134" i="10"/>
  <c r="A134" i="10"/>
  <c r="BK133" i="10"/>
  <c r="AY133" i="10"/>
  <c r="Z133" i="10"/>
  <c r="M133" i="10"/>
  <c r="A133" i="10"/>
  <c r="BK132" i="10"/>
  <c r="AY132" i="10"/>
  <c r="Z132" i="10"/>
  <c r="M132" i="10"/>
  <c r="A132" i="10"/>
  <c r="BK131" i="10"/>
  <c r="AY131" i="10"/>
  <c r="Z131" i="10"/>
  <c r="M131" i="10"/>
  <c r="A131" i="10"/>
  <c r="BK130" i="10"/>
  <c r="AY130" i="10"/>
  <c r="Z130" i="10"/>
  <c r="M130" i="10"/>
  <c r="A130" i="10"/>
  <c r="BK129" i="10"/>
  <c r="AY129" i="10"/>
  <c r="Z129" i="10"/>
  <c r="M129" i="10"/>
  <c r="A129" i="10"/>
  <c r="BK128" i="10"/>
  <c r="AY128" i="10"/>
  <c r="Z128" i="10"/>
  <c r="M128" i="10"/>
  <c r="A128" i="10"/>
  <c r="BK127" i="10"/>
  <c r="AY127" i="10"/>
  <c r="Z127" i="10"/>
  <c r="M127" i="10"/>
  <c r="A127" i="10"/>
  <c r="BK126" i="10"/>
  <c r="AY126" i="10"/>
  <c r="Z126" i="10"/>
  <c r="M126" i="10"/>
  <c r="A126" i="10"/>
  <c r="BK125" i="10"/>
  <c r="AY125" i="10"/>
  <c r="Z125" i="10"/>
  <c r="M125" i="10"/>
  <c r="A125" i="10"/>
  <c r="BK124" i="10"/>
  <c r="AY124" i="10"/>
  <c r="Z124" i="10"/>
  <c r="M124" i="10"/>
  <c r="A124" i="10"/>
  <c r="BK123" i="10"/>
  <c r="AY123" i="10"/>
  <c r="Z123" i="10"/>
  <c r="M123" i="10"/>
  <c r="A123" i="10"/>
  <c r="BK122" i="10"/>
  <c r="AY122" i="10"/>
  <c r="Z122" i="10"/>
  <c r="M122" i="10"/>
  <c r="A122" i="10"/>
  <c r="BK121" i="10"/>
  <c r="AY121" i="10"/>
  <c r="Z121" i="10"/>
  <c r="M121" i="10"/>
  <c r="A121" i="10"/>
  <c r="BK120" i="10"/>
  <c r="AY120" i="10"/>
  <c r="Z120" i="10"/>
  <c r="M120" i="10"/>
  <c r="A120" i="10"/>
  <c r="BK119" i="10"/>
  <c r="AY119" i="10"/>
  <c r="Z119" i="10"/>
  <c r="M119" i="10"/>
  <c r="A119" i="10"/>
  <c r="BK118" i="10"/>
  <c r="AY118" i="10"/>
  <c r="Z118" i="10"/>
  <c r="M118" i="10"/>
  <c r="A118" i="10"/>
  <c r="BK117" i="10"/>
  <c r="AY117" i="10"/>
  <c r="Z117" i="10"/>
  <c r="M117" i="10"/>
  <c r="A117" i="10"/>
  <c r="BK116" i="10"/>
  <c r="AY116" i="10"/>
  <c r="Z116" i="10"/>
  <c r="M116" i="10"/>
  <c r="A116" i="10"/>
  <c r="BK115" i="10"/>
  <c r="AY115" i="10"/>
  <c r="Z115" i="10"/>
  <c r="M115" i="10"/>
  <c r="A115" i="10"/>
  <c r="BK114" i="10"/>
  <c r="AY114" i="10"/>
  <c r="Z114" i="10"/>
  <c r="M114" i="10"/>
  <c r="A114" i="10"/>
  <c r="BK113" i="10"/>
  <c r="AY113" i="10"/>
  <c r="Z113" i="10"/>
  <c r="M113" i="10"/>
  <c r="A113" i="10"/>
  <c r="BK112" i="10"/>
  <c r="AY112" i="10"/>
  <c r="Z112" i="10"/>
  <c r="M112" i="10"/>
  <c r="A112" i="10"/>
  <c r="BK111" i="10"/>
  <c r="AY111" i="10"/>
  <c r="Z111" i="10"/>
  <c r="M111" i="10"/>
  <c r="A111" i="10"/>
  <c r="BK110" i="10"/>
  <c r="AY110" i="10"/>
  <c r="Z110" i="10"/>
  <c r="M110" i="10"/>
  <c r="A110" i="10"/>
  <c r="BK109" i="10"/>
  <c r="AY109" i="10"/>
  <c r="Z109" i="10"/>
  <c r="M109" i="10"/>
  <c r="A109" i="10"/>
  <c r="BK108" i="10"/>
  <c r="AY108" i="10"/>
  <c r="Z108" i="10"/>
  <c r="M108" i="10"/>
  <c r="A108" i="10"/>
  <c r="BK107" i="10"/>
  <c r="AY107" i="10"/>
  <c r="Z107" i="10"/>
  <c r="M107" i="10"/>
  <c r="A107" i="10"/>
  <c r="BK106" i="10"/>
  <c r="AY106" i="10"/>
  <c r="Z106" i="10"/>
  <c r="M106" i="10"/>
  <c r="A106" i="10"/>
  <c r="BK105" i="10"/>
  <c r="AY105" i="10"/>
  <c r="Z105" i="10"/>
  <c r="M105" i="10"/>
  <c r="A105" i="10"/>
  <c r="BK104" i="10"/>
  <c r="AY104" i="10"/>
  <c r="Z104" i="10"/>
  <c r="M104" i="10"/>
  <c r="A104" i="10"/>
  <c r="BK103" i="10"/>
  <c r="AY103" i="10"/>
  <c r="Z103" i="10"/>
  <c r="M103" i="10"/>
  <c r="A103" i="10"/>
  <c r="BK102" i="10"/>
  <c r="AY102" i="10"/>
  <c r="Z102" i="10"/>
  <c r="M102" i="10"/>
  <c r="A102" i="10"/>
  <c r="BK101" i="10"/>
  <c r="AY101" i="10"/>
  <c r="Z101" i="10"/>
  <c r="M101" i="10"/>
  <c r="A101" i="10"/>
  <c r="BK100" i="10"/>
  <c r="AY100" i="10"/>
  <c r="Z100" i="10"/>
  <c r="M100" i="10"/>
  <c r="A100" i="10"/>
  <c r="BK99" i="10"/>
  <c r="AY99" i="10"/>
  <c r="Z99" i="10"/>
  <c r="M99" i="10"/>
  <c r="A99" i="10"/>
  <c r="BK98" i="10"/>
  <c r="AY98" i="10"/>
  <c r="Z98" i="10"/>
  <c r="M98" i="10"/>
  <c r="A98" i="10"/>
  <c r="BK97" i="10"/>
  <c r="AY97" i="10"/>
  <c r="Z97" i="10"/>
  <c r="M97" i="10"/>
  <c r="A97" i="10"/>
  <c r="BK96" i="10"/>
  <c r="AY96" i="10"/>
  <c r="Z96" i="10"/>
  <c r="M96" i="10"/>
  <c r="A96" i="10"/>
  <c r="BK95" i="10"/>
  <c r="AY95" i="10"/>
  <c r="Z95" i="10"/>
  <c r="M95" i="10"/>
  <c r="A95" i="10"/>
  <c r="BK94" i="10"/>
  <c r="AY94" i="10"/>
  <c r="Z94" i="10"/>
  <c r="M94" i="10"/>
  <c r="A94" i="10"/>
  <c r="BK93" i="10"/>
  <c r="AY93" i="10"/>
  <c r="Z93" i="10"/>
  <c r="M93" i="10"/>
  <c r="A93" i="10"/>
  <c r="BK92" i="10"/>
  <c r="AY92" i="10"/>
  <c r="Z92" i="10"/>
  <c r="M92" i="10"/>
  <c r="A92" i="10"/>
  <c r="BK91" i="10"/>
  <c r="AY91" i="10"/>
  <c r="Z91" i="10"/>
  <c r="M91" i="10"/>
  <c r="A91" i="10"/>
  <c r="BK90" i="10"/>
  <c r="AY90" i="10"/>
  <c r="Z90" i="10"/>
  <c r="M90" i="10"/>
  <c r="A90" i="10"/>
  <c r="BK89" i="10"/>
  <c r="AY89" i="10"/>
  <c r="Z89" i="10"/>
  <c r="M89" i="10"/>
  <c r="A89" i="10"/>
  <c r="BK88" i="10"/>
  <c r="AY88" i="10"/>
  <c r="Z88" i="10"/>
  <c r="M88" i="10"/>
  <c r="A88" i="10"/>
  <c r="BK87" i="10"/>
  <c r="AY87" i="10"/>
  <c r="Z87" i="10"/>
  <c r="M87" i="10"/>
  <c r="A87" i="10"/>
  <c r="BK86" i="10"/>
  <c r="AY86" i="10"/>
  <c r="Z86" i="10"/>
  <c r="M86" i="10"/>
  <c r="A86" i="10"/>
  <c r="BK85" i="10"/>
  <c r="AY85" i="10"/>
  <c r="Z85" i="10"/>
  <c r="M85" i="10"/>
  <c r="A85" i="10"/>
  <c r="BK84" i="10"/>
  <c r="AY84" i="10"/>
  <c r="Z84" i="10"/>
  <c r="M84" i="10"/>
  <c r="A84" i="10"/>
  <c r="BK83" i="10"/>
  <c r="AY83" i="10"/>
  <c r="Z83" i="10"/>
  <c r="M83" i="10"/>
  <c r="A83" i="10"/>
  <c r="BK82" i="10"/>
  <c r="AY82" i="10"/>
  <c r="Z82" i="10"/>
  <c r="M82" i="10"/>
  <c r="A82" i="10"/>
  <c r="BK81" i="10"/>
  <c r="AY81" i="10"/>
  <c r="Z81" i="10"/>
  <c r="M81" i="10"/>
  <c r="A81" i="10"/>
  <c r="BK80" i="10"/>
  <c r="AY80" i="10"/>
  <c r="Z80" i="10"/>
  <c r="M80" i="10"/>
  <c r="A80" i="10"/>
  <c r="BK79" i="10"/>
  <c r="AY79" i="10"/>
  <c r="Z79" i="10"/>
  <c r="M79" i="10"/>
  <c r="A79" i="10"/>
  <c r="BK78" i="10"/>
  <c r="AY78" i="10"/>
  <c r="Z78" i="10"/>
  <c r="M78" i="10"/>
  <c r="A78" i="10"/>
  <c r="BK77" i="10"/>
  <c r="AY77" i="10"/>
  <c r="Z77" i="10"/>
  <c r="M77" i="10"/>
  <c r="A77" i="10"/>
  <c r="BK76" i="10"/>
  <c r="AY76" i="10"/>
  <c r="Z76" i="10"/>
  <c r="M76" i="10"/>
  <c r="A76" i="10"/>
  <c r="BK75" i="10"/>
  <c r="AY75" i="10"/>
  <c r="Z75" i="10"/>
  <c r="M75" i="10"/>
  <c r="A75" i="10"/>
  <c r="BK74" i="10"/>
  <c r="AY74" i="10"/>
  <c r="Z74" i="10"/>
  <c r="M74" i="10"/>
  <c r="A74" i="10"/>
  <c r="BK73" i="10"/>
  <c r="AY73" i="10"/>
  <c r="Z73" i="10"/>
  <c r="M73" i="10"/>
  <c r="A73" i="10"/>
  <c r="BK72" i="10"/>
  <c r="AY72" i="10"/>
  <c r="Z72" i="10"/>
  <c r="M72" i="10"/>
  <c r="A72" i="10"/>
  <c r="BK71" i="10"/>
  <c r="AY71" i="10"/>
  <c r="Z71" i="10"/>
  <c r="M71" i="10"/>
  <c r="A71" i="10"/>
  <c r="BK70" i="10"/>
  <c r="AY70" i="10"/>
  <c r="Z70" i="10"/>
  <c r="M70" i="10"/>
  <c r="A70" i="10"/>
  <c r="BK69" i="10"/>
  <c r="AY69" i="10"/>
  <c r="Z69" i="10"/>
  <c r="M69" i="10"/>
  <c r="A69" i="10"/>
  <c r="BK68" i="10"/>
  <c r="AY68" i="10"/>
  <c r="Z68" i="10"/>
  <c r="M68" i="10"/>
  <c r="A68" i="10"/>
  <c r="BK67" i="10"/>
  <c r="AY67" i="10"/>
  <c r="Z67" i="10"/>
  <c r="M67" i="10"/>
  <c r="A67" i="10"/>
  <c r="BK66" i="10"/>
  <c r="AY66" i="10"/>
  <c r="Z66" i="10"/>
  <c r="M66" i="10"/>
  <c r="A66" i="10"/>
  <c r="BK65" i="10"/>
  <c r="AY65" i="10"/>
  <c r="Z65" i="10"/>
  <c r="M65" i="10"/>
  <c r="A65" i="10"/>
  <c r="BK64" i="10"/>
  <c r="AY64" i="10"/>
  <c r="Z64" i="10"/>
  <c r="M64" i="10"/>
  <c r="A64" i="10"/>
  <c r="BK63" i="10"/>
  <c r="AY63" i="10"/>
  <c r="Z63" i="10"/>
  <c r="M63" i="10"/>
  <c r="A63" i="10"/>
  <c r="BK62" i="10"/>
  <c r="AY62" i="10"/>
  <c r="Z62" i="10"/>
  <c r="M62" i="10"/>
  <c r="A62" i="10"/>
  <c r="BK61" i="10"/>
  <c r="AY61" i="10"/>
  <c r="Z61" i="10"/>
  <c r="M61" i="10"/>
  <c r="A61" i="10"/>
  <c r="BK60" i="10"/>
  <c r="AY60" i="10"/>
  <c r="Z60" i="10"/>
  <c r="M60" i="10"/>
  <c r="A60" i="10"/>
  <c r="BK59" i="10"/>
  <c r="AY59" i="10"/>
  <c r="Z59" i="10"/>
  <c r="M59" i="10"/>
  <c r="A59" i="10"/>
  <c r="BK58" i="10"/>
  <c r="AY58" i="10"/>
  <c r="Z58" i="10"/>
  <c r="M58" i="10"/>
  <c r="A58" i="10"/>
  <c r="BK57" i="10"/>
  <c r="AY57" i="10"/>
  <c r="Z57" i="10"/>
  <c r="M57" i="10"/>
  <c r="A57" i="10"/>
  <c r="BK56" i="10"/>
  <c r="AY56" i="10"/>
  <c r="Z56" i="10"/>
  <c r="M56" i="10"/>
  <c r="A56" i="10"/>
  <c r="BK55" i="10"/>
  <c r="AY55" i="10"/>
  <c r="Z55" i="10"/>
  <c r="M55" i="10"/>
  <c r="A55" i="10"/>
  <c r="BK54" i="10"/>
  <c r="AY54" i="10"/>
  <c r="Z54" i="10"/>
  <c r="M54" i="10"/>
  <c r="A54" i="10"/>
  <c r="BK53" i="10"/>
  <c r="AY53" i="10"/>
  <c r="Z53" i="10"/>
  <c r="M53" i="10"/>
  <c r="A53" i="10"/>
  <c r="BK52" i="10"/>
  <c r="AY52" i="10"/>
  <c r="Z52" i="10"/>
  <c r="M52" i="10"/>
  <c r="A52" i="10"/>
  <c r="BK51" i="10"/>
  <c r="AY51" i="10"/>
  <c r="Z51" i="10"/>
  <c r="M51" i="10"/>
  <c r="A51" i="10"/>
  <c r="BK50" i="10"/>
  <c r="AY50" i="10"/>
  <c r="Z50" i="10"/>
  <c r="M50" i="10"/>
  <c r="A50" i="10"/>
  <c r="BK49" i="10"/>
  <c r="AY49" i="10"/>
  <c r="Z49" i="10"/>
  <c r="M49" i="10"/>
  <c r="A49" i="10"/>
  <c r="BK48" i="10"/>
  <c r="AY48" i="10"/>
  <c r="Z48" i="10"/>
  <c r="M48" i="10"/>
  <c r="A48" i="10"/>
  <c r="BK47" i="10"/>
  <c r="AY47" i="10"/>
  <c r="Z47" i="10"/>
  <c r="M47" i="10"/>
  <c r="A47" i="10"/>
  <c r="BK46" i="10"/>
  <c r="AY46" i="10"/>
  <c r="Z46" i="10"/>
  <c r="M46" i="10"/>
  <c r="A46" i="10"/>
  <c r="BK45" i="10"/>
  <c r="AY45" i="10"/>
  <c r="Z45" i="10"/>
  <c r="M45" i="10"/>
  <c r="A45" i="10"/>
  <c r="BK44" i="10"/>
  <c r="AY44" i="10"/>
  <c r="Z44" i="10"/>
  <c r="M44" i="10"/>
  <c r="A44" i="10"/>
  <c r="BK43" i="10"/>
  <c r="AY43" i="10"/>
  <c r="Z43" i="10"/>
  <c r="M43" i="10"/>
  <c r="A43" i="10"/>
  <c r="BK42" i="10"/>
  <c r="AY42" i="10"/>
  <c r="Z42" i="10"/>
  <c r="M42" i="10"/>
  <c r="A42" i="10"/>
  <c r="BK41" i="10"/>
  <c r="AY41" i="10"/>
  <c r="Z41" i="10"/>
  <c r="M41" i="10"/>
  <c r="A41" i="10"/>
  <c r="BK40" i="10"/>
  <c r="AY40" i="10"/>
  <c r="Z40" i="10"/>
  <c r="M40" i="10"/>
  <c r="A40" i="10"/>
  <c r="BK39" i="10"/>
  <c r="AY39" i="10"/>
  <c r="Z39" i="10"/>
  <c r="M39" i="10"/>
  <c r="A39" i="10"/>
  <c r="BK38" i="10"/>
  <c r="AY38" i="10"/>
  <c r="Z38" i="10"/>
  <c r="M38" i="10"/>
  <c r="A38" i="10"/>
  <c r="BK37" i="10"/>
  <c r="AY37" i="10"/>
  <c r="Z37" i="10"/>
  <c r="M37" i="10"/>
  <c r="A37" i="10"/>
  <c r="BK36" i="10"/>
  <c r="AY36" i="10"/>
  <c r="AM36" i="10"/>
  <c r="Z36" i="10"/>
  <c r="M36" i="10"/>
  <c r="A36" i="10"/>
  <c r="BK35" i="10"/>
  <c r="AY35" i="10"/>
  <c r="AM35" i="10"/>
  <c r="Z35" i="10"/>
  <c r="M35" i="10"/>
  <c r="A35" i="10"/>
  <c r="BK34" i="10"/>
  <c r="AY34" i="10"/>
  <c r="AM34" i="10"/>
  <c r="Z34" i="10"/>
  <c r="M34" i="10"/>
  <c r="A34" i="10"/>
  <c r="BK33" i="10"/>
  <c r="AY33" i="10"/>
  <c r="AM33" i="10"/>
  <c r="Z33" i="10"/>
  <c r="M33" i="10"/>
  <c r="A33" i="10"/>
  <c r="BK32" i="10"/>
  <c r="AY32" i="10"/>
  <c r="AM32" i="10"/>
  <c r="Z32" i="10"/>
  <c r="M32" i="10"/>
  <c r="A32" i="10"/>
  <c r="BK31" i="10"/>
  <c r="AY31" i="10"/>
  <c r="AM31" i="10"/>
  <c r="Z31" i="10"/>
  <c r="M31" i="10"/>
  <c r="A31" i="10"/>
  <c r="BK30" i="10"/>
  <c r="AY30" i="10"/>
  <c r="AM30" i="10"/>
  <c r="Z30" i="10"/>
  <c r="M30" i="10"/>
  <c r="A30" i="10"/>
  <c r="BK29" i="10"/>
  <c r="AY29" i="10"/>
  <c r="AM29" i="10"/>
  <c r="Z29" i="10"/>
  <c r="M29" i="10"/>
  <c r="A29" i="10"/>
  <c r="BK28" i="10"/>
  <c r="AY28" i="10"/>
  <c r="AM28" i="10"/>
  <c r="Z28" i="10"/>
  <c r="M28" i="10"/>
  <c r="A28" i="10"/>
  <c r="BK27" i="10"/>
  <c r="AY27" i="10"/>
  <c r="AM27" i="10"/>
  <c r="Z27" i="10"/>
  <c r="M27" i="10"/>
  <c r="A27" i="10"/>
  <c r="BK26" i="10"/>
  <c r="AY26" i="10"/>
  <c r="AM26" i="10"/>
  <c r="Z26" i="10"/>
  <c r="M26" i="10"/>
  <c r="A26" i="10"/>
  <c r="BK25" i="10"/>
  <c r="AY25" i="10"/>
  <c r="AM25" i="10"/>
  <c r="Z25" i="10"/>
  <c r="M25" i="10"/>
  <c r="A25" i="10"/>
  <c r="BK24" i="10"/>
  <c r="AY24" i="10"/>
  <c r="AM24" i="10"/>
  <c r="Z24" i="10"/>
  <c r="M24" i="10"/>
  <c r="A24" i="10"/>
  <c r="BK23" i="10"/>
  <c r="AM23" i="10"/>
  <c r="Z23" i="10"/>
  <c r="M23" i="10"/>
  <c r="A23" i="10"/>
  <c r="BK22" i="10"/>
  <c r="AM22" i="10"/>
  <c r="Z22" i="10"/>
  <c r="M22" i="10"/>
  <c r="A22" i="10"/>
  <c r="BK21" i="10"/>
  <c r="AM21" i="10"/>
  <c r="Z21" i="10"/>
  <c r="M21" i="10"/>
  <c r="A21" i="10"/>
  <c r="BK20" i="10"/>
  <c r="AM20" i="10"/>
  <c r="Z20" i="10"/>
  <c r="M20" i="10"/>
  <c r="A20" i="10"/>
  <c r="BK19" i="10"/>
  <c r="AM19" i="10"/>
  <c r="Z19" i="10"/>
  <c r="M19" i="10"/>
  <c r="A19" i="10"/>
  <c r="BK18" i="10"/>
  <c r="AM18" i="10"/>
  <c r="Z18" i="10"/>
  <c r="M18" i="10"/>
  <c r="A18" i="10"/>
  <c r="BK17" i="10"/>
  <c r="AM17" i="10"/>
  <c r="Z17" i="10"/>
  <c r="M17" i="10"/>
  <c r="A17" i="10"/>
  <c r="BK16" i="10"/>
  <c r="AM16" i="10"/>
  <c r="Z16" i="10"/>
  <c r="M16" i="10"/>
  <c r="A16" i="10"/>
  <c r="BK15" i="10"/>
  <c r="AM15" i="10"/>
  <c r="Z15" i="10"/>
  <c r="M15" i="10"/>
  <c r="A15" i="10"/>
  <c r="BK14" i="10"/>
  <c r="AM14" i="10"/>
  <c r="Z14" i="10"/>
  <c r="M14" i="10"/>
  <c r="A14" i="10"/>
  <c r="BK13" i="10"/>
  <c r="AM13" i="10"/>
  <c r="Z13" i="10"/>
  <c r="M13" i="10"/>
  <c r="A13" i="10"/>
  <c r="BK12" i="10"/>
  <c r="AM12" i="10"/>
  <c r="Z12" i="10"/>
  <c r="M12" i="10"/>
  <c r="A12" i="10"/>
  <c r="BK11" i="10"/>
  <c r="AM11" i="10"/>
  <c r="Z11" i="10"/>
  <c r="M11" i="10"/>
  <c r="A11" i="10"/>
  <c r="BK10" i="10"/>
  <c r="AM10" i="10"/>
  <c r="Z10" i="10"/>
  <c r="M10" i="10"/>
  <c r="A10" i="10"/>
  <c r="BK9" i="10"/>
  <c r="AM9" i="10"/>
  <c r="Z9" i="10"/>
  <c r="M9" i="10"/>
  <c r="A9" i="10"/>
  <c r="BK8" i="10"/>
  <c r="AM8" i="10"/>
  <c r="Z8" i="10"/>
  <c r="M8" i="10"/>
  <c r="A8" i="10"/>
  <c r="BK7" i="10"/>
  <c r="AM7" i="10"/>
  <c r="Z7" i="10"/>
  <c r="M7" i="10"/>
  <c r="A7" i="10"/>
  <c r="BK6" i="10"/>
  <c r="AM6" i="10"/>
  <c r="Z6" i="10"/>
  <c r="M6" i="10"/>
  <c r="A6" i="10"/>
  <c r="BK5" i="10"/>
  <c r="AM5" i="10"/>
  <c r="Z5" i="10"/>
  <c r="M5" i="10"/>
  <c r="A5" i="10"/>
  <c r="L40" i="4" l="1"/>
  <c r="B39" i="5"/>
  <c r="M43" i="5"/>
  <c r="L43" i="5"/>
  <c r="F43" i="5"/>
  <c r="C43" i="5"/>
  <c r="D43" i="5"/>
  <c r="B43" i="5"/>
  <c r="G43" i="5"/>
  <c r="F38" i="4"/>
  <c r="D38" i="4"/>
  <c r="L39" i="4"/>
  <c r="B38" i="4"/>
  <c r="L38" i="4"/>
  <c r="F40" i="4"/>
  <c r="F43" i="4"/>
  <c r="D43" i="4"/>
  <c r="M43" i="4"/>
  <c r="L43" i="4"/>
  <c r="G43" i="4"/>
  <c r="C43" i="4"/>
  <c r="B43" i="4"/>
  <c r="M43" i="2"/>
  <c r="B43" i="2"/>
  <c r="C43" i="2"/>
  <c r="F43" i="2"/>
  <c r="L43" i="2"/>
  <c r="D43" i="2"/>
  <c r="G43" i="2"/>
  <c r="D41" i="4"/>
  <c r="B41" i="4"/>
  <c r="F37" i="4"/>
  <c r="L37" i="4"/>
  <c r="G41" i="4"/>
  <c r="G39" i="4"/>
  <c r="M41" i="4"/>
  <c r="M39" i="4"/>
  <c r="D40" i="4"/>
  <c r="B40" i="4"/>
  <c r="G37" i="4"/>
  <c r="H37" i="4" s="1"/>
  <c r="M37" i="4"/>
  <c r="N37" i="4" s="1"/>
  <c r="F41" i="4"/>
  <c r="F39" i="4"/>
  <c r="L41" i="4"/>
  <c r="C38" i="4"/>
  <c r="D39" i="4"/>
  <c r="B39" i="4"/>
  <c r="G40" i="4"/>
  <c r="G38" i="4"/>
  <c r="M40" i="4"/>
  <c r="M38" i="4"/>
  <c r="D40" i="5"/>
  <c r="C39" i="5"/>
  <c r="F40" i="5"/>
  <c r="F38" i="5"/>
  <c r="L41" i="5"/>
  <c r="L39" i="5"/>
  <c r="C40" i="5"/>
  <c r="G41" i="5"/>
  <c r="G39" i="5"/>
  <c r="M40" i="5"/>
  <c r="M38" i="5"/>
  <c r="B41" i="5"/>
  <c r="D41" i="5"/>
  <c r="D38" i="5"/>
  <c r="F41" i="5"/>
  <c r="F39" i="5"/>
  <c r="L40" i="5"/>
  <c r="L38" i="5"/>
  <c r="B40" i="5"/>
  <c r="C41" i="5"/>
  <c r="D39" i="5"/>
  <c r="C38" i="5"/>
  <c r="G40" i="5"/>
  <c r="H40" i="5" s="1"/>
  <c r="G38" i="5"/>
  <c r="H38" i="5" s="1"/>
  <c r="M41" i="5"/>
  <c r="N41" i="5" s="1"/>
  <c r="M39" i="5"/>
  <c r="N39" i="5" s="1"/>
  <c r="B38" i="5"/>
  <c r="F37" i="5"/>
  <c r="C37" i="5"/>
  <c r="G37" i="5"/>
  <c r="L37" i="5"/>
  <c r="B37" i="5"/>
  <c r="D37" i="5"/>
  <c r="M37" i="5"/>
  <c r="C41" i="4"/>
  <c r="C37" i="4"/>
  <c r="C40" i="4"/>
  <c r="B37" i="4"/>
  <c r="C39" i="4"/>
  <c r="D37" i="4"/>
  <c r="B38" i="2"/>
  <c r="L41" i="2"/>
  <c r="C39" i="2"/>
  <c r="D39" i="2"/>
  <c r="G40" i="2"/>
  <c r="G38" i="2"/>
  <c r="M40" i="2"/>
  <c r="M38" i="2"/>
  <c r="B40" i="2"/>
  <c r="C40" i="2"/>
  <c r="D40" i="2"/>
  <c r="F41" i="2"/>
  <c r="F39" i="2"/>
  <c r="B41" i="2"/>
  <c r="C38" i="2"/>
  <c r="D38" i="2"/>
  <c r="F40" i="2"/>
  <c r="F38" i="2"/>
  <c r="L40" i="2"/>
  <c r="L38" i="2"/>
  <c r="B39" i="2"/>
  <c r="L39" i="2"/>
  <c r="C41" i="2"/>
  <c r="D41" i="2"/>
  <c r="G41" i="2"/>
  <c r="G39" i="2"/>
  <c r="M41" i="2"/>
  <c r="M39" i="2"/>
  <c r="B37" i="2"/>
  <c r="M37" i="2"/>
  <c r="G37" i="2"/>
  <c r="F37" i="2"/>
  <c r="C37" i="2"/>
  <c r="L37" i="2"/>
  <c r="D37" i="2"/>
  <c r="I41" i="4" l="1"/>
  <c r="O41" i="4" s="1"/>
  <c r="H43" i="4"/>
  <c r="H38" i="2"/>
  <c r="I40" i="5"/>
  <c r="I40" i="4"/>
  <c r="O40" i="4" s="1"/>
  <c r="H40" i="4"/>
  <c r="H43" i="5"/>
  <c r="N43" i="2"/>
  <c r="I43" i="2"/>
  <c r="O43" i="2" s="1"/>
  <c r="I41" i="5"/>
  <c r="O41" i="5" s="1"/>
  <c r="N40" i="5"/>
  <c r="I39" i="4"/>
  <c r="O39" i="4" s="1"/>
  <c r="N40" i="4"/>
  <c r="N43" i="4"/>
  <c r="N43" i="5"/>
  <c r="I38" i="5"/>
  <c r="O38" i="5" s="1"/>
  <c r="I39" i="5"/>
  <c r="O39" i="5" s="1"/>
  <c r="J43" i="5"/>
  <c r="E43" i="5"/>
  <c r="I43" i="5"/>
  <c r="O43" i="5" s="1"/>
  <c r="H38" i="4"/>
  <c r="I38" i="4"/>
  <c r="O38" i="4" s="1"/>
  <c r="N39" i="4"/>
  <c r="I43" i="4"/>
  <c r="O43" i="4" s="1"/>
  <c r="J43" i="4"/>
  <c r="E43" i="4"/>
  <c r="I37" i="4"/>
  <c r="O37" i="4" s="1"/>
  <c r="N38" i="4"/>
  <c r="H43" i="2"/>
  <c r="E43" i="2"/>
  <c r="J43" i="2"/>
  <c r="E37" i="4"/>
  <c r="J37" i="4"/>
  <c r="N41" i="4"/>
  <c r="E39" i="4"/>
  <c r="J39" i="4"/>
  <c r="H39" i="4"/>
  <c r="J40" i="4"/>
  <c r="E40" i="4"/>
  <c r="H41" i="4"/>
  <c r="J41" i="4"/>
  <c r="E41" i="4"/>
  <c r="E38" i="4"/>
  <c r="J38" i="4"/>
  <c r="H41" i="5"/>
  <c r="N38" i="5"/>
  <c r="O40" i="5"/>
  <c r="E38" i="5"/>
  <c r="J38" i="5"/>
  <c r="J39" i="5"/>
  <c r="E39" i="5"/>
  <c r="E41" i="5"/>
  <c r="J41" i="5"/>
  <c r="H39" i="5"/>
  <c r="E40" i="5"/>
  <c r="J40" i="5"/>
  <c r="I37" i="5"/>
  <c r="O37" i="5" s="1"/>
  <c r="E37" i="5"/>
  <c r="J37" i="5"/>
  <c r="N37" i="5"/>
  <c r="H37" i="5"/>
  <c r="E41" i="2"/>
  <c r="I41" i="2"/>
  <c r="O41" i="2" s="1"/>
  <c r="J39" i="2"/>
  <c r="P39" i="2" s="1"/>
  <c r="J41" i="2"/>
  <c r="I37" i="2"/>
  <c r="O37" i="2" s="1"/>
  <c r="N40" i="2"/>
  <c r="N38" i="2"/>
  <c r="N41" i="2"/>
  <c r="J40" i="2"/>
  <c r="P40" i="2" s="1"/>
  <c r="J38" i="2"/>
  <c r="P38" i="2" s="1"/>
  <c r="I40" i="2"/>
  <c r="O40" i="2" s="1"/>
  <c r="H41" i="2"/>
  <c r="H39" i="2"/>
  <c r="N37" i="2"/>
  <c r="E40" i="2"/>
  <c r="E38" i="2"/>
  <c r="I39" i="2"/>
  <c r="O39" i="2" s="1"/>
  <c r="H37" i="2"/>
  <c r="N39" i="2"/>
  <c r="E37" i="2"/>
  <c r="J37" i="2"/>
  <c r="I38" i="2"/>
  <c r="O38" i="2" s="1"/>
  <c r="H40" i="2"/>
  <c r="E39" i="2"/>
  <c r="B25" i="5"/>
  <c r="B25" i="4"/>
  <c r="B25" i="2"/>
  <c r="M25" i="5"/>
  <c r="L25" i="5"/>
  <c r="G25" i="5"/>
  <c r="F25" i="5"/>
  <c r="D25" i="5"/>
  <c r="C25" i="5"/>
  <c r="M25" i="4"/>
  <c r="L25" i="4"/>
  <c r="G25" i="4"/>
  <c r="F25" i="4"/>
  <c r="D25" i="4"/>
  <c r="C25" i="4"/>
  <c r="M25" i="2"/>
  <c r="L25" i="2"/>
  <c r="G25" i="2"/>
  <c r="F25" i="2"/>
  <c r="D25" i="2"/>
  <c r="C25" i="2"/>
  <c r="K43" i="5" l="1"/>
  <c r="P43" i="5"/>
  <c r="Q43" i="5" s="1"/>
  <c r="K43" i="4"/>
  <c r="P43" i="4"/>
  <c r="Q43" i="4" s="1"/>
  <c r="K43" i="2"/>
  <c r="P43" i="2"/>
  <c r="Q43" i="2" s="1"/>
  <c r="K40" i="4"/>
  <c r="P40" i="4"/>
  <c r="Q40" i="4" s="1"/>
  <c r="K41" i="4"/>
  <c r="P41" i="4"/>
  <c r="Q41" i="4" s="1"/>
  <c r="K38" i="4"/>
  <c r="P38" i="4"/>
  <c r="Q38" i="4" s="1"/>
  <c r="K39" i="4"/>
  <c r="P39" i="4"/>
  <c r="Q39" i="4" s="1"/>
  <c r="K37" i="4"/>
  <c r="P37" i="4"/>
  <c r="Q37" i="4" s="1"/>
  <c r="K39" i="5"/>
  <c r="P39" i="5"/>
  <c r="Q39" i="5" s="1"/>
  <c r="K40" i="5"/>
  <c r="P40" i="5"/>
  <c r="Q40" i="5" s="1"/>
  <c r="K41" i="5"/>
  <c r="P41" i="5"/>
  <c r="Q41" i="5" s="1"/>
  <c r="K38" i="5"/>
  <c r="P38" i="5"/>
  <c r="Q38" i="5" s="1"/>
  <c r="K37" i="5"/>
  <c r="P37" i="5"/>
  <c r="Q37" i="5" s="1"/>
  <c r="K41" i="2"/>
  <c r="P41" i="2"/>
  <c r="Q41" i="2" s="1"/>
  <c r="Q39" i="2"/>
  <c r="K39" i="2"/>
  <c r="Q40" i="2"/>
  <c r="K40" i="2"/>
  <c r="K37" i="2"/>
  <c r="P37" i="2"/>
  <c r="Q37" i="2" s="1"/>
  <c r="K38" i="2"/>
  <c r="Q38" i="2"/>
  <c r="I25" i="5"/>
  <c r="O25" i="5" s="1"/>
  <c r="J25" i="5"/>
  <c r="P25" i="5" s="1"/>
  <c r="N25" i="5"/>
  <c r="H25" i="5"/>
  <c r="H25" i="4"/>
  <c r="I25" i="4"/>
  <c r="O25" i="4" s="1"/>
  <c r="J25" i="4"/>
  <c r="P25" i="4" s="1"/>
  <c r="E25" i="5"/>
  <c r="E25" i="4"/>
  <c r="N25" i="4"/>
  <c r="N25" i="2"/>
  <c r="H25" i="2"/>
  <c r="J25" i="2"/>
  <c r="P25" i="2" s="1"/>
  <c r="I25" i="2"/>
  <c r="O25" i="2" s="1"/>
  <c r="E25" i="2"/>
  <c r="BK6" i="3"/>
  <c r="BK7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2" i="3"/>
  <c r="BK33" i="3"/>
  <c r="BK34" i="3"/>
  <c r="BK35" i="3"/>
  <c r="BK36" i="3"/>
  <c r="BK37" i="3"/>
  <c r="BK38" i="3"/>
  <c r="BK39" i="3"/>
  <c r="BK40" i="3"/>
  <c r="BK41" i="3"/>
  <c r="BK42" i="3"/>
  <c r="BK43" i="3"/>
  <c r="BK44" i="3"/>
  <c r="BK45" i="3"/>
  <c r="BK46" i="3"/>
  <c r="BK47" i="3"/>
  <c r="BK48" i="3"/>
  <c r="BK49" i="3"/>
  <c r="BK50" i="3"/>
  <c r="BK51" i="3"/>
  <c r="BK52" i="3"/>
  <c r="BK53" i="3"/>
  <c r="BK54" i="3"/>
  <c r="BK55" i="3"/>
  <c r="BK56" i="3"/>
  <c r="BK57" i="3"/>
  <c r="BK58" i="3"/>
  <c r="BK59" i="3"/>
  <c r="BK60" i="3"/>
  <c r="BK61" i="3"/>
  <c r="BK62" i="3"/>
  <c r="BK63" i="3"/>
  <c r="BK64" i="3"/>
  <c r="BK65" i="3"/>
  <c r="BK66" i="3"/>
  <c r="BK67" i="3"/>
  <c r="BK68" i="3"/>
  <c r="BK69" i="3"/>
  <c r="BK70" i="3"/>
  <c r="BK71" i="3"/>
  <c r="BK72" i="3"/>
  <c r="BK73" i="3"/>
  <c r="BK74" i="3"/>
  <c r="BK75" i="3"/>
  <c r="BK76" i="3"/>
  <c r="BK77" i="3"/>
  <c r="BK78" i="3"/>
  <c r="BK79" i="3"/>
  <c r="BK80" i="3"/>
  <c r="BK81" i="3"/>
  <c r="BK82" i="3"/>
  <c r="BK83" i="3"/>
  <c r="BK84" i="3"/>
  <c r="BK85" i="3"/>
  <c r="BK86" i="3"/>
  <c r="BK87" i="3"/>
  <c r="BK88" i="3"/>
  <c r="BK89" i="3"/>
  <c r="BK90" i="3"/>
  <c r="BK91" i="3"/>
  <c r="BK92" i="3"/>
  <c r="BK93" i="3"/>
  <c r="BK94" i="3"/>
  <c r="BK95" i="3"/>
  <c r="BK96" i="3"/>
  <c r="BK97" i="3"/>
  <c r="BK98" i="3"/>
  <c r="BK99" i="3"/>
  <c r="BK100" i="3"/>
  <c r="BK101" i="3"/>
  <c r="BK102" i="3"/>
  <c r="BK103" i="3"/>
  <c r="BK104" i="3"/>
  <c r="BK105" i="3"/>
  <c r="BK106" i="3"/>
  <c r="BK107" i="3"/>
  <c r="BK108" i="3"/>
  <c r="BK109" i="3"/>
  <c r="BK110" i="3"/>
  <c r="BK111" i="3"/>
  <c r="BK112" i="3"/>
  <c r="BK113" i="3"/>
  <c r="BK114" i="3"/>
  <c r="BK115" i="3"/>
  <c r="BK116" i="3"/>
  <c r="BK117" i="3"/>
  <c r="BK118" i="3"/>
  <c r="BK119" i="3"/>
  <c r="BK120" i="3"/>
  <c r="BK121" i="3"/>
  <c r="BK122" i="3"/>
  <c r="BK123" i="3"/>
  <c r="BK124" i="3"/>
  <c r="BK125" i="3"/>
  <c r="BK126" i="3"/>
  <c r="BK127" i="3"/>
  <c r="BK128" i="3"/>
  <c r="BK129" i="3"/>
  <c r="BK130" i="3"/>
  <c r="BK131" i="3"/>
  <c r="BK132" i="3"/>
  <c r="BK133" i="3"/>
  <c r="BK134" i="3"/>
  <c r="BK135" i="3"/>
  <c r="BK136" i="3"/>
  <c r="BK137" i="3"/>
  <c r="BK138" i="3"/>
  <c r="BK139" i="3"/>
  <c r="BK140" i="3"/>
  <c r="BK141" i="3"/>
  <c r="BK142" i="3"/>
  <c r="BK143" i="3"/>
  <c r="BK144" i="3"/>
  <c r="BK145" i="3"/>
  <c r="BK146" i="3"/>
  <c r="BK147" i="3"/>
  <c r="BK148" i="3"/>
  <c r="BK149" i="3"/>
  <c r="BK150" i="3"/>
  <c r="BK151" i="3"/>
  <c r="BK152" i="3"/>
  <c r="BK153" i="3"/>
  <c r="BK154" i="3"/>
  <c r="BK155" i="3"/>
  <c r="BK156" i="3"/>
  <c r="BK157" i="3"/>
  <c r="BK158" i="3"/>
  <c r="BK159" i="3"/>
  <c r="BK160" i="3"/>
  <c r="BK161" i="3"/>
  <c r="BK162" i="3"/>
  <c r="BK163" i="3"/>
  <c r="BK164" i="3"/>
  <c r="BK165" i="3"/>
  <c r="BK166" i="3"/>
  <c r="BK167" i="3"/>
  <c r="BK168" i="3"/>
  <c r="BK169" i="3"/>
  <c r="BK170" i="3"/>
  <c r="BK171" i="3"/>
  <c r="BK172" i="3"/>
  <c r="BK173" i="3"/>
  <c r="BK174" i="3"/>
  <c r="BK175" i="3"/>
  <c r="BK176" i="3"/>
  <c r="BK177" i="3"/>
  <c r="BK178" i="3"/>
  <c r="BK179" i="3"/>
  <c r="BK180" i="3"/>
  <c r="BK181" i="3"/>
  <c r="BK182" i="3"/>
  <c r="BK183" i="3"/>
  <c r="BK184" i="3"/>
  <c r="BK185" i="3"/>
  <c r="BK186" i="3"/>
  <c r="BK187" i="3"/>
  <c r="BK188" i="3"/>
  <c r="BK189" i="3"/>
  <c r="BK190" i="3"/>
  <c r="BK191" i="3"/>
  <c r="BK192" i="3"/>
  <c r="BK193" i="3"/>
  <c r="BK194" i="3"/>
  <c r="BK195" i="3"/>
  <c r="BK196" i="3"/>
  <c r="BK197" i="3"/>
  <c r="BK198" i="3"/>
  <c r="BK199" i="3"/>
  <c r="BK200" i="3"/>
  <c r="BK201" i="3"/>
  <c r="BK202" i="3"/>
  <c r="BK203" i="3"/>
  <c r="BK204" i="3"/>
  <c r="BK205" i="3"/>
  <c r="BK206" i="3"/>
  <c r="BK207" i="3"/>
  <c r="BK208" i="3"/>
  <c r="BK209" i="3"/>
  <c r="BK210" i="3"/>
  <c r="BK211" i="3"/>
  <c r="BK212" i="3"/>
  <c r="BK213" i="3"/>
  <c r="BK214" i="3"/>
  <c r="BK215" i="3"/>
  <c r="BK216" i="3"/>
  <c r="BK217" i="3"/>
  <c r="BK218" i="3"/>
  <c r="BK219" i="3"/>
  <c r="BK220" i="3"/>
  <c r="BK221" i="3"/>
  <c r="BK222" i="3"/>
  <c r="BK223" i="3"/>
  <c r="BK224" i="3"/>
  <c r="BK225" i="3"/>
  <c r="BK226" i="3"/>
  <c r="BK227" i="3"/>
  <c r="BK228" i="3"/>
  <c r="BK229" i="3"/>
  <c r="BK230" i="3"/>
  <c r="BK231" i="3"/>
  <c r="BK232" i="3"/>
  <c r="BK233" i="3"/>
  <c r="BK234" i="3"/>
  <c r="BK235" i="3"/>
  <c r="BK236" i="3"/>
  <c r="BK237" i="3"/>
  <c r="BK238" i="3"/>
  <c r="BK239" i="3"/>
  <c r="BK240" i="3"/>
  <c r="BK241" i="3"/>
  <c r="BK242" i="3"/>
  <c r="BK243" i="3"/>
  <c r="BK244" i="3"/>
  <c r="BK245" i="3"/>
  <c r="BK246" i="3"/>
  <c r="BK247" i="3"/>
  <c r="BK248" i="3"/>
  <c r="BK249" i="3"/>
  <c r="BK250" i="3"/>
  <c r="BK251" i="3"/>
  <c r="BK252" i="3"/>
  <c r="BK253" i="3"/>
  <c r="BK254" i="3"/>
  <c r="BK255" i="3"/>
  <c r="BK256" i="3"/>
  <c r="BK257" i="3"/>
  <c r="BK258" i="3"/>
  <c r="BK259" i="3"/>
  <c r="BK260" i="3"/>
  <c r="BK261" i="3"/>
  <c r="BK262" i="3"/>
  <c r="BK263" i="3"/>
  <c r="BK264" i="3"/>
  <c r="BK265" i="3"/>
  <c r="BK266" i="3"/>
  <c r="BK267" i="3"/>
  <c r="BK268" i="3"/>
  <c r="BK269" i="3"/>
  <c r="BK270" i="3"/>
  <c r="BK271" i="3"/>
  <c r="BK272" i="3"/>
  <c r="BK273" i="3"/>
  <c r="BK274" i="3"/>
  <c r="BK275" i="3"/>
  <c r="BK276" i="3"/>
  <c r="BK277" i="3"/>
  <c r="BK278" i="3"/>
  <c r="BK279" i="3"/>
  <c r="BK280" i="3"/>
  <c r="BK281" i="3"/>
  <c r="BK282" i="3"/>
  <c r="BK283" i="3"/>
  <c r="BK284" i="3"/>
  <c r="BK285" i="3"/>
  <c r="BK286" i="3"/>
  <c r="BK287" i="3"/>
  <c r="BK288" i="3"/>
  <c r="BK289" i="3"/>
  <c r="BK290" i="3"/>
  <c r="BK291" i="3"/>
  <c r="BK292" i="3"/>
  <c r="BK293" i="3"/>
  <c r="BK294" i="3"/>
  <c r="BK295" i="3"/>
  <c r="BK296" i="3"/>
  <c r="BK297" i="3"/>
  <c r="BK298" i="3"/>
  <c r="BK299" i="3"/>
  <c r="BK300" i="3"/>
  <c r="BK301" i="3"/>
  <c r="BK302" i="3"/>
  <c r="BK303" i="3"/>
  <c r="BK304" i="3"/>
  <c r="BK305" i="3"/>
  <c r="BK306" i="3"/>
  <c r="BK307" i="3"/>
  <c r="BK308" i="3"/>
  <c r="BK309" i="3"/>
  <c r="BK310" i="3"/>
  <c r="BK311" i="3"/>
  <c r="BK312" i="3"/>
  <c r="BK313" i="3"/>
  <c r="BK314" i="3"/>
  <c r="BK315" i="3"/>
  <c r="BK316" i="3"/>
  <c r="BK317" i="3"/>
  <c r="BK318" i="3"/>
  <c r="BK319" i="3"/>
  <c r="BK320" i="3"/>
  <c r="BK321" i="3"/>
  <c r="BK322" i="3"/>
  <c r="BK323" i="3"/>
  <c r="BK324" i="3"/>
  <c r="BK325" i="3"/>
  <c r="BK326" i="3"/>
  <c r="BK327" i="3"/>
  <c r="BK328" i="3"/>
  <c r="BK329" i="3"/>
  <c r="BK330" i="3"/>
  <c r="BK331" i="3"/>
  <c r="BK332" i="3"/>
  <c r="BK333" i="3"/>
  <c r="BK334" i="3"/>
  <c r="BK335" i="3"/>
  <c r="BK336" i="3"/>
  <c r="BK337" i="3"/>
  <c r="BK338" i="3"/>
  <c r="BK339" i="3"/>
  <c r="BK340" i="3"/>
  <c r="BK341" i="3"/>
  <c r="BK342" i="3"/>
  <c r="BK343" i="3"/>
  <c r="BK344" i="3"/>
  <c r="BK345" i="3"/>
  <c r="BK346" i="3"/>
  <c r="BK347" i="3"/>
  <c r="BK348" i="3"/>
  <c r="BK349" i="3"/>
  <c r="BK350" i="3"/>
  <c r="BK351" i="3"/>
  <c r="BK352" i="3"/>
  <c r="BK353" i="3"/>
  <c r="BK354" i="3"/>
  <c r="BK355" i="3"/>
  <c r="BK356" i="3"/>
  <c r="BK357" i="3"/>
  <c r="BK358" i="3"/>
  <c r="BK359" i="3"/>
  <c r="BK360" i="3"/>
  <c r="BK361" i="3"/>
  <c r="BK362" i="3"/>
  <c r="BK363" i="3"/>
  <c r="BK364" i="3"/>
  <c r="BK365" i="3"/>
  <c r="BK366" i="3"/>
  <c r="BK367" i="3"/>
  <c r="BK368" i="3"/>
  <c r="BK369" i="3"/>
  <c r="BK370" i="3"/>
  <c r="BK371" i="3"/>
  <c r="BK372" i="3"/>
  <c r="BK373" i="3"/>
  <c r="BK374" i="3"/>
  <c r="BK375" i="3"/>
  <c r="BK376" i="3"/>
  <c r="BK377" i="3"/>
  <c r="BK378" i="3"/>
  <c r="BK379" i="3"/>
  <c r="BK380" i="3"/>
  <c r="BK381" i="3"/>
  <c r="BK382" i="3"/>
  <c r="BK383" i="3"/>
  <c r="BK384" i="3"/>
  <c r="BK385" i="3"/>
  <c r="BK386" i="3"/>
  <c r="BK387" i="3"/>
  <c r="BK388" i="3"/>
  <c r="BK389" i="3"/>
  <c r="BK390" i="3"/>
  <c r="BK391" i="3"/>
  <c r="BK392" i="3"/>
  <c r="BK393" i="3"/>
  <c r="BK394" i="3"/>
  <c r="BK395" i="3"/>
  <c r="BK396" i="3"/>
  <c r="BK397" i="3"/>
  <c r="BK398" i="3"/>
  <c r="BK399" i="3"/>
  <c r="BK400" i="3"/>
  <c r="BK401" i="3"/>
  <c r="BK402" i="3"/>
  <c r="BK403" i="3"/>
  <c r="BK404" i="3"/>
  <c r="BK405" i="3"/>
  <c r="BK406" i="3"/>
  <c r="BK407" i="3"/>
  <c r="BK408" i="3"/>
  <c r="BK409" i="3"/>
  <c r="BK410" i="3"/>
  <c r="BK411" i="3"/>
  <c r="BK412" i="3"/>
  <c r="BK413" i="3"/>
  <c r="BK414" i="3"/>
  <c r="BK415" i="3"/>
  <c r="BK416" i="3"/>
  <c r="BK417" i="3"/>
  <c r="BK418" i="3"/>
  <c r="BK419" i="3"/>
  <c r="BK420" i="3"/>
  <c r="BK421" i="3"/>
  <c r="BK422" i="3"/>
  <c r="BK423" i="3"/>
  <c r="BK424" i="3"/>
  <c r="BK425" i="3"/>
  <c r="BK426" i="3"/>
  <c r="BK427" i="3"/>
  <c r="BK428" i="3"/>
  <c r="BK429" i="3"/>
  <c r="BK430" i="3"/>
  <c r="BK431" i="3"/>
  <c r="BK432" i="3"/>
  <c r="BK433" i="3"/>
  <c r="BK434" i="3"/>
  <c r="BK435" i="3"/>
  <c r="BK436" i="3"/>
  <c r="BK437" i="3"/>
  <c r="BK438" i="3"/>
  <c r="BK439" i="3"/>
  <c r="BK440" i="3"/>
  <c r="BK441" i="3"/>
  <c r="BK442" i="3"/>
  <c r="BK443" i="3"/>
  <c r="BK444" i="3"/>
  <c r="BK445" i="3"/>
  <c r="BK446" i="3"/>
  <c r="BK447" i="3"/>
  <c r="BK448" i="3"/>
  <c r="BK449" i="3"/>
  <c r="BK450" i="3"/>
  <c r="BK451" i="3"/>
  <c r="BK452" i="3"/>
  <c r="BK453" i="3"/>
  <c r="BK454" i="3"/>
  <c r="BK455" i="3"/>
  <c r="BK456" i="3"/>
  <c r="BK457" i="3"/>
  <c r="BK458" i="3"/>
  <c r="BK459" i="3"/>
  <c r="BK460" i="3"/>
  <c r="BK461" i="3"/>
  <c r="BK462" i="3"/>
  <c r="BK463" i="3"/>
  <c r="BK464" i="3"/>
  <c r="BK465" i="3"/>
  <c r="BK466" i="3"/>
  <c r="BK467" i="3"/>
  <c r="BK468" i="3"/>
  <c r="BK469" i="3"/>
  <c r="BK470" i="3"/>
  <c r="BK471" i="3"/>
  <c r="BK472" i="3"/>
  <c r="BK473" i="3"/>
  <c r="BK474" i="3"/>
  <c r="BK475" i="3"/>
  <c r="BK476" i="3"/>
  <c r="BK477" i="3"/>
  <c r="BK478" i="3"/>
  <c r="BK479" i="3"/>
  <c r="BK480" i="3"/>
  <c r="BK481" i="3"/>
  <c r="BK482" i="3"/>
  <c r="BK483" i="3"/>
  <c r="BK484" i="3"/>
  <c r="BK485" i="3"/>
  <c r="BK486" i="3"/>
  <c r="BK487" i="3"/>
  <c r="BK488" i="3"/>
  <c r="BK489" i="3"/>
  <c r="BK490" i="3"/>
  <c r="BK491" i="3"/>
  <c r="BK492" i="3"/>
  <c r="BK493" i="3"/>
  <c r="BK494" i="3"/>
  <c r="BK495" i="3"/>
  <c r="BK496" i="3"/>
  <c r="BK497" i="3"/>
  <c r="BK498" i="3"/>
  <c r="BK499" i="3"/>
  <c r="BK500" i="3"/>
  <c r="BK501" i="3"/>
  <c r="BK502" i="3"/>
  <c r="BK503" i="3"/>
  <c r="BK504" i="3"/>
  <c r="BK505" i="3"/>
  <c r="BK506" i="3"/>
  <c r="BK507" i="3"/>
  <c r="BK508" i="3"/>
  <c r="BK509" i="3"/>
  <c r="BK510" i="3"/>
  <c r="BK511" i="3"/>
  <c r="BK512" i="3"/>
  <c r="BK513" i="3"/>
  <c r="BK514" i="3"/>
  <c r="BK515" i="3"/>
  <c r="BK516" i="3"/>
  <c r="BK517" i="3"/>
  <c r="BK518" i="3"/>
  <c r="BK519" i="3"/>
  <c r="BK520" i="3"/>
  <c r="BK521" i="3"/>
  <c r="BK522" i="3"/>
  <c r="BK523" i="3"/>
  <c r="BK524" i="3"/>
  <c r="BK525" i="3"/>
  <c r="BK526" i="3"/>
  <c r="BK527" i="3"/>
  <c r="BK528" i="3"/>
  <c r="BK529" i="3"/>
  <c r="BK530" i="3"/>
  <c r="BK531" i="3"/>
  <c r="BK532" i="3"/>
  <c r="BK533" i="3"/>
  <c r="BK534" i="3"/>
  <c r="BK535" i="3"/>
  <c r="BK536" i="3"/>
  <c r="BK537" i="3"/>
  <c r="BK538" i="3"/>
  <c r="BK539" i="3"/>
  <c r="BK540" i="3"/>
  <c r="BK541" i="3"/>
  <c r="BK542" i="3"/>
  <c r="BK543" i="3"/>
  <c r="BK544" i="3"/>
  <c r="BK545" i="3"/>
  <c r="BK546" i="3"/>
  <c r="BK547" i="3"/>
  <c r="BK548" i="3"/>
  <c r="BK549" i="3"/>
  <c r="BK550" i="3"/>
  <c r="BK551" i="3"/>
  <c r="BK552" i="3"/>
  <c r="BK553" i="3"/>
  <c r="BK554" i="3"/>
  <c r="BK555" i="3"/>
  <c r="BK556" i="3"/>
  <c r="BK557" i="3"/>
  <c r="BK558" i="3"/>
  <c r="BK559" i="3"/>
  <c r="BK560" i="3"/>
  <c r="BK561" i="3"/>
  <c r="BK562" i="3"/>
  <c r="BK563" i="3"/>
  <c r="BK564" i="3"/>
  <c r="BK565" i="3"/>
  <c r="BK566" i="3"/>
  <c r="BK567" i="3"/>
  <c r="BK568" i="3"/>
  <c r="BK569" i="3"/>
  <c r="BK570" i="3"/>
  <c r="BK571" i="3"/>
  <c r="BK572" i="3"/>
  <c r="BK573" i="3"/>
  <c r="BK574" i="3"/>
  <c r="BK575" i="3"/>
  <c r="BK576" i="3"/>
  <c r="BK577" i="3"/>
  <c r="BK578" i="3"/>
  <c r="BK579" i="3"/>
  <c r="BK580" i="3"/>
  <c r="BK581" i="3"/>
  <c r="BK582" i="3"/>
  <c r="BK583" i="3"/>
  <c r="BK584" i="3"/>
  <c r="BK585" i="3"/>
  <c r="BK586" i="3"/>
  <c r="BK587" i="3"/>
  <c r="BK588" i="3"/>
  <c r="BK589" i="3"/>
  <c r="BK590" i="3"/>
  <c r="BK591" i="3"/>
  <c r="BK592" i="3"/>
  <c r="BK593" i="3"/>
  <c r="BK594" i="3"/>
  <c r="BK595" i="3"/>
  <c r="BK596" i="3"/>
  <c r="BK597" i="3"/>
  <c r="BK598" i="3"/>
  <c r="BK599" i="3"/>
  <c r="BK600" i="3"/>
  <c r="BK601" i="3"/>
  <c r="BK602" i="3"/>
  <c r="BK603" i="3"/>
  <c r="BK604" i="3"/>
  <c r="BK605" i="3"/>
  <c r="BK606" i="3"/>
  <c r="BK607" i="3"/>
  <c r="BK608" i="3"/>
  <c r="BK609" i="3"/>
  <c r="BK610" i="3"/>
  <c r="BK611" i="3"/>
  <c r="BK612" i="3"/>
  <c r="BK613" i="3"/>
  <c r="BK614" i="3"/>
  <c r="BK615" i="3"/>
  <c r="BK616" i="3"/>
  <c r="BK617" i="3"/>
  <c r="BK618" i="3"/>
  <c r="BK619" i="3"/>
  <c r="BK620" i="3"/>
  <c r="BK621" i="3"/>
  <c r="BK622" i="3"/>
  <c r="BK623" i="3"/>
  <c r="BK624" i="3"/>
  <c r="BK625" i="3"/>
  <c r="BK626" i="3"/>
  <c r="BK627" i="3"/>
  <c r="BK628" i="3"/>
  <c r="BK629" i="3"/>
  <c r="BK630" i="3"/>
  <c r="BK631" i="3"/>
  <c r="BK632" i="3"/>
  <c r="BK633" i="3"/>
  <c r="BK634" i="3"/>
  <c r="BK635" i="3"/>
  <c r="BK636" i="3"/>
  <c r="BK637" i="3"/>
  <c r="BK638" i="3"/>
  <c r="BK639" i="3"/>
  <c r="BK640" i="3"/>
  <c r="BK641" i="3"/>
  <c r="BK642" i="3"/>
  <c r="BK643" i="3"/>
  <c r="BK644" i="3"/>
  <c r="BK645" i="3"/>
  <c r="BK646" i="3"/>
  <c r="BK647" i="3"/>
  <c r="BK648" i="3"/>
  <c r="BK649" i="3"/>
  <c r="BK650" i="3"/>
  <c r="BK651" i="3"/>
  <c r="BK652" i="3"/>
  <c r="BK653" i="3"/>
  <c r="BK654" i="3"/>
  <c r="BK655" i="3"/>
  <c r="BK656" i="3"/>
  <c r="BK657" i="3"/>
  <c r="BK658" i="3"/>
  <c r="BK659" i="3"/>
  <c r="BK660" i="3"/>
  <c r="BK661" i="3"/>
  <c r="BK662" i="3"/>
  <c r="BK663" i="3"/>
  <c r="BK664" i="3"/>
  <c r="BK665" i="3"/>
  <c r="BK666" i="3"/>
  <c r="BK667" i="3"/>
  <c r="BK668" i="3"/>
  <c r="BK669" i="3"/>
  <c r="BK670" i="3"/>
  <c r="BK671" i="3"/>
  <c r="BK672" i="3"/>
  <c r="BK673" i="3"/>
  <c r="BK674" i="3"/>
  <c r="BK675" i="3"/>
  <c r="BK676" i="3"/>
  <c r="BK677" i="3"/>
  <c r="BK678" i="3"/>
  <c r="BK679" i="3"/>
  <c r="BK680" i="3"/>
  <c r="BK681" i="3"/>
  <c r="BK682" i="3"/>
  <c r="BK683" i="3"/>
  <c r="BK684" i="3"/>
  <c r="BK685" i="3"/>
  <c r="BK686" i="3"/>
  <c r="BK687" i="3"/>
  <c r="BK688" i="3"/>
  <c r="BK689" i="3"/>
  <c r="BK690" i="3"/>
  <c r="BK691" i="3"/>
  <c r="BK692" i="3"/>
  <c r="BK693" i="3"/>
  <c r="BK694" i="3"/>
  <c r="BK695" i="3"/>
  <c r="BK696" i="3"/>
  <c r="BK697" i="3"/>
  <c r="BK698" i="3"/>
  <c r="BK699" i="3"/>
  <c r="BK700" i="3"/>
  <c r="BK5" i="3"/>
  <c r="AY6" i="3"/>
  <c r="AY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Y44" i="3"/>
  <c r="AY45" i="3"/>
  <c r="AY46" i="3"/>
  <c r="AY47" i="3"/>
  <c r="AY48" i="3"/>
  <c r="AY49" i="3"/>
  <c r="AY50" i="3"/>
  <c r="AY51" i="3"/>
  <c r="AY52" i="3"/>
  <c r="AY53" i="3"/>
  <c r="AY54" i="3"/>
  <c r="AY55" i="3"/>
  <c r="AY56" i="3"/>
  <c r="AY57" i="3"/>
  <c r="AY58" i="3"/>
  <c r="AY59" i="3"/>
  <c r="AY60" i="3"/>
  <c r="AY61" i="3"/>
  <c r="AY62" i="3"/>
  <c r="AY63" i="3"/>
  <c r="AY64" i="3"/>
  <c r="AY65" i="3"/>
  <c r="AY66" i="3"/>
  <c r="AY67" i="3"/>
  <c r="AY68" i="3"/>
  <c r="AY69" i="3"/>
  <c r="AY70" i="3"/>
  <c r="AY71" i="3"/>
  <c r="AY72" i="3"/>
  <c r="AY73" i="3"/>
  <c r="AY74" i="3"/>
  <c r="AY75" i="3"/>
  <c r="AY76" i="3"/>
  <c r="AY77" i="3"/>
  <c r="AY78" i="3"/>
  <c r="AY79" i="3"/>
  <c r="AY80" i="3"/>
  <c r="AY81" i="3"/>
  <c r="AY82" i="3"/>
  <c r="AY83" i="3"/>
  <c r="AY84" i="3"/>
  <c r="AY85" i="3"/>
  <c r="AY86" i="3"/>
  <c r="AY87" i="3"/>
  <c r="AY88" i="3"/>
  <c r="AY89" i="3"/>
  <c r="AY90" i="3"/>
  <c r="AY91" i="3"/>
  <c r="AY92" i="3"/>
  <c r="AY93" i="3"/>
  <c r="AY94" i="3"/>
  <c r="AY95" i="3"/>
  <c r="AY96" i="3"/>
  <c r="AY97" i="3"/>
  <c r="AY98" i="3"/>
  <c r="AY99" i="3"/>
  <c r="AY100" i="3"/>
  <c r="AY101" i="3"/>
  <c r="AY102" i="3"/>
  <c r="AY103" i="3"/>
  <c r="AY104" i="3"/>
  <c r="AY105" i="3"/>
  <c r="AY106" i="3"/>
  <c r="AY107" i="3"/>
  <c r="AY108" i="3"/>
  <c r="AY109" i="3"/>
  <c r="AY110" i="3"/>
  <c r="AY111" i="3"/>
  <c r="AY112" i="3"/>
  <c r="AY113" i="3"/>
  <c r="AY114" i="3"/>
  <c r="AY115" i="3"/>
  <c r="AY116" i="3"/>
  <c r="AY117" i="3"/>
  <c r="AY118" i="3"/>
  <c r="AY119" i="3"/>
  <c r="AY120" i="3"/>
  <c r="AY121" i="3"/>
  <c r="AY122" i="3"/>
  <c r="AY123" i="3"/>
  <c r="AY124" i="3"/>
  <c r="AY125" i="3"/>
  <c r="AY126" i="3"/>
  <c r="AY127" i="3"/>
  <c r="AY128" i="3"/>
  <c r="AY129" i="3"/>
  <c r="AY130" i="3"/>
  <c r="AY131" i="3"/>
  <c r="AY132" i="3"/>
  <c r="AY133" i="3"/>
  <c r="AY134" i="3"/>
  <c r="AY135" i="3"/>
  <c r="AY136" i="3"/>
  <c r="AY137" i="3"/>
  <c r="AY138" i="3"/>
  <c r="AY139" i="3"/>
  <c r="AY140" i="3"/>
  <c r="AY141" i="3"/>
  <c r="AY142" i="3"/>
  <c r="AY143" i="3"/>
  <c r="AY144" i="3"/>
  <c r="AY145" i="3"/>
  <c r="AY146" i="3"/>
  <c r="AY147" i="3"/>
  <c r="AY148" i="3"/>
  <c r="AY149" i="3"/>
  <c r="AY150" i="3"/>
  <c r="AY151" i="3"/>
  <c r="AY152" i="3"/>
  <c r="AY153" i="3"/>
  <c r="AY154" i="3"/>
  <c r="AY155" i="3"/>
  <c r="AY156" i="3"/>
  <c r="AY157" i="3"/>
  <c r="AY158" i="3"/>
  <c r="AY159" i="3"/>
  <c r="AY160" i="3"/>
  <c r="AY161" i="3"/>
  <c r="AY162" i="3"/>
  <c r="AY163" i="3"/>
  <c r="AY164" i="3"/>
  <c r="AY165" i="3"/>
  <c r="AY166" i="3"/>
  <c r="AY167" i="3"/>
  <c r="AY168" i="3"/>
  <c r="AY169" i="3"/>
  <c r="AY170" i="3"/>
  <c r="AY171" i="3"/>
  <c r="AY172" i="3"/>
  <c r="AY173" i="3"/>
  <c r="AY174" i="3"/>
  <c r="AY175" i="3"/>
  <c r="AY176" i="3"/>
  <c r="AY177" i="3"/>
  <c r="AY178" i="3"/>
  <c r="AY179" i="3"/>
  <c r="AY180" i="3"/>
  <c r="AY181" i="3"/>
  <c r="AY182" i="3"/>
  <c r="AY183" i="3"/>
  <c r="AY184" i="3"/>
  <c r="AY185" i="3"/>
  <c r="AY186" i="3"/>
  <c r="AY187" i="3"/>
  <c r="AY188" i="3"/>
  <c r="AY189" i="3"/>
  <c r="AY190" i="3"/>
  <c r="AY191" i="3"/>
  <c r="AY192" i="3"/>
  <c r="AY193" i="3"/>
  <c r="AY194" i="3"/>
  <c r="AY195" i="3"/>
  <c r="AY196" i="3"/>
  <c r="AY197" i="3"/>
  <c r="AY198" i="3"/>
  <c r="AY199" i="3"/>
  <c r="AY200" i="3"/>
  <c r="AY201" i="3"/>
  <c r="AY202" i="3"/>
  <c r="AY203" i="3"/>
  <c r="AY204" i="3"/>
  <c r="AY205" i="3"/>
  <c r="AY206" i="3"/>
  <c r="AY207" i="3"/>
  <c r="AY208" i="3"/>
  <c r="AY209" i="3"/>
  <c r="AY210" i="3"/>
  <c r="AY211" i="3"/>
  <c r="AY212" i="3"/>
  <c r="AY213" i="3"/>
  <c r="AY214" i="3"/>
  <c r="AY215" i="3"/>
  <c r="AY216" i="3"/>
  <c r="AY217" i="3"/>
  <c r="AY218" i="3"/>
  <c r="AY219" i="3"/>
  <c r="AY220" i="3"/>
  <c r="AY221" i="3"/>
  <c r="AY222" i="3"/>
  <c r="AY223" i="3"/>
  <c r="AY224" i="3"/>
  <c r="AY225" i="3"/>
  <c r="AY226" i="3"/>
  <c r="AY227" i="3"/>
  <c r="AY228" i="3"/>
  <c r="AY229" i="3"/>
  <c r="AY230" i="3"/>
  <c r="AY231" i="3"/>
  <c r="AY232" i="3"/>
  <c r="AY233" i="3"/>
  <c r="AY234" i="3"/>
  <c r="AY235" i="3"/>
  <c r="AY236" i="3"/>
  <c r="AY237" i="3"/>
  <c r="AY238" i="3"/>
  <c r="AY239" i="3"/>
  <c r="AY240" i="3"/>
  <c r="AY241" i="3"/>
  <c r="AY242" i="3"/>
  <c r="AY243" i="3"/>
  <c r="AY244" i="3"/>
  <c r="AY245" i="3"/>
  <c r="AY246" i="3"/>
  <c r="AY247" i="3"/>
  <c r="AY248" i="3"/>
  <c r="AY249" i="3"/>
  <c r="AY250" i="3"/>
  <c r="AY251" i="3"/>
  <c r="AY252" i="3"/>
  <c r="AY253" i="3"/>
  <c r="AY254" i="3"/>
  <c r="AY255" i="3"/>
  <c r="AY256" i="3"/>
  <c r="AY257" i="3"/>
  <c r="AY258" i="3"/>
  <c r="AY259" i="3"/>
  <c r="AY260" i="3"/>
  <c r="AY261" i="3"/>
  <c r="AY262" i="3"/>
  <c r="AY263" i="3"/>
  <c r="AY264" i="3"/>
  <c r="AY265" i="3"/>
  <c r="AY266" i="3"/>
  <c r="AY267" i="3"/>
  <c r="AY268" i="3"/>
  <c r="AY269" i="3"/>
  <c r="AY270" i="3"/>
  <c r="AY271" i="3"/>
  <c r="AY272" i="3"/>
  <c r="AY273" i="3"/>
  <c r="AY274" i="3"/>
  <c r="AY275" i="3"/>
  <c r="AY276" i="3"/>
  <c r="AY277" i="3"/>
  <c r="AY278" i="3"/>
  <c r="AY279" i="3"/>
  <c r="AY280" i="3"/>
  <c r="AY281" i="3"/>
  <c r="AY282" i="3"/>
  <c r="AY283" i="3"/>
  <c r="AY284" i="3"/>
  <c r="AY285" i="3"/>
  <c r="AY286" i="3"/>
  <c r="AY287" i="3"/>
  <c r="AY288" i="3"/>
  <c r="AY289" i="3"/>
  <c r="AY290" i="3"/>
  <c r="AY291" i="3"/>
  <c r="AY292" i="3"/>
  <c r="AY293" i="3"/>
  <c r="AY294" i="3"/>
  <c r="AY295" i="3"/>
  <c r="AY296" i="3"/>
  <c r="AY297" i="3"/>
  <c r="AY298" i="3"/>
  <c r="AY299" i="3"/>
  <c r="AY300" i="3"/>
  <c r="AY301" i="3"/>
  <c r="AY302" i="3"/>
  <c r="AY303" i="3"/>
  <c r="AY304" i="3"/>
  <c r="AY305" i="3"/>
  <c r="AY306" i="3"/>
  <c r="AY307" i="3"/>
  <c r="AY308" i="3"/>
  <c r="AY309" i="3"/>
  <c r="AY310" i="3"/>
  <c r="AY311" i="3"/>
  <c r="AY312" i="3"/>
  <c r="AY313" i="3"/>
  <c r="AY314" i="3"/>
  <c r="AY315" i="3"/>
  <c r="AY316" i="3"/>
  <c r="AY317" i="3"/>
  <c r="AY318" i="3"/>
  <c r="AY319" i="3"/>
  <c r="AY320" i="3"/>
  <c r="AY321" i="3"/>
  <c r="AY322" i="3"/>
  <c r="AY323" i="3"/>
  <c r="AY324" i="3"/>
  <c r="AY325" i="3"/>
  <c r="AY326" i="3"/>
  <c r="AY327" i="3"/>
  <c r="AY328" i="3"/>
  <c r="AY329" i="3"/>
  <c r="AY330" i="3"/>
  <c r="AY331" i="3"/>
  <c r="AY332" i="3"/>
  <c r="AY333" i="3"/>
  <c r="AY334" i="3"/>
  <c r="AY335" i="3"/>
  <c r="AY336" i="3"/>
  <c r="AY337" i="3"/>
  <c r="AY338" i="3"/>
  <c r="AY339" i="3"/>
  <c r="AY340" i="3"/>
  <c r="AY341" i="3"/>
  <c r="AY342" i="3"/>
  <c r="AY343" i="3"/>
  <c r="AY344" i="3"/>
  <c r="AY345" i="3"/>
  <c r="AY346" i="3"/>
  <c r="AY347" i="3"/>
  <c r="AY348" i="3"/>
  <c r="AY349" i="3"/>
  <c r="AY350" i="3"/>
  <c r="AY351" i="3"/>
  <c r="AY352" i="3"/>
  <c r="AY353" i="3"/>
  <c r="AY354" i="3"/>
  <c r="AY355" i="3"/>
  <c r="AY356" i="3"/>
  <c r="AY357" i="3"/>
  <c r="AY358" i="3"/>
  <c r="AY359" i="3"/>
  <c r="AY360" i="3"/>
  <c r="AY361" i="3"/>
  <c r="AY362" i="3"/>
  <c r="AY363" i="3"/>
  <c r="AY364" i="3"/>
  <c r="AY365" i="3"/>
  <c r="AY366" i="3"/>
  <c r="AY367" i="3"/>
  <c r="AY368" i="3"/>
  <c r="AY369" i="3"/>
  <c r="AY370" i="3"/>
  <c r="AY371" i="3"/>
  <c r="AY372" i="3"/>
  <c r="AY373" i="3"/>
  <c r="AY374" i="3"/>
  <c r="AY375" i="3"/>
  <c r="AY376" i="3"/>
  <c r="AY377" i="3"/>
  <c r="AY378" i="3"/>
  <c r="AY379" i="3"/>
  <c r="AY380" i="3"/>
  <c r="AY381" i="3"/>
  <c r="AY382" i="3"/>
  <c r="AY383" i="3"/>
  <c r="AY384" i="3"/>
  <c r="AY385" i="3"/>
  <c r="AY386" i="3"/>
  <c r="AY387" i="3"/>
  <c r="AY388" i="3"/>
  <c r="AY389" i="3"/>
  <c r="AY390" i="3"/>
  <c r="AY391" i="3"/>
  <c r="AY392" i="3"/>
  <c r="AY393" i="3"/>
  <c r="AY394" i="3"/>
  <c r="AY395" i="3"/>
  <c r="AY396" i="3"/>
  <c r="AY397" i="3"/>
  <c r="AY398" i="3"/>
  <c r="AY399" i="3"/>
  <c r="AY400" i="3"/>
  <c r="AY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5" i="3"/>
  <c r="Q25" i="5" l="1"/>
  <c r="Q25" i="4"/>
  <c r="K25" i="5"/>
  <c r="K25" i="4"/>
  <c r="Q25" i="2"/>
  <c r="K25" i="2"/>
  <c r="M23" i="4"/>
  <c r="M23" i="5"/>
  <c r="F23" i="5"/>
  <c r="B23" i="5"/>
  <c r="G23" i="5"/>
  <c r="C23" i="5"/>
  <c r="L23" i="5"/>
  <c r="D23" i="5"/>
  <c r="M23" i="2"/>
  <c r="L23" i="2"/>
  <c r="F23" i="2"/>
  <c r="B23" i="2"/>
  <c r="G23" i="2"/>
  <c r="C23" i="2"/>
  <c r="D23" i="2"/>
  <c r="F23" i="4"/>
  <c r="B23" i="4"/>
  <c r="G23" i="4"/>
  <c r="C23" i="4"/>
  <c r="L23" i="4"/>
  <c r="D23" i="4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Z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Z442" i="3"/>
  <c r="Z443" i="3"/>
  <c r="Z444" i="3"/>
  <c r="Z445" i="3"/>
  <c r="Z446" i="3"/>
  <c r="Z447" i="3"/>
  <c r="Z448" i="3"/>
  <c r="Z449" i="3"/>
  <c r="Z450" i="3"/>
  <c r="Z451" i="3"/>
  <c r="Z452" i="3"/>
  <c r="Z453" i="3"/>
  <c r="Z454" i="3"/>
  <c r="Z455" i="3"/>
  <c r="Z456" i="3"/>
  <c r="Z457" i="3"/>
  <c r="Z458" i="3"/>
  <c r="Z459" i="3"/>
  <c r="Z460" i="3"/>
  <c r="Z461" i="3"/>
  <c r="Z462" i="3"/>
  <c r="Z463" i="3"/>
  <c r="Z464" i="3"/>
  <c r="Z465" i="3"/>
  <c r="Z466" i="3"/>
  <c r="Z467" i="3"/>
  <c r="Z468" i="3"/>
  <c r="Z469" i="3"/>
  <c r="Z470" i="3"/>
  <c r="Z471" i="3"/>
  <c r="Z472" i="3"/>
  <c r="Z473" i="3"/>
  <c r="Z474" i="3"/>
  <c r="Z475" i="3"/>
  <c r="Z476" i="3"/>
  <c r="Z477" i="3"/>
  <c r="Z478" i="3"/>
  <c r="Z479" i="3"/>
  <c r="Z480" i="3"/>
  <c r="Z481" i="3"/>
  <c r="Z482" i="3"/>
  <c r="Z483" i="3"/>
  <c r="Z484" i="3"/>
  <c r="Z485" i="3"/>
  <c r="Z486" i="3"/>
  <c r="Z487" i="3"/>
  <c r="Z488" i="3"/>
  <c r="Z489" i="3"/>
  <c r="Z490" i="3"/>
  <c r="Z491" i="3"/>
  <c r="Z492" i="3"/>
  <c r="Z493" i="3"/>
  <c r="Z494" i="3"/>
  <c r="Z495" i="3"/>
  <c r="Z496" i="3"/>
  <c r="Z497" i="3"/>
  <c r="Z498" i="3"/>
  <c r="Z499" i="3"/>
  <c r="Z500" i="3"/>
  <c r="Z501" i="3"/>
  <c r="Z502" i="3"/>
  <c r="Z503" i="3"/>
  <c r="Z504" i="3"/>
  <c r="Z505" i="3"/>
  <c r="Z506" i="3"/>
  <c r="Z507" i="3"/>
  <c r="Z508" i="3"/>
  <c r="Z509" i="3"/>
  <c r="Z510" i="3"/>
  <c r="Z511" i="3"/>
  <c r="Z512" i="3"/>
  <c r="Z513" i="3"/>
  <c r="Z514" i="3"/>
  <c r="Z515" i="3"/>
  <c r="Z516" i="3"/>
  <c r="Z517" i="3"/>
  <c r="Z518" i="3"/>
  <c r="Z519" i="3"/>
  <c r="Z520" i="3"/>
  <c r="Z521" i="3"/>
  <c r="Z522" i="3"/>
  <c r="Z523" i="3"/>
  <c r="Z524" i="3"/>
  <c r="Z525" i="3"/>
  <c r="Z526" i="3"/>
  <c r="Z527" i="3"/>
  <c r="Z528" i="3"/>
  <c r="Z529" i="3"/>
  <c r="Z530" i="3"/>
  <c r="Z531" i="3"/>
  <c r="Z532" i="3"/>
  <c r="Z533" i="3"/>
  <c r="Z534" i="3"/>
  <c r="Z535" i="3"/>
  <c r="Z536" i="3"/>
  <c r="Z537" i="3"/>
  <c r="Z538" i="3"/>
  <c r="Z539" i="3"/>
  <c r="Z540" i="3"/>
  <c r="Z541" i="3"/>
  <c r="Z542" i="3"/>
  <c r="Z543" i="3"/>
  <c r="Z544" i="3"/>
  <c r="Z545" i="3"/>
  <c r="Z546" i="3"/>
  <c r="Z547" i="3"/>
  <c r="Z548" i="3"/>
  <c r="Z549" i="3"/>
  <c r="Z550" i="3"/>
  <c r="Z551" i="3"/>
  <c r="Z552" i="3"/>
  <c r="Z553" i="3"/>
  <c r="Z554" i="3"/>
  <c r="Z555" i="3"/>
  <c r="Z556" i="3"/>
  <c r="Z557" i="3"/>
  <c r="Z558" i="3"/>
  <c r="Z559" i="3"/>
  <c r="Z560" i="3"/>
  <c r="Z561" i="3"/>
  <c r="Z562" i="3"/>
  <c r="Z563" i="3"/>
  <c r="Z564" i="3"/>
  <c r="Z565" i="3"/>
  <c r="Z566" i="3"/>
  <c r="Z567" i="3"/>
  <c r="Z568" i="3"/>
  <c r="Z569" i="3"/>
  <c r="Z570" i="3"/>
  <c r="Z571" i="3"/>
  <c r="Z572" i="3"/>
  <c r="Z573" i="3"/>
  <c r="Z574" i="3"/>
  <c r="Z575" i="3"/>
  <c r="Z576" i="3"/>
  <c r="Z577" i="3"/>
  <c r="Z578" i="3"/>
  <c r="Z579" i="3"/>
  <c r="Z580" i="3"/>
  <c r="Z581" i="3"/>
  <c r="Z582" i="3"/>
  <c r="Z583" i="3"/>
  <c r="Z584" i="3"/>
  <c r="Z585" i="3"/>
  <c r="Z586" i="3"/>
  <c r="Z587" i="3"/>
  <c r="Z588" i="3"/>
  <c r="Z589" i="3"/>
  <c r="Z590" i="3"/>
  <c r="Z591" i="3"/>
  <c r="Z592" i="3"/>
  <c r="Z593" i="3"/>
  <c r="Z594" i="3"/>
  <c r="Z595" i="3"/>
  <c r="Z596" i="3"/>
  <c r="Z597" i="3"/>
  <c r="Z598" i="3"/>
  <c r="Z599" i="3"/>
  <c r="Z600" i="3"/>
  <c r="Z601" i="3"/>
  <c r="Z602" i="3"/>
  <c r="Z603" i="3"/>
  <c r="Z604" i="3"/>
  <c r="Z605" i="3"/>
  <c r="Z606" i="3"/>
  <c r="Z607" i="3"/>
  <c r="Z608" i="3"/>
  <c r="Z609" i="3"/>
  <c r="Z610" i="3"/>
  <c r="Z611" i="3"/>
  <c r="Z612" i="3"/>
  <c r="Z613" i="3"/>
  <c r="Z614" i="3"/>
  <c r="Z615" i="3"/>
  <c r="Z616" i="3"/>
  <c r="Z617" i="3"/>
  <c r="Z618" i="3"/>
  <c r="Z619" i="3"/>
  <c r="Z620" i="3"/>
  <c r="Z621" i="3"/>
  <c r="Z622" i="3"/>
  <c r="Z623" i="3"/>
  <c r="Z624" i="3"/>
  <c r="Z625" i="3"/>
  <c r="Z626" i="3"/>
  <c r="Z627" i="3"/>
  <c r="Z628" i="3"/>
  <c r="Z629" i="3"/>
  <c r="Z630" i="3"/>
  <c r="Z631" i="3"/>
  <c r="Z632" i="3"/>
  <c r="Z633" i="3"/>
  <c r="Z634" i="3"/>
  <c r="Z635" i="3"/>
  <c r="Z636" i="3"/>
  <c r="Z637" i="3"/>
  <c r="Z638" i="3"/>
  <c r="Z639" i="3"/>
  <c r="Z640" i="3"/>
  <c r="Z641" i="3"/>
  <c r="Z642" i="3"/>
  <c r="Z643" i="3"/>
  <c r="Z644" i="3"/>
  <c r="Z645" i="3"/>
  <c r="Z646" i="3"/>
  <c r="Z647" i="3"/>
  <c r="Z648" i="3"/>
  <c r="Z649" i="3"/>
  <c r="Z650" i="3"/>
  <c r="Z651" i="3"/>
  <c r="Z652" i="3"/>
  <c r="Z653" i="3"/>
  <c r="Z654" i="3"/>
  <c r="Z655" i="3"/>
  <c r="Z656" i="3"/>
  <c r="Z657" i="3"/>
  <c r="Z658" i="3"/>
  <c r="Z659" i="3"/>
  <c r="Z660" i="3"/>
  <c r="Z661" i="3"/>
  <c r="Z662" i="3"/>
  <c r="Z663" i="3"/>
  <c r="Z664" i="3"/>
  <c r="Z665" i="3"/>
  <c r="Z666" i="3"/>
  <c r="Z667" i="3"/>
  <c r="Z668" i="3"/>
  <c r="Z669" i="3"/>
  <c r="Z670" i="3"/>
  <c r="Z671" i="3"/>
  <c r="Z672" i="3"/>
  <c r="Z673" i="3"/>
  <c r="Z674" i="3"/>
  <c r="Z675" i="3"/>
  <c r="Z676" i="3"/>
  <c r="Z677" i="3"/>
  <c r="Z678" i="3"/>
  <c r="Z679" i="3"/>
  <c r="Z680" i="3"/>
  <c r="Z681" i="3"/>
  <c r="Z682" i="3"/>
  <c r="Z683" i="3"/>
  <c r="Z684" i="3"/>
  <c r="Z685" i="3"/>
  <c r="Z686" i="3"/>
  <c r="Z687" i="3"/>
  <c r="Z688" i="3"/>
  <c r="Z689" i="3"/>
  <c r="Z690" i="3"/>
  <c r="Z691" i="3"/>
  <c r="Z692" i="3"/>
  <c r="Z693" i="3"/>
  <c r="Z694" i="3"/>
  <c r="Z695" i="3"/>
  <c r="Z696" i="3"/>
  <c r="Z697" i="3"/>
  <c r="Z698" i="3"/>
  <c r="Z699" i="3"/>
  <c r="Z700" i="3"/>
  <c r="Z701" i="3"/>
  <c r="Z702" i="3"/>
  <c r="Z703" i="3"/>
  <c r="Z704" i="3"/>
  <c r="Z705" i="3"/>
  <c r="Z706" i="3"/>
  <c r="Z707" i="3"/>
  <c r="Z708" i="3"/>
  <c r="Z709" i="3"/>
  <c r="Z710" i="3"/>
  <c r="Z711" i="3"/>
  <c r="Z712" i="3"/>
  <c r="Z713" i="3"/>
  <c r="Z714" i="3"/>
  <c r="Z715" i="3"/>
  <c r="Z716" i="3"/>
  <c r="Z717" i="3"/>
  <c r="Z718" i="3"/>
  <c r="Z719" i="3"/>
  <c r="Z720" i="3"/>
  <c r="Z721" i="3"/>
  <c r="Z722" i="3"/>
  <c r="Z723" i="3"/>
  <c r="Z724" i="3"/>
  <c r="Z725" i="3"/>
  <c r="Z726" i="3"/>
  <c r="Z727" i="3"/>
  <c r="Z728" i="3"/>
  <c r="Z729" i="3"/>
  <c r="Z730" i="3"/>
  <c r="Z731" i="3"/>
  <c r="Z732" i="3"/>
  <c r="Z733" i="3"/>
  <c r="Z734" i="3"/>
  <c r="Z735" i="3"/>
  <c r="Z736" i="3"/>
  <c r="Z737" i="3"/>
  <c r="Z738" i="3"/>
  <c r="Z739" i="3"/>
  <c r="Z740" i="3"/>
  <c r="Z741" i="3"/>
  <c r="Z742" i="3"/>
  <c r="Z743" i="3"/>
  <c r="Z744" i="3"/>
  <c r="Z745" i="3"/>
  <c r="Z746" i="3"/>
  <c r="Z747" i="3"/>
  <c r="Z748" i="3"/>
  <c r="Z749" i="3"/>
  <c r="Z750" i="3"/>
  <c r="Z751" i="3"/>
  <c r="Z752" i="3"/>
  <c r="Z753" i="3"/>
  <c r="Z754" i="3"/>
  <c r="Z755" i="3"/>
  <c r="Z756" i="3"/>
  <c r="Z757" i="3"/>
  <c r="Z758" i="3"/>
  <c r="Z759" i="3"/>
  <c r="Z760" i="3"/>
  <c r="Z761" i="3"/>
  <c r="Z762" i="3"/>
  <c r="Z763" i="3"/>
  <c r="Z764" i="3"/>
  <c r="Z765" i="3"/>
  <c r="Z766" i="3"/>
  <c r="Z767" i="3"/>
  <c r="Z768" i="3"/>
  <c r="Z769" i="3"/>
  <c r="Z770" i="3"/>
  <c r="Z771" i="3"/>
  <c r="Z772" i="3"/>
  <c r="Z773" i="3"/>
  <c r="Z774" i="3"/>
  <c r="Z775" i="3"/>
  <c r="Z776" i="3"/>
  <c r="Z777" i="3"/>
  <c r="Z778" i="3"/>
  <c r="Z779" i="3"/>
  <c r="Z780" i="3"/>
  <c r="Z781" i="3"/>
  <c r="Z782" i="3"/>
  <c r="Z783" i="3"/>
  <c r="Z784" i="3"/>
  <c r="Z785" i="3"/>
  <c r="Z786" i="3"/>
  <c r="Z787" i="3"/>
  <c r="Z788" i="3"/>
  <c r="Z789" i="3"/>
  <c r="Z790" i="3"/>
  <c r="Z791" i="3"/>
  <c r="Z792" i="3"/>
  <c r="Z793" i="3"/>
  <c r="Z794" i="3"/>
  <c r="Z795" i="3"/>
  <c r="Z796" i="3"/>
  <c r="Z797" i="3"/>
  <c r="Z798" i="3"/>
  <c r="Z799" i="3"/>
  <c r="Z800" i="3"/>
  <c r="Z801" i="3"/>
  <c r="Z802" i="3"/>
  <c r="Z803" i="3"/>
  <c r="Z804" i="3"/>
  <c r="Z805" i="3"/>
  <c r="Z806" i="3"/>
  <c r="Z807" i="3"/>
  <c r="Z808" i="3"/>
  <c r="Z809" i="3"/>
  <c r="Z810" i="3"/>
  <c r="Z811" i="3"/>
  <c r="Z812" i="3"/>
  <c r="Z813" i="3"/>
  <c r="Z814" i="3"/>
  <c r="Z815" i="3"/>
  <c r="Z816" i="3"/>
  <c r="Z817" i="3"/>
  <c r="Z818" i="3"/>
  <c r="Z819" i="3"/>
  <c r="Z820" i="3"/>
  <c r="Z821" i="3"/>
  <c r="Z822" i="3"/>
  <c r="Z823" i="3"/>
  <c r="Z824" i="3"/>
  <c r="Z825" i="3"/>
  <c r="Z826" i="3"/>
  <c r="Z827" i="3"/>
  <c r="Z828" i="3"/>
  <c r="Z829" i="3"/>
  <c r="Z830" i="3"/>
  <c r="Z831" i="3"/>
  <c r="Z832" i="3"/>
  <c r="Z833" i="3"/>
  <c r="Z834" i="3"/>
  <c r="Z835" i="3"/>
  <c r="Z836" i="3"/>
  <c r="Z837" i="3"/>
  <c r="Z838" i="3"/>
  <c r="Z839" i="3"/>
  <c r="Z840" i="3"/>
  <c r="Z841" i="3"/>
  <c r="Z842" i="3"/>
  <c r="Z843" i="3"/>
  <c r="Z844" i="3"/>
  <c r="Z845" i="3"/>
  <c r="Z846" i="3"/>
  <c r="Z847" i="3"/>
  <c r="Z848" i="3"/>
  <c r="Z849" i="3"/>
  <c r="Z850" i="3"/>
  <c r="Z851" i="3"/>
  <c r="Z852" i="3"/>
  <c r="Z853" i="3"/>
  <c r="Z854" i="3"/>
  <c r="Z855" i="3"/>
  <c r="Z856" i="3"/>
  <c r="Z857" i="3"/>
  <c r="Z858" i="3"/>
  <c r="Z859" i="3"/>
  <c r="Z860" i="3"/>
  <c r="Z861" i="3"/>
  <c r="Z862" i="3"/>
  <c r="Z863" i="3"/>
  <c r="Z864" i="3"/>
  <c r="Z865" i="3"/>
  <c r="Z866" i="3"/>
  <c r="Z867" i="3"/>
  <c r="Z868" i="3"/>
  <c r="Z869" i="3"/>
  <c r="Z870" i="3"/>
  <c r="Z871" i="3"/>
  <c r="Z872" i="3"/>
  <c r="Z873" i="3"/>
  <c r="Z874" i="3"/>
  <c r="Z875" i="3"/>
  <c r="Z876" i="3"/>
  <c r="Z877" i="3"/>
  <c r="Z878" i="3"/>
  <c r="Z879" i="3"/>
  <c r="Z880" i="3"/>
  <c r="Z881" i="3"/>
  <c r="Z882" i="3"/>
  <c r="Z883" i="3"/>
  <c r="Z884" i="3"/>
  <c r="Z885" i="3"/>
  <c r="Z886" i="3"/>
  <c r="Z887" i="3"/>
  <c r="Z888" i="3"/>
  <c r="Z889" i="3"/>
  <c r="Z890" i="3"/>
  <c r="Z891" i="3"/>
  <c r="Z892" i="3"/>
  <c r="Z893" i="3"/>
  <c r="Z894" i="3"/>
  <c r="Z895" i="3"/>
  <c r="Z896" i="3"/>
  <c r="Z897" i="3"/>
  <c r="Z898" i="3"/>
  <c r="Z899" i="3"/>
  <c r="Z900" i="3"/>
  <c r="Z901" i="3"/>
  <c r="Z902" i="3"/>
  <c r="Z903" i="3"/>
  <c r="Z904" i="3"/>
  <c r="Z905" i="3"/>
  <c r="Z906" i="3"/>
  <c r="Z907" i="3"/>
  <c r="Z908" i="3"/>
  <c r="Z909" i="3"/>
  <c r="Z910" i="3"/>
  <c r="Z911" i="3"/>
  <c r="Z912" i="3"/>
  <c r="Z913" i="3"/>
  <c r="Z914" i="3"/>
  <c r="Z915" i="3"/>
  <c r="Z916" i="3"/>
  <c r="Z917" i="3"/>
  <c r="Z918" i="3"/>
  <c r="Z919" i="3"/>
  <c r="Z920" i="3"/>
  <c r="Z921" i="3"/>
  <c r="Z922" i="3"/>
  <c r="Z923" i="3"/>
  <c r="Z924" i="3"/>
  <c r="Z925" i="3"/>
  <c r="Z926" i="3"/>
  <c r="Z927" i="3"/>
  <c r="Z928" i="3"/>
  <c r="Z929" i="3"/>
  <c r="Z930" i="3"/>
  <c r="Z931" i="3"/>
  <c r="Z932" i="3"/>
  <c r="Z933" i="3"/>
  <c r="Z934" i="3"/>
  <c r="Z935" i="3"/>
  <c r="Z936" i="3"/>
  <c r="Z937" i="3"/>
  <c r="Z938" i="3"/>
  <c r="Z939" i="3"/>
  <c r="Z940" i="3"/>
  <c r="Z941" i="3"/>
  <c r="Z942" i="3"/>
  <c r="Z943" i="3"/>
  <c r="Z944" i="3"/>
  <c r="Z945" i="3"/>
  <c r="Z946" i="3"/>
  <c r="Z947" i="3"/>
  <c r="Z948" i="3"/>
  <c r="Z949" i="3"/>
  <c r="Z950" i="3"/>
  <c r="Z951" i="3"/>
  <c r="Z952" i="3"/>
  <c r="Z953" i="3"/>
  <c r="Z954" i="3"/>
  <c r="Z955" i="3"/>
  <c r="Z956" i="3"/>
  <c r="Z957" i="3"/>
  <c r="Z958" i="3"/>
  <c r="Z959" i="3"/>
  <c r="Z960" i="3"/>
  <c r="Z961" i="3"/>
  <c r="Z962" i="3"/>
  <c r="Z963" i="3"/>
  <c r="Z964" i="3"/>
  <c r="Z965" i="3"/>
  <c r="Z966" i="3"/>
  <c r="Z967" i="3"/>
  <c r="Z968" i="3"/>
  <c r="Z969" i="3"/>
  <c r="Z970" i="3"/>
  <c r="Z971" i="3"/>
  <c r="Z972" i="3"/>
  <c r="Z973" i="3"/>
  <c r="Z974" i="3"/>
  <c r="Z975" i="3"/>
  <c r="Z976" i="3"/>
  <c r="Z977" i="3"/>
  <c r="Z978" i="3"/>
  <c r="Z979" i="3"/>
  <c r="Z980" i="3"/>
  <c r="Z981" i="3"/>
  <c r="Z982" i="3"/>
  <c r="Z983" i="3"/>
  <c r="Z984" i="3"/>
  <c r="Z985" i="3"/>
  <c r="Z986" i="3"/>
  <c r="Z987" i="3"/>
  <c r="Z988" i="3"/>
  <c r="Z989" i="3"/>
  <c r="Z990" i="3"/>
  <c r="Z991" i="3"/>
  <c r="Z992" i="3"/>
  <c r="Z993" i="3"/>
  <c r="Z994" i="3"/>
  <c r="Z995" i="3"/>
  <c r="Z996" i="3"/>
  <c r="Z997" i="3"/>
  <c r="Z998" i="3"/>
  <c r="Z999" i="3"/>
  <c r="Z1000" i="3"/>
  <c r="Z5" i="3"/>
  <c r="Q22" i="5"/>
  <c r="N22" i="5"/>
  <c r="K22" i="5"/>
  <c r="H22" i="5"/>
  <c r="E22" i="5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Q22" i="4"/>
  <c r="N22" i="4"/>
  <c r="K22" i="4"/>
  <c r="H22" i="4"/>
  <c r="E22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5" i="3"/>
  <c r="Q22" i="2"/>
  <c r="N22" i="2"/>
  <c r="K22" i="2"/>
  <c r="H22" i="2"/>
  <c r="E22" i="2"/>
  <c r="G19" i="2" l="1"/>
  <c r="D21" i="2"/>
  <c r="C17" i="2"/>
  <c r="B17" i="4"/>
  <c r="M21" i="5"/>
  <c r="M21" i="4"/>
  <c r="B18" i="5"/>
  <c r="C19" i="5"/>
  <c r="D20" i="5"/>
  <c r="F17" i="5"/>
  <c r="F19" i="5"/>
  <c r="F21" i="5"/>
  <c r="L18" i="5"/>
  <c r="L20" i="5"/>
  <c r="B17" i="5"/>
  <c r="C18" i="5"/>
  <c r="D19" i="5"/>
  <c r="B21" i="5"/>
  <c r="G17" i="5"/>
  <c r="G19" i="5"/>
  <c r="G21" i="5"/>
  <c r="M18" i="5"/>
  <c r="M20" i="5"/>
  <c r="C17" i="5"/>
  <c r="D18" i="5"/>
  <c r="B20" i="5"/>
  <c r="C21" i="5"/>
  <c r="F18" i="5"/>
  <c r="F20" i="5"/>
  <c r="L17" i="5"/>
  <c r="L19" i="5"/>
  <c r="L21" i="5"/>
  <c r="D17" i="5"/>
  <c r="B19" i="5"/>
  <c r="C20" i="5"/>
  <c r="D21" i="5"/>
  <c r="G18" i="5"/>
  <c r="G20" i="5"/>
  <c r="M17" i="5"/>
  <c r="M19" i="5"/>
  <c r="L20" i="4"/>
  <c r="B20" i="4"/>
  <c r="C18" i="4"/>
  <c r="C20" i="4"/>
  <c r="F17" i="4"/>
  <c r="F19" i="4"/>
  <c r="F21" i="4"/>
  <c r="L18" i="4"/>
  <c r="B21" i="4"/>
  <c r="D18" i="4"/>
  <c r="D20" i="4"/>
  <c r="G17" i="4"/>
  <c r="G19" i="4"/>
  <c r="G21" i="4"/>
  <c r="M18" i="4"/>
  <c r="M20" i="4"/>
  <c r="B18" i="4"/>
  <c r="C17" i="4"/>
  <c r="C19" i="4"/>
  <c r="C21" i="4"/>
  <c r="F18" i="4"/>
  <c r="F20" i="4"/>
  <c r="L17" i="4"/>
  <c r="L19" i="4"/>
  <c r="L21" i="4"/>
  <c r="B19" i="4"/>
  <c r="D17" i="4"/>
  <c r="D19" i="4"/>
  <c r="D21" i="4"/>
  <c r="G18" i="4"/>
  <c r="G20" i="4"/>
  <c r="M17" i="4"/>
  <c r="M19" i="4"/>
  <c r="M21" i="2"/>
  <c r="M20" i="2"/>
  <c r="B20" i="2"/>
  <c r="C18" i="2"/>
  <c r="C20" i="2"/>
  <c r="F17" i="2"/>
  <c r="F19" i="2"/>
  <c r="F21" i="2"/>
  <c r="L18" i="2"/>
  <c r="L20" i="2"/>
  <c r="B17" i="2"/>
  <c r="B21" i="2"/>
  <c r="D18" i="2"/>
  <c r="D20" i="2"/>
  <c r="G17" i="2"/>
  <c r="G21" i="2"/>
  <c r="M18" i="2"/>
  <c r="B18" i="2"/>
  <c r="C19" i="2"/>
  <c r="C21" i="2"/>
  <c r="F18" i="2"/>
  <c r="F20" i="2"/>
  <c r="L17" i="2"/>
  <c r="L19" i="2"/>
  <c r="L21" i="2"/>
  <c r="B19" i="2"/>
  <c r="D17" i="2"/>
  <c r="D19" i="2"/>
  <c r="G18" i="2"/>
  <c r="H18" i="2" s="1"/>
  <c r="G20" i="2"/>
  <c r="M17" i="2"/>
  <c r="M19" i="2"/>
  <c r="H19" i="2" l="1"/>
  <c r="E19" i="2"/>
  <c r="E18" i="2"/>
  <c r="E17" i="2"/>
  <c r="H17" i="2"/>
  <c r="E20" i="2"/>
  <c r="E20" i="4"/>
  <c r="N21" i="4"/>
  <c r="H21" i="4"/>
  <c r="N23" i="2"/>
  <c r="N21" i="5"/>
  <c r="E23" i="5"/>
  <c r="I23" i="5"/>
  <c r="O23" i="5" s="1"/>
  <c r="H23" i="2"/>
  <c r="I23" i="4"/>
  <c r="O23" i="4" s="1"/>
  <c r="N23" i="4"/>
  <c r="N20" i="5"/>
  <c r="H17" i="5"/>
  <c r="N23" i="5"/>
  <c r="H23" i="5"/>
  <c r="J23" i="5"/>
  <c r="J21" i="4"/>
  <c r="P21" i="4" s="1"/>
  <c r="I18" i="4"/>
  <c r="O18" i="4" s="1"/>
  <c r="E23" i="4"/>
  <c r="J23" i="4"/>
  <c r="H23" i="4"/>
  <c r="N21" i="2"/>
  <c r="J23" i="2"/>
  <c r="E23" i="2"/>
  <c r="I23" i="2"/>
  <c r="O23" i="2" s="1"/>
  <c r="N17" i="5"/>
  <c r="J17" i="5"/>
  <c r="P17" i="5" s="1"/>
  <c r="H20" i="4"/>
  <c r="H19" i="5"/>
  <c r="E19" i="5"/>
  <c r="H18" i="5"/>
  <c r="E18" i="5"/>
  <c r="I21" i="4"/>
  <c r="N17" i="2"/>
  <c r="N18" i="2"/>
  <c r="N18" i="5"/>
  <c r="J21" i="5"/>
  <c r="P21" i="5" s="1"/>
  <c r="I21" i="5"/>
  <c r="O21" i="5" s="1"/>
  <c r="J18" i="5"/>
  <c r="H21" i="5"/>
  <c r="J19" i="5"/>
  <c r="J20" i="5"/>
  <c r="E21" i="5"/>
  <c r="E17" i="5"/>
  <c r="I20" i="5"/>
  <c r="O20" i="5" s="1"/>
  <c r="N19" i="5"/>
  <c r="I19" i="5"/>
  <c r="O19" i="5" s="1"/>
  <c r="I18" i="5"/>
  <c r="O18" i="5" s="1"/>
  <c r="E20" i="5"/>
  <c r="H20" i="5"/>
  <c r="I17" i="5"/>
  <c r="E19" i="4"/>
  <c r="N19" i="2"/>
  <c r="J21" i="2"/>
  <c r="P21" i="2" s="1"/>
  <c r="N20" i="2"/>
  <c r="J19" i="2"/>
  <c r="P19" i="2" s="1"/>
  <c r="I21" i="2"/>
  <c r="O21" i="2" s="1"/>
  <c r="J20" i="2"/>
  <c r="P20" i="2" s="1"/>
  <c r="N17" i="4"/>
  <c r="H19" i="4"/>
  <c r="I20" i="4"/>
  <c r="O20" i="4" s="1"/>
  <c r="N18" i="4"/>
  <c r="E17" i="4"/>
  <c r="J17" i="4"/>
  <c r="I18" i="2"/>
  <c r="O18" i="2" s="1"/>
  <c r="I19" i="4"/>
  <c r="O19" i="4" s="1"/>
  <c r="N19" i="4"/>
  <c r="I17" i="4"/>
  <c r="O17" i="4" s="1"/>
  <c r="E21" i="4"/>
  <c r="J20" i="4"/>
  <c r="E18" i="4"/>
  <c r="J18" i="4"/>
  <c r="J19" i="4"/>
  <c r="N20" i="4"/>
  <c r="H18" i="4"/>
  <c r="H17" i="4"/>
  <c r="I20" i="2"/>
  <c r="I17" i="2"/>
  <c r="O17" i="2" s="1"/>
  <c r="E21" i="2"/>
  <c r="H20" i="2"/>
  <c r="J17" i="2"/>
  <c r="I19" i="2"/>
  <c r="O19" i="2" s="1"/>
  <c r="H21" i="2"/>
  <c r="J18" i="2"/>
  <c r="K21" i="4" l="1"/>
  <c r="K23" i="5"/>
  <c r="P23" i="5"/>
  <c r="Q23" i="5" s="1"/>
  <c r="K23" i="4"/>
  <c r="P23" i="4"/>
  <c r="Q23" i="4" s="1"/>
  <c r="P23" i="2"/>
  <c r="Q23" i="2" s="1"/>
  <c r="K23" i="2"/>
  <c r="O21" i="4"/>
  <c r="Q21" i="4" s="1"/>
  <c r="Q21" i="2"/>
  <c r="K21" i="5"/>
  <c r="Q21" i="5"/>
  <c r="O17" i="5"/>
  <c r="Q17" i="5" s="1"/>
  <c r="K17" i="5"/>
  <c r="P18" i="5"/>
  <c r="Q18" i="5" s="1"/>
  <c r="K18" i="5"/>
  <c r="P20" i="5"/>
  <c r="Q20" i="5" s="1"/>
  <c r="K20" i="5"/>
  <c r="P19" i="5"/>
  <c r="Q19" i="5" s="1"/>
  <c r="K19" i="5"/>
  <c r="K21" i="2"/>
  <c r="K20" i="4"/>
  <c r="P20" i="4"/>
  <c r="Q20" i="4" s="1"/>
  <c r="P19" i="4"/>
  <c r="Q19" i="4" s="1"/>
  <c r="K19" i="4"/>
  <c r="P17" i="4"/>
  <c r="Q17" i="4" s="1"/>
  <c r="K17" i="4"/>
  <c r="K18" i="4"/>
  <c r="P18" i="4"/>
  <c r="Q18" i="4" s="1"/>
  <c r="K19" i="2"/>
  <c r="O20" i="2"/>
  <c r="Q20" i="2" s="1"/>
  <c r="K20" i="2"/>
  <c r="K17" i="2"/>
  <c r="P17" i="2"/>
  <c r="Q17" i="2" s="1"/>
  <c r="Q19" i="2"/>
  <c r="P18" i="2"/>
  <c r="Q18" i="2" s="1"/>
  <c r="K18" i="2"/>
</calcChain>
</file>

<file path=xl/sharedStrings.xml><?xml version="1.0" encoding="utf-8"?>
<sst xmlns="http://schemas.openxmlformats.org/spreadsheetml/2006/main" count="37816" uniqueCount="649">
  <si>
    <t>Año realización</t>
  </si>
  <si>
    <t>Delegación</t>
  </si>
  <si>
    <t>Descripción delegación</t>
  </si>
  <si>
    <t>Provincia</t>
  </si>
  <si>
    <t>Descripción provincia CCC</t>
  </si>
  <si>
    <t>Comunidad</t>
  </si>
  <si>
    <t>Descripción comunidad</t>
  </si>
  <si>
    <t>Descripción pagador primera compañía</t>
  </si>
  <si>
    <t>Descripción subtipo actuación</t>
  </si>
  <si>
    <t>Actuaciones</t>
  </si>
  <si>
    <t>0101</t>
  </si>
  <si>
    <t>Llodio</t>
  </si>
  <si>
    <t>01</t>
  </si>
  <si>
    <t>ÁLAVA</t>
  </si>
  <si>
    <t>J</t>
  </si>
  <si>
    <t>Euskadi</t>
  </si>
  <si>
    <t>FRATERNIDAD-MUPRESPA, MUTUA 275</t>
  </si>
  <si>
    <t>Diagnóstico por la Imagen</t>
  </si>
  <si>
    <t>Primera Visita / Urgencia</t>
  </si>
  <si>
    <t>Visita Sucesiva</t>
  </si>
  <si>
    <t>RESTO DE MUTUAS CON ACUERDO</t>
  </si>
  <si>
    <t>0102</t>
  </si>
  <si>
    <t>Vitoria-Gasteiz</t>
  </si>
  <si>
    <t>MC MUTUAL</t>
  </si>
  <si>
    <t>Sesiones de Rehabilitación</t>
  </si>
  <si>
    <t>0201</t>
  </si>
  <si>
    <t>Albacete</t>
  </si>
  <si>
    <t>02</t>
  </si>
  <si>
    <t>ALBACETE</t>
  </si>
  <si>
    <t>I</t>
  </si>
  <si>
    <t>Castilla-La Mancha</t>
  </si>
  <si>
    <t>0301</t>
  </si>
  <si>
    <t>Alacant-Alicante</t>
  </si>
  <si>
    <t>03</t>
  </si>
  <si>
    <t>ALICANTE</t>
  </si>
  <si>
    <t>0</t>
  </si>
  <si>
    <t>Comunidad Valenciana</t>
  </si>
  <si>
    <t>0302</t>
  </si>
  <si>
    <t>Elche-Elx</t>
  </si>
  <si>
    <t>0303</t>
  </si>
  <si>
    <t>Benidorm</t>
  </si>
  <si>
    <t>Intervenciones Quirúrgicas</t>
  </si>
  <si>
    <t>0401</t>
  </si>
  <si>
    <t>Almería</t>
  </si>
  <si>
    <t>04</t>
  </si>
  <si>
    <t>ALMERÍA</t>
  </si>
  <si>
    <t>K</t>
  </si>
  <si>
    <t>Andalucía</t>
  </si>
  <si>
    <t>0402</t>
  </si>
  <si>
    <t>Olula del Río</t>
  </si>
  <si>
    <t>0601</t>
  </si>
  <si>
    <t>Badajoz</t>
  </si>
  <si>
    <t>06</t>
  </si>
  <si>
    <t>BADAJOZ</t>
  </si>
  <si>
    <t>R</t>
  </si>
  <si>
    <t>Extremadura</t>
  </si>
  <si>
    <t>0602</t>
  </si>
  <si>
    <t>Villanueva de la Serena</t>
  </si>
  <si>
    <t>0701</t>
  </si>
  <si>
    <t>Palma de Mallorca</t>
  </si>
  <si>
    <t>07</t>
  </si>
  <si>
    <t>ILLES BALEARS</t>
  </si>
  <si>
    <t>Y</t>
  </si>
  <si>
    <t>Illes Balears</t>
  </si>
  <si>
    <t>0702</t>
  </si>
  <si>
    <t>Manacor</t>
  </si>
  <si>
    <t>0703</t>
  </si>
  <si>
    <t>Ciutadella</t>
  </si>
  <si>
    <t>0704</t>
  </si>
  <si>
    <t>Maó</t>
  </si>
  <si>
    <t>0705</t>
  </si>
  <si>
    <t>Eivissa</t>
  </si>
  <si>
    <t>0801</t>
  </si>
  <si>
    <t>Barcelona-Vía Augusta</t>
  </si>
  <si>
    <t>08</t>
  </si>
  <si>
    <t>BARCELONA</t>
  </si>
  <si>
    <t>B</t>
  </si>
  <si>
    <t>Catalunya</t>
  </si>
  <si>
    <t>0802</t>
  </si>
  <si>
    <t>Barcelona-Sagrera</t>
  </si>
  <si>
    <t>0803</t>
  </si>
  <si>
    <t>Barcelona-Casp</t>
  </si>
  <si>
    <t>0805</t>
  </si>
  <si>
    <t>Badalona</t>
  </si>
  <si>
    <t>0806</t>
  </si>
  <si>
    <t>L'Hospitalet de Llobregat</t>
  </si>
  <si>
    <t>0807</t>
  </si>
  <si>
    <t>Manresa</t>
  </si>
  <si>
    <t>0809</t>
  </si>
  <si>
    <t>Parets del Vallès</t>
  </si>
  <si>
    <t>0810</t>
  </si>
  <si>
    <t>Sabadell</t>
  </si>
  <si>
    <t>0811</t>
  </si>
  <si>
    <t>Vic</t>
  </si>
  <si>
    <t>0812</t>
  </si>
  <si>
    <t>Pineda de Mar</t>
  </si>
  <si>
    <t>0813</t>
  </si>
  <si>
    <t>Berga</t>
  </si>
  <si>
    <t>0814</t>
  </si>
  <si>
    <t>Mollet del Vallès</t>
  </si>
  <si>
    <t>0815</t>
  </si>
  <si>
    <t>El Prat de Llobregat</t>
  </si>
  <si>
    <t>0816</t>
  </si>
  <si>
    <t>Gavà</t>
  </si>
  <si>
    <t>0817</t>
  </si>
  <si>
    <t>Cerdanyola del Vallès</t>
  </si>
  <si>
    <t>0818</t>
  </si>
  <si>
    <t>Sant Feliu de Llobregat</t>
  </si>
  <si>
    <t>0819</t>
  </si>
  <si>
    <t>Martorell</t>
  </si>
  <si>
    <t>0820</t>
  </si>
  <si>
    <t>Sant Boi de Llobregat</t>
  </si>
  <si>
    <t>0821</t>
  </si>
  <si>
    <t>Molins de Rei</t>
  </si>
  <si>
    <t>0822</t>
  </si>
  <si>
    <t>Palau-Solità i Plegamans</t>
  </si>
  <si>
    <t>0826</t>
  </si>
  <si>
    <t>Mercabarna</t>
  </si>
  <si>
    <t>0827</t>
  </si>
  <si>
    <t>Barcelona-Sants</t>
  </si>
  <si>
    <t>0828</t>
  </si>
  <si>
    <t>Mataró</t>
  </si>
  <si>
    <t>0831</t>
  </si>
  <si>
    <t>Granollers</t>
  </si>
  <si>
    <t>0885</t>
  </si>
  <si>
    <t>Hospital Sant Cugat</t>
  </si>
  <si>
    <t>Z</t>
  </si>
  <si>
    <t>Hospitales</t>
  </si>
  <si>
    <t>0889</t>
  </si>
  <si>
    <t>Servicio de Traumatología Ocular</t>
  </si>
  <si>
    <t>0901</t>
  </si>
  <si>
    <t>Burgos</t>
  </si>
  <si>
    <t>09</t>
  </si>
  <si>
    <t>BURGOS</t>
  </si>
  <si>
    <t>H</t>
  </si>
  <si>
    <t>Castilla y León</t>
  </si>
  <si>
    <t>1001</t>
  </si>
  <si>
    <t>Cáceres</t>
  </si>
  <si>
    <t>10</t>
  </si>
  <si>
    <t>CÁCERES</t>
  </si>
  <si>
    <t>1101</t>
  </si>
  <si>
    <t>Cádiz</t>
  </si>
  <si>
    <t>11</t>
  </si>
  <si>
    <t>CÁDIZ</t>
  </si>
  <si>
    <t>1102</t>
  </si>
  <si>
    <t>Algeciras</t>
  </si>
  <si>
    <t>1103</t>
  </si>
  <si>
    <t>Jerez de la Frontera</t>
  </si>
  <si>
    <t>1201</t>
  </si>
  <si>
    <t>Castelló-Castellón</t>
  </si>
  <si>
    <t>12</t>
  </si>
  <si>
    <t>CASTELLÓN</t>
  </si>
  <si>
    <t>1301</t>
  </si>
  <si>
    <t>Ciudad Real</t>
  </si>
  <si>
    <t>13</t>
  </si>
  <si>
    <t>CIUDAD REAL</t>
  </si>
  <si>
    <t>1302</t>
  </si>
  <si>
    <t>Puertollano</t>
  </si>
  <si>
    <t>1303</t>
  </si>
  <si>
    <t>Valdepeñas</t>
  </si>
  <si>
    <t>1304</t>
  </si>
  <si>
    <t>Alcázar de San Juan</t>
  </si>
  <si>
    <t>1401</t>
  </si>
  <si>
    <t>Córdoba</t>
  </si>
  <si>
    <t>14</t>
  </si>
  <si>
    <t>CÓRDOBA</t>
  </si>
  <si>
    <t>1501</t>
  </si>
  <si>
    <t>A Coruña</t>
  </si>
  <si>
    <t>15</t>
  </si>
  <si>
    <t>A CORUÑA</t>
  </si>
  <si>
    <t>G</t>
  </si>
  <si>
    <t>Galicia</t>
  </si>
  <si>
    <t>1502</t>
  </si>
  <si>
    <t>Ferrol</t>
  </si>
  <si>
    <t>1701</t>
  </si>
  <si>
    <t>Girona</t>
  </si>
  <si>
    <t>17</t>
  </si>
  <si>
    <t>GIRONA</t>
  </si>
  <si>
    <t>1703</t>
  </si>
  <si>
    <t>Palamós</t>
  </si>
  <si>
    <t>1704</t>
  </si>
  <si>
    <t>Olot</t>
  </si>
  <si>
    <t>1705</t>
  </si>
  <si>
    <t>Figueres</t>
  </si>
  <si>
    <t>1801</t>
  </si>
  <si>
    <t>Granada</t>
  </si>
  <si>
    <t>18</t>
  </si>
  <si>
    <t>GRANADA</t>
  </si>
  <si>
    <t>1901</t>
  </si>
  <si>
    <t>Guadalajara</t>
  </si>
  <si>
    <t>19</t>
  </si>
  <si>
    <t>GUADALAJARA</t>
  </si>
  <si>
    <t>Donostia-San Sebastián</t>
  </si>
  <si>
    <t>20</t>
  </si>
  <si>
    <t>GUIPUZCOA</t>
  </si>
  <si>
    <t>2002</t>
  </si>
  <si>
    <t>Azpeitia</t>
  </si>
  <si>
    <t>2003</t>
  </si>
  <si>
    <t>Bergara</t>
  </si>
  <si>
    <t>2004</t>
  </si>
  <si>
    <t>Tolosa</t>
  </si>
  <si>
    <t>2101</t>
  </si>
  <si>
    <t>Huelva</t>
  </si>
  <si>
    <t>21</t>
  </si>
  <si>
    <t>HUELVA</t>
  </si>
  <si>
    <t>2201</t>
  </si>
  <si>
    <t>Huesca</t>
  </si>
  <si>
    <t>22</t>
  </si>
  <si>
    <t>HUESCA</t>
  </si>
  <si>
    <t>D</t>
  </si>
  <si>
    <t>Aragón</t>
  </si>
  <si>
    <t>2203</t>
  </si>
  <si>
    <t>Sabiñánigo</t>
  </si>
  <si>
    <t>2301</t>
  </si>
  <si>
    <t>Jaén</t>
  </si>
  <si>
    <t>23</t>
  </si>
  <si>
    <t>JAÉN</t>
  </si>
  <si>
    <t>León</t>
  </si>
  <si>
    <t>24</t>
  </si>
  <si>
    <t>LEÓN</t>
  </si>
  <si>
    <t>2403</t>
  </si>
  <si>
    <t>Ponferrada</t>
  </si>
  <si>
    <t>2501</t>
  </si>
  <si>
    <t>Lleida</t>
  </si>
  <si>
    <t>25</t>
  </si>
  <si>
    <t>LLEIDA</t>
  </si>
  <si>
    <t>2502</t>
  </si>
  <si>
    <t>Cervera</t>
  </si>
  <si>
    <t>2601</t>
  </si>
  <si>
    <t>Logroño</t>
  </si>
  <si>
    <t>26</t>
  </si>
  <si>
    <t>LA RIOJA</t>
  </si>
  <si>
    <t>M</t>
  </si>
  <si>
    <t>La Rioja</t>
  </si>
  <si>
    <t>2801</t>
  </si>
  <si>
    <t>Madrid</t>
  </si>
  <si>
    <t>28</t>
  </si>
  <si>
    <t>MADRID</t>
  </si>
  <si>
    <t>C</t>
  </si>
  <si>
    <t>2802</t>
  </si>
  <si>
    <t>Alcalá de Henares</t>
  </si>
  <si>
    <t>2803</t>
  </si>
  <si>
    <t>Ciudad Lineal</t>
  </si>
  <si>
    <t>2804</t>
  </si>
  <si>
    <t>Coslada</t>
  </si>
  <si>
    <t>2805</t>
  </si>
  <si>
    <t>Fuenlabrada</t>
  </si>
  <si>
    <t>2806</t>
  </si>
  <si>
    <t>Legazpi</t>
  </si>
  <si>
    <t>2807</t>
  </si>
  <si>
    <t>Móstoles</t>
  </si>
  <si>
    <t>2808</t>
  </si>
  <si>
    <t>Pinto</t>
  </si>
  <si>
    <t>2809</t>
  </si>
  <si>
    <t>Torrejón de Ardoz</t>
  </si>
  <si>
    <t>2810</t>
  </si>
  <si>
    <t>Villaverde Alto</t>
  </si>
  <si>
    <t>2811</t>
  </si>
  <si>
    <t>Alcobendas</t>
  </si>
  <si>
    <t>2813</t>
  </si>
  <si>
    <t>Valdemoro</t>
  </si>
  <si>
    <t>2814</t>
  </si>
  <si>
    <t>Getafe</t>
  </si>
  <si>
    <t>2817</t>
  </si>
  <si>
    <t>Arganda del Rey</t>
  </si>
  <si>
    <t>2818</t>
  </si>
  <si>
    <t>Tres Cantos</t>
  </si>
  <si>
    <t>2821</t>
  </si>
  <si>
    <t>Las Rozas</t>
  </si>
  <si>
    <t>2825</t>
  </si>
  <si>
    <t>Mercamadrid</t>
  </si>
  <si>
    <t>2826</t>
  </si>
  <si>
    <t>Collado Villalba</t>
  </si>
  <si>
    <t>2827</t>
  </si>
  <si>
    <t>Humanes</t>
  </si>
  <si>
    <t>2888</t>
  </si>
  <si>
    <t>Hospital Coslada</t>
  </si>
  <si>
    <t>2901</t>
  </si>
  <si>
    <t>Málaga</t>
  </si>
  <si>
    <t>29</t>
  </si>
  <si>
    <t>MÁLAGA</t>
  </si>
  <si>
    <t>2902</t>
  </si>
  <si>
    <t>Marbella</t>
  </si>
  <si>
    <t>2903</t>
  </si>
  <si>
    <t>Fuengirola</t>
  </si>
  <si>
    <t>Guadalhorce</t>
  </si>
  <si>
    <t>2907</t>
  </si>
  <si>
    <t>San Pedro de Alcántara</t>
  </si>
  <si>
    <t>3001</t>
  </si>
  <si>
    <t>Murcia</t>
  </si>
  <si>
    <t>30</t>
  </si>
  <si>
    <t>MURCIA</t>
  </si>
  <si>
    <t>P</t>
  </si>
  <si>
    <t>Cartagena</t>
  </si>
  <si>
    <t>3003</t>
  </si>
  <si>
    <t>Lorca</t>
  </si>
  <si>
    <t>3101</t>
  </si>
  <si>
    <t>Pamplona</t>
  </si>
  <si>
    <t>31</t>
  </si>
  <si>
    <t>NAVARRA</t>
  </si>
  <si>
    <t>O</t>
  </si>
  <si>
    <t>Navarra</t>
  </si>
  <si>
    <t>3102</t>
  </si>
  <si>
    <t>Tudela</t>
  </si>
  <si>
    <t>3201</t>
  </si>
  <si>
    <t>Ourense</t>
  </si>
  <si>
    <t>32</t>
  </si>
  <si>
    <t>OURENSE</t>
  </si>
  <si>
    <t>Gijón</t>
  </si>
  <si>
    <t>33</t>
  </si>
  <si>
    <t>ASTURIAS</t>
  </si>
  <si>
    <t>E</t>
  </si>
  <si>
    <t>Asturias</t>
  </si>
  <si>
    <t>3302</t>
  </si>
  <si>
    <t>Oviedo</t>
  </si>
  <si>
    <t>3303</t>
  </si>
  <si>
    <t>Avilés</t>
  </si>
  <si>
    <t>3401</t>
  </si>
  <si>
    <t>Palencia</t>
  </si>
  <si>
    <t>34</t>
  </si>
  <si>
    <t>PALENCIA</t>
  </si>
  <si>
    <t>3501</t>
  </si>
  <si>
    <t>Las Palmas</t>
  </si>
  <si>
    <t>35</t>
  </si>
  <si>
    <t>LAS PALMAS</t>
  </si>
  <si>
    <t>T</t>
  </si>
  <si>
    <t>Canarias</t>
  </si>
  <si>
    <t>3502</t>
  </si>
  <si>
    <t>Gran Canaria Sur</t>
  </si>
  <si>
    <t>3503</t>
  </si>
  <si>
    <t>Lanzarote</t>
  </si>
  <si>
    <t>3504</t>
  </si>
  <si>
    <t>Las Palmas-Puerto de La Luz</t>
  </si>
  <si>
    <t>3506</t>
  </si>
  <si>
    <t>Telde</t>
  </si>
  <si>
    <t>3601</t>
  </si>
  <si>
    <t>Vigo</t>
  </si>
  <si>
    <t>36</t>
  </si>
  <si>
    <t>PONTEVEDRA</t>
  </si>
  <si>
    <t>3602</t>
  </si>
  <si>
    <t>Pontevedra</t>
  </si>
  <si>
    <t>3603</t>
  </si>
  <si>
    <t>Vilagarcía de Arousa</t>
  </si>
  <si>
    <t>3701</t>
  </si>
  <si>
    <t>Salamanca</t>
  </si>
  <si>
    <t>37</t>
  </si>
  <si>
    <t>SALAMANCA</t>
  </si>
  <si>
    <t>3801</t>
  </si>
  <si>
    <t>Tenerife</t>
  </si>
  <si>
    <t>38</t>
  </si>
  <si>
    <t>TENERIFE</t>
  </si>
  <si>
    <t>3804</t>
  </si>
  <si>
    <t>Tenerife Sur</t>
  </si>
  <si>
    <t>3901</t>
  </si>
  <si>
    <t>Santander</t>
  </si>
  <si>
    <t>39</t>
  </si>
  <si>
    <t>CANTABRIA</t>
  </si>
  <si>
    <t>L</t>
  </si>
  <si>
    <t>Cantabria</t>
  </si>
  <si>
    <t>3902</t>
  </si>
  <si>
    <t>Reinosa</t>
  </si>
  <si>
    <t>4001</t>
  </si>
  <si>
    <t>Segovia</t>
  </si>
  <si>
    <t>40</t>
  </si>
  <si>
    <t>SEGOVIA</t>
  </si>
  <si>
    <t>4103</t>
  </si>
  <si>
    <t>Ecija</t>
  </si>
  <si>
    <t>41</t>
  </si>
  <si>
    <t>SEVILLA</t>
  </si>
  <si>
    <t>4104</t>
  </si>
  <si>
    <t>Sevilla-Cartuja</t>
  </si>
  <si>
    <t>4185</t>
  </si>
  <si>
    <t>Hospital de día Cartuja</t>
  </si>
  <si>
    <t>4201</t>
  </si>
  <si>
    <t>Soria</t>
  </si>
  <si>
    <t>42</t>
  </si>
  <si>
    <t>SORIA</t>
  </si>
  <si>
    <t>4301</t>
  </si>
  <si>
    <t>Tarragona</t>
  </si>
  <si>
    <t>43</t>
  </si>
  <si>
    <t>TARRAGONA</t>
  </si>
  <si>
    <t>4302</t>
  </si>
  <si>
    <t>Valls</t>
  </si>
  <si>
    <t>4303</t>
  </si>
  <si>
    <t>Reus</t>
  </si>
  <si>
    <t>4401</t>
  </si>
  <si>
    <t>Teruel</t>
  </si>
  <si>
    <t>44</t>
  </si>
  <si>
    <t>TERUEL</t>
  </si>
  <si>
    <t>4403</t>
  </si>
  <si>
    <t>Alcañiz</t>
  </si>
  <si>
    <t>4501</t>
  </si>
  <si>
    <t>Toledo</t>
  </si>
  <si>
    <t>45</t>
  </si>
  <si>
    <t>TOLEDO</t>
  </si>
  <si>
    <t>4601</t>
  </si>
  <si>
    <t>València-Valencia</t>
  </si>
  <si>
    <t>46</t>
  </si>
  <si>
    <t>VALENCIA</t>
  </si>
  <si>
    <t>4602</t>
  </si>
  <si>
    <t>Paterna</t>
  </si>
  <si>
    <t>4603</t>
  </si>
  <si>
    <t>Silla</t>
  </si>
  <si>
    <t>4604</t>
  </si>
  <si>
    <t>Gandía</t>
  </si>
  <si>
    <t>4605</t>
  </si>
  <si>
    <t>Alzira</t>
  </si>
  <si>
    <t>4606</t>
  </si>
  <si>
    <t>València Cid-Valencia Cid</t>
  </si>
  <si>
    <t>4608</t>
  </si>
  <si>
    <t>Almussafes</t>
  </si>
  <si>
    <t>4701</t>
  </si>
  <si>
    <t>Valladolid</t>
  </si>
  <si>
    <t>47</t>
  </si>
  <si>
    <t>VALLADOLID</t>
  </si>
  <si>
    <t>4801</t>
  </si>
  <si>
    <t>Bilbo-Bilbao</t>
  </si>
  <si>
    <t>48</t>
  </si>
  <si>
    <t>VIZCAYA</t>
  </si>
  <si>
    <t>4802</t>
  </si>
  <si>
    <t>Portugalete</t>
  </si>
  <si>
    <t>4803</t>
  </si>
  <si>
    <t>Basauri</t>
  </si>
  <si>
    <t>4804</t>
  </si>
  <si>
    <t>Durango</t>
  </si>
  <si>
    <t>5001</t>
  </si>
  <si>
    <t>Zaragoza</t>
  </si>
  <si>
    <t>50</t>
  </si>
  <si>
    <t>ZARAGOZA</t>
  </si>
  <si>
    <t>5003</t>
  </si>
  <si>
    <t>Cogullada</t>
  </si>
  <si>
    <t>5004</t>
  </si>
  <si>
    <t>Utebo</t>
  </si>
  <si>
    <t>5201</t>
  </si>
  <si>
    <t>Melilla</t>
  </si>
  <si>
    <t>52</t>
  </si>
  <si>
    <t>MELILLA</t>
  </si>
  <si>
    <t>2019</t>
  </si>
  <si>
    <t>0501</t>
  </si>
  <si>
    <t>Ávila</t>
  </si>
  <si>
    <t>05</t>
  </si>
  <si>
    <t>ÁVILA</t>
  </si>
  <si>
    <t>1403</t>
  </si>
  <si>
    <t>Pozoblanco</t>
  </si>
  <si>
    <t>1503</t>
  </si>
  <si>
    <t>Santiago de Compostela</t>
  </si>
  <si>
    <t>3802</t>
  </si>
  <si>
    <t>Santa Cruz de La Palma</t>
  </si>
  <si>
    <t>Zamora</t>
  </si>
  <si>
    <t>ZAMORA</t>
  </si>
  <si>
    <t>N</t>
  </si>
  <si>
    <t>Nacional</t>
  </si>
  <si>
    <t>x</t>
  </si>
  <si>
    <r>
      <rPr>
        <b/>
        <sz val="28"/>
        <color theme="3"/>
        <rFont val="Calibri"/>
        <family val="2"/>
        <scheme val="minor"/>
      </rPr>
      <t>Estudios y Estadísticas</t>
    </r>
    <r>
      <rPr>
        <b/>
        <sz val="26"/>
        <color theme="3"/>
        <rFont val="Calibri"/>
        <family val="2"/>
        <scheme val="minor"/>
      </rPr>
      <t xml:space="preserve">        </t>
    </r>
  </si>
  <si>
    <t>Dirección de Administración</t>
  </si>
  <si>
    <t>Asistencia Sanitaria Mutuas Colaboradoras</t>
  </si>
  <si>
    <t>Comunidad:</t>
  </si>
  <si>
    <t>Asistencias de Asepeyo a Mutuas Colaboradoras (Emitida)</t>
  </si>
  <si>
    <t>TOTAL                                       ASISTENCIAS</t>
  </si>
  <si>
    <t>Tipo de Actuación</t>
  </si>
  <si>
    <t>% Var</t>
  </si>
  <si>
    <r>
      <t xml:space="preserve">Asistencias de Mutuas Colaboradoras a Asepeyo (Recibida) </t>
    </r>
    <r>
      <rPr>
        <sz val="16"/>
        <color theme="0"/>
        <rFont val="Calibri"/>
        <family val="2"/>
      </rPr>
      <t>¹</t>
    </r>
  </si>
  <si>
    <t>Pacientes Atendidos</t>
  </si>
  <si>
    <t>¹ Periodo de estudio individualizado por Mutua Colaboradora:</t>
  </si>
  <si>
    <t>Fraternidad Muprespa</t>
  </si>
  <si>
    <t>Mutua Balear</t>
  </si>
  <si>
    <t>Universal</t>
  </si>
  <si>
    <t>Unión de Mutuas</t>
  </si>
  <si>
    <t>MC Mutual</t>
  </si>
  <si>
    <t>MAC</t>
  </si>
  <si>
    <t>CESMA</t>
  </si>
  <si>
    <t>Mutua Montañesa</t>
  </si>
  <si>
    <t>Ibermutua</t>
  </si>
  <si>
    <t>Mutualia</t>
  </si>
  <si>
    <t/>
  </si>
  <si>
    <t>Total general</t>
  </si>
  <si>
    <t>Etiquetas de columna</t>
  </si>
  <si>
    <t>Suma de Actuaciones</t>
  </si>
  <si>
    <t>SELECCIONE UNA</t>
  </si>
  <si>
    <t>CUENCA</t>
  </si>
  <si>
    <t>LUGO</t>
  </si>
  <si>
    <t>CEUTA</t>
  </si>
  <si>
    <t>Lugo</t>
  </si>
  <si>
    <t>Mérida</t>
  </si>
  <si>
    <t>COMUNIDAD</t>
  </si>
  <si>
    <t>PROVINCIA</t>
  </si>
  <si>
    <t>DELEGACIÓN</t>
  </si>
  <si>
    <t>Provincia:</t>
  </si>
  <si>
    <t>Delegación:</t>
  </si>
  <si>
    <t>Proceso Principal</t>
  </si>
  <si>
    <t>2020</t>
  </si>
  <si>
    <t>BQ</t>
  </si>
  <si>
    <t>ZB</t>
  </si>
  <si>
    <t>FD</t>
  </si>
  <si>
    <t>FN</t>
  </si>
  <si>
    <t>FE</t>
  </si>
  <si>
    <t>BD</t>
  </si>
  <si>
    <t>BH</t>
  </si>
  <si>
    <t>BS</t>
  </si>
  <si>
    <t>BU</t>
  </si>
  <si>
    <t>GB</t>
  </si>
  <si>
    <t>GC</t>
  </si>
  <si>
    <t>GH</t>
  </si>
  <si>
    <t>GD</t>
  </si>
  <si>
    <t>DB</t>
  </si>
  <si>
    <t>FI</t>
  </si>
  <si>
    <t>JC</t>
  </si>
  <si>
    <t>DD</t>
  </si>
  <si>
    <t>DQ</t>
  </si>
  <si>
    <t>DS</t>
  </si>
  <si>
    <t>KE</t>
  </si>
  <si>
    <t>ID</t>
  </si>
  <si>
    <t>IP</t>
  </si>
  <si>
    <t>DE</t>
  </si>
  <si>
    <t>KF</t>
  </si>
  <si>
    <t>DP</t>
  </si>
  <si>
    <t>CF</t>
  </si>
  <si>
    <t>CI</t>
  </si>
  <si>
    <t>CL</t>
  </si>
  <si>
    <t>CT</t>
  </si>
  <si>
    <t>ZC</t>
  </si>
  <si>
    <t>IM</t>
  </si>
  <si>
    <t>DI</t>
  </si>
  <si>
    <t>KO</t>
  </si>
  <si>
    <t>DM</t>
  </si>
  <si>
    <t>CN</t>
  </si>
  <si>
    <t>CP</t>
  </si>
  <si>
    <t>DC</t>
  </si>
  <si>
    <t>DH</t>
  </si>
  <si>
    <t>EB</t>
  </si>
  <si>
    <t>GI</t>
  </si>
  <si>
    <t>KP</t>
  </si>
  <si>
    <t>EF</t>
  </si>
  <si>
    <t>EI</t>
  </si>
  <si>
    <t>EC</t>
  </si>
  <si>
    <t>BC</t>
  </si>
  <si>
    <t>BE</t>
  </si>
  <si>
    <t>BB</t>
  </si>
  <si>
    <t>JD</t>
  </si>
  <si>
    <t>JH</t>
  </si>
  <si>
    <t>FY</t>
  </si>
  <si>
    <t>DW</t>
  </si>
  <si>
    <t>FX</t>
  </si>
  <si>
    <t>GN</t>
  </si>
  <si>
    <t>GO</t>
  </si>
  <si>
    <t>GS</t>
  </si>
  <si>
    <t>JJ</t>
  </si>
  <si>
    <t>JL</t>
  </si>
  <si>
    <t>KL</t>
  </si>
  <si>
    <t>LB</t>
  </si>
  <si>
    <t>GF</t>
  </si>
  <si>
    <t>CJ</t>
  </si>
  <si>
    <t>GU</t>
  </si>
  <si>
    <t>16</t>
  </si>
  <si>
    <t>27</t>
  </si>
  <si>
    <t>49</t>
  </si>
  <si>
    <t>Cuenca</t>
  </si>
  <si>
    <t>BJ</t>
  </si>
  <si>
    <t>BT</t>
  </si>
  <si>
    <t>BX</t>
  </si>
  <si>
    <t>BZ</t>
  </si>
  <si>
    <t>CB</t>
  </si>
  <si>
    <t>CC</t>
  </si>
  <si>
    <t>CD</t>
  </si>
  <si>
    <t>CO</t>
  </si>
  <si>
    <t>CS</t>
  </si>
  <si>
    <t>CU</t>
  </si>
  <si>
    <t>DJ</t>
  </si>
  <si>
    <t>DK</t>
  </si>
  <si>
    <t>DL</t>
  </si>
  <si>
    <t>EE</t>
  </si>
  <si>
    <t>FK</t>
  </si>
  <si>
    <t>FZ</t>
  </si>
  <si>
    <t>GR</t>
  </si>
  <si>
    <t>GT</t>
  </si>
  <si>
    <t>IN</t>
  </si>
  <si>
    <t>JB</t>
  </si>
  <si>
    <t>JN</t>
  </si>
  <si>
    <t>JU</t>
  </si>
  <si>
    <t>KB</t>
  </si>
  <si>
    <t>KC</t>
  </si>
  <si>
    <t>KI</t>
  </si>
  <si>
    <t>KU</t>
  </si>
  <si>
    <t>LC</t>
  </si>
  <si>
    <t>CE</t>
  </si>
  <si>
    <t>CK</t>
  </si>
  <si>
    <t>DO</t>
  </si>
  <si>
    <t>DT</t>
  </si>
  <si>
    <t>FG</t>
  </si>
  <si>
    <t>FH</t>
  </si>
  <si>
    <t>GP</t>
  </si>
  <si>
    <t>GZ</t>
  </si>
  <si>
    <t>IE</t>
  </si>
  <si>
    <t>JF</t>
  </si>
  <si>
    <t>JP</t>
  </si>
  <si>
    <t>JT</t>
  </si>
  <si>
    <t>PE</t>
  </si>
  <si>
    <t>Terrassa</t>
  </si>
  <si>
    <t>PF</t>
  </si>
  <si>
    <t>El Vendrell</t>
  </si>
  <si>
    <t>DN</t>
  </si>
  <si>
    <t>DR</t>
  </si>
  <si>
    <t>KG</t>
  </si>
  <si>
    <t>KH</t>
  </si>
  <si>
    <t>KN</t>
  </si>
  <si>
    <t>CX</t>
  </si>
  <si>
    <t>IL</t>
  </si>
  <si>
    <t>JS</t>
  </si>
  <si>
    <t>Ene-Mar</t>
  </si>
  <si>
    <t>Activa Mutua</t>
  </si>
  <si>
    <t>2001</t>
  </si>
  <si>
    <t>2905</t>
  </si>
  <si>
    <t>2401</t>
  </si>
  <si>
    <t>3301</t>
  </si>
  <si>
    <t>Cesma</t>
  </si>
  <si>
    <t>¹ Estudio individualizado Resto de Mutuas con Acuerdo:</t>
  </si>
  <si>
    <t>IMPORTE FACTURADO</t>
  </si>
  <si>
    <t>TOTAL                                       IMPORTE</t>
  </si>
  <si>
    <r>
      <t xml:space="preserve">RESTO DE MUTUAS CON ACUERDO </t>
    </r>
    <r>
      <rPr>
        <b/>
        <sz val="14"/>
        <color theme="3"/>
        <rFont val="Calibri"/>
        <family val="2"/>
      </rPr>
      <t>¹</t>
    </r>
  </si>
  <si>
    <t>Facturación de Asepeyo a Mutuas Colaboradoras (Emitida)</t>
  </si>
  <si>
    <t xml:space="preserve">Facturación de Mutuas Colaboradoras a Asepeyo (Recibida) </t>
  </si>
  <si>
    <t>BI</t>
  </si>
  <si>
    <t>JM</t>
  </si>
  <si>
    <t>JR</t>
  </si>
  <si>
    <t>BV</t>
  </si>
  <si>
    <t>BW</t>
  </si>
  <si>
    <t>DF</t>
  </si>
  <si>
    <t>ED</t>
  </si>
  <si>
    <t>JG</t>
  </si>
  <si>
    <t>Pacientes</t>
  </si>
  <si>
    <t>Ene-Abr</t>
  </si>
  <si>
    <t>3002</t>
  </si>
  <si>
    <t>M.Montañesa</t>
  </si>
  <si>
    <t>Mutua Universal</t>
  </si>
  <si>
    <t>Año facturación</t>
  </si>
  <si>
    <t>Nº meses facturados</t>
  </si>
  <si>
    <t>BP</t>
  </si>
  <si>
    <t>CR</t>
  </si>
  <si>
    <t>FC</t>
  </si>
  <si>
    <t>Ene-May</t>
  </si>
  <si>
    <t>FF</t>
  </si>
  <si>
    <t>JO</t>
  </si>
  <si>
    <t>Los Agustinos</t>
  </si>
  <si>
    <t>Vilanova i la Geltrú</t>
  </si>
  <si>
    <t>BK</t>
  </si>
  <si>
    <t>JX</t>
  </si>
  <si>
    <t>GE</t>
  </si>
  <si>
    <r>
      <rPr>
        <b/>
        <sz val="14"/>
        <color theme="1" tint="0.34998626667073579"/>
        <rFont val="Calibri"/>
        <family val="2"/>
        <scheme val="minor"/>
      </rPr>
      <t>Periodo:</t>
    </r>
    <r>
      <rPr>
        <sz val="14"/>
        <color theme="1" tint="0.34998626667073579"/>
        <rFont val="Calibri"/>
        <family val="2"/>
        <scheme val="minor"/>
      </rPr>
      <t xml:space="preserve"> ENERO-JULIO</t>
    </r>
  </si>
  <si>
    <t>Ene-Jun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</si>
</sst>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0.00_ ;[Red]\-0.00\ "/>
    <numFmt numFmtId="165" formatCode="_-* #,##0.00\ [$€-C0A]_-;\-* #,##0.00\ [$€-C0A]_-;_-* &quot;-&quot;??\ [$€-C0A]_-;_-@_-"/>
    <numFmt numFmtId="166" formatCode="#,##0.00\ &quot;€&quot;"/>
    <numFmt numFmtId="167" formatCode="#,##0.00\ [$€-C0A];\-#,##0.00\ [$€-C0A]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  <font>
      <b/>
      <sz val="28"/>
      <color theme="3"/>
      <name val="Calibri"/>
      <family val="2"/>
      <scheme val="minor"/>
    </font>
    <font>
      <sz val="18"/>
      <color theme="3"/>
      <name val="Calibri"/>
      <family val="2"/>
      <scheme val="minor"/>
    </font>
    <font>
      <i/>
      <sz val="14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6"/>
      <color theme="0"/>
      <name val="Calibri"/>
      <family val="2"/>
    </font>
    <font>
      <i/>
      <sz val="12"/>
      <color theme="1" tint="0.34998626667073579"/>
      <name val="Calibri"/>
      <family val="2"/>
    </font>
    <font>
      <sz val="12"/>
      <color theme="1" tint="0.34998626667073579"/>
      <name val="Calibri"/>
      <family val="2"/>
      <scheme val="minor"/>
    </font>
    <font>
      <b/>
      <sz val="11"/>
      <color theme="3"/>
      <name val="Calibri"/>
      <family val="2"/>
    </font>
    <font>
      <sz val="11"/>
      <color theme="3"/>
      <name val="Calibri"/>
      <family val="2"/>
    </font>
    <font>
      <b/>
      <sz val="16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3"/>
      <name val="Calibri"/>
      <family val="2"/>
    </font>
    <font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0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</fills>
  <borders count="64">
    <border>
      <left/>
      <right/>
      <top/>
      <bottom/>
      <diagonal/>
    </border>
    <border>
      <left style="medium">
        <color theme="3"/>
      </left>
      <right style="hair">
        <color theme="3"/>
      </right>
      <top style="medium">
        <color theme="3"/>
      </top>
      <bottom style="medium">
        <color theme="3"/>
      </bottom>
      <diagonal/>
    </border>
    <border>
      <left style="hair">
        <color theme="3"/>
      </left>
      <right style="hair">
        <color theme="3"/>
      </right>
      <top style="medium">
        <color theme="3"/>
      </top>
      <bottom style="medium">
        <color theme="3"/>
      </bottom>
      <diagonal/>
    </border>
    <border>
      <left style="hair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hair">
        <color theme="3"/>
      </right>
      <top style="medium">
        <color theme="3"/>
      </top>
      <bottom/>
      <diagonal/>
    </border>
    <border>
      <left style="hair">
        <color theme="3"/>
      </left>
      <right style="hair">
        <color theme="3"/>
      </right>
      <top style="medium">
        <color theme="3"/>
      </top>
      <bottom/>
      <diagonal/>
    </border>
    <border>
      <left style="hair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/>
      <diagonal/>
    </border>
    <border>
      <left style="hair">
        <color theme="3"/>
      </left>
      <right style="medium">
        <color theme="3"/>
      </right>
      <top/>
      <bottom/>
      <diagonal/>
    </border>
    <border>
      <left style="medium">
        <color theme="3"/>
      </left>
      <right style="hair">
        <color theme="3"/>
      </right>
      <top/>
      <bottom style="medium">
        <color theme="3"/>
      </bottom>
      <diagonal/>
    </border>
    <border>
      <left style="hair">
        <color theme="3"/>
      </left>
      <right style="hair">
        <color theme="3"/>
      </right>
      <top/>
      <bottom style="medium">
        <color theme="3"/>
      </bottom>
      <diagonal/>
    </border>
    <border>
      <left style="hair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/>
      <bottom style="double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double">
        <color theme="3"/>
      </bottom>
      <diagonal/>
    </border>
    <border>
      <left style="medium">
        <color theme="3"/>
      </left>
      <right style="hair">
        <color theme="3"/>
      </right>
      <top style="medium">
        <color theme="3"/>
      </top>
      <bottom style="double">
        <color theme="3"/>
      </bottom>
      <diagonal/>
    </border>
    <border>
      <left style="hair">
        <color theme="3"/>
      </left>
      <right style="hair">
        <color theme="3"/>
      </right>
      <top style="medium">
        <color theme="3"/>
      </top>
      <bottom style="double">
        <color theme="3"/>
      </bottom>
      <diagonal/>
    </border>
    <border>
      <left style="hair">
        <color theme="3"/>
      </left>
      <right style="medium">
        <color theme="3"/>
      </right>
      <top style="medium">
        <color theme="3"/>
      </top>
      <bottom style="double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hair">
        <color theme="1" tint="0.24994659260841701"/>
      </bottom>
      <diagonal/>
    </border>
    <border>
      <left/>
      <right/>
      <top style="thin">
        <color theme="1" tint="0.24994659260841701"/>
      </top>
      <bottom style="hair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/>
      <top style="hair">
        <color theme="1" tint="0.24994659260841701"/>
      </top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/>
      <right style="thin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/>
      <top style="hair">
        <color theme="1" tint="0.24994659260841701"/>
      </top>
      <bottom style="thin">
        <color theme="1" tint="0.24994659260841701"/>
      </bottom>
      <diagonal/>
    </border>
    <border>
      <left/>
      <right/>
      <top style="hair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hair">
        <color theme="3"/>
      </right>
      <top/>
      <bottom/>
      <diagonal/>
    </border>
    <border>
      <left/>
      <right style="hair">
        <color theme="3"/>
      </right>
      <top/>
      <bottom style="medium">
        <color theme="3"/>
      </bottom>
      <diagonal/>
    </border>
    <border>
      <left style="medium">
        <color theme="3"/>
      </left>
      <right style="hair">
        <color theme="3"/>
      </right>
      <top style="double">
        <color theme="3"/>
      </top>
      <bottom/>
      <diagonal/>
    </border>
    <border>
      <left style="medium">
        <color theme="3"/>
      </left>
      <right/>
      <top style="double">
        <color theme="3"/>
      </top>
      <bottom/>
      <diagonal/>
    </border>
    <border>
      <left style="hair">
        <color theme="3"/>
      </left>
      <right style="medium">
        <color theme="3"/>
      </right>
      <top style="double">
        <color theme="3"/>
      </top>
      <bottom/>
      <diagonal/>
    </border>
    <border>
      <left style="hair">
        <color theme="3"/>
      </left>
      <right style="hair">
        <color theme="3"/>
      </right>
      <top style="double">
        <color theme="3"/>
      </top>
      <bottom/>
      <diagonal/>
    </border>
    <border>
      <left style="thin">
        <color theme="1" tint="0.24994659260841701"/>
      </left>
      <right/>
      <top/>
      <bottom style="hair">
        <color theme="1" tint="0.24994659260841701"/>
      </bottom>
      <diagonal/>
    </border>
    <border>
      <left/>
      <right/>
      <top/>
      <bottom style="hair">
        <color theme="1" tint="0.24994659260841701"/>
      </bottom>
      <diagonal/>
    </border>
    <border>
      <left/>
      <right style="thin">
        <color theme="1" tint="0.24994659260841701"/>
      </right>
      <top/>
      <bottom style="hair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/>
      <right style="hair">
        <color theme="3"/>
      </right>
      <top style="medium">
        <color theme="3"/>
      </top>
      <bottom style="double">
        <color theme="3"/>
      </bottom>
      <diagonal/>
    </border>
    <border>
      <left/>
      <right/>
      <top style="medium">
        <color theme="3"/>
      </top>
      <bottom style="double">
        <color theme="3"/>
      </bottom>
      <diagonal/>
    </border>
    <border>
      <left/>
      <right style="medium">
        <color theme="3"/>
      </right>
      <top style="medium">
        <color theme="3"/>
      </top>
      <bottom style="double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3"/>
      </bottom>
      <diagonal/>
    </border>
    <border>
      <left style="medium">
        <color theme="3"/>
      </left>
      <right style="medium">
        <color theme="3"/>
      </right>
      <top style="hair">
        <color theme="3"/>
      </top>
      <bottom style="medium">
        <color theme="3"/>
      </bottom>
      <diagonal/>
    </border>
    <border>
      <left style="medium">
        <color theme="3"/>
      </left>
      <right style="hair">
        <color theme="3"/>
      </right>
      <top style="medium">
        <color theme="3"/>
      </top>
      <bottom style="hair">
        <color theme="3"/>
      </bottom>
      <diagonal/>
    </border>
    <border>
      <left/>
      <right style="hair">
        <color theme="3"/>
      </right>
      <top style="medium">
        <color theme="3"/>
      </top>
      <bottom style="hair">
        <color theme="3"/>
      </bottom>
      <diagonal/>
    </border>
    <border>
      <left style="medium">
        <color theme="3"/>
      </left>
      <right style="hair">
        <color theme="3"/>
      </right>
      <top style="hair">
        <color theme="3"/>
      </top>
      <bottom style="medium">
        <color theme="3"/>
      </bottom>
      <diagonal/>
    </border>
    <border>
      <left/>
      <right style="hair">
        <color theme="3"/>
      </right>
      <top style="hair">
        <color theme="3"/>
      </top>
      <bottom style="medium">
        <color theme="3"/>
      </bottom>
      <diagonal/>
    </border>
    <border>
      <left/>
      <right style="hair">
        <color theme="3"/>
      </right>
      <top style="medium">
        <color theme="3"/>
      </top>
      <bottom/>
      <diagonal/>
    </border>
  </borders>
  <cellStyleXfs count="10">
    <xf numFmtId="0" fontId="0" fillId="0" borderId="0"/>
    <xf numFmtId="0" fontId="1" fillId="0" borderId="0"/>
    <xf numFmtId="0" fontId="5" fillId="0" borderId="0"/>
    <xf numFmtId="0" fontId="27" fillId="0" borderId="0"/>
    <xf numFmtId="0" fontId="28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8" fillId="0" borderId="0"/>
    <xf numFmtId="0" fontId="29" fillId="0" borderId="0"/>
    <xf numFmtId="0" fontId="29" fillId="0" borderId="0"/>
  </cellStyleXfs>
  <cellXfs count="25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6" fillId="3" borderId="0" xfId="0" applyFont="1" applyFill="1" applyAlignment="1"/>
    <xf numFmtId="0" fontId="7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/>
    <xf numFmtId="0" fontId="10" fillId="3" borderId="13" xfId="0" applyFont="1" applyFill="1" applyBorder="1" applyAlignment="1"/>
    <xf numFmtId="0" fontId="6" fillId="3" borderId="13" xfId="0" applyFont="1" applyFill="1" applyBorder="1" applyAlignment="1"/>
    <xf numFmtId="0" fontId="12" fillId="3" borderId="0" xfId="0" applyFont="1" applyFill="1" applyAlignment="1">
      <alignment vertical="center"/>
    </xf>
    <xf numFmtId="0" fontId="11" fillId="3" borderId="0" xfId="0" applyFont="1" applyFill="1" applyAlignment="1"/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17" fillId="3" borderId="0" xfId="0" applyFont="1" applyFill="1" applyAlignment="1">
      <alignment horizontal="center"/>
    </xf>
    <xf numFmtId="0" fontId="18" fillId="3" borderId="0" xfId="0" applyFont="1" applyFill="1"/>
    <xf numFmtId="0" fontId="18" fillId="3" borderId="14" xfId="0" applyFont="1" applyFill="1" applyBorder="1"/>
    <xf numFmtId="0" fontId="18" fillId="3" borderId="15" xfId="0" applyFont="1" applyFill="1" applyBorder="1"/>
    <xf numFmtId="0" fontId="18" fillId="3" borderId="16" xfId="0" applyFont="1" applyFill="1" applyBorder="1"/>
    <xf numFmtId="0" fontId="18" fillId="3" borderId="17" xfId="0" applyFont="1" applyFill="1" applyBorder="1"/>
    <xf numFmtId="0" fontId="18" fillId="3" borderId="0" xfId="0" applyFont="1" applyFill="1" applyBorder="1"/>
    <xf numFmtId="0" fontId="18" fillId="3" borderId="18" xfId="0" applyFont="1" applyFill="1" applyBorder="1"/>
    <xf numFmtId="0" fontId="20" fillId="3" borderId="0" xfId="0" applyFont="1" applyFill="1" applyAlignment="1">
      <alignment horizontal="center" vertical="center"/>
    </xf>
    <xf numFmtId="0" fontId="20" fillId="5" borderId="22" xfId="0" applyFont="1" applyFill="1" applyBorder="1" applyAlignment="1">
      <alignment horizontal="center" vertical="center"/>
    </xf>
    <xf numFmtId="0" fontId="20" fillId="5" borderId="23" xfId="0" applyFont="1" applyFill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8" fillId="3" borderId="17" xfId="0" applyFont="1" applyFill="1" applyBorder="1" applyAlignment="1">
      <alignment vertical="center"/>
    </xf>
    <xf numFmtId="3" fontId="18" fillId="3" borderId="7" xfId="0" applyNumberFormat="1" applyFont="1" applyFill="1" applyBorder="1" applyAlignment="1">
      <alignment horizontal="center" vertical="center"/>
    </xf>
    <xf numFmtId="3" fontId="18" fillId="3" borderId="8" xfId="0" applyNumberFormat="1" applyFont="1" applyFill="1" applyBorder="1" applyAlignment="1">
      <alignment horizontal="center" vertical="center"/>
    </xf>
    <xf numFmtId="164" fontId="18" fillId="3" borderId="9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vertical="center"/>
    </xf>
    <xf numFmtId="3" fontId="18" fillId="3" borderId="10" xfId="0" applyNumberFormat="1" applyFont="1" applyFill="1" applyBorder="1" applyAlignment="1">
      <alignment horizontal="center" vertical="center"/>
    </xf>
    <xf numFmtId="3" fontId="18" fillId="3" borderId="11" xfId="0" applyNumberFormat="1" applyFont="1" applyFill="1" applyBorder="1" applyAlignment="1">
      <alignment horizontal="center" vertical="center"/>
    </xf>
    <xf numFmtId="164" fontId="18" fillId="3" borderId="12" xfId="0" applyNumberFormat="1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vertical="center"/>
    </xf>
    <xf numFmtId="3" fontId="18" fillId="3" borderId="0" xfId="0" applyNumberFormat="1" applyFont="1" applyFill="1" applyBorder="1" applyAlignment="1">
      <alignment horizontal="center" vertical="center"/>
    </xf>
    <xf numFmtId="164" fontId="18" fillId="3" borderId="0" xfId="0" applyNumberFormat="1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22" fillId="3" borderId="0" xfId="0" applyFont="1" applyFill="1"/>
    <xf numFmtId="0" fontId="23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24" fillId="6" borderId="36" xfId="2" applyFont="1" applyFill="1" applyBorder="1" applyAlignment="1">
      <alignment horizontal="center" vertical="center" wrapText="1"/>
    </xf>
    <xf numFmtId="0" fontId="25" fillId="3" borderId="37" xfId="2" applyFont="1" applyFill="1" applyBorder="1" applyAlignment="1"/>
    <xf numFmtId="0" fontId="25" fillId="3" borderId="38" xfId="2" applyFont="1" applyFill="1" applyBorder="1" applyAlignment="1"/>
    <xf numFmtId="0" fontId="4" fillId="3" borderId="38" xfId="0" applyFont="1" applyFill="1" applyBorder="1" applyAlignment="1"/>
    <xf numFmtId="0" fontId="4" fillId="3" borderId="39" xfId="0" applyFont="1" applyFill="1" applyBorder="1" applyAlignment="1"/>
    <xf numFmtId="0" fontId="25" fillId="3" borderId="39" xfId="2" applyFont="1" applyFill="1" applyBorder="1" applyAlignment="1"/>
    <xf numFmtId="3" fontId="4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/>
    </xf>
    <xf numFmtId="3" fontId="4" fillId="3" borderId="12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15" fillId="3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center"/>
    </xf>
    <xf numFmtId="0" fontId="25" fillId="3" borderId="4" xfId="3" applyFont="1" applyFill="1" applyBorder="1" applyAlignment="1">
      <alignment horizontal="center"/>
    </xf>
    <xf numFmtId="0" fontId="25" fillId="3" borderId="5" xfId="3" applyFont="1" applyFill="1" applyBorder="1" applyAlignment="1">
      <alignment horizontal="center"/>
    </xf>
    <xf numFmtId="3" fontId="25" fillId="3" borderId="6" xfId="3" applyNumberFormat="1" applyFont="1" applyFill="1" applyBorder="1" applyAlignment="1">
      <alignment horizontal="center"/>
    </xf>
    <xf numFmtId="0" fontId="25" fillId="3" borderId="7" xfId="3" applyFont="1" applyFill="1" applyBorder="1" applyAlignment="1">
      <alignment horizontal="center"/>
    </xf>
    <xf numFmtId="0" fontId="25" fillId="3" borderId="8" xfId="3" applyFont="1" applyFill="1" applyBorder="1" applyAlignment="1">
      <alignment horizontal="center"/>
    </xf>
    <xf numFmtId="3" fontId="25" fillId="3" borderId="9" xfId="3" applyNumberFormat="1" applyFont="1" applyFill="1" applyBorder="1" applyAlignment="1">
      <alignment horizontal="center"/>
    </xf>
    <xf numFmtId="0" fontId="25" fillId="3" borderId="10" xfId="3" applyFont="1" applyFill="1" applyBorder="1" applyAlignment="1">
      <alignment horizontal="center"/>
    </xf>
    <xf numFmtId="0" fontId="25" fillId="3" borderId="11" xfId="3" applyFont="1" applyFill="1" applyBorder="1" applyAlignment="1">
      <alignment horizontal="center"/>
    </xf>
    <xf numFmtId="3" fontId="25" fillId="3" borderId="12" xfId="3" applyNumberFormat="1" applyFont="1" applyFill="1" applyBorder="1" applyAlignment="1">
      <alignment horizontal="center"/>
    </xf>
    <xf numFmtId="0" fontId="24" fillId="7" borderId="1" xfId="3" applyFont="1" applyFill="1" applyBorder="1" applyAlignment="1">
      <alignment horizontal="center" vertical="center" wrapText="1"/>
    </xf>
    <xf numFmtId="0" fontId="24" fillId="7" borderId="2" xfId="3" applyFont="1" applyFill="1" applyBorder="1" applyAlignment="1">
      <alignment horizontal="center" vertical="center" wrapText="1"/>
    </xf>
    <xf numFmtId="3" fontId="24" fillId="7" borderId="3" xfId="3" applyNumberFormat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3" fontId="18" fillId="8" borderId="2" xfId="0" applyNumberFormat="1" applyFont="1" applyFill="1" applyBorder="1" applyAlignment="1">
      <alignment horizontal="center" vertical="center" wrapText="1"/>
    </xf>
    <xf numFmtId="164" fontId="18" fillId="8" borderId="3" xfId="0" applyNumberFormat="1" applyFont="1" applyFill="1" applyBorder="1" applyAlignment="1">
      <alignment horizontal="center" vertical="center" wrapText="1"/>
    </xf>
    <xf numFmtId="0" fontId="13" fillId="8" borderId="26" xfId="0" applyFont="1" applyFill="1" applyBorder="1" applyAlignment="1">
      <alignment horizontal="center" vertical="center" wrapText="1"/>
    </xf>
    <xf numFmtId="3" fontId="18" fillId="9" borderId="1" xfId="0" applyNumberFormat="1" applyFont="1" applyFill="1" applyBorder="1" applyAlignment="1">
      <alignment horizontal="center" vertical="center"/>
    </xf>
    <xf numFmtId="3" fontId="18" fillId="9" borderId="2" xfId="0" applyNumberFormat="1" applyFont="1" applyFill="1" applyBorder="1" applyAlignment="1">
      <alignment horizontal="center" vertical="center"/>
    </xf>
    <xf numFmtId="164" fontId="18" fillId="9" borderId="3" xfId="0" applyNumberFormat="1" applyFont="1" applyFill="1" applyBorder="1" applyAlignment="1">
      <alignment horizontal="center" vertical="center"/>
    </xf>
    <xf numFmtId="0" fontId="13" fillId="9" borderId="26" xfId="0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8" fillId="3" borderId="17" xfId="0" applyFont="1" applyFill="1" applyBorder="1" applyAlignment="1">
      <alignment vertical="center"/>
    </xf>
    <xf numFmtId="3" fontId="18" fillId="3" borderId="7" xfId="0" applyNumberFormat="1" applyFont="1" applyFill="1" applyBorder="1" applyAlignment="1">
      <alignment horizontal="center" vertical="center"/>
    </xf>
    <xf numFmtId="3" fontId="18" fillId="3" borderId="8" xfId="0" applyNumberFormat="1" applyFont="1" applyFill="1" applyBorder="1" applyAlignment="1">
      <alignment horizontal="center" vertical="center"/>
    </xf>
    <xf numFmtId="164" fontId="18" fillId="3" borderId="9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vertical="center"/>
    </xf>
    <xf numFmtId="3" fontId="18" fillId="3" borderId="10" xfId="0" applyNumberFormat="1" applyFont="1" applyFill="1" applyBorder="1" applyAlignment="1">
      <alignment horizontal="center" vertical="center"/>
    </xf>
    <xf numFmtId="3" fontId="18" fillId="3" borderId="11" xfId="0" applyNumberFormat="1" applyFont="1" applyFill="1" applyBorder="1" applyAlignment="1">
      <alignment horizontal="center" vertical="center"/>
    </xf>
    <xf numFmtId="164" fontId="18" fillId="3" borderId="12" xfId="0" applyNumberFormat="1" applyFont="1" applyFill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3" fontId="3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center"/>
    </xf>
    <xf numFmtId="3" fontId="4" fillId="3" borderId="0" xfId="0" applyNumberFormat="1" applyFont="1" applyFill="1" applyAlignment="1">
      <alignment horizontal="center"/>
    </xf>
    <xf numFmtId="3" fontId="4" fillId="3" borderId="6" xfId="0" applyNumberFormat="1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6" fillId="3" borderId="0" xfId="0" applyFont="1" applyFill="1" applyBorder="1" applyAlignment="1">
      <alignment horizontal="center"/>
    </xf>
    <xf numFmtId="3" fontId="18" fillId="3" borderId="42" xfId="0" applyNumberFormat="1" applyFont="1" applyFill="1" applyBorder="1" applyAlignment="1">
      <alignment horizontal="center" vertical="center"/>
    </xf>
    <xf numFmtId="3" fontId="18" fillId="3" borderId="43" xfId="0" applyNumberFormat="1" applyFont="1" applyFill="1" applyBorder="1" applyAlignment="1">
      <alignment horizontal="center" vertical="center"/>
    </xf>
    <xf numFmtId="3" fontId="18" fillId="3" borderId="44" xfId="0" applyNumberFormat="1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vertical="center"/>
    </xf>
    <xf numFmtId="164" fontId="18" fillId="3" borderId="46" xfId="0" applyNumberFormat="1" applyFont="1" applyFill="1" applyBorder="1" applyAlignment="1">
      <alignment horizontal="center" vertical="center"/>
    </xf>
    <xf numFmtId="3" fontId="18" fillId="3" borderId="47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Alignment="1">
      <alignment horizontal="center"/>
    </xf>
    <xf numFmtId="0" fontId="4" fillId="3" borderId="8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4" fillId="3" borderId="8" xfId="0" quotePrefix="1" applyNumberFormat="1" applyFont="1" applyFill="1" applyBorder="1" applyAlignment="1">
      <alignment horizontal="center"/>
    </xf>
    <xf numFmtId="0" fontId="30" fillId="3" borderId="0" xfId="0" applyFont="1" applyFill="1" applyAlignment="1"/>
    <xf numFmtId="0" fontId="31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32" fillId="3" borderId="0" xfId="0" applyFont="1" applyFill="1" applyAlignment="1">
      <alignment vertical="center"/>
    </xf>
    <xf numFmtId="0" fontId="17" fillId="3" borderId="0" xfId="0" applyFont="1" applyFill="1"/>
    <xf numFmtId="0" fontId="33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4" fillId="3" borderId="37" xfId="0" applyFont="1" applyFill="1" applyBorder="1" applyAlignment="1">
      <alignment horizontal="center"/>
    </xf>
    <xf numFmtId="0" fontId="25" fillId="3" borderId="0" xfId="2" applyFont="1" applyFill="1" applyBorder="1" applyAlignment="1"/>
    <xf numFmtId="0" fontId="4" fillId="3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4" fillId="3" borderId="0" xfId="0" applyNumberFormat="1" applyFont="1" applyFill="1" applyBorder="1" applyAlignment="1">
      <alignment horizontal="center"/>
    </xf>
    <xf numFmtId="0" fontId="25" fillId="3" borderId="0" xfId="3" applyFont="1" applyFill="1" applyBorder="1" applyAlignment="1">
      <alignment horizontal="center"/>
    </xf>
    <xf numFmtId="3" fontId="25" fillId="3" borderId="0" xfId="3" applyNumberFormat="1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4" fillId="3" borderId="8" xfId="0" quotePrefix="1" applyFont="1" applyFill="1" applyBorder="1" applyAlignment="1">
      <alignment horizontal="center"/>
    </xf>
    <xf numFmtId="3" fontId="0" fillId="0" borderId="0" xfId="0" applyNumberFormat="1"/>
    <xf numFmtId="0" fontId="25" fillId="3" borderId="0" xfId="2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23" fillId="3" borderId="29" xfId="0" applyFont="1" applyFill="1" applyBorder="1" applyAlignment="1" applyProtection="1">
      <alignment horizontal="center"/>
      <protection locked="0"/>
    </xf>
    <xf numFmtId="0" fontId="23" fillId="3" borderId="32" xfId="0" applyFont="1" applyFill="1" applyBorder="1" applyAlignment="1" applyProtection="1">
      <alignment horizontal="center"/>
      <protection locked="0"/>
    </xf>
    <xf numFmtId="0" fontId="23" fillId="3" borderId="35" xfId="0" applyFont="1" applyFill="1" applyBorder="1" applyAlignment="1" applyProtection="1">
      <alignment horizontal="center"/>
      <protection locked="0"/>
    </xf>
    <xf numFmtId="0" fontId="23" fillId="3" borderId="33" xfId="0" applyFont="1" applyFill="1" applyBorder="1" applyAlignment="1" applyProtection="1">
      <alignment horizontal="left"/>
      <protection locked="0"/>
    </xf>
    <xf numFmtId="0" fontId="23" fillId="3" borderId="34" xfId="0" applyFont="1" applyFill="1" applyBorder="1" applyAlignment="1" applyProtection="1">
      <alignment horizontal="left"/>
      <protection locked="0"/>
    </xf>
    <xf numFmtId="0" fontId="23" fillId="3" borderId="50" xfId="0" applyFont="1" applyFill="1" applyBorder="1" applyAlignment="1" applyProtection="1">
      <alignment horizontal="center"/>
      <protection locked="0"/>
    </xf>
    <xf numFmtId="0" fontId="23" fillId="3" borderId="35" xfId="0" applyFont="1" applyFill="1" applyBorder="1" applyProtection="1">
      <protection locked="0"/>
    </xf>
    <xf numFmtId="0" fontId="23" fillId="3" borderId="51" xfId="0" applyFont="1" applyFill="1" applyBorder="1" applyProtection="1">
      <protection locked="0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" fontId="18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4" fontId="18" fillId="5" borderId="55" xfId="0" applyNumberFormat="1" applyFont="1" applyFill="1" applyBorder="1" applyAlignment="1">
      <alignment horizontal="center" vertical="center" wrapText="1"/>
    </xf>
    <xf numFmtId="4" fontId="18" fillId="5" borderId="54" xfId="0" applyNumberFormat="1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8" fillId="3" borderId="21" xfId="0" applyFont="1" applyFill="1" applyBorder="1"/>
    <xf numFmtId="0" fontId="18" fillId="3" borderId="20" xfId="0" applyFont="1" applyFill="1" applyBorder="1"/>
    <xf numFmtId="0" fontId="18" fillId="3" borderId="19" xfId="0" applyFont="1" applyFill="1" applyBorder="1"/>
    <xf numFmtId="0" fontId="9" fillId="3" borderId="0" xfId="0" applyFont="1" applyFill="1" applyAlignment="1">
      <alignment horizontal="left" vertical="center"/>
    </xf>
    <xf numFmtId="165" fontId="18" fillId="3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/>
    </xf>
    <xf numFmtId="2" fontId="18" fillId="3" borderId="3" xfId="0" applyNumberFormat="1" applyFont="1" applyFill="1" applyBorder="1" applyAlignment="1">
      <alignment horizontal="center" vertical="center" wrapText="1"/>
    </xf>
    <xf numFmtId="0" fontId="13" fillId="3" borderId="57" xfId="0" applyFont="1" applyFill="1" applyBorder="1" applyAlignment="1">
      <alignment horizontal="center" vertical="center" wrapText="1"/>
    </xf>
    <xf numFmtId="0" fontId="13" fillId="3" borderId="58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9" xfId="0" applyFont="1" applyFill="1" applyBorder="1" applyAlignment="1">
      <alignment horizontal="center" vertical="center" wrapText="1"/>
    </xf>
    <xf numFmtId="0" fontId="13" fillId="3" borderId="60" xfId="0" applyFont="1" applyFill="1" applyBorder="1" applyAlignment="1">
      <alignment horizontal="center" vertical="center" wrapText="1"/>
    </xf>
    <xf numFmtId="167" fontId="18" fillId="5" borderId="23" xfId="0" applyNumberFormat="1" applyFont="1" applyFill="1" applyBorder="1" applyAlignment="1">
      <alignment horizontal="center" vertical="center" wrapText="1"/>
    </xf>
    <xf numFmtId="167" fontId="18" fillId="5" borderId="54" xfId="0" applyNumberFormat="1" applyFont="1" applyFill="1" applyBorder="1" applyAlignment="1">
      <alignment horizontal="center" vertical="center" wrapText="1"/>
    </xf>
    <xf numFmtId="166" fontId="18" fillId="3" borderId="1" xfId="0" applyNumberFormat="1" applyFont="1" applyFill="1" applyBorder="1" applyAlignment="1">
      <alignment horizontal="center" vertical="center"/>
    </xf>
    <xf numFmtId="2" fontId="18" fillId="3" borderId="41" xfId="0" applyNumberFormat="1" applyFont="1" applyFill="1" applyBorder="1" applyAlignment="1">
      <alignment horizontal="center" vertical="center" wrapText="1"/>
    </xf>
    <xf numFmtId="166" fontId="18" fillId="3" borderId="2" xfId="0" applyNumberFormat="1" applyFont="1" applyFill="1" applyBorder="1" applyAlignment="1">
      <alignment horizontal="center" vertical="center"/>
    </xf>
    <xf numFmtId="2" fontId="18" fillId="3" borderId="41" xfId="0" applyNumberFormat="1" applyFont="1" applyFill="1" applyBorder="1" applyAlignment="1">
      <alignment horizontal="center" vertical="center"/>
    </xf>
    <xf numFmtId="0" fontId="18" fillId="3" borderId="61" xfId="0" applyFont="1" applyFill="1" applyBorder="1" applyAlignment="1">
      <alignment horizontal="center" vertical="center" wrapText="1"/>
    </xf>
    <xf numFmtId="0" fontId="18" fillId="3" borderId="62" xfId="0" applyFont="1" applyFill="1" applyBorder="1" applyAlignment="1">
      <alignment horizontal="center" vertical="center" wrapText="1"/>
    </xf>
    <xf numFmtId="4" fontId="35" fillId="5" borderId="54" xfId="0" applyNumberFormat="1" applyFont="1" applyFill="1" applyBorder="1" applyAlignment="1">
      <alignment horizontal="center" vertical="center" wrapText="1"/>
    </xf>
    <xf numFmtId="4" fontId="35" fillId="5" borderId="55" xfId="0" applyNumberFormat="1" applyFont="1" applyFill="1" applyBorder="1" applyAlignment="1">
      <alignment horizontal="center" vertical="center" wrapText="1"/>
    </xf>
    <xf numFmtId="4" fontId="35" fillId="5" borderId="56" xfId="0" applyNumberFormat="1" applyFont="1" applyFill="1" applyBorder="1" applyAlignment="1">
      <alignment horizontal="center" vertical="center" wrapText="1"/>
    </xf>
    <xf numFmtId="2" fontId="35" fillId="3" borderId="41" xfId="0" applyNumberFormat="1" applyFont="1" applyFill="1" applyBorder="1" applyAlignment="1">
      <alignment horizontal="center" vertical="center"/>
    </xf>
    <xf numFmtId="2" fontId="35" fillId="3" borderId="41" xfId="0" applyNumberFormat="1" applyFont="1" applyFill="1" applyBorder="1" applyAlignment="1">
      <alignment horizontal="center" vertical="center" wrapText="1"/>
    </xf>
    <xf numFmtId="2" fontId="35" fillId="3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23" fillId="3" borderId="33" xfId="0" applyFont="1" applyFill="1" applyBorder="1" applyAlignment="1" applyProtection="1">
      <alignment horizontal="left"/>
      <protection locked="0"/>
    </xf>
    <xf numFmtId="0" fontId="23" fillId="3" borderId="34" xfId="0" applyFont="1" applyFill="1" applyBorder="1" applyAlignment="1" applyProtection="1">
      <alignment horizontal="left"/>
      <protection locked="0"/>
    </xf>
    <xf numFmtId="3" fontId="0" fillId="3" borderId="0" xfId="0" applyNumberFormat="1" applyFill="1"/>
    <xf numFmtId="3" fontId="0" fillId="3" borderId="0" xfId="0" applyNumberFormat="1" applyFill="1" applyAlignment="1">
      <alignment horizontal="center"/>
    </xf>
    <xf numFmtId="3" fontId="18" fillId="3" borderId="0" xfId="0" applyNumberFormat="1" applyFont="1" applyFill="1"/>
    <xf numFmtId="0" fontId="4" fillId="3" borderId="42" xfId="0" applyFont="1" applyFill="1" applyBorder="1" applyAlignment="1">
      <alignment horizontal="center"/>
    </xf>
    <xf numFmtId="0" fontId="4" fillId="3" borderId="63" xfId="0" applyFont="1" applyFill="1" applyBorder="1" applyAlignment="1">
      <alignment horizontal="center"/>
    </xf>
    <xf numFmtId="0" fontId="26" fillId="4" borderId="26" xfId="0" applyFont="1" applyFill="1" applyBorder="1" applyAlignment="1">
      <alignment horizontal="center"/>
    </xf>
    <xf numFmtId="0" fontId="26" fillId="4" borderId="40" xfId="0" applyFont="1" applyFill="1" applyBorder="1" applyAlignment="1">
      <alignment horizontal="center"/>
    </xf>
    <xf numFmtId="0" fontId="26" fillId="4" borderId="41" xfId="0" applyFont="1" applyFill="1" applyBorder="1" applyAlignment="1">
      <alignment horizontal="center"/>
    </xf>
    <xf numFmtId="0" fontId="26" fillId="4" borderId="17" xfId="0" applyFont="1" applyFill="1" applyBorder="1" applyAlignment="1">
      <alignment horizontal="center"/>
    </xf>
    <xf numFmtId="0" fontId="26" fillId="4" borderId="0" xfId="0" applyFont="1" applyFill="1" applyBorder="1" applyAlignment="1">
      <alignment horizontal="center"/>
    </xf>
    <xf numFmtId="0" fontId="23" fillId="3" borderId="30" xfId="0" applyFont="1" applyFill="1" applyBorder="1" applyAlignment="1" applyProtection="1">
      <alignment horizontal="left"/>
      <protection locked="0"/>
    </xf>
    <xf numFmtId="0" fontId="23" fillId="3" borderId="31" xfId="0" applyFont="1" applyFill="1" applyBorder="1" applyAlignment="1" applyProtection="1">
      <alignment horizontal="left"/>
      <protection locked="0"/>
    </xf>
    <xf numFmtId="0" fontId="23" fillId="3" borderId="33" xfId="0" applyFont="1" applyFill="1" applyBorder="1" applyAlignment="1" applyProtection="1">
      <alignment horizontal="left"/>
      <protection locked="0"/>
    </xf>
    <xf numFmtId="0" fontId="23" fillId="3" borderId="34" xfId="0" applyFont="1" applyFill="1" applyBorder="1" applyAlignment="1" applyProtection="1">
      <alignment horizontal="left"/>
      <protection locked="0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 applyProtection="1">
      <alignment horizontal="left"/>
      <protection locked="0"/>
    </xf>
    <xf numFmtId="0" fontId="23" fillId="3" borderId="28" xfId="0" applyFont="1" applyFill="1" applyBorder="1" applyAlignment="1" applyProtection="1">
      <alignment horizontal="left"/>
      <protection locked="0"/>
    </xf>
    <xf numFmtId="0" fontId="16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5" fillId="3" borderId="0" xfId="0" applyFont="1" applyFill="1" applyAlignment="1" applyProtection="1">
      <alignment horizontal="center" vertical="center"/>
      <protection locked="0"/>
    </xf>
    <xf numFmtId="0" fontId="23" fillId="3" borderId="48" xfId="0" applyFont="1" applyFill="1" applyBorder="1" applyAlignment="1" applyProtection="1">
      <alignment horizontal="left"/>
      <protection locked="0"/>
    </xf>
    <xf numFmtId="0" fontId="23" fillId="3" borderId="49" xfId="0" applyFont="1" applyFill="1" applyBorder="1" applyAlignment="1" applyProtection="1">
      <alignment horizontal="left"/>
      <protection locked="0"/>
    </xf>
    <xf numFmtId="0" fontId="23" fillId="3" borderId="30" xfId="0" applyFont="1" applyFill="1" applyBorder="1" applyAlignment="1" applyProtection="1">
      <protection locked="0"/>
    </xf>
    <xf numFmtId="0" fontId="23" fillId="3" borderId="31" xfId="0" applyFont="1" applyFill="1" applyBorder="1" applyAlignment="1" applyProtection="1">
      <protection locked="0"/>
    </xf>
    <xf numFmtId="0" fontId="13" fillId="3" borderId="4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8" fillId="3" borderId="16" xfId="0" applyNumberFormat="1" applyFont="1" applyFill="1" applyBorder="1" applyAlignment="1">
      <alignment horizontal="center" vertical="center"/>
    </xf>
    <xf numFmtId="0" fontId="18" fillId="3" borderId="21" xfId="0" applyNumberFormat="1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8" fillId="3" borderId="6" xfId="0" applyNumberFormat="1" applyFont="1" applyFill="1" applyBorder="1" applyAlignment="1">
      <alignment horizontal="center" vertical="center"/>
    </xf>
    <xf numFmtId="0" fontId="18" fillId="3" borderId="1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</cellXfs>
  <cellStyles count="10">
    <cellStyle name="Euro" xfId="5"/>
    <cellStyle name="Moneda 2" xfId="6"/>
    <cellStyle name="Normal" xfId="0" builtinId="0"/>
    <cellStyle name="Normal 2" xfId="1"/>
    <cellStyle name="Normal 2 2" xfId="7"/>
    <cellStyle name="Normal 3" xfId="8"/>
    <cellStyle name="Normal 4" xfId="9"/>
    <cellStyle name="Normal 5" xfId="4"/>
    <cellStyle name="Normal_Actuaciones MMCC" xfId="3"/>
    <cellStyle name="Normal_Hoja1" xfId="2"/>
  </cellStyles>
  <dxfs count="101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3"/>
      </font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color theme="0"/>
      </font>
    </dxf>
    <dxf>
      <font>
        <color theme="0"/>
      </font>
    </dxf>
    <dxf>
      <font>
        <color theme="3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color theme="3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3"/>
      </font>
    </dxf>
    <dxf>
      <fill>
        <patternFill>
          <bgColor theme="0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3"/>
      </font>
    </dxf>
    <dxf>
      <fill>
        <patternFill>
          <bgColor theme="0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3"/>
      </font>
    </dxf>
    <dxf>
      <fill>
        <patternFill>
          <bgColor theme="0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3"/>
      </font>
    </dxf>
    <dxf>
      <fill>
        <patternFill>
          <bgColor theme="0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3"/>
      </font>
    </dxf>
    <dxf>
      <fill>
        <patternFill>
          <bgColor theme="0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3"/>
      </font>
    </dxf>
    <dxf>
      <fill>
        <patternFill>
          <bgColor theme="0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color theme="3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color theme="0"/>
      </font>
    </dxf>
    <dxf>
      <font>
        <color theme="0"/>
      </font>
    </dxf>
    <dxf>
      <font>
        <color theme="3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numFmt numFmtId="3" formatCode="#,##0"/>
      <alignment horizontal="center" vertical="center" wrapText="1" readingOrder="0"/>
    </dxf>
    <dxf>
      <fill>
        <patternFill>
          <bgColor theme="0"/>
        </patternFill>
      </fill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3"/>
      </font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1</xdr:row>
      <xdr:rowOff>85725</xdr:rowOff>
    </xdr:from>
    <xdr:to>
      <xdr:col>3</xdr:col>
      <xdr:colOff>552450</xdr:colOff>
      <xdr:row>2</xdr:row>
      <xdr:rowOff>209550</xdr:rowOff>
    </xdr:to>
    <xdr:cxnSp macro="">
      <xdr:nvCxnSpPr>
        <xdr:cNvPr id="2" name="1 Conector recto"/>
        <xdr:cNvCxnSpPr/>
      </xdr:nvCxnSpPr>
      <xdr:spPr>
        <a:xfrm>
          <a:off x="3638550" y="247650"/>
          <a:ext cx="0" cy="5810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518584</xdr:colOff>
      <xdr:row>4</xdr:row>
      <xdr:rowOff>152401</xdr:rowOff>
    </xdr:from>
    <xdr:to>
      <xdr:col>9</xdr:col>
      <xdr:colOff>645582</xdr:colOff>
      <xdr:row>6</xdr:row>
      <xdr:rowOff>42334</xdr:rowOff>
    </xdr:to>
    <xdr:sp macro="" textlink="">
      <xdr:nvSpPr>
        <xdr:cNvPr id="3" name="2 Rectángulo redondeado"/>
        <xdr:cNvSpPr/>
      </xdr:nvSpPr>
      <xdr:spPr>
        <a:xfrm>
          <a:off x="5757334" y="1115484"/>
          <a:ext cx="2275415" cy="323850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495299</xdr:colOff>
      <xdr:row>4</xdr:row>
      <xdr:rowOff>161925</xdr:rowOff>
    </xdr:from>
    <xdr:to>
      <xdr:col>4</xdr:col>
      <xdr:colOff>571500</xdr:colOff>
      <xdr:row>6</xdr:row>
      <xdr:rowOff>47625</xdr:rowOff>
    </xdr:to>
    <xdr:sp macro="" textlink="">
      <xdr:nvSpPr>
        <xdr:cNvPr id="4" name="3 Rectángulo redondeado"/>
        <xdr:cNvSpPr/>
      </xdr:nvSpPr>
      <xdr:spPr>
        <a:xfrm>
          <a:off x="571499" y="1133475"/>
          <a:ext cx="3867151" cy="314325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8</xdr:col>
      <xdr:colOff>485776</xdr:colOff>
      <xdr:row>9</xdr:row>
      <xdr:rowOff>83135</xdr:rowOff>
    </xdr:from>
    <xdr:to>
      <xdr:col>10</xdr:col>
      <xdr:colOff>132057</xdr:colOff>
      <xdr:row>14</xdr:row>
      <xdr:rowOff>104775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2216735"/>
          <a:ext cx="1208381" cy="974140"/>
        </a:xfrm>
        <a:prstGeom prst="rect">
          <a:avLst/>
        </a:prstGeom>
      </xdr:spPr>
    </xdr:pic>
    <xdr:clientData/>
  </xdr:twoCellAnchor>
  <xdr:twoCellAnchor editAs="oneCell">
    <xdr:from>
      <xdr:col>15</xdr:col>
      <xdr:colOff>685802</xdr:colOff>
      <xdr:row>0</xdr:row>
      <xdr:rowOff>150195</xdr:rowOff>
    </xdr:from>
    <xdr:to>
      <xdr:col>16</xdr:col>
      <xdr:colOff>508000</xdr:colOff>
      <xdr:row>3</xdr:row>
      <xdr:rowOff>19050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7" t="6452" r="7389" b="5645"/>
        <a:stretch/>
      </xdr:blipFill>
      <xdr:spPr>
        <a:xfrm>
          <a:off x="12344402" y="150195"/>
          <a:ext cx="603248" cy="7546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</xdr:spPr>
    </xdr:pic>
    <xdr:clientData/>
  </xdr:twoCellAnchor>
  <xdr:twoCellAnchor editAs="oneCell">
    <xdr:from>
      <xdr:col>2</xdr:col>
      <xdr:colOff>561975</xdr:colOff>
      <xdr:row>9</xdr:row>
      <xdr:rowOff>47625</xdr:rowOff>
    </xdr:from>
    <xdr:to>
      <xdr:col>4</xdr:col>
      <xdr:colOff>57150</xdr:colOff>
      <xdr:row>14</xdr:row>
      <xdr:rowOff>152400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181225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9</xdr:row>
      <xdr:rowOff>176212</xdr:rowOff>
    </xdr:from>
    <xdr:to>
      <xdr:col>7</xdr:col>
      <xdr:colOff>295274</xdr:colOff>
      <xdr:row>14</xdr:row>
      <xdr:rowOff>66675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2309812"/>
          <a:ext cx="1685924" cy="842963"/>
        </a:xfrm>
        <a:prstGeom prst="rect">
          <a:avLst/>
        </a:prstGeom>
      </xdr:spPr>
    </xdr:pic>
    <xdr:clientData/>
  </xdr:twoCellAnchor>
  <xdr:oneCellAnchor>
    <xdr:from>
      <xdr:col>8</xdr:col>
      <xdr:colOff>485776</xdr:colOff>
      <xdr:row>29</xdr:row>
      <xdr:rowOff>83135</xdr:rowOff>
    </xdr:from>
    <xdr:ext cx="1208380" cy="974140"/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6064835"/>
          <a:ext cx="1208380" cy="974140"/>
        </a:xfrm>
        <a:prstGeom prst="rect">
          <a:avLst/>
        </a:prstGeom>
      </xdr:spPr>
    </xdr:pic>
    <xdr:clientData/>
  </xdr:oneCellAnchor>
  <xdr:oneCellAnchor>
    <xdr:from>
      <xdr:col>2</xdr:col>
      <xdr:colOff>561975</xdr:colOff>
      <xdr:row>29</xdr:row>
      <xdr:rowOff>47625</xdr:rowOff>
    </xdr:from>
    <xdr:ext cx="1057275" cy="1057275"/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6029325"/>
          <a:ext cx="1057275" cy="1057275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29</xdr:row>
      <xdr:rowOff>176212</xdr:rowOff>
    </xdr:from>
    <xdr:ext cx="1685925" cy="842963"/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6157912"/>
          <a:ext cx="1685925" cy="84296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1</xdr:row>
      <xdr:rowOff>85725</xdr:rowOff>
    </xdr:from>
    <xdr:to>
      <xdr:col>3</xdr:col>
      <xdr:colOff>552450</xdr:colOff>
      <xdr:row>2</xdr:row>
      <xdr:rowOff>209550</xdr:rowOff>
    </xdr:to>
    <xdr:cxnSp macro="">
      <xdr:nvCxnSpPr>
        <xdr:cNvPr id="2" name="1 Conector recto"/>
        <xdr:cNvCxnSpPr/>
      </xdr:nvCxnSpPr>
      <xdr:spPr>
        <a:xfrm>
          <a:off x="3638550" y="247650"/>
          <a:ext cx="0" cy="5810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518584</xdr:colOff>
      <xdr:row>4</xdr:row>
      <xdr:rowOff>152400</xdr:rowOff>
    </xdr:from>
    <xdr:to>
      <xdr:col>9</xdr:col>
      <xdr:colOff>677333</xdr:colOff>
      <xdr:row>6</xdr:row>
      <xdr:rowOff>57150</xdr:rowOff>
    </xdr:to>
    <xdr:sp macro="" textlink="">
      <xdr:nvSpPr>
        <xdr:cNvPr id="3" name="2 Rectángulo redondeado"/>
        <xdr:cNvSpPr/>
      </xdr:nvSpPr>
      <xdr:spPr>
        <a:xfrm>
          <a:off x="5746751" y="1115483"/>
          <a:ext cx="2307165" cy="338667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495299</xdr:colOff>
      <xdr:row>4</xdr:row>
      <xdr:rowOff>161925</xdr:rowOff>
    </xdr:from>
    <xdr:to>
      <xdr:col>4</xdr:col>
      <xdr:colOff>571500</xdr:colOff>
      <xdr:row>6</xdr:row>
      <xdr:rowOff>47625</xdr:rowOff>
    </xdr:to>
    <xdr:sp macro="" textlink="">
      <xdr:nvSpPr>
        <xdr:cNvPr id="4" name="3 Rectángulo redondeado"/>
        <xdr:cNvSpPr/>
      </xdr:nvSpPr>
      <xdr:spPr>
        <a:xfrm>
          <a:off x="571499" y="1133475"/>
          <a:ext cx="3867151" cy="314325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8</xdr:col>
      <xdr:colOff>485776</xdr:colOff>
      <xdr:row>9</xdr:row>
      <xdr:rowOff>83135</xdr:rowOff>
    </xdr:from>
    <xdr:to>
      <xdr:col>10</xdr:col>
      <xdr:colOff>132057</xdr:colOff>
      <xdr:row>14</xdr:row>
      <xdr:rowOff>104775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2216735"/>
          <a:ext cx="1208381" cy="974140"/>
        </a:xfrm>
        <a:prstGeom prst="rect">
          <a:avLst/>
        </a:prstGeom>
      </xdr:spPr>
    </xdr:pic>
    <xdr:clientData/>
  </xdr:twoCellAnchor>
  <xdr:twoCellAnchor editAs="oneCell">
    <xdr:from>
      <xdr:col>15</xdr:col>
      <xdr:colOff>685802</xdr:colOff>
      <xdr:row>0</xdr:row>
      <xdr:rowOff>150195</xdr:rowOff>
    </xdr:from>
    <xdr:to>
      <xdr:col>16</xdr:col>
      <xdr:colOff>508001</xdr:colOff>
      <xdr:row>3</xdr:row>
      <xdr:rowOff>19050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7" t="6452" r="7389" b="5645"/>
        <a:stretch/>
      </xdr:blipFill>
      <xdr:spPr>
        <a:xfrm>
          <a:off x="12344402" y="150195"/>
          <a:ext cx="603248" cy="7546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</xdr:spPr>
    </xdr:pic>
    <xdr:clientData/>
  </xdr:twoCellAnchor>
  <xdr:twoCellAnchor editAs="oneCell">
    <xdr:from>
      <xdr:col>2</xdr:col>
      <xdr:colOff>561975</xdr:colOff>
      <xdr:row>9</xdr:row>
      <xdr:rowOff>47625</xdr:rowOff>
    </xdr:from>
    <xdr:to>
      <xdr:col>4</xdr:col>
      <xdr:colOff>57149</xdr:colOff>
      <xdr:row>14</xdr:row>
      <xdr:rowOff>152400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181225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9</xdr:row>
      <xdr:rowOff>176212</xdr:rowOff>
    </xdr:from>
    <xdr:to>
      <xdr:col>7</xdr:col>
      <xdr:colOff>295275</xdr:colOff>
      <xdr:row>14</xdr:row>
      <xdr:rowOff>66675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2309812"/>
          <a:ext cx="1685924" cy="842963"/>
        </a:xfrm>
        <a:prstGeom prst="rect">
          <a:avLst/>
        </a:prstGeom>
      </xdr:spPr>
    </xdr:pic>
    <xdr:clientData/>
  </xdr:twoCellAnchor>
  <xdr:oneCellAnchor>
    <xdr:from>
      <xdr:col>8</xdr:col>
      <xdr:colOff>485776</xdr:colOff>
      <xdr:row>29</xdr:row>
      <xdr:rowOff>83135</xdr:rowOff>
    </xdr:from>
    <xdr:ext cx="1208380" cy="974140"/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6064835"/>
          <a:ext cx="1208380" cy="974140"/>
        </a:xfrm>
        <a:prstGeom prst="rect">
          <a:avLst/>
        </a:prstGeom>
      </xdr:spPr>
    </xdr:pic>
    <xdr:clientData/>
  </xdr:oneCellAnchor>
  <xdr:oneCellAnchor>
    <xdr:from>
      <xdr:col>2</xdr:col>
      <xdr:colOff>561975</xdr:colOff>
      <xdr:row>29</xdr:row>
      <xdr:rowOff>47625</xdr:rowOff>
    </xdr:from>
    <xdr:ext cx="1057275" cy="1057275"/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6029325"/>
          <a:ext cx="1057275" cy="1057275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29</xdr:row>
      <xdr:rowOff>176212</xdr:rowOff>
    </xdr:from>
    <xdr:ext cx="1685925" cy="842963"/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6157912"/>
          <a:ext cx="1685925" cy="84296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1</xdr:row>
      <xdr:rowOff>85725</xdr:rowOff>
    </xdr:from>
    <xdr:to>
      <xdr:col>3</xdr:col>
      <xdr:colOff>552450</xdr:colOff>
      <xdr:row>2</xdr:row>
      <xdr:rowOff>209550</xdr:rowOff>
    </xdr:to>
    <xdr:cxnSp macro="">
      <xdr:nvCxnSpPr>
        <xdr:cNvPr id="2" name="1 Conector recto"/>
        <xdr:cNvCxnSpPr/>
      </xdr:nvCxnSpPr>
      <xdr:spPr>
        <a:xfrm>
          <a:off x="3638550" y="247650"/>
          <a:ext cx="0" cy="5810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518585</xdr:colOff>
      <xdr:row>4</xdr:row>
      <xdr:rowOff>152400</xdr:rowOff>
    </xdr:from>
    <xdr:to>
      <xdr:col>9</xdr:col>
      <xdr:colOff>635000</xdr:colOff>
      <xdr:row>6</xdr:row>
      <xdr:rowOff>57150</xdr:rowOff>
    </xdr:to>
    <xdr:sp macro="" textlink="">
      <xdr:nvSpPr>
        <xdr:cNvPr id="3" name="2 Rectángulo redondeado"/>
        <xdr:cNvSpPr/>
      </xdr:nvSpPr>
      <xdr:spPr>
        <a:xfrm>
          <a:off x="5767918" y="1115483"/>
          <a:ext cx="2264832" cy="338667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495299</xdr:colOff>
      <xdr:row>4</xdr:row>
      <xdr:rowOff>161925</xdr:rowOff>
    </xdr:from>
    <xdr:to>
      <xdr:col>4</xdr:col>
      <xdr:colOff>571500</xdr:colOff>
      <xdr:row>6</xdr:row>
      <xdr:rowOff>47625</xdr:rowOff>
    </xdr:to>
    <xdr:sp macro="" textlink="">
      <xdr:nvSpPr>
        <xdr:cNvPr id="4" name="3 Rectángulo redondeado"/>
        <xdr:cNvSpPr/>
      </xdr:nvSpPr>
      <xdr:spPr>
        <a:xfrm>
          <a:off x="571499" y="1133475"/>
          <a:ext cx="3867151" cy="314325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8</xdr:col>
      <xdr:colOff>485776</xdr:colOff>
      <xdr:row>9</xdr:row>
      <xdr:rowOff>83135</xdr:rowOff>
    </xdr:from>
    <xdr:to>
      <xdr:col>10</xdr:col>
      <xdr:colOff>132056</xdr:colOff>
      <xdr:row>14</xdr:row>
      <xdr:rowOff>104775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2216735"/>
          <a:ext cx="1208381" cy="974140"/>
        </a:xfrm>
        <a:prstGeom prst="rect">
          <a:avLst/>
        </a:prstGeom>
      </xdr:spPr>
    </xdr:pic>
    <xdr:clientData/>
  </xdr:twoCellAnchor>
  <xdr:twoCellAnchor editAs="oneCell">
    <xdr:from>
      <xdr:col>15</xdr:col>
      <xdr:colOff>685802</xdr:colOff>
      <xdr:row>0</xdr:row>
      <xdr:rowOff>150195</xdr:rowOff>
    </xdr:from>
    <xdr:to>
      <xdr:col>16</xdr:col>
      <xdr:colOff>508000</xdr:colOff>
      <xdr:row>3</xdr:row>
      <xdr:rowOff>19050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7" t="6452" r="7389" b="5645"/>
        <a:stretch/>
      </xdr:blipFill>
      <xdr:spPr>
        <a:xfrm>
          <a:off x="12344402" y="150195"/>
          <a:ext cx="603248" cy="7546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</xdr:spPr>
    </xdr:pic>
    <xdr:clientData/>
  </xdr:twoCellAnchor>
  <xdr:twoCellAnchor editAs="oneCell">
    <xdr:from>
      <xdr:col>2</xdr:col>
      <xdr:colOff>561975</xdr:colOff>
      <xdr:row>9</xdr:row>
      <xdr:rowOff>47625</xdr:rowOff>
    </xdr:from>
    <xdr:to>
      <xdr:col>4</xdr:col>
      <xdr:colOff>57150</xdr:colOff>
      <xdr:row>14</xdr:row>
      <xdr:rowOff>152400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181225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9</xdr:row>
      <xdr:rowOff>176212</xdr:rowOff>
    </xdr:from>
    <xdr:to>
      <xdr:col>7</xdr:col>
      <xdr:colOff>295275</xdr:colOff>
      <xdr:row>14</xdr:row>
      <xdr:rowOff>66675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2309812"/>
          <a:ext cx="1685924" cy="842963"/>
        </a:xfrm>
        <a:prstGeom prst="rect">
          <a:avLst/>
        </a:prstGeom>
      </xdr:spPr>
    </xdr:pic>
    <xdr:clientData/>
  </xdr:twoCellAnchor>
  <xdr:oneCellAnchor>
    <xdr:from>
      <xdr:col>8</xdr:col>
      <xdr:colOff>485776</xdr:colOff>
      <xdr:row>29</xdr:row>
      <xdr:rowOff>83135</xdr:rowOff>
    </xdr:from>
    <xdr:ext cx="1208380" cy="974140"/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6064835"/>
          <a:ext cx="1208380" cy="974140"/>
        </a:xfrm>
        <a:prstGeom prst="rect">
          <a:avLst/>
        </a:prstGeom>
      </xdr:spPr>
    </xdr:pic>
    <xdr:clientData/>
  </xdr:oneCellAnchor>
  <xdr:oneCellAnchor>
    <xdr:from>
      <xdr:col>2</xdr:col>
      <xdr:colOff>561975</xdr:colOff>
      <xdr:row>29</xdr:row>
      <xdr:rowOff>47625</xdr:rowOff>
    </xdr:from>
    <xdr:ext cx="1057275" cy="1057275"/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6029325"/>
          <a:ext cx="1057275" cy="1057275"/>
        </a:xfrm>
        <a:prstGeom prst="rect">
          <a:avLst/>
        </a:prstGeom>
      </xdr:spPr>
    </xdr:pic>
    <xdr:clientData/>
  </xdr:oneCellAnchor>
  <xdr:oneCellAnchor>
    <xdr:from>
      <xdr:col>5</xdr:col>
      <xdr:colOff>171450</xdr:colOff>
      <xdr:row>29</xdr:row>
      <xdr:rowOff>176212</xdr:rowOff>
    </xdr:from>
    <xdr:ext cx="1685925" cy="842963"/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6157912"/>
          <a:ext cx="1685925" cy="84296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888004</xdr:colOff>
      <xdr:row>1</xdr:row>
      <xdr:rowOff>97553</xdr:rowOff>
    </xdr:from>
    <xdr:to>
      <xdr:col>3</xdr:col>
      <xdr:colOff>888004</xdr:colOff>
      <xdr:row>2</xdr:row>
      <xdr:rowOff>221378</xdr:rowOff>
    </xdr:to>
    <xdr:cxnSp macro="">
      <xdr:nvCxnSpPr>
        <xdr:cNvPr id="2" name="1 Conector recto"/>
        <xdr:cNvCxnSpPr/>
      </xdr:nvCxnSpPr>
      <xdr:spPr>
        <a:xfrm>
          <a:off x="3576171" y="256303"/>
          <a:ext cx="0" cy="578908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910167</xdr:colOff>
      <xdr:row>4</xdr:row>
      <xdr:rowOff>169334</xdr:rowOff>
    </xdr:from>
    <xdr:to>
      <xdr:col>9</xdr:col>
      <xdr:colOff>486834</xdr:colOff>
      <xdr:row>6</xdr:row>
      <xdr:rowOff>52917</xdr:rowOff>
    </xdr:to>
    <xdr:sp macro="" textlink="">
      <xdr:nvSpPr>
        <xdr:cNvPr id="3" name="2 Rectángulo redondeado"/>
        <xdr:cNvSpPr/>
      </xdr:nvSpPr>
      <xdr:spPr>
        <a:xfrm>
          <a:off x="6053667" y="1132417"/>
          <a:ext cx="2032000" cy="338667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312211</xdr:colOff>
      <xdr:row>4</xdr:row>
      <xdr:rowOff>158750</xdr:rowOff>
    </xdr:from>
    <xdr:to>
      <xdr:col>1</xdr:col>
      <xdr:colOff>1312335</xdr:colOff>
      <xdr:row>6</xdr:row>
      <xdr:rowOff>31750</xdr:rowOff>
    </xdr:to>
    <xdr:sp macro="" textlink="">
      <xdr:nvSpPr>
        <xdr:cNvPr id="4" name="3 Rectángulo redondeado"/>
        <xdr:cNvSpPr/>
      </xdr:nvSpPr>
      <xdr:spPr>
        <a:xfrm>
          <a:off x="386294" y="1121833"/>
          <a:ext cx="1000124" cy="328084"/>
        </a:xfrm>
        <a:prstGeom prst="round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15</xdr:col>
      <xdr:colOff>571500</xdr:colOff>
      <xdr:row>1</xdr:row>
      <xdr:rowOff>27627</xdr:rowOff>
    </xdr:from>
    <xdr:ext cx="588158" cy="726032"/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7" t="6452" r="7389" b="5645"/>
        <a:stretch/>
      </xdr:blipFill>
      <xdr:spPr>
        <a:xfrm>
          <a:off x="13081000" y="186377"/>
          <a:ext cx="588158" cy="72603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</xdr:spPr>
    </xdr:pic>
    <xdr:clientData/>
  </xdr:oneCellAnchor>
  <xdr:twoCellAnchor editAs="oneCell">
    <xdr:from>
      <xdr:col>2</xdr:col>
      <xdr:colOff>550333</xdr:colOff>
      <xdr:row>9</xdr:row>
      <xdr:rowOff>42334</xdr:rowOff>
    </xdr:from>
    <xdr:to>
      <xdr:col>3</xdr:col>
      <xdr:colOff>627591</xdr:colOff>
      <xdr:row>14</xdr:row>
      <xdr:rowOff>147109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2180167"/>
          <a:ext cx="1061508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222251</xdr:colOff>
      <xdr:row>9</xdr:row>
      <xdr:rowOff>148168</xdr:rowOff>
    </xdr:from>
    <xdr:to>
      <xdr:col>6</xdr:col>
      <xdr:colOff>928159</xdr:colOff>
      <xdr:row>14</xdr:row>
      <xdr:rowOff>38631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7834" y="2286001"/>
          <a:ext cx="1690158" cy="842963"/>
        </a:xfrm>
        <a:prstGeom prst="rect">
          <a:avLst/>
        </a:prstGeom>
      </xdr:spPr>
    </xdr:pic>
    <xdr:clientData/>
  </xdr:twoCellAnchor>
  <xdr:twoCellAnchor editAs="oneCell">
    <xdr:from>
      <xdr:col>8</xdr:col>
      <xdr:colOff>518586</xdr:colOff>
      <xdr:row>9</xdr:row>
      <xdr:rowOff>95248</xdr:rowOff>
    </xdr:from>
    <xdr:to>
      <xdr:col>9</xdr:col>
      <xdr:colOff>746950</xdr:colOff>
      <xdr:row>14</xdr:row>
      <xdr:rowOff>116888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86" y="2233081"/>
          <a:ext cx="1212614" cy="974140"/>
        </a:xfrm>
        <a:prstGeom prst="rect">
          <a:avLst/>
        </a:prstGeom>
      </xdr:spPr>
    </xdr:pic>
    <xdr:clientData/>
  </xdr:twoCellAnchor>
  <xdr:twoCellAnchor editAs="oneCell">
    <xdr:from>
      <xdr:col>2</xdr:col>
      <xdr:colOff>550333</xdr:colOff>
      <xdr:row>34</xdr:row>
      <xdr:rowOff>52916</xdr:rowOff>
    </xdr:from>
    <xdr:to>
      <xdr:col>3</xdr:col>
      <xdr:colOff>627591</xdr:colOff>
      <xdr:row>39</xdr:row>
      <xdr:rowOff>157691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7217833"/>
          <a:ext cx="1061508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254004</xdr:colOff>
      <xdr:row>34</xdr:row>
      <xdr:rowOff>148169</xdr:rowOff>
    </xdr:from>
    <xdr:to>
      <xdr:col>6</xdr:col>
      <xdr:colOff>959912</xdr:colOff>
      <xdr:row>39</xdr:row>
      <xdr:rowOff>38632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9587" y="7313086"/>
          <a:ext cx="1690158" cy="842963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476250</xdr:colOff>
      <xdr:row>34</xdr:row>
      <xdr:rowOff>84668</xdr:rowOff>
    </xdr:from>
    <xdr:to>
      <xdr:col>9</xdr:col>
      <xdr:colOff>704614</xdr:colOff>
      <xdr:row>39</xdr:row>
      <xdr:rowOff>106308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0250" y="7249585"/>
          <a:ext cx="1212614" cy="9741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A6CO\LORENA%20IGLESIAS\Estudios%20y%20estad&#237;sticas\Actividad%20Mutuas%20Colaboradoras%20Ene-Abr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ciones MMCC"/>
      <sheetName val="Tabla Actuaciones MMCC"/>
      <sheetName val="COMUNIDAD"/>
      <sheetName val="PROVINCIA"/>
      <sheetName val="DELEGACIÓN"/>
      <sheetName val="IMPORTE"/>
      <sheetName val="IMPORTE (2)"/>
      <sheetName val="Actuaciones MMCC recibidas"/>
      <sheetName val="Tabla Actuaciones MMCC recibida"/>
    </sheetNames>
    <sheetDataSet>
      <sheetData sheetId="0">
        <row r="1">
          <cell r="L1" t="str">
            <v>SELECCIONE UNA</v>
          </cell>
          <cell r="N1" t="str">
            <v>SELECCIONE UNA</v>
          </cell>
          <cell r="P1" t="str">
            <v>SELECCIONE UNA</v>
          </cell>
        </row>
        <row r="2">
          <cell r="L2" t="str">
            <v>Andalucía</v>
          </cell>
          <cell r="N2" t="str">
            <v>ÁLAVA</v>
          </cell>
          <cell r="P2" t="str">
            <v>A Coruña</v>
          </cell>
        </row>
        <row r="3">
          <cell r="L3" t="str">
            <v>Aragón</v>
          </cell>
          <cell r="N3" t="str">
            <v>ALBACETE</v>
          </cell>
          <cell r="P3" t="str">
            <v>Alacant-Alicante</v>
          </cell>
        </row>
        <row r="4">
          <cell r="L4" t="str">
            <v>Asturias</v>
          </cell>
          <cell r="N4" t="str">
            <v>ALICANTE</v>
          </cell>
          <cell r="P4" t="str">
            <v>Albacete</v>
          </cell>
        </row>
        <row r="5">
          <cell r="L5" t="str">
            <v>Canarias</v>
          </cell>
          <cell r="N5" t="str">
            <v>ALMERÍA</v>
          </cell>
          <cell r="P5" t="str">
            <v>Alcalá de Henares</v>
          </cell>
        </row>
        <row r="6">
          <cell r="L6" t="str">
            <v>Cantabria</v>
          </cell>
          <cell r="N6" t="str">
            <v>ÁVILA</v>
          </cell>
          <cell r="P6" t="str">
            <v>Alcañiz</v>
          </cell>
        </row>
        <row r="7">
          <cell r="L7" t="str">
            <v>Castilla y León</v>
          </cell>
          <cell r="N7" t="str">
            <v>BADAJOZ</v>
          </cell>
          <cell r="P7" t="str">
            <v>Alcázar de San Juan</v>
          </cell>
        </row>
        <row r="8">
          <cell r="L8" t="str">
            <v>Castilla-La Mancha</v>
          </cell>
          <cell r="N8" t="str">
            <v>ILLES BALEARS</v>
          </cell>
          <cell r="P8" t="str">
            <v>Alcobendas</v>
          </cell>
        </row>
        <row r="9">
          <cell r="L9" t="str">
            <v>Catalunya</v>
          </cell>
          <cell r="N9" t="str">
            <v>BARCELONA</v>
          </cell>
          <cell r="P9" t="str">
            <v>Algeciras</v>
          </cell>
        </row>
        <row r="10">
          <cell r="L10" t="str">
            <v>Comunidad Valenciana</v>
          </cell>
          <cell r="N10" t="str">
            <v>BURGOS</v>
          </cell>
          <cell r="P10" t="str">
            <v>Almería</v>
          </cell>
        </row>
        <row r="11">
          <cell r="L11" t="str">
            <v>Euskadi</v>
          </cell>
          <cell r="N11" t="str">
            <v>CÁCERES</v>
          </cell>
          <cell r="P11" t="str">
            <v>Almussafes</v>
          </cell>
        </row>
        <row r="12">
          <cell r="L12" t="str">
            <v>Extremadura</v>
          </cell>
          <cell r="N12" t="str">
            <v>CÁDIZ</v>
          </cell>
          <cell r="P12" t="str">
            <v>Alzira</v>
          </cell>
        </row>
        <row r="13">
          <cell r="L13" t="str">
            <v>Galicia</v>
          </cell>
          <cell r="N13" t="str">
            <v>CASTELLÓN</v>
          </cell>
          <cell r="P13" t="str">
            <v>Arganda del Rey</v>
          </cell>
        </row>
        <row r="14">
          <cell r="L14" t="str">
            <v>Hospitales</v>
          </cell>
          <cell r="N14" t="str">
            <v>CIUDAD REAL</v>
          </cell>
          <cell r="P14" t="str">
            <v>Ávila</v>
          </cell>
        </row>
        <row r="15">
          <cell r="L15" t="str">
            <v>Illes Balears</v>
          </cell>
          <cell r="N15" t="str">
            <v>CÓRDOBA</v>
          </cell>
          <cell r="P15" t="str">
            <v>Avilés</v>
          </cell>
        </row>
        <row r="16">
          <cell r="L16" t="str">
            <v>La Rioja</v>
          </cell>
          <cell r="N16" t="str">
            <v>A CORUÑA</v>
          </cell>
          <cell r="P16" t="str">
            <v>Azpeitia</v>
          </cell>
        </row>
        <row r="17">
          <cell r="L17" t="str">
            <v>Madrid</v>
          </cell>
          <cell r="N17" t="str">
            <v>CUENCA</v>
          </cell>
          <cell r="P17" t="str">
            <v>Badajoz</v>
          </cell>
        </row>
        <row r="18">
          <cell r="L18" t="str">
            <v>Murcia</v>
          </cell>
          <cell r="N18" t="str">
            <v>GIRONA</v>
          </cell>
          <cell r="P18" t="str">
            <v>Badalona</v>
          </cell>
        </row>
        <row r="19">
          <cell r="L19" t="str">
            <v>Navarra</v>
          </cell>
          <cell r="N19" t="str">
            <v>GRANADA</v>
          </cell>
          <cell r="P19" t="str">
            <v>Barcelona-Casp</v>
          </cell>
        </row>
        <row r="20">
          <cell r="L20" t="str">
            <v>Nacional</v>
          </cell>
          <cell r="N20" t="str">
            <v>GUADALAJARA</v>
          </cell>
          <cell r="P20" t="str">
            <v>Barcelona-Sagrera</v>
          </cell>
        </row>
        <row r="21">
          <cell r="N21" t="str">
            <v>GUIPUZCOA</v>
          </cell>
          <cell r="P21" t="str">
            <v>Barcelona-Sants</v>
          </cell>
        </row>
        <row r="22">
          <cell r="N22" t="str">
            <v>HUELVA</v>
          </cell>
          <cell r="P22" t="str">
            <v>Barcelona-Vía Augusta</v>
          </cell>
        </row>
        <row r="23">
          <cell r="N23" t="str">
            <v>HUESCA</v>
          </cell>
          <cell r="P23" t="str">
            <v>Basauri</v>
          </cell>
        </row>
        <row r="24">
          <cell r="N24" t="str">
            <v>JAÉN</v>
          </cell>
          <cell r="P24" t="str">
            <v>Benidorm</v>
          </cell>
        </row>
        <row r="25">
          <cell r="N25" t="str">
            <v>LEÓN</v>
          </cell>
          <cell r="P25" t="str">
            <v>Berga</v>
          </cell>
        </row>
        <row r="26">
          <cell r="N26" t="str">
            <v>LLEIDA</v>
          </cell>
          <cell r="P26" t="str">
            <v>Bergara</v>
          </cell>
        </row>
        <row r="27">
          <cell r="N27" t="str">
            <v>LA RIOJA</v>
          </cell>
          <cell r="P27" t="str">
            <v>Bilbo-Bilbao</v>
          </cell>
        </row>
        <row r="28">
          <cell r="N28" t="str">
            <v>LUGO</v>
          </cell>
          <cell r="P28" t="str">
            <v>Burgos</v>
          </cell>
        </row>
        <row r="29">
          <cell r="N29" t="str">
            <v>MADRID</v>
          </cell>
          <cell r="P29" t="str">
            <v>Cáceres</v>
          </cell>
        </row>
        <row r="30">
          <cell r="N30" t="str">
            <v>MÁLAGA</v>
          </cell>
          <cell r="P30" t="str">
            <v>Cádiz</v>
          </cell>
        </row>
        <row r="31">
          <cell r="N31" t="str">
            <v>MURCIA</v>
          </cell>
          <cell r="P31" t="str">
            <v>Cartagena</v>
          </cell>
        </row>
        <row r="32">
          <cell r="N32" t="str">
            <v>NAVARRA</v>
          </cell>
          <cell r="P32" t="str">
            <v>Castelló-Castellón</v>
          </cell>
        </row>
        <row r="33">
          <cell r="N33" t="str">
            <v>OURENSE</v>
          </cell>
          <cell r="P33" t="str">
            <v>Cerdanyola del Vallès</v>
          </cell>
        </row>
        <row r="34">
          <cell r="N34" t="str">
            <v>ASTURIAS</v>
          </cell>
          <cell r="P34" t="str">
            <v>Cervera</v>
          </cell>
        </row>
        <row r="35">
          <cell r="N35" t="str">
            <v>PALENCIA</v>
          </cell>
          <cell r="P35" t="str">
            <v>Ciudad Lineal</v>
          </cell>
        </row>
        <row r="36">
          <cell r="N36" t="str">
            <v>LAS PALMAS</v>
          </cell>
          <cell r="P36" t="str">
            <v>Ciudad Real</v>
          </cell>
        </row>
        <row r="37">
          <cell r="N37" t="str">
            <v>PONTEVEDRA</v>
          </cell>
          <cell r="P37" t="str">
            <v>Ciutadella</v>
          </cell>
        </row>
        <row r="38">
          <cell r="N38" t="str">
            <v>SALAMANCA</v>
          </cell>
          <cell r="P38" t="str">
            <v>Cogullada</v>
          </cell>
        </row>
        <row r="39">
          <cell r="N39" t="str">
            <v>TENERIFE</v>
          </cell>
          <cell r="P39" t="str">
            <v>Collado Villalba</v>
          </cell>
        </row>
        <row r="40">
          <cell r="N40" t="str">
            <v>CANTABRIA</v>
          </cell>
          <cell r="P40" t="str">
            <v>Córdoba</v>
          </cell>
        </row>
        <row r="41">
          <cell r="N41" t="str">
            <v>SEGOVIA</v>
          </cell>
          <cell r="P41" t="str">
            <v>Coslada</v>
          </cell>
        </row>
        <row r="42">
          <cell r="N42" t="str">
            <v>SEVILLA</v>
          </cell>
          <cell r="P42" t="str">
            <v>Donostia-San Sebastián</v>
          </cell>
        </row>
        <row r="43">
          <cell r="N43" t="str">
            <v>SORIA</v>
          </cell>
          <cell r="P43" t="str">
            <v>Durango</v>
          </cell>
        </row>
        <row r="44">
          <cell r="N44" t="str">
            <v>TARRAGONA</v>
          </cell>
          <cell r="P44" t="str">
            <v>Ecija</v>
          </cell>
        </row>
        <row r="45">
          <cell r="N45" t="str">
            <v>TERUEL</v>
          </cell>
          <cell r="P45" t="str">
            <v>Eivissa</v>
          </cell>
        </row>
        <row r="46">
          <cell r="N46" t="str">
            <v>TOLEDO</v>
          </cell>
          <cell r="P46" t="str">
            <v>El Prat de Llobregat</v>
          </cell>
        </row>
        <row r="47">
          <cell r="N47" t="str">
            <v>VALENCIA</v>
          </cell>
          <cell r="P47" t="str">
            <v>El Vendrell</v>
          </cell>
        </row>
        <row r="48">
          <cell r="N48" t="str">
            <v>VALLADOLID</v>
          </cell>
          <cell r="P48" t="str">
            <v>Elche-Elx</v>
          </cell>
        </row>
        <row r="49">
          <cell r="N49" t="str">
            <v>VIZCAYA</v>
          </cell>
          <cell r="P49" t="str">
            <v>Ferrol</v>
          </cell>
        </row>
        <row r="50">
          <cell r="N50" t="str">
            <v>ZAMORA</v>
          </cell>
          <cell r="P50" t="str">
            <v>Figueres</v>
          </cell>
        </row>
        <row r="51">
          <cell r="N51" t="str">
            <v>ZARAGOZA</v>
          </cell>
          <cell r="P51" t="str">
            <v>Fuengirola</v>
          </cell>
        </row>
        <row r="52">
          <cell r="N52" t="str">
            <v>CEUTA</v>
          </cell>
          <cell r="P52" t="str">
            <v>Fuenlabrada</v>
          </cell>
        </row>
        <row r="53">
          <cell r="N53" t="str">
            <v>MELILLA</v>
          </cell>
          <cell r="P53" t="str">
            <v>Gandía</v>
          </cell>
        </row>
        <row r="54">
          <cell r="P54" t="str">
            <v>Gavà</v>
          </cell>
        </row>
        <row r="55">
          <cell r="P55" t="str">
            <v>Getafe</v>
          </cell>
        </row>
        <row r="56">
          <cell r="P56" t="str">
            <v>Gijón</v>
          </cell>
        </row>
        <row r="57">
          <cell r="P57" t="str">
            <v>Girona</v>
          </cell>
        </row>
        <row r="58">
          <cell r="P58" t="str">
            <v>Gran Canaria Sur</v>
          </cell>
        </row>
        <row r="59">
          <cell r="P59" t="str">
            <v>Granada</v>
          </cell>
        </row>
        <row r="60">
          <cell r="P60" t="str">
            <v>Granollers</v>
          </cell>
        </row>
        <row r="61">
          <cell r="P61" t="str">
            <v>Guadalajara</v>
          </cell>
        </row>
        <row r="62">
          <cell r="P62" t="str">
            <v>Guadalhorce</v>
          </cell>
        </row>
        <row r="63">
          <cell r="P63" t="str">
            <v>Hospital Coslada</v>
          </cell>
        </row>
        <row r="64">
          <cell r="P64" t="str">
            <v>Hospital de día Cartuja</v>
          </cell>
        </row>
        <row r="65">
          <cell r="P65" t="str">
            <v>Hospital Sant Cugat</v>
          </cell>
        </row>
        <row r="66">
          <cell r="P66" t="str">
            <v>Huelva</v>
          </cell>
        </row>
        <row r="67">
          <cell r="P67" t="str">
            <v>Huesca</v>
          </cell>
        </row>
        <row r="68">
          <cell r="P68" t="str">
            <v>Humanes</v>
          </cell>
        </row>
        <row r="69">
          <cell r="P69" t="str">
            <v>Jaén</v>
          </cell>
        </row>
        <row r="70">
          <cell r="P70" t="str">
            <v>Jerez de la Frontera</v>
          </cell>
        </row>
        <row r="71">
          <cell r="P71" t="str">
            <v>Lanzarote</v>
          </cell>
        </row>
        <row r="72">
          <cell r="P72" t="str">
            <v>Las Palmas</v>
          </cell>
        </row>
        <row r="73">
          <cell r="P73" t="str">
            <v>Las Palmas-Puerto de La Luz</v>
          </cell>
        </row>
        <row r="74">
          <cell r="P74" t="str">
            <v>Las Rozas</v>
          </cell>
        </row>
        <row r="75">
          <cell r="P75" t="str">
            <v>Legazpi</v>
          </cell>
        </row>
        <row r="76">
          <cell r="P76" t="str">
            <v>León</v>
          </cell>
        </row>
        <row r="77">
          <cell r="P77" t="str">
            <v>L'Hospitalet de Llobregat</v>
          </cell>
        </row>
        <row r="78">
          <cell r="P78" t="str">
            <v>Lleida</v>
          </cell>
        </row>
        <row r="79">
          <cell r="P79" t="str">
            <v>Llodio</v>
          </cell>
        </row>
        <row r="80">
          <cell r="P80" t="str">
            <v>Logroño</v>
          </cell>
        </row>
        <row r="81">
          <cell r="P81" t="str">
            <v>Lorca</v>
          </cell>
        </row>
        <row r="82">
          <cell r="P82" t="str">
            <v>Lugo</v>
          </cell>
        </row>
        <row r="83">
          <cell r="P83" t="str">
            <v>Madrid</v>
          </cell>
        </row>
        <row r="84">
          <cell r="P84" t="str">
            <v>Málaga</v>
          </cell>
        </row>
        <row r="85">
          <cell r="P85" t="str">
            <v>Manacor</v>
          </cell>
        </row>
        <row r="86">
          <cell r="P86" t="str">
            <v>Manresa</v>
          </cell>
        </row>
        <row r="87">
          <cell r="P87" t="str">
            <v>Maó</v>
          </cell>
        </row>
        <row r="88">
          <cell r="P88" t="str">
            <v>Marbella</v>
          </cell>
        </row>
        <row r="89">
          <cell r="P89" t="str">
            <v>Martorell</v>
          </cell>
        </row>
        <row r="90">
          <cell r="P90" t="str">
            <v>Mataró</v>
          </cell>
        </row>
        <row r="91">
          <cell r="P91" t="str">
            <v>Melilla</v>
          </cell>
        </row>
        <row r="92">
          <cell r="P92" t="str">
            <v>Mercabarna</v>
          </cell>
        </row>
        <row r="93">
          <cell r="P93" t="str">
            <v>Mercamadrid</v>
          </cell>
        </row>
        <row r="94">
          <cell r="P94" t="str">
            <v>Mérida</v>
          </cell>
        </row>
        <row r="95">
          <cell r="P95" t="str">
            <v>Molins de Rei</v>
          </cell>
        </row>
        <row r="96">
          <cell r="P96" t="str">
            <v>Mollet del Vallès</v>
          </cell>
        </row>
        <row r="97">
          <cell r="P97" t="str">
            <v>Móstoles</v>
          </cell>
        </row>
        <row r="98">
          <cell r="P98" t="str">
            <v>Murcia</v>
          </cell>
        </row>
        <row r="99">
          <cell r="P99" t="str">
            <v>Olot</v>
          </cell>
        </row>
        <row r="100">
          <cell r="P100" t="str">
            <v>Olula del Río</v>
          </cell>
        </row>
        <row r="101">
          <cell r="P101" t="str">
            <v>Ourense</v>
          </cell>
        </row>
        <row r="102">
          <cell r="P102" t="str">
            <v>Oviedo</v>
          </cell>
        </row>
        <row r="103">
          <cell r="P103" t="str">
            <v>Palamós</v>
          </cell>
        </row>
        <row r="104">
          <cell r="P104" t="str">
            <v>Palau-Solità i Plegamans</v>
          </cell>
        </row>
        <row r="105">
          <cell r="P105" t="str">
            <v>Palencia</v>
          </cell>
        </row>
        <row r="106">
          <cell r="P106" t="str">
            <v>Palma de Mallorca</v>
          </cell>
        </row>
        <row r="107">
          <cell r="P107" t="str">
            <v>Pamplona</v>
          </cell>
        </row>
        <row r="108">
          <cell r="P108" t="str">
            <v>Parets del Vallès</v>
          </cell>
        </row>
        <row r="109">
          <cell r="P109" t="str">
            <v>Paterna</v>
          </cell>
        </row>
        <row r="110">
          <cell r="P110" t="str">
            <v>Pineda de Mar</v>
          </cell>
        </row>
        <row r="111">
          <cell r="P111" t="str">
            <v>Pinto</v>
          </cell>
        </row>
        <row r="112">
          <cell r="P112" t="str">
            <v>Ponferrada</v>
          </cell>
        </row>
        <row r="113">
          <cell r="P113" t="str">
            <v>Pontevedra</v>
          </cell>
        </row>
        <row r="114">
          <cell r="P114" t="str">
            <v>Portugalete</v>
          </cell>
        </row>
        <row r="115">
          <cell r="P115" t="str">
            <v>Pozoblanco</v>
          </cell>
        </row>
        <row r="116">
          <cell r="P116" t="str">
            <v>Puertollano</v>
          </cell>
        </row>
        <row r="117">
          <cell r="P117" t="str">
            <v>Reinosa</v>
          </cell>
        </row>
        <row r="118">
          <cell r="P118" t="str">
            <v>Reus</v>
          </cell>
        </row>
        <row r="119">
          <cell r="P119" t="str">
            <v>Sabadell</v>
          </cell>
        </row>
        <row r="120">
          <cell r="P120" t="str">
            <v>Sabiñánigo</v>
          </cell>
        </row>
        <row r="121">
          <cell r="P121" t="str">
            <v>Salamanca</v>
          </cell>
        </row>
        <row r="122">
          <cell r="P122" t="str">
            <v>San Pedro de Alcántara</v>
          </cell>
        </row>
        <row r="123">
          <cell r="P123" t="str">
            <v>Sant Boi de Llobregat</v>
          </cell>
        </row>
        <row r="124">
          <cell r="P124" t="str">
            <v>Sant Feliu de Llobregat</v>
          </cell>
        </row>
        <row r="125">
          <cell r="P125" t="str">
            <v>Santa Cruz de La Palma</v>
          </cell>
        </row>
        <row r="126">
          <cell r="P126" t="str">
            <v>Santander</v>
          </cell>
        </row>
        <row r="127">
          <cell r="P127" t="str">
            <v>Santiago de Compostela</v>
          </cell>
        </row>
        <row r="128">
          <cell r="P128" t="str">
            <v>Segovia</v>
          </cell>
        </row>
        <row r="129">
          <cell r="P129" t="str">
            <v>Servicio de Traumatología Ocular</v>
          </cell>
        </row>
        <row r="130">
          <cell r="P130" t="str">
            <v>Sevilla-Cartuja</v>
          </cell>
        </row>
        <row r="131">
          <cell r="P131" t="str">
            <v>Silla</v>
          </cell>
        </row>
        <row r="132">
          <cell r="P132" t="str">
            <v>Soria</v>
          </cell>
        </row>
        <row r="133">
          <cell r="P133" t="str">
            <v>Tarragona</v>
          </cell>
        </row>
        <row r="134">
          <cell r="P134" t="str">
            <v>Telde</v>
          </cell>
        </row>
        <row r="135">
          <cell r="P135" t="str">
            <v>Tenerife</v>
          </cell>
        </row>
        <row r="136">
          <cell r="P136" t="str">
            <v>Tenerife Sur</v>
          </cell>
        </row>
        <row r="137">
          <cell r="P137" t="str">
            <v>Teruel</v>
          </cell>
        </row>
        <row r="138">
          <cell r="P138" t="str">
            <v>Toledo</v>
          </cell>
        </row>
        <row r="139">
          <cell r="P139" t="str">
            <v>Tolosa</v>
          </cell>
        </row>
        <row r="140">
          <cell r="P140" t="str">
            <v>Torrejón de Ardoz</v>
          </cell>
        </row>
        <row r="141">
          <cell r="P141" t="str">
            <v>Tres Cantos</v>
          </cell>
        </row>
        <row r="142">
          <cell r="P142" t="str">
            <v>Tudela</v>
          </cell>
        </row>
        <row r="143">
          <cell r="P143" t="str">
            <v>Utebo</v>
          </cell>
        </row>
        <row r="144">
          <cell r="P144" t="str">
            <v>Valdemoro</v>
          </cell>
        </row>
        <row r="145">
          <cell r="P145" t="str">
            <v>Valdepeñas</v>
          </cell>
        </row>
        <row r="146">
          <cell r="P146" t="str">
            <v>València Cid-Valencia Cid</v>
          </cell>
        </row>
        <row r="147">
          <cell r="P147" t="str">
            <v>València-Valencia</v>
          </cell>
        </row>
        <row r="148">
          <cell r="P148" t="str">
            <v>Valladolid</v>
          </cell>
        </row>
        <row r="149">
          <cell r="P149" t="str">
            <v>Valls</v>
          </cell>
        </row>
        <row r="150">
          <cell r="P150" t="str">
            <v>Vic</v>
          </cell>
        </row>
        <row r="151">
          <cell r="P151" t="str">
            <v>Vigo</v>
          </cell>
        </row>
        <row r="152">
          <cell r="P152" t="str">
            <v>Vilagarcía de Arousa</v>
          </cell>
        </row>
        <row r="153">
          <cell r="P153" t="str">
            <v>Villanueva de la Serena</v>
          </cell>
        </row>
        <row r="154">
          <cell r="P154" t="str">
            <v>Villaverde Alto</v>
          </cell>
        </row>
        <row r="155">
          <cell r="P155" t="str">
            <v>Vitoria-Gasteiz</v>
          </cell>
        </row>
        <row r="156">
          <cell r="P156" t="str">
            <v>Zamora</v>
          </cell>
        </row>
        <row r="157">
          <cell r="P157" t="str">
            <v>Zaragoza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M5">
            <v>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RENA IGLESIAS BLAZQUEZ" refreshedDate="44034.515312384261" createdVersion="4" refreshedVersion="4" minRefreshableVersion="3" recordCount="3520">
  <cacheSource type="worksheet">
    <worksheetSource ref="A1:J3521" sheet="Actuaciones MMCC recibidas"/>
  </cacheSource>
  <cacheFields count="10">
    <cacheField name="Año realización" numFmtId="0">
      <sharedItems containsString="0" containsBlank="1" containsNumber="1" containsInteger="1" minValue="2019" maxValue="2020" count="3">
        <n v="2019"/>
        <n v="2020"/>
        <m/>
      </sharedItems>
    </cacheField>
    <cacheField name="Delegación" numFmtId="0">
      <sharedItems containsBlank="1" count="152">
        <s v="BB"/>
        <s v="BC"/>
        <s v="BD"/>
        <s v="BE"/>
        <s v="BH"/>
        <s v="BI"/>
        <s v="BJ"/>
        <s v="BK"/>
        <s v="BP"/>
        <s v="BQ"/>
        <s v="BS"/>
        <s v="BT"/>
        <s v="BU"/>
        <s v="BV"/>
        <s v="BX"/>
        <s v="BZ"/>
        <s v="CB"/>
        <s v="CC"/>
        <s v="CD"/>
        <s v="CE"/>
        <s v="CF"/>
        <s v="CI"/>
        <s v="CJ"/>
        <s v="CK"/>
        <s v="CL"/>
        <s v="CN"/>
        <s v="CP"/>
        <s v="CR"/>
        <s v="CS"/>
        <s v="CT"/>
        <s v="CU"/>
        <s v="CX"/>
        <s v="DB"/>
        <s v="DC"/>
        <s v="DD"/>
        <s v="DE"/>
        <s v="DF"/>
        <s v="DH"/>
        <s v="DI"/>
        <s v="DJ"/>
        <s v="DK"/>
        <s v="DL"/>
        <s v="DM"/>
        <s v="DN"/>
        <s v="DO"/>
        <s v="DP"/>
        <s v="DQ"/>
        <s v="DR"/>
        <s v="DS"/>
        <s v="DT"/>
        <s v="DW"/>
        <s v="EB"/>
        <s v="EC"/>
        <s v="ED"/>
        <s v="EE"/>
        <s v="EF"/>
        <s v="EI"/>
        <s v="FD"/>
        <s v="FE"/>
        <s v="FF"/>
        <s v="FH"/>
        <s v="FI"/>
        <s v="FK"/>
        <s v="FN"/>
        <s v="FX"/>
        <s v="FY"/>
        <s v="FZ"/>
        <s v="GB"/>
        <s v="GC"/>
        <s v="GD"/>
        <s v="GF"/>
        <s v="GH"/>
        <s v="GI"/>
        <s v="GN"/>
        <s v="GO"/>
        <s v="GP"/>
        <s v="GR"/>
        <s v="GS"/>
        <s v="GT"/>
        <s v="GU"/>
        <s v="ID"/>
        <s v="IE"/>
        <s v="IM"/>
        <s v="IN"/>
        <s v="IP"/>
        <s v="JB"/>
        <s v="JC"/>
        <s v="JD"/>
        <s v="JF"/>
        <s v="JG"/>
        <s v="JH"/>
        <s v="JJ"/>
        <s v="JL"/>
        <s v="JM"/>
        <s v="JN"/>
        <s v="JO"/>
        <s v="JR"/>
        <s v="JS"/>
        <s v="JT"/>
        <s v="JU"/>
        <s v="JX"/>
        <s v="KB"/>
        <s v="KC"/>
        <s v="KE"/>
        <s v="KF"/>
        <s v="KG"/>
        <s v="KH"/>
        <s v="KI"/>
        <s v="KL"/>
        <s v="KN"/>
        <s v="KO"/>
        <s v="KP"/>
        <s v="KU"/>
        <s v="LB"/>
        <s v="LC"/>
        <s v="PE"/>
        <s v="PF"/>
        <s v="ZB"/>
        <s v="ZC"/>
        <s v="BW"/>
        <s v="CO"/>
        <s v="FC"/>
        <s v="FG"/>
        <s v="GE"/>
        <s v="GZ"/>
        <s v="IL"/>
        <s v="JP"/>
        <s v="N"/>
        <m/>
        <s v="DW " u="1"/>
        <s v="BM" u="1"/>
        <s v="BO" u="1"/>
        <s v="GK" u="1"/>
        <s v="FJ" u="1"/>
        <s v="FL" u="1"/>
        <s v="BD " u="1"/>
        <s v="KJ" u="1"/>
        <s v="BY" u="1"/>
        <s v="CG" u="1"/>
        <s v="FT" u="1"/>
        <s v="BF" u="1"/>
        <s v="IH" u="1"/>
        <s v="BN" u="1"/>
        <s v="LD" u="1"/>
        <s v="GJ" u="1"/>
        <s v="BR" u="1"/>
        <s v="DG" u="1"/>
        <s v="KM" u="1"/>
        <s v="CH" u="1"/>
        <s v="FS" u="1"/>
        <s v="BG" u="1"/>
        <s v="II" u="1"/>
      </sharedItems>
    </cacheField>
    <cacheField name="Descripción delegación" numFmtId="0">
      <sharedItems containsBlank="1" count="164">
        <s v="Pineda de Mar"/>
        <s v="Badalona"/>
        <s v="Barcelona-Vía Augusta"/>
        <s v="L'Hospitalet de Llobregat"/>
        <s v="Granollers"/>
        <s v="Sant Feliu de Llobregat"/>
        <s v="Barcelona-Sants"/>
        <s v="Vilanova i la Geltrú"/>
        <s v="Parets del Vallès"/>
        <s v="Sabadell"/>
        <s v="Barcelona-Sagrera"/>
        <s v="Vic"/>
        <s v="Gavà"/>
        <s v="El Prat de Llobregat"/>
        <s v="Barcelona-Casp"/>
        <s v="Sant Boi de Llobregat"/>
        <s v="Alcalá de Henares"/>
        <s v="Ciudad Lineal"/>
        <s v="Coslada"/>
        <s v="Fuenlabrada"/>
        <s v="Legazpi"/>
        <s v="Pinto"/>
        <s v="Torrejón de Ardoz"/>
        <s v="Villaverde Alto"/>
        <s v="Alcobendas"/>
        <s v="Arganda del Rey"/>
        <s v="Getafe"/>
        <s v="Las Rozas"/>
        <s v="Valdemoro"/>
        <s v="Collado Villalba"/>
        <s v="Humanes"/>
        <s v="Tres Cantos"/>
        <s v="Ávila"/>
        <s v="Badajoz"/>
        <s v="Cáceres"/>
        <s v="Cuenca"/>
        <s v="Guadalajara"/>
        <s v="Salamanca"/>
        <s v="Segovia"/>
        <s v="Soria"/>
        <s v="Toledo"/>
        <s v="Valladolid"/>
        <s v="Zamora"/>
        <s v="Ciudad Real"/>
        <s v="León"/>
        <s v="Ponferrada"/>
        <s v="Puertollano"/>
        <s v="Valdepeñas"/>
        <s v="Alcázar de San Juan"/>
        <s v="Villanueva de la Serena"/>
        <s v="Mérida"/>
        <s v="Las Palmas"/>
        <s v="Tenerife"/>
        <s v="Gran Canaria Sur"/>
        <s v="Tenerife Sur"/>
        <s v="Lanzarote"/>
        <s v="Telde"/>
        <s v="Lleida"/>
        <s v="Tarragona"/>
        <s v="Teruel"/>
        <s v="Girona"/>
        <s v="Eivissa"/>
        <s v="Ciutadella"/>
        <s v="Cervera"/>
        <s v="Valls"/>
        <s v="Alcañiz"/>
        <s v="Reus"/>
        <s v="Albacete"/>
        <s v="Alacant-Alicante"/>
        <s v="Almería"/>
        <s v="Castelló-Castellón"/>
        <s v="Elche-Elx"/>
        <s v="Lorca"/>
        <s v="València-Valencia"/>
        <s v="Paterna"/>
        <s v="Silla"/>
        <s v="Benidorm"/>
        <s v="Alzira"/>
        <s v="Gandía"/>
        <s v="València Cid-Valencia Cid"/>
        <s v="A Coruña"/>
        <s v="Ferrol"/>
        <s v="Vigo"/>
        <s v="Vilagarcía de Arousa"/>
        <s v="Santiago de Compostela"/>
        <s v="Vitoria-Gasteiz"/>
        <s v="Burgos"/>
        <s v="Donostia-San Sebastián"/>
        <s v="Llodio"/>
        <s v="Logroño"/>
        <s v="Pamplona"/>
        <s v="Santander"/>
        <s v="Bilbo-Bilbao"/>
        <s v="Azpeitia"/>
        <s v="Portugalete"/>
        <s v="Bergara"/>
        <s v="Tolosa"/>
        <s v="Tudela"/>
        <s v="Durango"/>
        <s v="Reinosa"/>
        <s v="Los Agustinos"/>
        <s v="Algeciras"/>
        <s v="Cádiz"/>
        <s v="Córdoba"/>
        <s v="Granada"/>
        <s v="Huelva"/>
        <s v="Jaén"/>
        <s v="Jerez de la Frontera"/>
        <s v="Sevilla-Cartuja"/>
        <s v="Guadalhorce"/>
        <s v="Ecija"/>
        <s v="Fuengirola"/>
        <s v="San Pedro de Alcántara"/>
        <s v="Avilés"/>
        <s v="Gijón"/>
        <s v="Terrassa"/>
        <s v="El Vendrell"/>
        <s v="Hospital Sant Cugat"/>
        <s v="Hospital Coslada"/>
        <s v="Cerdanyola del Vallès"/>
        <s v="Mercamadrid"/>
        <s v="Huesca"/>
        <s v="Zaragoza"/>
        <s v="Cartagena"/>
        <s v="Almussafes"/>
        <s v="Pontevedra"/>
        <s v="Basauri"/>
        <s v="Nacional"/>
        <m/>
        <s v="Murcia" u="1"/>
        <s v="Manresa" u="1"/>
        <s v="Martorell" u="1"/>
        <s v="Móstoles" u="1"/>
        <s v="Palencia" u="1"/>
        <s v="Olula del Río" u="1"/>
        <s v="Valencia-Balears" u="1"/>
        <s v="Hospitalet de Llobregat" u="1"/>
        <s v="San Sebastián" u="1"/>
        <s v="Palau-Solità i Plegamans" u="1"/>
        <s v="Marbella" u="1"/>
        <s v="Gavá" u="1"/>
        <s v="Oviedo" u="1"/>
        <s v="Maó" u="1"/>
        <s v="Castellón" u="1"/>
        <s v="BCN-Vía Augusta" u="1"/>
        <s v="Mollet del Vallès" u="1"/>
        <s v="Sevilla" u="1"/>
        <s v="Ourense" u="1"/>
        <s v="Écija" u="1"/>
        <s v="Mollet del Vallés" u="1"/>
        <s v="Mataró" u="1"/>
        <s v="Lugo" u="1"/>
        <s v="Málaga" u="1"/>
        <s v="Palma de Mallorca" u="1"/>
        <s v="Molins de Rei" u="1"/>
        <s v="BCN-Horta" u="1"/>
        <s v="Manacor" u="1"/>
        <s v="Mercabarna" u="1"/>
        <s v="Madrid" u="1"/>
        <s v="Valencia-Cid" u="1"/>
        <s v="Bilbao" u="1"/>
        <s v="Elche" u="1"/>
        <s v="Olot" u="1"/>
        <s v="Alicante" u="1"/>
      </sharedItems>
    </cacheField>
    <cacheField name="Provincia" numFmtId="0">
      <sharedItems containsBlank="1" containsMixedTypes="1" containsNumber="1" containsInteger="1" minValue="1" maxValue="48" count="62">
        <s v="08"/>
        <s v="28"/>
        <s v="05"/>
        <s v="06"/>
        <s v="10"/>
        <s v="16"/>
        <s v="19"/>
        <s v="37"/>
        <s v="40"/>
        <s v="42"/>
        <s v="45"/>
        <s v="47"/>
        <s v="49"/>
        <s v="13"/>
        <s v="24"/>
        <s v="35"/>
        <s v="38"/>
        <s v="25"/>
        <s v="43"/>
        <s v="44"/>
        <s v="17"/>
        <s v="07"/>
        <s v="02"/>
        <s v="03"/>
        <s v="04"/>
        <s v="12"/>
        <s v="30"/>
        <s v="46"/>
        <s v="15"/>
        <s v="36"/>
        <s v="01"/>
        <s v="09"/>
        <s v="20"/>
        <s v="26"/>
        <s v="31"/>
        <s v="39"/>
        <s v="48"/>
        <s v="27"/>
        <s v="29"/>
        <s v="32"/>
        <s v="33"/>
        <s v="34"/>
        <s v="11"/>
        <s v="14"/>
        <s v="18"/>
        <s v="21"/>
        <s v="23"/>
        <s v="41"/>
        <s v="22"/>
        <s v="50"/>
        <s v="N"/>
        <m/>
        <n v="44" u="1"/>
        <n v="48" u="1"/>
        <n v="20" u="1"/>
        <n v="1" u="1"/>
        <n v="8" u="1"/>
        <n v="25" u="1"/>
        <n v="9" u="1"/>
        <n v="26" u="1"/>
        <n v="47" u="1"/>
        <n v="31" u="1"/>
      </sharedItems>
    </cacheField>
    <cacheField name="Descripción provincia CCC" numFmtId="0">
      <sharedItems containsBlank="1" count="52">
        <s v="BARCELONA"/>
        <s v="MADRID"/>
        <s v="ÁVILA"/>
        <s v="BADAJOZ"/>
        <s v="CÁCERES"/>
        <s v="CUENCA"/>
        <s v="GUADALAJARA"/>
        <s v="SALAMANCA"/>
        <s v="SEGOVIA"/>
        <s v="SORIA"/>
        <s v="TOLEDO"/>
        <s v="VALLADOLID"/>
        <s v="ZAMORA"/>
        <s v="CIUDAD REAL"/>
        <s v="LEÓN"/>
        <s v="LAS PALMAS"/>
        <s v="TENERIFE"/>
        <s v="LLEIDA"/>
        <s v="TARRAGONA"/>
        <s v="TERUEL"/>
        <s v="GIRONA"/>
        <s v="ILLES BALEARS"/>
        <s v="ALBACETE"/>
        <s v="ALICANTE"/>
        <s v="ALMERÍA"/>
        <s v="CASTELLÓN"/>
        <s v="MURCIA"/>
        <s v="VALENCIA"/>
        <s v="A CORUÑA"/>
        <s v="PONTEVEDRA"/>
        <s v="ÁLAVA"/>
        <s v="BURGOS"/>
        <s v="GUIPUZCOA"/>
        <s v="LA RIOJA"/>
        <s v="NAVARRA"/>
        <s v="CANTABRIA"/>
        <s v="VIZCAYA"/>
        <s v="LUGO"/>
        <s v="MÁLAGA"/>
        <s v="OURENSE"/>
        <s v="ASTURIAS"/>
        <s v="PALENCIA"/>
        <s v="CÁDIZ"/>
        <s v="CÓRDOBA"/>
        <s v="GRANADA"/>
        <s v="HUELVA"/>
        <s v="JAÉN"/>
        <s v="SEVILLA"/>
        <s v="HUESCA"/>
        <s v="ZARAGOZA"/>
        <s v="Nacional"/>
        <m/>
      </sharedItems>
    </cacheField>
    <cacheField name="Comunidad" numFmtId="0">
      <sharedItems containsBlank="1" count="20">
        <s v="B"/>
        <s v="C"/>
        <s v="H"/>
        <s v="R"/>
        <s v="I"/>
        <s v="T"/>
        <s v="D"/>
        <s v="Y"/>
        <s v="0"/>
        <s v="K"/>
        <s v="P"/>
        <s v="G"/>
        <s v="J"/>
        <s v="M"/>
        <s v="O"/>
        <s v="L"/>
        <s v="E"/>
        <s v="Z"/>
        <s v="N"/>
        <m/>
      </sharedItems>
    </cacheField>
    <cacheField name="Descripción comunidad" numFmtId="0">
      <sharedItems containsBlank="1" count="20">
        <s v="Catalunya"/>
        <s v="Madrid"/>
        <s v="Castilla y León"/>
        <s v="Extremadura"/>
        <s v="Castilla-La Mancha"/>
        <s v="Canarias"/>
        <s v="Aragón"/>
        <s v="Illes Balears"/>
        <s v="Comunidad Valenciana"/>
        <s v="Andalucía"/>
        <s v="Murcia"/>
        <s v="Galicia"/>
        <s v="Euskadi"/>
        <s v="La Rioja"/>
        <s v="Navarra"/>
        <s v="Cantabria"/>
        <s v="Asturias"/>
        <s v="Hospitales"/>
        <s v="Nacional"/>
        <m/>
      </sharedItems>
    </cacheField>
    <cacheField name="Descripción pagador primera compañía" numFmtId="0">
      <sharedItems containsBlank="1" count="4">
        <s v="FRATERNIDAD-MUPRESPA, MUTUA 275"/>
        <s v="MC MUTUAL"/>
        <s v="RESTO DE MUTUAS CON ACUERDO"/>
        <m/>
      </sharedItems>
    </cacheField>
    <cacheField name="Descripción subtipo actuación" numFmtId="0">
      <sharedItems containsBlank="1" count="6">
        <s v="Primera Visita / Urgencia"/>
        <s v="Sesiones de Rehabilitación"/>
        <s v="Diagnóstico por la Imagen"/>
        <s v="Visita Sucesiva"/>
        <s v="Intervenciones Quirúrgicas"/>
        <m/>
      </sharedItems>
    </cacheField>
    <cacheField name="Actuaciones" numFmtId="3">
      <sharedItems containsString="0" containsBlank="1" containsNumber="1" containsInteger="1" minValue="1" maxValue="54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ORENA IGLESIAS BLAZQUEZ" refreshedDate="44034.51547337963" createdVersion="4" refreshedVersion="4" minRefreshableVersion="3" recordCount="998">
  <cacheSource type="worksheet">
    <worksheetSource ref="R1:AA999" sheet="Actuaciones MMCC recibidas"/>
  </cacheSource>
  <cacheFields count="10">
    <cacheField name="Año realización" numFmtId="0">
      <sharedItems containsString="0" containsBlank="1" containsNumber="1" containsInteger="1" minValue="2019" maxValue="2020" count="3">
        <n v="2019"/>
        <n v="2020"/>
        <m/>
      </sharedItems>
    </cacheField>
    <cacheField name="Delegación" numFmtId="0">
      <sharedItems containsBlank="1" count="152">
        <s v="BB"/>
        <s v="BC"/>
        <s v="BD"/>
        <s v="BE"/>
        <s v="BH"/>
        <s v="BI"/>
        <s v="BJ"/>
        <s v="BK"/>
        <s v="BP"/>
        <s v="BQ"/>
        <s v="BS"/>
        <s v="BT"/>
        <s v="BU"/>
        <s v="BV"/>
        <s v="BX"/>
        <s v="BZ"/>
        <s v="CB"/>
        <s v="CC"/>
        <s v="CD"/>
        <s v="CE"/>
        <s v="CF"/>
        <s v="CI"/>
        <s v="CJ"/>
        <s v="CK"/>
        <s v="CL"/>
        <s v="CN"/>
        <s v="CP"/>
        <s v="CR"/>
        <s v="CS"/>
        <s v="CT"/>
        <s v="CU"/>
        <s v="CX"/>
        <s v="DB"/>
        <s v="DC"/>
        <s v="DD"/>
        <s v="DE"/>
        <s v="DF"/>
        <s v="DH"/>
        <s v="DI"/>
        <s v="DJ"/>
        <s v="DK"/>
        <s v="DL"/>
        <s v="DM"/>
        <s v="DN"/>
        <s v="DO"/>
        <s v="DP"/>
        <s v="DQ"/>
        <s v="DR"/>
        <s v="DS"/>
        <s v="DT"/>
        <s v="DW"/>
        <s v="EB"/>
        <s v="EC"/>
        <s v="ED"/>
        <s v="EE"/>
        <s v="EF"/>
        <s v="EI"/>
        <s v="FD"/>
        <s v="FE"/>
        <s v="FF"/>
        <s v="FH"/>
        <s v="FI"/>
        <s v="FK"/>
        <s v="FN"/>
        <s v="FX"/>
        <s v="FY"/>
        <s v="FZ"/>
        <s v="GB"/>
        <s v="GC"/>
        <s v="GD"/>
        <s v="GF"/>
        <s v="GH"/>
        <s v="GI"/>
        <s v="GN"/>
        <s v="GO"/>
        <s v="GP"/>
        <s v="GR"/>
        <s v="GS"/>
        <s v="GT"/>
        <s v="GU"/>
        <s v="ID"/>
        <s v="IE"/>
        <s v="IM"/>
        <s v="IN"/>
        <s v="IP"/>
        <s v="JB"/>
        <s v="JC"/>
        <s v="JD"/>
        <s v="JF"/>
        <s v="JG"/>
        <s v="JH"/>
        <s v="JJ"/>
        <s v="JL"/>
        <s v="JM"/>
        <s v="JN"/>
        <s v="JO"/>
        <s v="JR"/>
        <s v="JS"/>
        <s v="JT"/>
        <s v="JU"/>
        <s v="JX"/>
        <s v="KB"/>
        <s v="KC"/>
        <s v="KE"/>
        <s v="KF"/>
        <s v="KG"/>
        <s v="KH"/>
        <s v="KI"/>
        <s v="KL"/>
        <s v="KN"/>
        <s v="KO"/>
        <s v="KP"/>
        <s v="KU"/>
        <s v="LB"/>
        <s v="LC"/>
        <s v="PE"/>
        <s v="PF"/>
        <s v="ZB"/>
        <s v="ZC"/>
        <s v="BW"/>
        <s v="CO"/>
        <s v="FC"/>
        <s v="FG"/>
        <s v="GE"/>
        <s v="GZ"/>
        <s v="IL"/>
        <s v="JP"/>
        <s v="N"/>
        <m/>
        <s v="DW " u="1"/>
        <s v="BM" u="1"/>
        <s v="BO" u="1"/>
        <s v="GK" u="1"/>
        <s v="FJ" u="1"/>
        <s v="FL" u="1"/>
        <s v="BD " u="1"/>
        <s v="KJ" u="1"/>
        <s v="BY" u="1"/>
        <s v="CG" u="1"/>
        <s v="FT" u="1"/>
        <s v="BF" u="1"/>
        <s v="IH" u="1"/>
        <s v="BN" u="1"/>
        <s v="LD" u="1"/>
        <s v="GJ" u="1"/>
        <s v="BR" u="1"/>
        <s v="DG" u="1"/>
        <s v="KM" u="1"/>
        <s v="CH" u="1"/>
        <s v="FS" u="1"/>
        <s v="BG" u="1"/>
        <s v="II" u="1"/>
      </sharedItems>
    </cacheField>
    <cacheField name="Descripción delegación" numFmtId="0">
      <sharedItems containsBlank="1" count="164">
        <s v="Pineda de Mar"/>
        <s v="Badalona"/>
        <s v="Barcelona-Vía Augusta"/>
        <s v="L'Hospitalet de Llobregat"/>
        <s v="Granollers"/>
        <s v="Sant Feliu de Llobregat"/>
        <s v="Barcelona-Sants"/>
        <s v="Vilanova i la Geltrú"/>
        <s v="Parets del Vallès"/>
        <s v="Sabadell"/>
        <s v="Barcelona-Sagrera"/>
        <s v="Vic"/>
        <s v="Gavà"/>
        <s v="El Prat de Llobregat"/>
        <s v="Barcelona-Casp"/>
        <s v="Sant Boi de Llobregat"/>
        <s v="Alcalá de Henares"/>
        <s v="Ciudad Lineal"/>
        <s v="Coslada"/>
        <s v="Fuenlabrada"/>
        <s v="Legazpi"/>
        <s v="Pinto"/>
        <s v="Torrejón de Ardoz"/>
        <s v="Villaverde Alto"/>
        <s v="Alcobendas"/>
        <s v="Arganda del Rey"/>
        <s v="Getafe"/>
        <s v="Las Rozas"/>
        <s v="Valdemoro"/>
        <s v="Collado Villalba"/>
        <s v="Humanes"/>
        <s v="Tres Cantos"/>
        <s v="Ávila"/>
        <s v="Badajoz"/>
        <s v="Cáceres"/>
        <s v="Cuenca"/>
        <s v="Guadalajara"/>
        <s v="Salamanca"/>
        <s v="Segovia"/>
        <s v="Soria"/>
        <s v="Toledo"/>
        <s v="Valladolid"/>
        <s v="Zamora"/>
        <s v="Ciudad Real"/>
        <s v="León"/>
        <s v="Ponferrada"/>
        <s v="Puertollano"/>
        <s v="Valdepeñas"/>
        <s v="Alcázar de San Juan"/>
        <s v="Villanueva de la Serena"/>
        <s v="Mérida"/>
        <s v="Las Palmas"/>
        <s v="Tenerife"/>
        <s v="Gran Canaria Sur"/>
        <s v="Tenerife Sur"/>
        <s v="Lanzarote"/>
        <s v="Telde"/>
        <s v="Lleida"/>
        <s v="Tarragona"/>
        <s v="Teruel"/>
        <s v="Girona"/>
        <s v="Eivissa"/>
        <s v="Ciutadella"/>
        <s v="Cervera"/>
        <s v="Valls"/>
        <s v="Alcañiz"/>
        <s v="Reus"/>
        <s v="Albacete"/>
        <s v="Alacant-Alicante"/>
        <s v="Almería"/>
        <s v="Castelló-Castellón"/>
        <s v="Elche-Elx"/>
        <s v="Lorca"/>
        <s v="València-Valencia"/>
        <s v="Paterna"/>
        <s v="Silla"/>
        <s v="Benidorm"/>
        <s v="Alzira"/>
        <s v="Gandía"/>
        <s v="València Cid-Valencia Cid"/>
        <s v="A Coruña"/>
        <s v="Ferrol"/>
        <s v="Vigo"/>
        <s v="Vilagarcía de Arousa"/>
        <s v="Santiago de Compostela"/>
        <s v="Vitoria-Gasteiz"/>
        <s v="Burgos"/>
        <s v="Donostia-San Sebastián"/>
        <s v="Llodio"/>
        <s v="Logroño"/>
        <s v="Pamplona"/>
        <s v="Santander"/>
        <s v="Bilbo-Bilbao"/>
        <s v="Azpeitia"/>
        <s v="Portugalete"/>
        <s v="Bergara"/>
        <s v="Tolosa"/>
        <s v="Tudela"/>
        <s v="Durango"/>
        <s v="Reinosa"/>
        <s v="Los Agustinos"/>
        <s v="Algeciras"/>
        <s v="Cádiz"/>
        <s v="Córdoba"/>
        <s v="Granada"/>
        <s v="Huelva"/>
        <s v="Jaén"/>
        <s v="Jerez de la Frontera"/>
        <s v="Sevilla-Cartuja"/>
        <s v="Guadalhorce"/>
        <s v="Ecija"/>
        <s v="Fuengirola"/>
        <s v="San Pedro de Alcántara"/>
        <s v="Avilés"/>
        <s v="Gijón"/>
        <s v="Terrassa"/>
        <s v="El Vendrell"/>
        <s v="Hospital Sant Cugat"/>
        <s v="Hospital Coslada"/>
        <s v="Cerdanyola del Vallès"/>
        <s v="Mercamadrid"/>
        <s v="Huesca"/>
        <s v="Zaragoza"/>
        <s v="Cartagena"/>
        <s v="Almussafes"/>
        <s v="Pontevedra"/>
        <s v="Basauri"/>
        <s v="Nacional"/>
        <m/>
        <s v="Murcia" u="1"/>
        <s v="Manresa" u="1"/>
        <s v="Martorell" u="1"/>
        <s v="Móstoles" u="1"/>
        <s v="Palencia" u="1"/>
        <s v="Olula del Río" u="1"/>
        <s v="Valencia-Balears" u="1"/>
        <s v="Hospitalet de Llobregat" u="1"/>
        <s v="San Sebastián" u="1"/>
        <s v="Palau-Solità i Plegamans" u="1"/>
        <s v="Marbella" u="1"/>
        <s v="Gavá" u="1"/>
        <s v="Oviedo" u="1"/>
        <s v="Maó" u="1"/>
        <s v="Castellón" u="1"/>
        <s v="BCN-Vía Augusta" u="1"/>
        <s v="Mollet del Vallès" u="1"/>
        <s v="Sevilla" u="1"/>
        <s v="Ourense" u="1"/>
        <s v="Écija" u="1"/>
        <s v="Mollet del Vallés" u="1"/>
        <s v="Mataró" u="1"/>
        <s v="Lugo" u="1"/>
        <s v="Málaga" u="1"/>
        <s v="Palma de Mallorca" u="1"/>
        <s v="Molins de Rei" u="1"/>
        <s v="BCN-Horta" u="1"/>
        <s v="Manacor" u="1"/>
        <s v="Mercabarna" u="1"/>
        <s v="Madrid" u="1"/>
        <s v="Valencia-Cid" u="1"/>
        <s v="Bilbao" u="1"/>
        <s v="Elche" u="1"/>
        <s v="Olot" u="1"/>
        <s v="Alicante" u="1"/>
      </sharedItems>
    </cacheField>
    <cacheField name="Provincia" numFmtId="0">
      <sharedItems containsBlank="1" containsMixedTypes="1" containsNumber="1" containsInteger="1" minValue="1" maxValue="48" count="62">
        <s v="08"/>
        <s v="28"/>
        <s v="05"/>
        <s v="06"/>
        <s v="10"/>
        <s v="16"/>
        <s v="19"/>
        <s v="37"/>
        <s v="40"/>
        <s v="42"/>
        <s v="45"/>
        <s v="47"/>
        <s v="49"/>
        <s v="13"/>
        <s v="24"/>
        <s v="35"/>
        <s v="38"/>
        <s v="25"/>
        <s v="43"/>
        <s v="44"/>
        <s v="17"/>
        <s v="07"/>
        <s v="02"/>
        <s v="03"/>
        <s v="04"/>
        <s v="12"/>
        <s v="30"/>
        <s v="46"/>
        <s v="15"/>
        <s v="36"/>
        <s v="01"/>
        <s v="09"/>
        <s v="20"/>
        <s v="26"/>
        <s v="31"/>
        <s v="39"/>
        <s v="48"/>
        <s v="27"/>
        <s v="29"/>
        <s v="32"/>
        <s v="33"/>
        <s v="34"/>
        <s v="11"/>
        <s v="14"/>
        <s v="18"/>
        <s v="21"/>
        <s v="23"/>
        <s v="41"/>
        <s v="22"/>
        <s v="50"/>
        <s v="N"/>
        <m/>
        <n v="44" u="1"/>
        <n v="48" u="1"/>
        <n v="20" u="1"/>
        <n v="1" u="1"/>
        <n v="8" u="1"/>
        <n v="25" u="1"/>
        <n v="9" u="1"/>
        <n v="26" u="1"/>
        <n v="47" u="1"/>
        <n v="31" u="1"/>
      </sharedItems>
    </cacheField>
    <cacheField name="Descripción provincia CCC" numFmtId="0">
      <sharedItems containsBlank="1" count="52">
        <s v="BARCELONA"/>
        <s v="MADRID"/>
        <s v="ÁVILA"/>
        <s v="BADAJOZ"/>
        <s v="CÁCERES"/>
        <s v="CUENCA"/>
        <s v="GUADALAJARA"/>
        <s v="SALAMANCA"/>
        <s v="SEGOVIA"/>
        <s v="SORIA"/>
        <s v="TOLEDO"/>
        <s v="VALLADOLID"/>
        <s v="ZAMORA"/>
        <s v="CIUDAD REAL"/>
        <s v="LEÓN"/>
        <s v="LAS PALMAS"/>
        <s v="TENERIFE"/>
        <s v="LLEIDA"/>
        <s v="TARRAGONA"/>
        <s v="TERUEL"/>
        <s v="GIRONA"/>
        <s v="ILLES BALEARS"/>
        <s v="ALBACETE"/>
        <s v="ALICANTE"/>
        <s v="ALMERÍA"/>
        <s v="CASTELLÓN"/>
        <s v="MURCIA"/>
        <s v="VALENCIA"/>
        <s v="A CORUÑA"/>
        <s v="PONTEVEDRA"/>
        <s v="ÁLAVA"/>
        <s v="BURGOS"/>
        <s v="GUIPUZCOA"/>
        <s v="LA RIOJA"/>
        <s v="NAVARRA"/>
        <s v="CANTABRIA"/>
        <s v="VIZCAYA"/>
        <s v="LUGO"/>
        <s v="MÁLAGA"/>
        <s v="OURENSE"/>
        <s v="ASTURIAS"/>
        <s v="PALENCIA"/>
        <s v="CÁDIZ"/>
        <s v="CÓRDOBA"/>
        <s v="GRANADA"/>
        <s v="HUELVA"/>
        <s v="JAÉN"/>
        <s v="SEVILLA"/>
        <s v="HUESCA"/>
        <s v="ZARAGOZA"/>
        <s v="Nacional"/>
        <m/>
      </sharedItems>
    </cacheField>
    <cacheField name="Comunidad" numFmtId="0">
      <sharedItems containsBlank="1" containsMixedTypes="1" containsNumber="1" containsInteger="1" minValue="0" maxValue="0" count="21">
        <s v="B"/>
        <s v="C"/>
        <s v="H"/>
        <s v="R"/>
        <s v="I"/>
        <s v="T"/>
        <s v="D"/>
        <s v="Y"/>
        <s v="0"/>
        <s v="K"/>
        <s v="P"/>
        <s v="G"/>
        <s v="J"/>
        <s v="M"/>
        <s v="O"/>
        <s v="L"/>
        <s v="E"/>
        <s v="Z"/>
        <s v="N"/>
        <m/>
        <n v="0" u="1"/>
      </sharedItems>
    </cacheField>
    <cacheField name="Descripción comunidad" numFmtId="0">
      <sharedItems containsBlank="1" count="20">
        <s v="Catalunya"/>
        <s v="Madrid"/>
        <s v="Castilla y León"/>
        <s v="Extremadura"/>
        <s v="Castilla-La Mancha"/>
        <s v="Canarias"/>
        <s v="Aragón"/>
        <s v="Illes Balears"/>
        <s v="Comunidad Valenciana"/>
        <s v="Andalucía"/>
        <s v="Murcia"/>
        <s v="Galicia"/>
        <s v="Euskadi"/>
        <s v="La Rioja"/>
        <s v="Navarra"/>
        <s v="Cantabria"/>
        <s v="Asturias"/>
        <s v="Hospitales"/>
        <s v="Nacional"/>
        <m/>
      </sharedItems>
    </cacheField>
    <cacheField name="Descripción pagador primera compañía" numFmtId="0">
      <sharedItems containsBlank="1" count="4">
        <s v="FRATERNIDAD-MUPRESPA, MUTUA 275"/>
        <s v="MC MUTUAL"/>
        <s v="RESTO DE MUTUAS CON ACUERDO"/>
        <m/>
      </sharedItems>
    </cacheField>
    <cacheField name="Descripción subtipo actuación" numFmtId="0">
      <sharedItems containsBlank="1" count="3">
        <s v="Pacientes"/>
        <m/>
        <s v="Pacientes atendidos" u="1"/>
      </sharedItems>
    </cacheField>
    <cacheField name="Actuaciones" numFmtId="0">
      <sharedItems containsString="0" containsBlank="1" containsNumber="1" containsInteger="1" minValue="1" maxValue="188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ENIFER PEREZ MARTI" refreshedDate="44060.385522453704" createdVersion="4" refreshedVersion="4" minRefreshableVersion="3" recordCount="998">
  <cacheSource type="worksheet">
    <worksheetSource ref="R1:AA999" sheet="Actuaciones MMCC"/>
  </cacheSource>
  <cacheFields count="10">
    <cacheField name="Año realización" numFmtId="0">
      <sharedItems containsBlank="1" count="4">
        <s v="2019"/>
        <s v="2020"/>
        <m/>
        <s v="2018" u="1"/>
      </sharedItems>
    </cacheField>
    <cacheField name="Delegación" numFmtId="0">
      <sharedItems containsBlank="1" count="155">
        <s v="0101"/>
        <s v="0102"/>
        <s v="0201"/>
        <s v="0301"/>
        <s v="0302"/>
        <s v="0303"/>
        <s v="0401"/>
        <s v="0402"/>
        <s v="0501"/>
        <s v="0601"/>
        <s v="0602"/>
        <s v="0701"/>
        <s v="0702"/>
        <s v="0703"/>
        <s v="0704"/>
        <s v="0705"/>
        <s v="0801"/>
        <s v="0802"/>
        <s v="0803"/>
        <s v="0805"/>
        <s v="0806"/>
        <s v="0807"/>
        <s v="0809"/>
        <s v="0810"/>
        <s v="0811"/>
        <s v="0812"/>
        <s v="0813"/>
        <s v="0814"/>
        <s v="0815"/>
        <s v="0816"/>
        <s v="0817"/>
        <s v="0818"/>
        <s v="0819"/>
        <s v="0820"/>
        <s v="0821"/>
        <s v="0822"/>
        <s v="0826"/>
        <s v="0827"/>
        <s v="0828"/>
        <s v="0831"/>
        <s v="0885"/>
        <s v="0889"/>
        <s v="0901"/>
        <s v="1001"/>
        <s v="1101"/>
        <s v="1102"/>
        <s v="1103"/>
        <s v="1201"/>
        <s v="1301"/>
        <s v="1302"/>
        <s v="1303"/>
        <s v="1304"/>
        <s v="1401"/>
        <s v="1501"/>
        <s v="1502"/>
        <s v="1503"/>
        <s v="1701"/>
        <s v="1703"/>
        <s v="1704"/>
        <s v="1705"/>
        <s v="1801"/>
        <s v="1901"/>
        <s v="2001"/>
        <s v="2002"/>
        <s v="2003"/>
        <s v="2004"/>
        <s v="2101"/>
        <s v="2201"/>
        <s v="2203"/>
        <s v="2301"/>
        <s v="2403"/>
        <s v="2501"/>
        <s v="2502"/>
        <s v="2601"/>
        <s v="2801"/>
        <s v="2802"/>
        <s v="2803"/>
        <s v="2804"/>
        <s v="2805"/>
        <s v="2806"/>
        <s v="2807"/>
        <s v="2808"/>
        <s v="2809"/>
        <s v="2810"/>
        <s v="2811"/>
        <s v="2813"/>
        <s v="2814"/>
        <s v="2817"/>
        <s v="2818"/>
        <s v="2821"/>
        <s v="2825"/>
        <s v="2826"/>
        <s v="2827"/>
        <s v="2888"/>
        <s v="2901"/>
        <s v="2902"/>
        <s v="2903"/>
        <s v="2905"/>
        <s v="2907"/>
        <s v="3001"/>
        <s v="3003"/>
        <s v="3101"/>
        <s v="3102"/>
        <s v="3201"/>
        <s v="3301"/>
        <s v="3302"/>
        <s v="3303"/>
        <s v="3401"/>
        <s v="3501"/>
        <s v="3502"/>
        <s v="3503"/>
        <s v="3504"/>
        <s v="3506"/>
        <s v="3601"/>
        <s v="3602"/>
        <s v="3603"/>
        <s v="3701"/>
        <s v="3801"/>
        <s v="3804"/>
        <s v="3901"/>
        <s v="3902"/>
        <s v="4001"/>
        <s v="4103"/>
        <s v="4104"/>
        <s v="4185"/>
        <s v="4201"/>
        <s v="4301"/>
        <s v="4302"/>
        <s v="4303"/>
        <s v="4401"/>
        <s v="4403"/>
        <s v="4501"/>
        <s v="4601"/>
        <s v="4602"/>
        <s v="4603"/>
        <s v="4604"/>
        <s v="4605"/>
        <s v="4606"/>
        <s v="4608"/>
        <s v="4701"/>
        <s v="4801"/>
        <s v="4802"/>
        <s v="4803"/>
        <s v="4804"/>
        <s v="5001"/>
        <s v="5003"/>
        <s v="5004"/>
        <s v="5201"/>
        <s v="1403"/>
        <s v="2401"/>
        <s v="3002"/>
        <s v="3802"/>
        <s v="N"/>
        <m/>
        <s v="4901" u="1"/>
      </sharedItems>
    </cacheField>
    <cacheField name="Descripción delegación" numFmtId="0">
      <sharedItems containsBlank="1" count="155">
        <s v="Llodio"/>
        <s v="Vitoria-Gasteiz"/>
        <s v="Albacete"/>
        <s v="Alacant-Alicante"/>
        <s v="Elche-Elx"/>
        <s v="Benidorm"/>
        <s v="Almería"/>
        <s v="Olula del Río"/>
        <s v="Ávila"/>
        <s v="Badajoz"/>
        <s v="Villanueva de la Serena"/>
        <s v="Palma de Mallorca"/>
        <s v="Manacor"/>
        <s v="Ciutadella"/>
        <s v="Maó"/>
        <s v="Eivissa"/>
        <s v="Barcelona-Vía Augusta"/>
        <s v="Barcelona-Sagrera"/>
        <s v="Barcelona-Casp"/>
        <s v="Badalona"/>
        <s v="L'Hospitalet de Llobregat"/>
        <s v="Manresa"/>
        <s v="Parets del Vallès"/>
        <s v="Sabadell"/>
        <s v="Vic"/>
        <s v="Pineda de Mar"/>
        <s v="Berga"/>
        <s v="Mollet del Vallès"/>
        <s v="El Prat de Llobregat"/>
        <s v="Gavà"/>
        <s v="Cerdanyola del Vallès"/>
        <s v="Sant Feliu de Llobregat"/>
        <s v="Martorell"/>
        <s v="Sant Boi de Llobregat"/>
        <s v="Molins de Rei"/>
        <s v="Palau-Solità i Plegamans"/>
        <s v="Mercabarna"/>
        <s v="Barcelona-Sants"/>
        <s v="Mataró"/>
        <s v="Granollers"/>
        <s v="Hospital Sant Cugat"/>
        <s v="Servicio de Traumatología Ocular"/>
        <s v="Burgos"/>
        <s v="Cáceres"/>
        <s v="Cádiz"/>
        <s v="Algeciras"/>
        <s v="Jerez de la Frontera"/>
        <s v="Castelló-Castellón"/>
        <s v="Ciudad Real"/>
        <s v="Puertollano"/>
        <s v="Valdepeñas"/>
        <s v="Alcázar de San Juan"/>
        <s v="Córdoba"/>
        <s v="A Coruña"/>
        <s v="Ferrol"/>
        <s v="Santiago de Compostela"/>
        <s v="Girona"/>
        <s v="Palamós"/>
        <s v="Olot"/>
        <s v="Figueres"/>
        <s v="Granada"/>
        <s v="Guadalajara"/>
        <s v="Donostia-San Sebastián"/>
        <s v="Azpeitia"/>
        <s v="Bergara"/>
        <s v="Tolosa"/>
        <s v="Huelva"/>
        <s v="Huesca"/>
        <s v="Sabiñánigo"/>
        <s v="Jaén"/>
        <s v="Ponferrada"/>
        <s v="Lleida"/>
        <s v="Cervera"/>
        <s v="Logroño"/>
        <s v="Madrid"/>
        <s v="Alcalá de Henares"/>
        <s v="Ciudad Lineal"/>
        <s v="Coslada"/>
        <s v="Fuenlabrada"/>
        <s v="Legazpi"/>
        <s v="Móstoles"/>
        <s v="Pinto"/>
        <s v="Torrejón de Ardoz"/>
        <s v="Villaverde Alto"/>
        <s v="Alcobendas"/>
        <s v="Valdemoro"/>
        <s v="Getafe"/>
        <s v="Arganda del Rey"/>
        <s v="Tres Cantos"/>
        <s v="Las Rozas"/>
        <s v="Mercamadrid"/>
        <s v="Collado Villalba"/>
        <s v="Humanes"/>
        <s v="Hospital Coslada"/>
        <s v="Málaga"/>
        <s v="Marbella"/>
        <s v="Fuengirola"/>
        <s v="Guadalhorce"/>
        <s v="San Pedro de Alcántara"/>
        <s v="Murcia"/>
        <s v="Lorca"/>
        <s v="Pamplona"/>
        <s v="Tudela"/>
        <s v="Ourense"/>
        <s v="Gijón"/>
        <s v="Oviedo"/>
        <s v="Avilés"/>
        <s v="Palencia"/>
        <s v="Las Palmas"/>
        <s v="Gran Canaria Sur"/>
        <s v="Lanzarote"/>
        <s v="Las Palmas-Puerto de La Luz"/>
        <s v="Telde"/>
        <s v="Vigo"/>
        <s v="Pontevedra"/>
        <s v="Vilagarcía de Arousa"/>
        <s v="Salamanca"/>
        <s v="Tenerife"/>
        <s v="Tenerife Sur"/>
        <s v="Santander"/>
        <s v="Reinosa"/>
        <s v="Segovia"/>
        <s v="Ecija"/>
        <s v="Sevilla-Cartuja"/>
        <s v="Hospital de día Cartuja"/>
        <s v="Soria"/>
        <s v="Tarragona"/>
        <s v="Valls"/>
        <s v="Reus"/>
        <s v="Teruel"/>
        <s v="Alcañiz"/>
        <s v="Toledo"/>
        <s v="València-Valencia"/>
        <s v="Paterna"/>
        <s v="Silla"/>
        <s v="Gandía"/>
        <s v="Alzira"/>
        <s v="València Cid-Valencia Cid"/>
        <s v="Almussafes"/>
        <s v="Valladolid"/>
        <s v="Bilbo-Bilbao"/>
        <s v="Portugalete"/>
        <s v="Basauri"/>
        <s v="Durango"/>
        <s v="Zaragoza"/>
        <s v="Cogullada"/>
        <s v="Utebo"/>
        <s v="Melilla"/>
        <s v="Pozoblanco"/>
        <s v="León"/>
        <s v="Cartagena"/>
        <s v="Santa Cruz de La Palma"/>
        <s v="Nacional"/>
        <m/>
        <s v="Zamora" u="1"/>
      </sharedItems>
    </cacheField>
    <cacheField name="Provincia" numFmtId="0">
      <sharedItems containsBlank="1" count="51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7"/>
        <s v="18"/>
        <s v="19"/>
        <s v="20"/>
        <s v="21"/>
        <s v="22"/>
        <s v="23"/>
        <s v="24"/>
        <s v="25"/>
        <s v="26"/>
        <s v="28"/>
        <s v="31"/>
        <s v="36"/>
        <s v="41"/>
        <s v="29"/>
        <s v="30"/>
        <s v="32"/>
        <s v="33"/>
        <s v="34"/>
        <s v="35"/>
        <s v="37"/>
        <s v="38"/>
        <s v="39"/>
        <s v="40"/>
        <s v="42"/>
        <s v="43"/>
        <s v="44"/>
        <s v="45"/>
        <s v="46"/>
        <s v="47"/>
        <s v="48"/>
        <s v="50"/>
        <s v="52"/>
        <s v="N"/>
        <m/>
        <s v="49" u="1"/>
      </sharedItems>
    </cacheField>
    <cacheField name="Descripción provincia CCC" numFmtId="0">
      <sharedItems containsBlank="1" count="51">
        <s v="ÁLAVA"/>
        <s v="ALBACETE"/>
        <s v="ALICANTE"/>
        <s v="ALMERÍA"/>
        <s v="ÁVILA"/>
        <s v="BADAJOZ"/>
        <s v="ILLES BALEARS"/>
        <s v="BARCELONA"/>
        <s v="BURGOS"/>
        <s v="CÁCERES"/>
        <s v="CÁDIZ"/>
        <s v="CASTELLÓN"/>
        <s v="CIUDAD REAL"/>
        <s v="CÓRDOBA"/>
        <s v="A CORUÑA"/>
        <s v="GIRONA"/>
        <s v="GRANADA"/>
        <s v="GUADALAJARA"/>
        <s v="GUIPUZCOA"/>
        <s v="HUELVA"/>
        <s v="HUESCA"/>
        <s v="JAÉN"/>
        <s v="LEÓN"/>
        <s v="LLEIDA"/>
        <s v="LA RIOJA"/>
        <s v="MADRID"/>
        <s v="NAVARRA"/>
        <s v="PONTEVEDRA"/>
        <s v="SEVILLA"/>
        <s v="MÁLAGA"/>
        <s v="MURCIA"/>
        <s v="OURENSE"/>
        <s v="ASTURIAS"/>
        <s v="PALENCIA"/>
        <s v="LAS PALMAS"/>
        <s v="SALAMANCA"/>
        <s v="TENERIFE"/>
        <s v="CANTABRIA"/>
        <s v="SEGOVIA"/>
        <s v="SORIA"/>
        <s v="TARRAGONA"/>
        <s v="TERUEL"/>
        <s v="TOLEDO"/>
        <s v="VALENCIA"/>
        <s v="VALLADOLID"/>
        <s v="VIZCAYA"/>
        <s v="ZARAGOZA"/>
        <s v="MELILLA"/>
        <s v="Nacional"/>
        <m/>
        <s v="ZAMORA" u="1"/>
      </sharedItems>
    </cacheField>
    <cacheField name="Comunidad" numFmtId="0">
      <sharedItems containsBlank="1" count="20">
        <s v="J"/>
        <s v="I"/>
        <s v="0"/>
        <s v="K"/>
        <s v="H"/>
        <s v="R"/>
        <s v="Y"/>
        <s v="B"/>
        <s v="Z"/>
        <s v="G"/>
        <s v="D"/>
        <s v="M"/>
        <s v="C"/>
        <s v="P"/>
        <s v="O"/>
        <s v="E"/>
        <s v="T"/>
        <s v="L"/>
        <s v="N"/>
        <m/>
      </sharedItems>
    </cacheField>
    <cacheField name="Descripción comunidad" numFmtId="0">
      <sharedItems containsBlank="1" count="20">
        <s v="Euskadi"/>
        <s v="Castilla-La Mancha"/>
        <s v="Comunidad Valenciana"/>
        <s v="Andalucía"/>
        <s v="Castilla y León"/>
        <s v="Extremadura"/>
        <s v="Illes Balears"/>
        <s v="Catalunya"/>
        <s v="Hospitales"/>
        <s v="Galicia"/>
        <s v="Aragón"/>
        <s v="La Rioja"/>
        <s v="Madrid"/>
        <s v="Murcia"/>
        <s v="Navarra"/>
        <s v="Asturias"/>
        <s v="Canarias"/>
        <s v="Cantabria"/>
        <s v="Nacional"/>
        <m/>
      </sharedItems>
    </cacheField>
    <cacheField name="Descripción pagador primera compañía" numFmtId="0">
      <sharedItems containsBlank="1" count="4">
        <s v="FRATERNIDAD-MUPRESPA, MUTUA 275"/>
        <s v="MC MUTUAL"/>
        <s v="RESTO DE MUTUAS CON ACUERDO"/>
        <m/>
      </sharedItems>
    </cacheField>
    <cacheField name="Descripción subtipo actuación" numFmtId="0">
      <sharedItems containsBlank="1" count="2">
        <s v="Pacientes Atendidos"/>
        <m/>
      </sharedItems>
    </cacheField>
    <cacheField name="Actuaciones" numFmtId="0">
      <sharedItems containsString="0" containsBlank="1" containsNumber="1" containsInteger="1" minValue="1" maxValue="46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LORENA IGLESIAS BLAZQUEZ" refreshedDate="44060.422012268522" createdVersion="4" refreshedVersion="4" minRefreshableVersion="3" recordCount="4998">
  <cacheSource type="worksheet">
    <worksheetSource ref="A1:J4999" sheet="Actuaciones MMCC"/>
  </cacheSource>
  <cacheFields count="10">
    <cacheField name="Año realización" numFmtId="0">
      <sharedItems containsBlank="1" containsMixedTypes="1" containsNumber="1" containsInteger="1" minValue="2019" maxValue="2020" count="4">
        <n v="2019"/>
        <n v="2020"/>
        <s v="x"/>
        <m/>
      </sharedItems>
    </cacheField>
    <cacheField name="Delegación" numFmtId="0">
      <sharedItems containsBlank="1" containsMixedTypes="1" containsNumber="1" containsInteger="1" minValue="101" maxValue="5201" count="155">
        <n v="101"/>
        <n v="102"/>
        <n v="201"/>
        <n v="301"/>
        <n v="302"/>
        <n v="303"/>
        <n v="401"/>
        <n v="402"/>
        <n v="501"/>
        <n v="601"/>
        <n v="602"/>
        <n v="701"/>
        <n v="702"/>
        <n v="703"/>
        <n v="704"/>
        <n v="705"/>
        <n v="801"/>
        <n v="802"/>
        <n v="803"/>
        <n v="805"/>
        <n v="806"/>
        <n v="807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6"/>
        <n v="827"/>
        <n v="828"/>
        <n v="831"/>
        <n v="885"/>
        <n v="889"/>
        <n v="901"/>
        <n v="1001"/>
        <n v="1101"/>
        <n v="1102"/>
        <n v="1103"/>
        <n v="1201"/>
        <n v="1301"/>
        <n v="1302"/>
        <n v="1303"/>
        <n v="1304"/>
        <n v="1401"/>
        <n v="1501"/>
        <n v="1502"/>
        <n v="1503"/>
        <n v="1701"/>
        <n v="1703"/>
        <n v="1704"/>
        <n v="1705"/>
        <n v="1801"/>
        <n v="1901"/>
        <n v="2001"/>
        <n v="2002"/>
        <n v="2003"/>
        <n v="2004"/>
        <n v="2101"/>
        <n v="2201"/>
        <n v="2203"/>
        <n v="2301"/>
        <n v="2403"/>
        <n v="2501"/>
        <n v="2502"/>
        <n v="2601"/>
        <n v="2801"/>
        <n v="2802"/>
        <n v="2803"/>
        <n v="2804"/>
        <n v="2805"/>
        <n v="2806"/>
        <n v="2807"/>
        <n v="2808"/>
        <n v="2809"/>
        <n v="2810"/>
        <n v="2811"/>
        <n v="2813"/>
        <n v="2814"/>
        <n v="2817"/>
        <n v="2818"/>
        <n v="2821"/>
        <n v="2825"/>
        <n v="2826"/>
        <n v="2827"/>
        <n v="2888"/>
        <n v="2901"/>
        <n v="2902"/>
        <n v="2903"/>
        <n v="2905"/>
        <n v="2907"/>
        <n v="3001"/>
        <n v="3003"/>
        <n v="3101"/>
        <n v="3102"/>
        <n v="3201"/>
        <n v="3301"/>
        <n v="3302"/>
        <n v="3303"/>
        <n v="3401"/>
        <n v="3501"/>
        <n v="3502"/>
        <n v="3503"/>
        <n v="3504"/>
        <n v="3506"/>
        <n v="3601"/>
        <n v="3602"/>
        <n v="3603"/>
        <n v="3701"/>
        <n v="3801"/>
        <n v="3804"/>
        <n v="3901"/>
        <n v="3902"/>
        <n v="4001"/>
        <n v="4103"/>
        <n v="4104"/>
        <n v="4185"/>
        <n v="4201"/>
        <n v="4301"/>
        <n v="4302"/>
        <n v="4303"/>
        <n v="4401"/>
        <n v="4403"/>
        <n v="4501"/>
        <n v="4601"/>
        <n v="4602"/>
        <n v="4603"/>
        <n v="4604"/>
        <n v="4605"/>
        <n v="4606"/>
        <n v="4608"/>
        <n v="4701"/>
        <n v="4801"/>
        <n v="4802"/>
        <n v="4803"/>
        <n v="4804"/>
        <n v="5001"/>
        <n v="5003"/>
        <n v="5004"/>
        <n v="5201"/>
        <s v="N"/>
        <n v="1403"/>
        <n v="2401"/>
        <n v="3002"/>
        <n v="3802"/>
        <s v="x"/>
        <m/>
      </sharedItems>
    </cacheField>
    <cacheField name="Descripción delegación" numFmtId="0">
      <sharedItems containsBlank="1" count="156">
        <s v="Llodio"/>
        <s v="Vitoria-Gasteiz"/>
        <s v="Albacete"/>
        <s v="Alacant-Alicante"/>
        <s v="Elche-Elx"/>
        <s v="Benidorm"/>
        <s v="Almería"/>
        <s v="Olula del Río"/>
        <s v="Ávila"/>
        <s v="Badajoz"/>
        <s v="Villanueva de la Serena"/>
        <s v="Palma de Mallorca"/>
        <s v="Manacor"/>
        <s v="Ciutadella"/>
        <s v="Maó"/>
        <s v="Eivissa"/>
        <s v="Barcelona-Vía Augusta"/>
        <s v="Barcelona-Sagrera"/>
        <s v="Barcelona-Casp"/>
        <s v="Badalona"/>
        <s v="L'Hospitalet de Llobregat"/>
        <s v="Manresa"/>
        <s v="Parets del Vallès"/>
        <s v="Sabadell"/>
        <s v="Vic"/>
        <s v="Pineda de Mar"/>
        <s v="Berga"/>
        <s v="Mollet del Vallès"/>
        <s v="El Prat de Llobregat"/>
        <s v="Gavà"/>
        <s v="Cerdanyola del Vallès"/>
        <s v="Sant Feliu de Llobregat"/>
        <s v="Martorell"/>
        <s v="Sant Boi de Llobregat"/>
        <s v="Molins de Rei"/>
        <s v="Palau-Solità i Plegamans"/>
        <s v="Mercabarna"/>
        <s v="Barcelona-Sants"/>
        <s v="Mataró"/>
        <s v="Granollers"/>
        <s v="Hospital Sant Cugat"/>
        <s v="Servicio de Traumatología Ocular"/>
        <s v="Burgos"/>
        <s v="Cáceres"/>
        <s v="Cádiz"/>
        <s v="Algeciras"/>
        <s v="Jerez de la Frontera"/>
        <s v="Castelló-Castellón"/>
        <s v="Ciudad Real"/>
        <s v="Puertollano"/>
        <s v="Valdepeñas"/>
        <s v="Alcázar de San Juan"/>
        <s v="Córdoba"/>
        <s v="A Coruña"/>
        <s v="Ferrol"/>
        <s v="Santiago de Compostela"/>
        <s v="Girona"/>
        <s v="Palamós"/>
        <s v="Olot"/>
        <s v="Figueres"/>
        <s v="Granada"/>
        <s v="Guadalajara"/>
        <s v="Donostia-San Sebastián"/>
        <s v="Azpeitia"/>
        <s v="Bergara"/>
        <s v="Tolosa"/>
        <s v="Huelva"/>
        <s v="Huesca"/>
        <s v="Sabiñánigo"/>
        <s v="Jaén"/>
        <s v="Ponferrada"/>
        <s v="Lleida"/>
        <s v="Cervera"/>
        <s v="Logroño"/>
        <s v="Madrid"/>
        <s v="Alcalá de Henares"/>
        <s v="Ciudad Lineal"/>
        <s v="Coslada"/>
        <s v="Fuenlabrada"/>
        <s v="Legazpi"/>
        <s v="Móstoles"/>
        <s v="Pinto"/>
        <s v="Torrejón de Ardoz"/>
        <s v="Villaverde Alto"/>
        <s v="Alcobendas"/>
        <s v="Valdemoro"/>
        <s v="Getafe"/>
        <s v="Arganda del Rey"/>
        <s v="Tres Cantos"/>
        <s v="Las Rozas"/>
        <s v="Mercamadrid"/>
        <s v="Collado Villalba"/>
        <s v="Humanes"/>
        <s v="Hospital Coslada"/>
        <s v="Málaga"/>
        <s v="Marbella"/>
        <s v="Fuengirola"/>
        <s v="Guadalhorce"/>
        <s v="San Pedro de Alcántara"/>
        <s v="Murcia"/>
        <s v="Lorca"/>
        <s v="Pamplona"/>
        <s v="Tudela"/>
        <s v="Ourense"/>
        <s v="Gijón"/>
        <s v="Oviedo"/>
        <s v="Avilés"/>
        <s v="Palencia"/>
        <s v="Las Palmas"/>
        <s v="Gran Canaria Sur"/>
        <s v="Lanzarote"/>
        <s v="Las Palmas-Puerto de La Luz"/>
        <s v="Telde"/>
        <s v="Vigo"/>
        <s v="Pontevedra"/>
        <s v="Vilagarcía de Arousa"/>
        <s v="Salamanca"/>
        <s v="Tenerife"/>
        <s v="Tenerife Sur"/>
        <s v="Santander"/>
        <s v="Reinosa"/>
        <s v="Segovia"/>
        <s v="Ecija"/>
        <s v="Sevilla-Cartuja"/>
        <s v="Hospital de día Cartuja"/>
        <s v="Soria"/>
        <s v="Tarragona"/>
        <s v="Valls"/>
        <s v="Reus"/>
        <s v="Teruel"/>
        <s v="Alcañiz"/>
        <s v="Toledo"/>
        <s v="València-Valencia"/>
        <s v="Paterna"/>
        <s v="Silla"/>
        <s v="Gandía"/>
        <s v="Alzira"/>
        <s v="València Cid-Valencia Cid"/>
        <s v="Almussafes"/>
        <s v="Valladolid"/>
        <s v="Bilbo-Bilbao"/>
        <s v="Portugalete"/>
        <s v="Basauri"/>
        <s v="Durango"/>
        <s v="Zaragoza"/>
        <s v="Cogullada"/>
        <s v="Utebo"/>
        <s v="Melilla"/>
        <s v="Nacional"/>
        <s v="Pozoblanco"/>
        <s v="León"/>
        <s v="Cartagena"/>
        <s v="Santa Cruz de La Palma"/>
        <s v="x"/>
        <m/>
        <s v="Zamora" u="1"/>
      </sharedItems>
    </cacheField>
    <cacheField name="Provincia" numFmtId="0">
      <sharedItems containsBlank="1" containsMixedTypes="1" containsNumber="1" containsInteger="1" minValue="1" maxValue="52" count="5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7"/>
        <n v="18"/>
        <n v="19"/>
        <n v="20"/>
        <n v="21"/>
        <n v="22"/>
        <n v="23"/>
        <n v="24"/>
        <n v="25"/>
        <n v="26"/>
        <n v="28"/>
        <n v="31"/>
        <n v="36"/>
        <n v="41"/>
        <n v="29"/>
        <n v="30"/>
        <n v="32"/>
        <n v="33"/>
        <n v="34"/>
        <n v="35"/>
        <n v="37"/>
        <n v="38"/>
        <n v="39"/>
        <n v="40"/>
        <n v="42"/>
        <n v="43"/>
        <n v="44"/>
        <n v="45"/>
        <n v="46"/>
        <n v="47"/>
        <n v="48"/>
        <n v="50"/>
        <n v="52"/>
        <s v="N"/>
        <s v="x"/>
        <m/>
      </sharedItems>
    </cacheField>
    <cacheField name="Descripción provincia CCC" numFmtId="0">
      <sharedItems containsBlank="1" count="52">
        <s v="ÁLAVA"/>
        <s v="ALBACETE"/>
        <s v="ALICANTE"/>
        <s v="ALMERÍA"/>
        <s v="ÁVILA"/>
        <s v="BADAJOZ"/>
        <s v="ILLES BALEARS"/>
        <s v="BARCELONA"/>
        <s v="BURGOS"/>
        <s v="CÁCERES"/>
        <s v="CÁDIZ"/>
        <s v="CASTELLÓN"/>
        <s v="CIUDAD REAL"/>
        <s v="CÓRDOBA"/>
        <s v="A CORUÑA"/>
        <s v="GIRONA"/>
        <s v="GRANADA"/>
        <s v="GUADALAJARA"/>
        <s v="GUIPUZCOA"/>
        <s v="HUELVA"/>
        <s v="HUESCA"/>
        <s v="JAÉN"/>
        <s v="LEÓN"/>
        <s v="LLEIDA"/>
        <s v="LA RIOJA"/>
        <s v="MADRID"/>
        <s v="NAVARRA"/>
        <s v="PONTEVEDRA"/>
        <s v="SEVILLA"/>
        <s v="MÁLAGA"/>
        <s v="MURCIA"/>
        <s v="OURENSE"/>
        <s v="ASTURIAS"/>
        <s v="PALENCIA"/>
        <s v="LAS PALMAS"/>
        <s v="SALAMANCA"/>
        <s v="TENERIFE"/>
        <s v="CANTABRIA"/>
        <s v="SEGOVIA"/>
        <s v="SORIA"/>
        <s v="TARRAGONA"/>
        <s v="TERUEL"/>
        <s v="TOLEDO"/>
        <s v="VALENCIA"/>
        <s v="VALLADOLID"/>
        <s v="VIZCAYA"/>
        <s v="ZARAGOZA"/>
        <s v="MELILLA"/>
        <s v="Nacional"/>
        <s v="x"/>
        <m/>
        <s v="ZAMORA" u="1"/>
      </sharedItems>
    </cacheField>
    <cacheField name="Comunidad" numFmtId="0">
      <sharedItems containsBlank="1" containsMixedTypes="1" containsNumber="1" containsInteger="1" minValue="0" maxValue="0" count="21">
        <s v="J"/>
        <s v="I"/>
        <n v="0"/>
        <s v="K"/>
        <s v="H"/>
        <s v="R"/>
        <s v="Y"/>
        <s v="B"/>
        <s v="Z"/>
        <s v="G"/>
        <s v="D"/>
        <s v="M"/>
        <s v="C"/>
        <s v="P"/>
        <s v="O"/>
        <s v="E"/>
        <s v="T"/>
        <s v="L"/>
        <s v="N"/>
        <s v="x"/>
        <m/>
      </sharedItems>
    </cacheField>
    <cacheField name="Descripción comunidad" numFmtId="0">
      <sharedItems containsBlank="1" count="21">
        <s v="Euskadi"/>
        <s v="Castilla-La Mancha"/>
        <s v="Comunidad Valenciana"/>
        <s v="Andalucía"/>
        <s v="Castilla y León"/>
        <s v="Extremadura"/>
        <s v="Illes Balears"/>
        <s v="Catalunya"/>
        <s v="Hospitales"/>
        <s v="Galicia"/>
        <s v="Aragón"/>
        <s v="La Rioja"/>
        <s v="Madrid"/>
        <s v="Murcia"/>
        <s v="Navarra"/>
        <s v="Asturias"/>
        <s v="Canarias"/>
        <s v="Cantabria"/>
        <s v="Nacional"/>
        <s v="x"/>
        <m/>
      </sharedItems>
    </cacheField>
    <cacheField name="Descripción pagador primera compañía" numFmtId="0">
      <sharedItems containsBlank="1" count="5">
        <s v="FRATERNIDAD-MUPRESPA, MUTUA 275"/>
        <s v="MC MUTUAL"/>
        <s v="RESTO DE MUTUAS CON ACUERDO"/>
        <s v="x"/>
        <m/>
      </sharedItems>
    </cacheField>
    <cacheField name="Descripción subtipo actuación" numFmtId="0">
      <sharedItems containsBlank="1" count="10">
        <s v="Diagnóstico por la Imagen"/>
        <s v="Primera Visita / Urgencia"/>
        <s v="Visita Sucesiva"/>
        <s v="Sesiones de Rehabilitación"/>
        <s v="Intervenciones Quirúrgicas"/>
        <s v="x"/>
        <m/>
        <s v="Pacientes Atendidos" u="1"/>
        <s v="Sucesivas Telefónicas o Telemáticas" u="1"/>
        <s v="Acupuntura" u="1"/>
      </sharedItems>
    </cacheField>
    <cacheField name="Actuaciones" numFmtId="3">
      <sharedItems containsBlank="1" containsMixedTypes="1" containsNumber="1" containsInteger="1" minValue="1" maxValue="99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20">
  <r>
    <x v="0"/>
    <x v="0"/>
    <x v="0"/>
    <x v="0"/>
    <x v="0"/>
    <x v="0"/>
    <x v="0"/>
    <x v="0"/>
    <x v="0"/>
    <n v="2"/>
  </r>
  <r>
    <x v="0"/>
    <x v="0"/>
    <x v="0"/>
    <x v="0"/>
    <x v="0"/>
    <x v="0"/>
    <x v="0"/>
    <x v="0"/>
    <x v="1"/>
    <n v="7"/>
  </r>
  <r>
    <x v="0"/>
    <x v="0"/>
    <x v="0"/>
    <x v="0"/>
    <x v="0"/>
    <x v="0"/>
    <x v="0"/>
    <x v="1"/>
    <x v="0"/>
    <n v="2"/>
  </r>
  <r>
    <x v="0"/>
    <x v="0"/>
    <x v="0"/>
    <x v="0"/>
    <x v="0"/>
    <x v="0"/>
    <x v="0"/>
    <x v="2"/>
    <x v="0"/>
    <n v="7"/>
  </r>
  <r>
    <x v="0"/>
    <x v="1"/>
    <x v="1"/>
    <x v="0"/>
    <x v="0"/>
    <x v="0"/>
    <x v="0"/>
    <x v="0"/>
    <x v="1"/>
    <n v="3"/>
  </r>
  <r>
    <x v="0"/>
    <x v="2"/>
    <x v="2"/>
    <x v="0"/>
    <x v="0"/>
    <x v="0"/>
    <x v="0"/>
    <x v="1"/>
    <x v="2"/>
    <n v="1"/>
  </r>
  <r>
    <x v="0"/>
    <x v="2"/>
    <x v="2"/>
    <x v="0"/>
    <x v="0"/>
    <x v="0"/>
    <x v="0"/>
    <x v="1"/>
    <x v="0"/>
    <n v="14"/>
  </r>
  <r>
    <x v="0"/>
    <x v="2"/>
    <x v="2"/>
    <x v="0"/>
    <x v="0"/>
    <x v="0"/>
    <x v="0"/>
    <x v="1"/>
    <x v="1"/>
    <n v="8"/>
  </r>
  <r>
    <x v="0"/>
    <x v="2"/>
    <x v="2"/>
    <x v="0"/>
    <x v="0"/>
    <x v="0"/>
    <x v="0"/>
    <x v="1"/>
    <x v="3"/>
    <n v="27"/>
  </r>
  <r>
    <x v="0"/>
    <x v="2"/>
    <x v="2"/>
    <x v="0"/>
    <x v="0"/>
    <x v="0"/>
    <x v="0"/>
    <x v="2"/>
    <x v="2"/>
    <n v="3"/>
  </r>
  <r>
    <x v="0"/>
    <x v="2"/>
    <x v="2"/>
    <x v="0"/>
    <x v="0"/>
    <x v="0"/>
    <x v="0"/>
    <x v="2"/>
    <x v="0"/>
    <n v="11"/>
  </r>
  <r>
    <x v="0"/>
    <x v="2"/>
    <x v="2"/>
    <x v="0"/>
    <x v="0"/>
    <x v="0"/>
    <x v="0"/>
    <x v="2"/>
    <x v="1"/>
    <n v="23"/>
  </r>
  <r>
    <x v="0"/>
    <x v="2"/>
    <x v="2"/>
    <x v="0"/>
    <x v="0"/>
    <x v="0"/>
    <x v="0"/>
    <x v="2"/>
    <x v="3"/>
    <n v="23"/>
  </r>
  <r>
    <x v="0"/>
    <x v="3"/>
    <x v="3"/>
    <x v="0"/>
    <x v="0"/>
    <x v="0"/>
    <x v="0"/>
    <x v="1"/>
    <x v="2"/>
    <n v="1"/>
  </r>
  <r>
    <x v="0"/>
    <x v="3"/>
    <x v="3"/>
    <x v="0"/>
    <x v="0"/>
    <x v="0"/>
    <x v="0"/>
    <x v="1"/>
    <x v="0"/>
    <n v="18"/>
  </r>
  <r>
    <x v="0"/>
    <x v="3"/>
    <x v="3"/>
    <x v="0"/>
    <x v="0"/>
    <x v="0"/>
    <x v="0"/>
    <x v="1"/>
    <x v="1"/>
    <n v="12"/>
  </r>
  <r>
    <x v="0"/>
    <x v="3"/>
    <x v="3"/>
    <x v="0"/>
    <x v="0"/>
    <x v="0"/>
    <x v="0"/>
    <x v="1"/>
    <x v="3"/>
    <n v="3"/>
  </r>
  <r>
    <x v="0"/>
    <x v="3"/>
    <x v="3"/>
    <x v="0"/>
    <x v="0"/>
    <x v="0"/>
    <x v="0"/>
    <x v="2"/>
    <x v="0"/>
    <n v="2"/>
  </r>
  <r>
    <x v="0"/>
    <x v="3"/>
    <x v="3"/>
    <x v="0"/>
    <x v="0"/>
    <x v="0"/>
    <x v="0"/>
    <x v="2"/>
    <x v="1"/>
    <n v="9"/>
  </r>
  <r>
    <x v="0"/>
    <x v="3"/>
    <x v="3"/>
    <x v="0"/>
    <x v="0"/>
    <x v="0"/>
    <x v="0"/>
    <x v="2"/>
    <x v="3"/>
    <n v="1"/>
  </r>
  <r>
    <x v="0"/>
    <x v="4"/>
    <x v="4"/>
    <x v="0"/>
    <x v="0"/>
    <x v="0"/>
    <x v="0"/>
    <x v="0"/>
    <x v="0"/>
    <n v="1"/>
  </r>
  <r>
    <x v="0"/>
    <x v="4"/>
    <x v="4"/>
    <x v="0"/>
    <x v="0"/>
    <x v="0"/>
    <x v="0"/>
    <x v="0"/>
    <x v="1"/>
    <n v="10"/>
  </r>
  <r>
    <x v="0"/>
    <x v="4"/>
    <x v="4"/>
    <x v="0"/>
    <x v="0"/>
    <x v="0"/>
    <x v="0"/>
    <x v="0"/>
    <x v="3"/>
    <n v="3"/>
  </r>
  <r>
    <x v="0"/>
    <x v="4"/>
    <x v="4"/>
    <x v="0"/>
    <x v="0"/>
    <x v="0"/>
    <x v="0"/>
    <x v="1"/>
    <x v="2"/>
    <n v="7"/>
  </r>
  <r>
    <x v="0"/>
    <x v="4"/>
    <x v="4"/>
    <x v="0"/>
    <x v="0"/>
    <x v="0"/>
    <x v="0"/>
    <x v="1"/>
    <x v="0"/>
    <n v="72"/>
  </r>
  <r>
    <x v="0"/>
    <x v="4"/>
    <x v="4"/>
    <x v="0"/>
    <x v="0"/>
    <x v="0"/>
    <x v="0"/>
    <x v="1"/>
    <x v="1"/>
    <n v="35"/>
  </r>
  <r>
    <x v="0"/>
    <x v="4"/>
    <x v="4"/>
    <x v="0"/>
    <x v="0"/>
    <x v="0"/>
    <x v="0"/>
    <x v="1"/>
    <x v="3"/>
    <n v="128"/>
  </r>
  <r>
    <x v="0"/>
    <x v="4"/>
    <x v="4"/>
    <x v="0"/>
    <x v="0"/>
    <x v="0"/>
    <x v="0"/>
    <x v="2"/>
    <x v="0"/>
    <n v="2"/>
  </r>
  <r>
    <x v="0"/>
    <x v="5"/>
    <x v="5"/>
    <x v="0"/>
    <x v="0"/>
    <x v="0"/>
    <x v="0"/>
    <x v="1"/>
    <x v="1"/>
    <n v="30"/>
  </r>
  <r>
    <x v="0"/>
    <x v="5"/>
    <x v="5"/>
    <x v="0"/>
    <x v="0"/>
    <x v="0"/>
    <x v="0"/>
    <x v="1"/>
    <x v="3"/>
    <n v="2"/>
  </r>
  <r>
    <x v="0"/>
    <x v="5"/>
    <x v="5"/>
    <x v="0"/>
    <x v="0"/>
    <x v="0"/>
    <x v="0"/>
    <x v="2"/>
    <x v="0"/>
    <n v="1"/>
  </r>
  <r>
    <x v="0"/>
    <x v="6"/>
    <x v="6"/>
    <x v="0"/>
    <x v="0"/>
    <x v="0"/>
    <x v="0"/>
    <x v="1"/>
    <x v="0"/>
    <n v="5"/>
  </r>
  <r>
    <x v="0"/>
    <x v="6"/>
    <x v="6"/>
    <x v="0"/>
    <x v="0"/>
    <x v="0"/>
    <x v="0"/>
    <x v="1"/>
    <x v="1"/>
    <n v="19"/>
  </r>
  <r>
    <x v="0"/>
    <x v="6"/>
    <x v="6"/>
    <x v="0"/>
    <x v="0"/>
    <x v="0"/>
    <x v="0"/>
    <x v="1"/>
    <x v="3"/>
    <n v="11"/>
  </r>
  <r>
    <x v="0"/>
    <x v="6"/>
    <x v="6"/>
    <x v="0"/>
    <x v="0"/>
    <x v="0"/>
    <x v="0"/>
    <x v="2"/>
    <x v="0"/>
    <n v="1"/>
  </r>
  <r>
    <x v="0"/>
    <x v="6"/>
    <x v="6"/>
    <x v="0"/>
    <x v="0"/>
    <x v="0"/>
    <x v="0"/>
    <x v="2"/>
    <x v="1"/>
    <n v="1"/>
  </r>
  <r>
    <x v="0"/>
    <x v="6"/>
    <x v="6"/>
    <x v="0"/>
    <x v="0"/>
    <x v="0"/>
    <x v="0"/>
    <x v="2"/>
    <x v="3"/>
    <n v="1"/>
  </r>
  <r>
    <x v="0"/>
    <x v="7"/>
    <x v="7"/>
    <x v="0"/>
    <x v="0"/>
    <x v="0"/>
    <x v="0"/>
    <x v="1"/>
    <x v="2"/>
    <n v="3"/>
  </r>
  <r>
    <x v="0"/>
    <x v="7"/>
    <x v="7"/>
    <x v="0"/>
    <x v="0"/>
    <x v="0"/>
    <x v="0"/>
    <x v="1"/>
    <x v="0"/>
    <n v="62"/>
  </r>
  <r>
    <x v="0"/>
    <x v="7"/>
    <x v="7"/>
    <x v="0"/>
    <x v="0"/>
    <x v="0"/>
    <x v="0"/>
    <x v="1"/>
    <x v="1"/>
    <n v="105"/>
  </r>
  <r>
    <x v="0"/>
    <x v="7"/>
    <x v="7"/>
    <x v="0"/>
    <x v="0"/>
    <x v="0"/>
    <x v="0"/>
    <x v="1"/>
    <x v="3"/>
    <n v="93"/>
  </r>
  <r>
    <x v="0"/>
    <x v="8"/>
    <x v="8"/>
    <x v="0"/>
    <x v="0"/>
    <x v="0"/>
    <x v="0"/>
    <x v="0"/>
    <x v="1"/>
    <n v="4"/>
  </r>
  <r>
    <x v="0"/>
    <x v="8"/>
    <x v="8"/>
    <x v="0"/>
    <x v="0"/>
    <x v="0"/>
    <x v="0"/>
    <x v="1"/>
    <x v="0"/>
    <n v="3"/>
  </r>
  <r>
    <x v="0"/>
    <x v="8"/>
    <x v="8"/>
    <x v="0"/>
    <x v="0"/>
    <x v="0"/>
    <x v="0"/>
    <x v="1"/>
    <x v="1"/>
    <n v="1"/>
  </r>
  <r>
    <x v="0"/>
    <x v="8"/>
    <x v="8"/>
    <x v="0"/>
    <x v="0"/>
    <x v="0"/>
    <x v="0"/>
    <x v="1"/>
    <x v="3"/>
    <n v="2"/>
  </r>
  <r>
    <x v="0"/>
    <x v="8"/>
    <x v="8"/>
    <x v="0"/>
    <x v="0"/>
    <x v="0"/>
    <x v="0"/>
    <x v="2"/>
    <x v="2"/>
    <n v="2"/>
  </r>
  <r>
    <x v="0"/>
    <x v="8"/>
    <x v="8"/>
    <x v="0"/>
    <x v="0"/>
    <x v="0"/>
    <x v="0"/>
    <x v="2"/>
    <x v="0"/>
    <n v="7"/>
  </r>
  <r>
    <x v="0"/>
    <x v="8"/>
    <x v="8"/>
    <x v="0"/>
    <x v="0"/>
    <x v="0"/>
    <x v="0"/>
    <x v="2"/>
    <x v="1"/>
    <n v="28"/>
  </r>
  <r>
    <x v="0"/>
    <x v="8"/>
    <x v="8"/>
    <x v="0"/>
    <x v="0"/>
    <x v="0"/>
    <x v="0"/>
    <x v="2"/>
    <x v="3"/>
    <n v="11"/>
  </r>
  <r>
    <x v="0"/>
    <x v="9"/>
    <x v="9"/>
    <x v="0"/>
    <x v="0"/>
    <x v="0"/>
    <x v="0"/>
    <x v="1"/>
    <x v="0"/>
    <n v="4"/>
  </r>
  <r>
    <x v="0"/>
    <x v="9"/>
    <x v="9"/>
    <x v="0"/>
    <x v="0"/>
    <x v="0"/>
    <x v="0"/>
    <x v="2"/>
    <x v="0"/>
    <n v="9"/>
  </r>
  <r>
    <x v="0"/>
    <x v="9"/>
    <x v="9"/>
    <x v="0"/>
    <x v="0"/>
    <x v="0"/>
    <x v="0"/>
    <x v="2"/>
    <x v="3"/>
    <n v="6"/>
  </r>
  <r>
    <x v="0"/>
    <x v="10"/>
    <x v="10"/>
    <x v="0"/>
    <x v="0"/>
    <x v="0"/>
    <x v="0"/>
    <x v="1"/>
    <x v="2"/>
    <n v="2"/>
  </r>
  <r>
    <x v="0"/>
    <x v="10"/>
    <x v="10"/>
    <x v="0"/>
    <x v="0"/>
    <x v="0"/>
    <x v="0"/>
    <x v="1"/>
    <x v="0"/>
    <n v="4"/>
  </r>
  <r>
    <x v="0"/>
    <x v="10"/>
    <x v="10"/>
    <x v="0"/>
    <x v="0"/>
    <x v="0"/>
    <x v="0"/>
    <x v="1"/>
    <x v="1"/>
    <n v="39"/>
  </r>
  <r>
    <x v="0"/>
    <x v="10"/>
    <x v="10"/>
    <x v="0"/>
    <x v="0"/>
    <x v="0"/>
    <x v="0"/>
    <x v="1"/>
    <x v="3"/>
    <n v="13"/>
  </r>
  <r>
    <x v="0"/>
    <x v="10"/>
    <x v="10"/>
    <x v="0"/>
    <x v="0"/>
    <x v="0"/>
    <x v="0"/>
    <x v="2"/>
    <x v="0"/>
    <n v="1"/>
  </r>
  <r>
    <x v="0"/>
    <x v="10"/>
    <x v="10"/>
    <x v="0"/>
    <x v="0"/>
    <x v="0"/>
    <x v="0"/>
    <x v="2"/>
    <x v="1"/>
    <n v="4"/>
  </r>
  <r>
    <x v="0"/>
    <x v="10"/>
    <x v="10"/>
    <x v="0"/>
    <x v="0"/>
    <x v="0"/>
    <x v="0"/>
    <x v="2"/>
    <x v="3"/>
    <n v="7"/>
  </r>
  <r>
    <x v="0"/>
    <x v="11"/>
    <x v="11"/>
    <x v="0"/>
    <x v="0"/>
    <x v="0"/>
    <x v="0"/>
    <x v="0"/>
    <x v="1"/>
    <n v="3"/>
  </r>
  <r>
    <x v="0"/>
    <x v="11"/>
    <x v="11"/>
    <x v="0"/>
    <x v="0"/>
    <x v="0"/>
    <x v="0"/>
    <x v="1"/>
    <x v="2"/>
    <n v="1"/>
  </r>
  <r>
    <x v="0"/>
    <x v="11"/>
    <x v="11"/>
    <x v="0"/>
    <x v="0"/>
    <x v="0"/>
    <x v="0"/>
    <x v="1"/>
    <x v="0"/>
    <n v="6"/>
  </r>
  <r>
    <x v="0"/>
    <x v="11"/>
    <x v="11"/>
    <x v="0"/>
    <x v="0"/>
    <x v="0"/>
    <x v="0"/>
    <x v="1"/>
    <x v="1"/>
    <n v="3"/>
  </r>
  <r>
    <x v="0"/>
    <x v="11"/>
    <x v="11"/>
    <x v="0"/>
    <x v="0"/>
    <x v="0"/>
    <x v="0"/>
    <x v="1"/>
    <x v="3"/>
    <n v="4"/>
  </r>
  <r>
    <x v="0"/>
    <x v="11"/>
    <x v="11"/>
    <x v="0"/>
    <x v="0"/>
    <x v="0"/>
    <x v="0"/>
    <x v="2"/>
    <x v="0"/>
    <n v="1"/>
  </r>
  <r>
    <x v="0"/>
    <x v="12"/>
    <x v="12"/>
    <x v="0"/>
    <x v="0"/>
    <x v="0"/>
    <x v="0"/>
    <x v="1"/>
    <x v="2"/>
    <n v="1"/>
  </r>
  <r>
    <x v="0"/>
    <x v="12"/>
    <x v="12"/>
    <x v="0"/>
    <x v="0"/>
    <x v="0"/>
    <x v="0"/>
    <x v="1"/>
    <x v="0"/>
    <n v="25"/>
  </r>
  <r>
    <x v="0"/>
    <x v="12"/>
    <x v="12"/>
    <x v="0"/>
    <x v="0"/>
    <x v="0"/>
    <x v="0"/>
    <x v="1"/>
    <x v="1"/>
    <n v="23"/>
  </r>
  <r>
    <x v="0"/>
    <x v="12"/>
    <x v="12"/>
    <x v="0"/>
    <x v="0"/>
    <x v="0"/>
    <x v="0"/>
    <x v="1"/>
    <x v="3"/>
    <n v="25"/>
  </r>
  <r>
    <x v="0"/>
    <x v="12"/>
    <x v="12"/>
    <x v="0"/>
    <x v="0"/>
    <x v="0"/>
    <x v="0"/>
    <x v="2"/>
    <x v="2"/>
    <n v="2"/>
  </r>
  <r>
    <x v="0"/>
    <x v="12"/>
    <x v="12"/>
    <x v="0"/>
    <x v="0"/>
    <x v="0"/>
    <x v="0"/>
    <x v="2"/>
    <x v="0"/>
    <n v="3"/>
  </r>
  <r>
    <x v="0"/>
    <x v="12"/>
    <x v="12"/>
    <x v="0"/>
    <x v="0"/>
    <x v="0"/>
    <x v="0"/>
    <x v="2"/>
    <x v="3"/>
    <n v="3"/>
  </r>
  <r>
    <x v="0"/>
    <x v="13"/>
    <x v="13"/>
    <x v="0"/>
    <x v="0"/>
    <x v="0"/>
    <x v="0"/>
    <x v="1"/>
    <x v="0"/>
    <n v="2"/>
  </r>
  <r>
    <x v="0"/>
    <x v="13"/>
    <x v="13"/>
    <x v="0"/>
    <x v="0"/>
    <x v="0"/>
    <x v="0"/>
    <x v="1"/>
    <x v="3"/>
    <n v="1"/>
  </r>
  <r>
    <x v="0"/>
    <x v="14"/>
    <x v="14"/>
    <x v="0"/>
    <x v="0"/>
    <x v="0"/>
    <x v="0"/>
    <x v="1"/>
    <x v="2"/>
    <n v="2"/>
  </r>
  <r>
    <x v="0"/>
    <x v="14"/>
    <x v="14"/>
    <x v="0"/>
    <x v="0"/>
    <x v="0"/>
    <x v="0"/>
    <x v="1"/>
    <x v="0"/>
    <n v="6"/>
  </r>
  <r>
    <x v="0"/>
    <x v="14"/>
    <x v="14"/>
    <x v="0"/>
    <x v="0"/>
    <x v="0"/>
    <x v="0"/>
    <x v="1"/>
    <x v="1"/>
    <n v="3"/>
  </r>
  <r>
    <x v="0"/>
    <x v="14"/>
    <x v="14"/>
    <x v="0"/>
    <x v="0"/>
    <x v="0"/>
    <x v="0"/>
    <x v="1"/>
    <x v="3"/>
    <n v="13"/>
  </r>
  <r>
    <x v="0"/>
    <x v="14"/>
    <x v="14"/>
    <x v="0"/>
    <x v="0"/>
    <x v="0"/>
    <x v="0"/>
    <x v="2"/>
    <x v="0"/>
    <n v="2"/>
  </r>
  <r>
    <x v="0"/>
    <x v="15"/>
    <x v="15"/>
    <x v="0"/>
    <x v="0"/>
    <x v="0"/>
    <x v="0"/>
    <x v="1"/>
    <x v="0"/>
    <n v="1"/>
  </r>
  <r>
    <x v="0"/>
    <x v="15"/>
    <x v="15"/>
    <x v="0"/>
    <x v="0"/>
    <x v="0"/>
    <x v="0"/>
    <x v="1"/>
    <x v="1"/>
    <n v="3"/>
  </r>
  <r>
    <x v="0"/>
    <x v="15"/>
    <x v="15"/>
    <x v="0"/>
    <x v="0"/>
    <x v="0"/>
    <x v="0"/>
    <x v="1"/>
    <x v="3"/>
    <n v="9"/>
  </r>
  <r>
    <x v="0"/>
    <x v="15"/>
    <x v="15"/>
    <x v="0"/>
    <x v="0"/>
    <x v="0"/>
    <x v="0"/>
    <x v="2"/>
    <x v="0"/>
    <n v="1"/>
  </r>
  <r>
    <x v="0"/>
    <x v="16"/>
    <x v="16"/>
    <x v="1"/>
    <x v="1"/>
    <x v="1"/>
    <x v="1"/>
    <x v="0"/>
    <x v="2"/>
    <n v="3"/>
  </r>
  <r>
    <x v="0"/>
    <x v="16"/>
    <x v="16"/>
    <x v="1"/>
    <x v="1"/>
    <x v="1"/>
    <x v="1"/>
    <x v="0"/>
    <x v="0"/>
    <n v="1"/>
  </r>
  <r>
    <x v="0"/>
    <x v="16"/>
    <x v="16"/>
    <x v="1"/>
    <x v="1"/>
    <x v="1"/>
    <x v="1"/>
    <x v="2"/>
    <x v="3"/>
    <n v="4"/>
  </r>
  <r>
    <x v="0"/>
    <x v="17"/>
    <x v="17"/>
    <x v="1"/>
    <x v="1"/>
    <x v="1"/>
    <x v="1"/>
    <x v="0"/>
    <x v="2"/>
    <n v="4"/>
  </r>
  <r>
    <x v="0"/>
    <x v="17"/>
    <x v="17"/>
    <x v="1"/>
    <x v="1"/>
    <x v="1"/>
    <x v="1"/>
    <x v="0"/>
    <x v="0"/>
    <n v="1"/>
  </r>
  <r>
    <x v="0"/>
    <x v="17"/>
    <x v="17"/>
    <x v="1"/>
    <x v="1"/>
    <x v="1"/>
    <x v="1"/>
    <x v="0"/>
    <x v="3"/>
    <n v="3"/>
  </r>
  <r>
    <x v="0"/>
    <x v="17"/>
    <x v="17"/>
    <x v="1"/>
    <x v="1"/>
    <x v="1"/>
    <x v="1"/>
    <x v="2"/>
    <x v="2"/>
    <n v="1"/>
  </r>
  <r>
    <x v="0"/>
    <x v="17"/>
    <x v="17"/>
    <x v="1"/>
    <x v="1"/>
    <x v="1"/>
    <x v="1"/>
    <x v="2"/>
    <x v="0"/>
    <n v="1"/>
  </r>
  <r>
    <x v="0"/>
    <x v="17"/>
    <x v="17"/>
    <x v="1"/>
    <x v="1"/>
    <x v="1"/>
    <x v="1"/>
    <x v="2"/>
    <x v="1"/>
    <n v="13"/>
  </r>
  <r>
    <x v="0"/>
    <x v="17"/>
    <x v="17"/>
    <x v="1"/>
    <x v="1"/>
    <x v="1"/>
    <x v="1"/>
    <x v="2"/>
    <x v="3"/>
    <n v="7"/>
  </r>
  <r>
    <x v="0"/>
    <x v="18"/>
    <x v="18"/>
    <x v="1"/>
    <x v="1"/>
    <x v="1"/>
    <x v="1"/>
    <x v="0"/>
    <x v="2"/>
    <n v="2"/>
  </r>
  <r>
    <x v="0"/>
    <x v="18"/>
    <x v="18"/>
    <x v="1"/>
    <x v="1"/>
    <x v="1"/>
    <x v="1"/>
    <x v="2"/>
    <x v="0"/>
    <n v="3"/>
  </r>
  <r>
    <x v="0"/>
    <x v="19"/>
    <x v="19"/>
    <x v="1"/>
    <x v="1"/>
    <x v="1"/>
    <x v="1"/>
    <x v="0"/>
    <x v="2"/>
    <n v="1"/>
  </r>
  <r>
    <x v="0"/>
    <x v="19"/>
    <x v="19"/>
    <x v="1"/>
    <x v="1"/>
    <x v="1"/>
    <x v="1"/>
    <x v="0"/>
    <x v="0"/>
    <n v="1"/>
  </r>
  <r>
    <x v="0"/>
    <x v="20"/>
    <x v="20"/>
    <x v="1"/>
    <x v="1"/>
    <x v="1"/>
    <x v="1"/>
    <x v="0"/>
    <x v="2"/>
    <n v="2"/>
  </r>
  <r>
    <x v="0"/>
    <x v="20"/>
    <x v="20"/>
    <x v="1"/>
    <x v="1"/>
    <x v="1"/>
    <x v="1"/>
    <x v="0"/>
    <x v="0"/>
    <n v="1"/>
  </r>
  <r>
    <x v="0"/>
    <x v="20"/>
    <x v="20"/>
    <x v="1"/>
    <x v="1"/>
    <x v="1"/>
    <x v="1"/>
    <x v="0"/>
    <x v="3"/>
    <n v="3"/>
  </r>
  <r>
    <x v="0"/>
    <x v="20"/>
    <x v="20"/>
    <x v="1"/>
    <x v="1"/>
    <x v="1"/>
    <x v="1"/>
    <x v="2"/>
    <x v="0"/>
    <n v="2"/>
  </r>
  <r>
    <x v="0"/>
    <x v="20"/>
    <x v="20"/>
    <x v="1"/>
    <x v="1"/>
    <x v="1"/>
    <x v="1"/>
    <x v="2"/>
    <x v="1"/>
    <n v="39"/>
  </r>
  <r>
    <x v="0"/>
    <x v="21"/>
    <x v="21"/>
    <x v="1"/>
    <x v="1"/>
    <x v="1"/>
    <x v="1"/>
    <x v="0"/>
    <x v="2"/>
    <n v="5"/>
  </r>
  <r>
    <x v="0"/>
    <x v="21"/>
    <x v="21"/>
    <x v="1"/>
    <x v="1"/>
    <x v="1"/>
    <x v="1"/>
    <x v="0"/>
    <x v="0"/>
    <n v="6"/>
  </r>
  <r>
    <x v="0"/>
    <x v="21"/>
    <x v="21"/>
    <x v="1"/>
    <x v="1"/>
    <x v="1"/>
    <x v="1"/>
    <x v="0"/>
    <x v="3"/>
    <n v="3"/>
  </r>
  <r>
    <x v="0"/>
    <x v="21"/>
    <x v="21"/>
    <x v="1"/>
    <x v="1"/>
    <x v="1"/>
    <x v="1"/>
    <x v="2"/>
    <x v="0"/>
    <n v="2"/>
  </r>
  <r>
    <x v="0"/>
    <x v="21"/>
    <x v="21"/>
    <x v="1"/>
    <x v="1"/>
    <x v="1"/>
    <x v="1"/>
    <x v="2"/>
    <x v="1"/>
    <n v="40"/>
  </r>
  <r>
    <x v="0"/>
    <x v="21"/>
    <x v="21"/>
    <x v="1"/>
    <x v="1"/>
    <x v="1"/>
    <x v="1"/>
    <x v="2"/>
    <x v="3"/>
    <n v="5"/>
  </r>
  <r>
    <x v="0"/>
    <x v="22"/>
    <x v="22"/>
    <x v="1"/>
    <x v="1"/>
    <x v="1"/>
    <x v="1"/>
    <x v="0"/>
    <x v="2"/>
    <n v="1"/>
  </r>
  <r>
    <x v="0"/>
    <x v="22"/>
    <x v="22"/>
    <x v="1"/>
    <x v="1"/>
    <x v="1"/>
    <x v="1"/>
    <x v="0"/>
    <x v="0"/>
    <n v="1"/>
  </r>
  <r>
    <x v="0"/>
    <x v="22"/>
    <x v="22"/>
    <x v="1"/>
    <x v="1"/>
    <x v="1"/>
    <x v="1"/>
    <x v="2"/>
    <x v="0"/>
    <n v="1"/>
  </r>
  <r>
    <x v="0"/>
    <x v="22"/>
    <x v="22"/>
    <x v="1"/>
    <x v="1"/>
    <x v="1"/>
    <x v="1"/>
    <x v="2"/>
    <x v="3"/>
    <n v="7"/>
  </r>
  <r>
    <x v="0"/>
    <x v="23"/>
    <x v="23"/>
    <x v="1"/>
    <x v="1"/>
    <x v="1"/>
    <x v="1"/>
    <x v="0"/>
    <x v="2"/>
    <n v="3"/>
  </r>
  <r>
    <x v="0"/>
    <x v="23"/>
    <x v="23"/>
    <x v="1"/>
    <x v="1"/>
    <x v="1"/>
    <x v="1"/>
    <x v="2"/>
    <x v="0"/>
    <n v="2"/>
  </r>
  <r>
    <x v="0"/>
    <x v="23"/>
    <x v="23"/>
    <x v="1"/>
    <x v="1"/>
    <x v="1"/>
    <x v="1"/>
    <x v="2"/>
    <x v="1"/>
    <n v="12"/>
  </r>
  <r>
    <x v="0"/>
    <x v="24"/>
    <x v="24"/>
    <x v="1"/>
    <x v="1"/>
    <x v="1"/>
    <x v="1"/>
    <x v="0"/>
    <x v="2"/>
    <n v="8"/>
  </r>
  <r>
    <x v="0"/>
    <x v="24"/>
    <x v="24"/>
    <x v="1"/>
    <x v="1"/>
    <x v="1"/>
    <x v="1"/>
    <x v="0"/>
    <x v="0"/>
    <n v="4"/>
  </r>
  <r>
    <x v="0"/>
    <x v="24"/>
    <x v="24"/>
    <x v="1"/>
    <x v="1"/>
    <x v="1"/>
    <x v="1"/>
    <x v="2"/>
    <x v="0"/>
    <n v="1"/>
  </r>
  <r>
    <x v="0"/>
    <x v="25"/>
    <x v="25"/>
    <x v="1"/>
    <x v="1"/>
    <x v="1"/>
    <x v="1"/>
    <x v="0"/>
    <x v="2"/>
    <n v="9"/>
  </r>
  <r>
    <x v="0"/>
    <x v="25"/>
    <x v="25"/>
    <x v="1"/>
    <x v="1"/>
    <x v="1"/>
    <x v="1"/>
    <x v="0"/>
    <x v="0"/>
    <n v="4"/>
  </r>
  <r>
    <x v="0"/>
    <x v="25"/>
    <x v="25"/>
    <x v="1"/>
    <x v="1"/>
    <x v="1"/>
    <x v="1"/>
    <x v="2"/>
    <x v="0"/>
    <n v="3"/>
  </r>
  <r>
    <x v="0"/>
    <x v="25"/>
    <x v="25"/>
    <x v="1"/>
    <x v="1"/>
    <x v="1"/>
    <x v="1"/>
    <x v="2"/>
    <x v="1"/>
    <n v="53"/>
  </r>
  <r>
    <x v="0"/>
    <x v="25"/>
    <x v="25"/>
    <x v="1"/>
    <x v="1"/>
    <x v="1"/>
    <x v="1"/>
    <x v="2"/>
    <x v="3"/>
    <n v="4"/>
  </r>
  <r>
    <x v="0"/>
    <x v="26"/>
    <x v="26"/>
    <x v="1"/>
    <x v="1"/>
    <x v="1"/>
    <x v="1"/>
    <x v="2"/>
    <x v="0"/>
    <n v="1"/>
  </r>
  <r>
    <x v="0"/>
    <x v="26"/>
    <x v="26"/>
    <x v="1"/>
    <x v="1"/>
    <x v="1"/>
    <x v="1"/>
    <x v="2"/>
    <x v="3"/>
    <n v="2"/>
  </r>
  <r>
    <x v="0"/>
    <x v="27"/>
    <x v="27"/>
    <x v="1"/>
    <x v="1"/>
    <x v="1"/>
    <x v="1"/>
    <x v="0"/>
    <x v="0"/>
    <n v="2"/>
  </r>
  <r>
    <x v="0"/>
    <x v="27"/>
    <x v="27"/>
    <x v="1"/>
    <x v="1"/>
    <x v="1"/>
    <x v="1"/>
    <x v="2"/>
    <x v="1"/>
    <n v="10"/>
  </r>
  <r>
    <x v="0"/>
    <x v="28"/>
    <x v="28"/>
    <x v="1"/>
    <x v="1"/>
    <x v="1"/>
    <x v="1"/>
    <x v="0"/>
    <x v="2"/>
    <n v="2"/>
  </r>
  <r>
    <x v="0"/>
    <x v="28"/>
    <x v="28"/>
    <x v="1"/>
    <x v="1"/>
    <x v="1"/>
    <x v="1"/>
    <x v="0"/>
    <x v="0"/>
    <n v="1"/>
  </r>
  <r>
    <x v="0"/>
    <x v="28"/>
    <x v="28"/>
    <x v="1"/>
    <x v="1"/>
    <x v="1"/>
    <x v="1"/>
    <x v="2"/>
    <x v="0"/>
    <n v="37"/>
  </r>
  <r>
    <x v="0"/>
    <x v="28"/>
    <x v="28"/>
    <x v="1"/>
    <x v="1"/>
    <x v="1"/>
    <x v="1"/>
    <x v="2"/>
    <x v="1"/>
    <n v="284"/>
  </r>
  <r>
    <x v="0"/>
    <x v="28"/>
    <x v="28"/>
    <x v="1"/>
    <x v="1"/>
    <x v="1"/>
    <x v="1"/>
    <x v="2"/>
    <x v="3"/>
    <n v="23"/>
  </r>
  <r>
    <x v="0"/>
    <x v="29"/>
    <x v="29"/>
    <x v="1"/>
    <x v="1"/>
    <x v="1"/>
    <x v="1"/>
    <x v="0"/>
    <x v="2"/>
    <n v="1"/>
  </r>
  <r>
    <x v="0"/>
    <x v="29"/>
    <x v="29"/>
    <x v="1"/>
    <x v="1"/>
    <x v="1"/>
    <x v="1"/>
    <x v="0"/>
    <x v="0"/>
    <n v="1"/>
  </r>
  <r>
    <x v="0"/>
    <x v="30"/>
    <x v="30"/>
    <x v="1"/>
    <x v="1"/>
    <x v="1"/>
    <x v="1"/>
    <x v="0"/>
    <x v="0"/>
    <n v="1"/>
  </r>
  <r>
    <x v="0"/>
    <x v="30"/>
    <x v="30"/>
    <x v="1"/>
    <x v="1"/>
    <x v="1"/>
    <x v="1"/>
    <x v="2"/>
    <x v="0"/>
    <n v="1"/>
  </r>
  <r>
    <x v="0"/>
    <x v="30"/>
    <x v="30"/>
    <x v="1"/>
    <x v="1"/>
    <x v="1"/>
    <x v="1"/>
    <x v="2"/>
    <x v="1"/>
    <n v="2"/>
  </r>
  <r>
    <x v="0"/>
    <x v="31"/>
    <x v="31"/>
    <x v="1"/>
    <x v="1"/>
    <x v="1"/>
    <x v="1"/>
    <x v="0"/>
    <x v="0"/>
    <n v="2"/>
  </r>
  <r>
    <x v="0"/>
    <x v="31"/>
    <x v="31"/>
    <x v="1"/>
    <x v="1"/>
    <x v="1"/>
    <x v="1"/>
    <x v="2"/>
    <x v="1"/>
    <n v="7"/>
  </r>
  <r>
    <x v="0"/>
    <x v="32"/>
    <x v="32"/>
    <x v="2"/>
    <x v="2"/>
    <x v="2"/>
    <x v="2"/>
    <x v="0"/>
    <x v="2"/>
    <n v="14"/>
  </r>
  <r>
    <x v="0"/>
    <x v="32"/>
    <x v="32"/>
    <x v="2"/>
    <x v="2"/>
    <x v="2"/>
    <x v="2"/>
    <x v="0"/>
    <x v="0"/>
    <n v="100"/>
  </r>
  <r>
    <x v="0"/>
    <x v="32"/>
    <x v="32"/>
    <x v="2"/>
    <x v="2"/>
    <x v="2"/>
    <x v="2"/>
    <x v="0"/>
    <x v="1"/>
    <n v="275"/>
  </r>
  <r>
    <x v="0"/>
    <x v="32"/>
    <x v="32"/>
    <x v="2"/>
    <x v="2"/>
    <x v="2"/>
    <x v="2"/>
    <x v="0"/>
    <x v="3"/>
    <n v="199"/>
  </r>
  <r>
    <x v="0"/>
    <x v="32"/>
    <x v="32"/>
    <x v="2"/>
    <x v="2"/>
    <x v="2"/>
    <x v="2"/>
    <x v="2"/>
    <x v="0"/>
    <n v="5"/>
  </r>
  <r>
    <x v="0"/>
    <x v="32"/>
    <x v="32"/>
    <x v="2"/>
    <x v="2"/>
    <x v="2"/>
    <x v="2"/>
    <x v="2"/>
    <x v="3"/>
    <n v="8"/>
  </r>
  <r>
    <x v="0"/>
    <x v="33"/>
    <x v="33"/>
    <x v="3"/>
    <x v="3"/>
    <x v="3"/>
    <x v="3"/>
    <x v="1"/>
    <x v="0"/>
    <n v="16"/>
  </r>
  <r>
    <x v="0"/>
    <x v="33"/>
    <x v="33"/>
    <x v="3"/>
    <x v="3"/>
    <x v="3"/>
    <x v="3"/>
    <x v="1"/>
    <x v="1"/>
    <n v="2"/>
  </r>
  <r>
    <x v="0"/>
    <x v="33"/>
    <x v="33"/>
    <x v="3"/>
    <x v="3"/>
    <x v="3"/>
    <x v="3"/>
    <x v="1"/>
    <x v="3"/>
    <n v="13"/>
  </r>
  <r>
    <x v="0"/>
    <x v="33"/>
    <x v="33"/>
    <x v="3"/>
    <x v="3"/>
    <x v="3"/>
    <x v="3"/>
    <x v="2"/>
    <x v="0"/>
    <n v="5"/>
  </r>
  <r>
    <x v="0"/>
    <x v="33"/>
    <x v="33"/>
    <x v="3"/>
    <x v="3"/>
    <x v="3"/>
    <x v="3"/>
    <x v="2"/>
    <x v="1"/>
    <n v="12"/>
  </r>
  <r>
    <x v="0"/>
    <x v="33"/>
    <x v="33"/>
    <x v="3"/>
    <x v="3"/>
    <x v="3"/>
    <x v="3"/>
    <x v="2"/>
    <x v="3"/>
    <n v="3"/>
  </r>
  <r>
    <x v="0"/>
    <x v="34"/>
    <x v="34"/>
    <x v="4"/>
    <x v="4"/>
    <x v="3"/>
    <x v="3"/>
    <x v="0"/>
    <x v="2"/>
    <n v="5"/>
  </r>
  <r>
    <x v="0"/>
    <x v="34"/>
    <x v="34"/>
    <x v="4"/>
    <x v="4"/>
    <x v="3"/>
    <x v="3"/>
    <x v="0"/>
    <x v="0"/>
    <n v="62"/>
  </r>
  <r>
    <x v="0"/>
    <x v="34"/>
    <x v="34"/>
    <x v="4"/>
    <x v="4"/>
    <x v="3"/>
    <x v="3"/>
    <x v="0"/>
    <x v="1"/>
    <n v="206"/>
  </r>
  <r>
    <x v="0"/>
    <x v="34"/>
    <x v="34"/>
    <x v="4"/>
    <x v="4"/>
    <x v="3"/>
    <x v="3"/>
    <x v="0"/>
    <x v="3"/>
    <n v="138"/>
  </r>
  <r>
    <x v="0"/>
    <x v="34"/>
    <x v="34"/>
    <x v="4"/>
    <x v="4"/>
    <x v="3"/>
    <x v="3"/>
    <x v="2"/>
    <x v="0"/>
    <n v="1"/>
  </r>
  <r>
    <x v="0"/>
    <x v="34"/>
    <x v="34"/>
    <x v="4"/>
    <x v="4"/>
    <x v="3"/>
    <x v="3"/>
    <x v="2"/>
    <x v="3"/>
    <n v="4"/>
  </r>
  <r>
    <x v="0"/>
    <x v="35"/>
    <x v="35"/>
    <x v="5"/>
    <x v="5"/>
    <x v="4"/>
    <x v="4"/>
    <x v="0"/>
    <x v="2"/>
    <n v="1"/>
  </r>
  <r>
    <x v="0"/>
    <x v="35"/>
    <x v="35"/>
    <x v="5"/>
    <x v="5"/>
    <x v="4"/>
    <x v="4"/>
    <x v="0"/>
    <x v="0"/>
    <n v="62"/>
  </r>
  <r>
    <x v="0"/>
    <x v="35"/>
    <x v="35"/>
    <x v="5"/>
    <x v="5"/>
    <x v="4"/>
    <x v="4"/>
    <x v="0"/>
    <x v="1"/>
    <n v="73"/>
  </r>
  <r>
    <x v="0"/>
    <x v="35"/>
    <x v="35"/>
    <x v="5"/>
    <x v="5"/>
    <x v="4"/>
    <x v="4"/>
    <x v="0"/>
    <x v="3"/>
    <n v="30"/>
  </r>
  <r>
    <x v="0"/>
    <x v="35"/>
    <x v="35"/>
    <x v="5"/>
    <x v="5"/>
    <x v="4"/>
    <x v="4"/>
    <x v="2"/>
    <x v="0"/>
    <n v="22"/>
  </r>
  <r>
    <x v="0"/>
    <x v="35"/>
    <x v="35"/>
    <x v="5"/>
    <x v="5"/>
    <x v="4"/>
    <x v="4"/>
    <x v="2"/>
    <x v="1"/>
    <n v="79"/>
  </r>
  <r>
    <x v="0"/>
    <x v="35"/>
    <x v="35"/>
    <x v="5"/>
    <x v="5"/>
    <x v="4"/>
    <x v="4"/>
    <x v="2"/>
    <x v="3"/>
    <n v="72"/>
  </r>
  <r>
    <x v="0"/>
    <x v="36"/>
    <x v="36"/>
    <x v="6"/>
    <x v="6"/>
    <x v="4"/>
    <x v="4"/>
    <x v="0"/>
    <x v="2"/>
    <n v="2"/>
  </r>
  <r>
    <x v="0"/>
    <x v="37"/>
    <x v="37"/>
    <x v="7"/>
    <x v="7"/>
    <x v="2"/>
    <x v="2"/>
    <x v="0"/>
    <x v="0"/>
    <n v="1"/>
  </r>
  <r>
    <x v="0"/>
    <x v="37"/>
    <x v="37"/>
    <x v="7"/>
    <x v="7"/>
    <x v="2"/>
    <x v="2"/>
    <x v="0"/>
    <x v="1"/>
    <n v="25"/>
  </r>
  <r>
    <x v="0"/>
    <x v="37"/>
    <x v="37"/>
    <x v="7"/>
    <x v="7"/>
    <x v="2"/>
    <x v="2"/>
    <x v="0"/>
    <x v="3"/>
    <n v="2"/>
  </r>
  <r>
    <x v="0"/>
    <x v="37"/>
    <x v="37"/>
    <x v="7"/>
    <x v="7"/>
    <x v="2"/>
    <x v="2"/>
    <x v="2"/>
    <x v="0"/>
    <n v="1"/>
  </r>
  <r>
    <x v="0"/>
    <x v="37"/>
    <x v="37"/>
    <x v="7"/>
    <x v="7"/>
    <x v="2"/>
    <x v="2"/>
    <x v="2"/>
    <x v="1"/>
    <n v="9"/>
  </r>
  <r>
    <x v="0"/>
    <x v="38"/>
    <x v="38"/>
    <x v="8"/>
    <x v="8"/>
    <x v="2"/>
    <x v="2"/>
    <x v="0"/>
    <x v="2"/>
    <n v="2"/>
  </r>
  <r>
    <x v="0"/>
    <x v="38"/>
    <x v="38"/>
    <x v="8"/>
    <x v="8"/>
    <x v="2"/>
    <x v="2"/>
    <x v="0"/>
    <x v="0"/>
    <n v="13"/>
  </r>
  <r>
    <x v="0"/>
    <x v="38"/>
    <x v="38"/>
    <x v="8"/>
    <x v="8"/>
    <x v="2"/>
    <x v="2"/>
    <x v="0"/>
    <x v="1"/>
    <n v="6"/>
  </r>
  <r>
    <x v="0"/>
    <x v="38"/>
    <x v="38"/>
    <x v="8"/>
    <x v="8"/>
    <x v="2"/>
    <x v="2"/>
    <x v="0"/>
    <x v="3"/>
    <n v="32"/>
  </r>
  <r>
    <x v="0"/>
    <x v="39"/>
    <x v="39"/>
    <x v="9"/>
    <x v="9"/>
    <x v="2"/>
    <x v="2"/>
    <x v="1"/>
    <x v="1"/>
    <n v="8"/>
  </r>
  <r>
    <x v="0"/>
    <x v="39"/>
    <x v="39"/>
    <x v="9"/>
    <x v="9"/>
    <x v="2"/>
    <x v="2"/>
    <x v="2"/>
    <x v="2"/>
    <n v="2"/>
  </r>
  <r>
    <x v="0"/>
    <x v="39"/>
    <x v="39"/>
    <x v="9"/>
    <x v="9"/>
    <x v="2"/>
    <x v="2"/>
    <x v="2"/>
    <x v="0"/>
    <n v="85"/>
  </r>
  <r>
    <x v="0"/>
    <x v="39"/>
    <x v="39"/>
    <x v="9"/>
    <x v="9"/>
    <x v="2"/>
    <x v="2"/>
    <x v="2"/>
    <x v="1"/>
    <n v="433"/>
  </r>
  <r>
    <x v="0"/>
    <x v="39"/>
    <x v="39"/>
    <x v="9"/>
    <x v="9"/>
    <x v="2"/>
    <x v="2"/>
    <x v="2"/>
    <x v="3"/>
    <n v="30"/>
  </r>
  <r>
    <x v="0"/>
    <x v="40"/>
    <x v="40"/>
    <x v="10"/>
    <x v="10"/>
    <x v="4"/>
    <x v="4"/>
    <x v="0"/>
    <x v="2"/>
    <n v="1"/>
  </r>
  <r>
    <x v="0"/>
    <x v="40"/>
    <x v="40"/>
    <x v="10"/>
    <x v="10"/>
    <x v="4"/>
    <x v="4"/>
    <x v="0"/>
    <x v="0"/>
    <n v="3"/>
  </r>
  <r>
    <x v="0"/>
    <x v="40"/>
    <x v="40"/>
    <x v="10"/>
    <x v="10"/>
    <x v="4"/>
    <x v="4"/>
    <x v="0"/>
    <x v="3"/>
    <n v="3"/>
  </r>
  <r>
    <x v="0"/>
    <x v="40"/>
    <x v="40"/>
    <x v="10"/>
    <x v="10"/>
    <x v="4"/>
    <x v="4"/>
    <x v="2"/>
    <x v="2"/>
    <n v="10"/>
  </r>
  <r>
    <x v="0"/>
    <x v="40"/>
    <x v="40"/>
    <x v="10"/>
    <x v="10"/>
    <x v="4"/>
    <x v="4"/>
    <x v="2"/>
    <x v="0"/>
    <n v="91"/>
  </r>
  <r>
    <x v="0"/>
    <x v="40"/>
    <x v="40"/>
    <x v="10"/>
    <x v="10"/>
    <x v="4"/>
    <x v="4"/>
    <x v="2"/>
    <x v="1"/>
    <n v="125"/>
  </r>
  <r>
    <x v="0"/>
    <x v="40"/>
    <x v="40"/>
    <x v="10"/>
    <x v="10"/>
    <x v="4"/>
    <x v="4"/>
    <x v="2"/>
    <x v="3"/>
    <n v="142"/>
  </r>
  <r>
    <x v="0"/>
    <x v="41"/>
    <x v="41"/>
    <x v="11"/>
    <x v="11"/>
    <x v="2"/>
    <x v="2"/>
    <x v="0"/>
    <x v="0"/>
    <n v="3"/>
  </r>
  <r>
    <x v="0"/>
    <x v="41"/>
    <x v="41"/>
    <x v="11"/>
    <x v="11"/>
    <x v="2"/>
    <x v="2"/>
    <x v="0"/>
    <x v="1"/>
    <n v="13"/>
  </r>
  <r>
    <x v="0"/>
    <x v="41"/>
    <x v="41"/>
    <x v="11"/>
    <x v="11"/>
    <x v="2"/>
    <x v="2"/>
    <x v="0"/>
    <x v="3"/>
    <n v="17"/>
  </r>
  <r>
    <x v="0"/>
    <x v="41"/>
    <x v="41"/>
    <x v="11"/>
    <x v="11"/>
    <x v="2"/>
    <x v="2"/>
    <x v="2"/>
    <x v="2"/>
    <n v="1"/>
  </r>
  <r>
    <x v="0"/>
    <x v="41"/>
    <x v="41"/>
    <x v="11"/>
    <x v="11"/>
    <x v="2"/>
    <x v="2"/>
    <x v="2"/>
    <x v="0"/>
    <n v="2"/>
  </r>
  <r>
    <x v="0"/>
    <x v="41"/>
    <x v="41"/>
    <x v="11"/>
    <x v="11"/>
    <x v="2"/>
    <x v="2"/>
    <x v="2"/>
    <x v="3"/>
    <n v="7"/>
  </r>
  <r>
    <x v="0"/>
    <x v="42"/>
    <x v="42"/>
    <x v="12"/>
    <x v="12"/>
    <x v="2"/>
    <x v="2"/>
    <x v="2"/>
    <x v="2"/>
    <n v="14"/>
  </r>
  <r>
    <x v="0"/>
    <x v="42"/>
    <x v="42"/>
    <x v="12"/>
    <x v="12"/>
    <x v="2"/>
    <x v="2"/>
    <x v="2"/>
    <x v="0"/>
    <n v="147"/>
  </r>
  <r>
    <x v="0"/>
    <x v="42"/>
    <x v="42"/>
    <x v="12"/>
    <x v="12"/>
    <x v="2"/>
    <x v="2"/>
    <x v="2"/>
    <x v="1"/>
    <n v="826"/>
  </r>
  <r>
    <x v="0"/>
    <x v="42"/>
    <x v="42"/>
    <x v="12"/>
    <x v="12"/>
    <x v="2"/>
    <x v="2"/>
    <x v="2"/>
    <x v="3"/>
    <n v="392"/>
  </r>
  <r>
    <x v="0"/>
    <x v="43"/>
    <x v="43"/>
    <x v="13"/>
    <x v="13"/>
    <x v="4"/>
    <x v="4"/>
    <x v="0"/>
    <x v="0"/>
    <n v="4"/>
  </r>
  <r>
    <x v="0"/>
    <x v="43"/>
    <x v="43"/>
    <x v="13"/>
    <x v="13"/>
    <x v="4"/>
    <x v="4"/>
    <x v="0"/>
    <x v="1"/>
    <n v="10"/>
  </r>
  <r>
    <x v="0"/>
    <x v="43"/>
    <x v="43"/>
    <x v="13"/>
    <x v="13"/>
    <x v="4"/>
    <x v="4"/>
    <x v="0"/>
    <x v="3"/>
    <n v="3"/>
  </r>
  <r>
    <x v="0"/>
    <x v="43"/>
    <x v="43"/>
    <x v="13"/>
    <x v="13"/>
    <x v="4"/>
    <x v="4"/>
    <x v="2"/>
    <x v="0"/>
    <n v="1"/>
  </r>
  <r>
    <x v="0"/>
    <x v="43"/>
    <x v="43"/>
    <x v="13"/>
    <x v="13"/>
    <x v="4"/>
    <x v="4"/>
    <x v="2"/>
    <x v="3"/>
    <n v="3"/>
  </r>
  <r>
    <x v="0"/>
    <x v="44"/>
    <x v="44"/>
    <x v="14"/>
    <x v="14"/>
    <x v="2"/>
    <x v="2"/>
    <x v="0"/>
    <x v="0"/>
    <n v="1"/>
  </r>
  <r>
    <x v="0"/>
    <x v="44"/>
    <x v="44"/>
    <x v="14"/>
    <x v="14"/>
    <x v="2"/>
    <x v="2"/>
    <x v="2"/>
    <x v="0"/>
    <n v="2"/>
  </r>
  <r>
    <x v="0"/>
    <x v="44"/>
    <x v="44"/>
    <x v="14"/>
    <x v="14"/>
    <x v="2"/>
    <x v="2"/>
    <x v="2"/>
    <x v="1"/>
    <n v="7"/>
  </r>
  <r>
    <x v="0"/>
    <x v="44"/>
    <x v="44"/>
    <x v="14"/>
    <x v="14"/>
    <x v="2"/>
    <x v="2"/>
    <x v="2"/>
    <x v="3"/>
    <n v="1"/>
  </r>
  <r>
    <x v="0"/>
    <x v="45"/>
    <x v="45"/>
    <x v="14"/>
    <x v="14"/>
    <x v="2"/>
    <x v="2"/>
    <x v="0"/>
    <x v="0"/>
    <n v="7"/>
  </r>
  <r>
    <x v="0"/>
    <x v="45"/>
    <x v="45"/>
    <x v="14"/>
    <x v="14"/>
    <x v="2"/>
    <x v="2"/>
    <x v="0"/>
    <x v="1"/>
    <n v="44"/>
  </r>
  <r>
    <x v="0"/>
    <x v="45"/>
    <x v="45"/>
    <x v="14"/>
    <x v="14"/>
    <x v="2"/>
    <x v="2"/>
    <x v="0"/>
    <x v="3"/>
    <n v="36"/>
  </r>
  <r>
    <x v="0"/>
    <x v="45"/>
    <x v="45"/>
    <x v="14"/>
    <x v="14"/>
    <x v="2"/>
    <x v="2"/>
    <x v="2"/>
    <x v="3"/>
    <n v="1"/>
  </r>
  <r>
    <x v="0"/>
    <x v="46"/>
    <x v="46"/>
    <x v="13"/>
    <x v="13"/>
    <x v="4"/>
    <x v="4"/>
    <x v="0"/>
    <x v="2"/>
    <n v="3"/>
  </r>
  <r>
    <x v="0"/>
    <x v="46"/>
    <x v="46"/>
    <x v="13"/>
    <x v="13"/>
    <x v="4"/>
    <x v="4"/>
    <x v="0"/>
    <x v="0"/>
    <n v="16"/>
  </r>
  <r>
    <x v="0"/>
    <x v="46"/>
    <x v="46"/>
    <x v="13"/>
    <x v="13"/>
    <x v="4"/>
    <x v="4"/>
    <x v="0"/>
    <x v="1"/>
    <n v="25"/>
  </r>
  <r>
    <x v="0"/>
    <x v="46"/>
    <x v="46"/>
    <x v="13"/>
    <x v="13"/>
    <x v="4"/>
    <x v="4"/>
    <x v="0"/>
    <x v="3"/>
    <n v="9"/>
  </r>
  <r>
    <x v="0"/>
    <x v="46"/>
    <x v="46"/>
    <x v="13"/>
    <x v="13"/>
    <x v="4"/>
    <x v="4"/>
    <x v="2"/>
    <x v="1"/>
    <n v="2"/>
  </r>
  <r>
    <x v="0"/>
    <x v="47"/>
    <x v="47"/>
    <x v="13"/>
    <x v="13"/>
    <x v="4"/>
    <x v="4"/>
    <x v="0"/>
    <x v="0"/>
    <n v="10"/>
  </r>
  <r>
    <x v="0"/>
    <x v="47"/>
    <x v="47"/>
    <x v="13"/>
    <x v="13"/>
    <x v="4"/>
    <x v="4"/>
    <x v="0"/>
    <x v="1"/>
    <n v="29"/>
  </r>
  <r>
    <x v="0"/>
    <x v="47"/>
    <x v="47"/>
    <x v="13"/>
    <x v="13"/>
    <x v="4"/>
    <x v="4"/>
    <x v="0"/>
    <x v="3"/>
    <n v="11"/>
  </r>
  <r>
    <x v="0"/>
    <x v="47"/>
    <x v="47"/>
    <x v="13"/>
    <x v="13"/>
    <x v="4"/>
    <x v="4"/>
    <x v="2"/>
    <x v="0"/>
    <n v="1"/>
  </r>
  <r>
    <x v="0"/>
    <x v="48"/>
    <x v="48"/>
    <x v="13"/>
    <x v="13"/>
    <x v="4"/>
    <x v="4"/>
    <x v="0"/>
    <x v="2"/>
    <n v="3"/>
  </r>
  <r>
    <x v="0"/>
    <x v="48"/>
    <x v="48"/>
    <x v="13"/>
    <x v="13"/>
    <x v="4"/>
    <x v="4"/>
    <x v="0"/>
    <x v="0"/>
    <n v="17"/>
  </r>
  <r>
    <x v="0"/>
    <x v="48"/>
    <x v="48"/>
    <x v="13"/>
    <x v="13"/>
    <x v="4"/>
    <x v="4"/>
    <x v="0"/>
    <x v="3"/>
    <n v="27"/>
  </r>
  <r>
    <x v="0"/>
    <x v="49"/>
    <x v="49"/>
    <x v="3"/>
    <x v="3"/>
    <x v="3"/>
    <x v="3"/>
    <x v="2"/>
    <x v="0"/>
    <n v="1"/>
  </r>
  <r>
    <x v="0"/>
    <x v="50"/>
    <x v="50"/>
    <x v="3"/>
    <x v="3"/>
    <x v="3"/>
    <x v="3"/>
    <x v="1"/>
    <x v="2"/>
    <n v="1"/>
  </r>
  <r>
    <x v="0"/>
    <x v="50"/>
    <x v="50"/>
    <x v="3"/>
    <x v="3"/>
    <x v="3"/>
    <x v="3"/>
    <x v="1"/>
    <x v="3"/>
    <n v="1"/>
  </r>
  <r>
    <x v="0"/>
    <x v="51"/>
    <x v="51"/>
    <x v="15"/>
    <x v="15"/>
    <x v="5"/>
    <x v="5"/>
    <x v="1"/>
    <x v="0"/>
    <n v="1"/>
  </r>
  <r>
    <x v="0"/>
    <x v="51"/>
    <x v="51"/>
    <x v="15"/>
    <x v="15"/>
    <x v="5"/>
    <x v="5"/>
    <x v="1"/>
    <x v="1"/>
    <n v="7"/>
  </r>
  <r>
    <x v="0"/>
    <x v="51"/>
    <x v="51"/>
    <x v="15"/>
    <x v="15"/>
    <x v="5"/>
    <x v="5"/>
    <x v="2"/>
    <x v="0"/>
    <n v="4"/>
  </r>
  <r>
    <x v="0"/>
    <x v="51"/>
    <x v="51"/>
    <x v="15"/>
    <x v="15"/>
    <x v="5"/>
    <x v="5"/>
    <x v="2"/>
    <x v="3"/>
    <n v="12"/>
  </r>
  <r>
    <x v="0"/>
    <x v="52"/>
    <x v="52"/>
    <x v="16"/>
    <x v="16"/>
    <x v="5"/>
    <x v="5"/>
    <x v="2"/>
    <x v="0"/>
    <n v="3"/>
  </r>
  <r>
    <x v="0"/>
    <x v="52"/>
    <x v="52"/>
    <x v="16"/>
    <x v="16"/>
    <x v="5"/>
    <x v="5"/>
    <x v="2"/>
    <x v="3"/>
    <n v="2"/>
  </r>
  <r>
    <x v="0"/>
    <x v="53"/>
    <x v="53"/>
    <x v="15"/>
    <x v="15"/>
    <x v="5"/>
    <x v="5"/>
    <x v="2"/>
    <x v="0"/>
    <n v="4"/>
  </r>
  <r>
    <x v="0"/>
    <x v="53"/>
    <x v="53"/>
    <x v="15"/>
    <x v="15"/>
    <x v="5"/>
    <x v="5"/>
    <x v="2"/>
    <x v="3"/>
    <n v="1"/>
  </r>
  <r>
    <x v="0"/>
    <x v="54"/>
    <x v="54"/>
    <x v="16"/>
    <x v="16"/>
    <x v="5"/>
    <x v="5"/>
    <x v="2"/>
    <x v="0"/>
    <n v="4"/>
  </r>
  <r>
    <x v="0"/>
    <x v="54"/>
    <x v="54"/>
    <x v="16"/>
    <x v="16"/>
    <x v="5"/>
    <x v="5"/>
    <x v="2"/>
    <x v="3"/>
    <n v="3"/>
  </r>
  <r>
    <x v="0"/>
    <x v="55"/>
    <x v="55"/>
    <x v="15"/>
    <x v="15"/>
    <x v="5"/>
    <x v="5"/>
    <x v="0"/>
    <x v="0"/>
    <n v="1"/>
  </r>
  <r>
    <x v="0"/>
    <x v="55"/>
    <x v="55"/>
    <x v="15"/>
    <x v="15"/>
    <x v="5"/>
    <x v="5"/>
    <x v="2"/>
    <x v="0"/>
    <n v="5"/>
  </r>
  <r>
    <x v="0"/>
    <x v="55"/>
    <x v="55"/>
    <x v="15"/>
    <x v="15"/>
    <x v="5"/>
    <x v="5"/>
    <x v="2"/>
    <x v="3"/>
    <n v="9"/>
  </r>
  <r>
    <x v="0"/>
    <x v="56"/>
    <x v="56"/>
    <x v="15"/>
    <x v="15"/>
    <x v="5"/>
    <x v="5"/>
    <x v="1"/>
    <x v="0"/>
    <n v="1"/>
  </r>
  <r>
    <x v="0"/>
    <x v="56"/>
    <x v="56"/>
    <x v="15"/>
    <x v="15"/>
    <x v="5"/>
    <x v="5"/>
    <x v="2"/>
    <x v="0"/>
    <n v="3"/>
  </r>
  <r>
    <x v="0"/>
    <x v="56"/>
    <x v="56"/>
    <x v="15"/>
    <x v="15"/>
    <x v="5"/>
    <x v="5"/>
    <x v="2"/>
    <x v="3"/>
    <n v="9"/>
  </r>
  <r>
    <x v="0"/>
    <x v="57"/>
    <x v="57"/>
    <x v="17"/>
    <x v="17"/>
    <x v="0"/>
    <x v="0"/>
    <x v="0"/>
    <x v="0"/>
    <n v="1"/>
  </r>
  <r>
    <x v="0"/>
    <x v="57"/>
    <x v="57"/>
    <x v="17"/>
    <x v="17"/>
    <x v="0"/>
    <x v="0"/>
    <x v="0"/>
    <x v="1"/>
    <n v="58"/>
  </r>
  <r>
    <x v="0"/>
    <x v="57"/>
    <x v="57"/>
    <x v="17"/>
    <x v="17"/>
    <x v="0"/>
    <x v="0"/>
    <x v="0"/>
    <x v="3"/>
    <n v="6"/>
  </r>
  <r>
    <x v="0"/>
    <x v="57"/>
    <x v="57"/>
    <x v="17"/>
    <x v="17"/>
    <x v="0"/>
    <x v="0"/>
    <x v="1"/>
    <x v="0"/>
    <n v="1"/>
  </r>
  <r>
    <x v="0"/>
    <x v="57"/>
    <x v="57"/>
    <x v="17"/>
    <x v="17"/>
    <x v="0"/>
    <x v="0"/>
    <x v="2"/>
    <x v="2"/>
    <n v="3"/>
  </r>
  <r>
    <x v="0"/>
    <x v="57"/>
    <x v="57"/>
    <x v="17"/>
    <x v="17"/>
    <x v="0"/>
    <x v="0"/>
    <x v="2"/>
    <x v="0"/>
    <n v="10"/>
  </r>
  <r>
    <x v="0"/>
    <x v="57"/>
    <x v="57"/>
    <x v="17"/>
    <x v="17"/>
    <x v="0"/>
    <x v="0"/>
    <x v="2"/>
    <x v="1"/>
    <n v="220"/>
  </r>
  <r>
    <x v="0"/>
    <x v="57"/>
    <x v="57"/>
    <x v="17"/>
    <x v="17"/>
    <x v="0"/>
    <x v="0"/>
    <x v="2"/>
    <x v="3"/>
    <n v="29"/>
  </r>
  <r>
    <x v="0"/>
    <x v="58"/>
    <x v="58"/>
    <x v="18"/>
    <x v="18"/>
    <x v="0"/>
    <x v="0"/>
    <x v="1"/>
    <x v="2"/>
    <n v="2"/>
  </r>
  <r>
    <x v="0"/>
    <x v="58"/>
    <x v="58"/>
    <x v="18"/>
    <x v="18"/>
    <x v="0"/>
    <x v="0"/>
    <x v="1"/>
    <x v="0"/>
    <n v="47"/>
  </r>
  <r>
    <x v="0"/>
    <x v="58"/>
    <x v="58"/>
    <x v="18"/>
    <x v="18"/>
    <x v="0"/>
    <x v="0"/>
    <x v="1"/>
    <x v="1"/>
    <n v="135"/>
  </r>
  <r>
    <x v="0"/>
    <x v="58"/>
    <x v="58"/>
    <x v="18"/>
    <x v="18"/>
    <x v="0"/>
    <x v="0"/>
    <x v="1"/>
    <x v="3"/>
    <n v="43"/>
  </r>
  <r>
    <x v="0"/>
    <x v="58"/>
    <x v="58"/>
    <x v="18"/>
    <x v="18"/>
    <x v="0"/>
    <x v="0"/>
    <x v="2"/>
    <x v="2"/>
    <n v="15"/>
  </r>
  <r>
    <x v="0"/>
    <x v="58"/>
    <x v="58"/>
    <x v="18"/>
    <x v="18"/>
    <x v="0"/>
    <x v="0"/>
    <x v="2"/>
    <x v="0"/>
    <n v="67"/>
  </r>
  <r>
    <x v="0"/>
    <x v="58"/>
    <x v="58"/>
    <x v="18"/>
    <x v="18"/>
    <x v="0"/>
    <x v="0"/>
    <x v="2"/>
    <x v="1"/>
    <n v="516"/>
  </r>
  <r>
    <x v="0"/>
    <x v="58"/>
    <x v="58"/>
    <x v="18"/>
    <x v="18"/>
    <x v="0"/>
    <x v="0"/>
    <x v="2"/>
    <x v="3"/>
    <n v="109"/>
  </r>
  <r>
    <x v="0"/>
    <x v="59"/>
    <x v="59"/>
    <x v="19"/>
    <x v="19"/>
    <x v="6"/>
    <x v="6"/>
    <x v="2"/>
    <x v="0"/>
    <n v="1"/>
  </r>
  <r>
    <x v="0"/>
    <x v="60"/>
    <x v="60"/>
    <x v="20"/>
    <x v="20"/>
    <x v="0"/>
    <x v="0"/>
    <x v="0"/>
    <x v="1"/>
    <n v="3"/>
  </r>
  <r>
    <x v="0"/>
    <x v="60"/>
    <x v="60"/>
    <x v="20"/>
    <x v="20"/>
    <x v="0"/>
    <x v="0"/>
    <x v="1"/>
    <x v="2"/>
    <n v="1"/>
  </r>
  <r>
    <x v="0"/>
    <x v="60"/>
    <x v="60"/>
    <x v="20"/>
    <x v="20"/>
    <x v="0"/>
    <x v="0"/>
    <x v="1"/>
    <x v="0"/>
    <n v="3"/>
  </r>
  <r>
    <x v="0"/>
    <x v="60"/>
    <x v="60"/>
    <x v="20"/>
    <x v="20"/>
    <x v="0"/>
    <x v="0"/>
    <x v="1"/>
    <x v="3"/>
    <n v="18"/>
  </r>
  <r>
    <x v="0"/>
    <x v="60"/>
    <x v="60"/>
    <x v="20"/>
    <x v="20"/>
    <x v="0"/>
    <x v="0"/>
    <x v="2"/>
    <x v="0"/>
    <n v="1"/>
  </r>
  <r>
    <x v="0"/>
    <x v="61"/>
    <x v="61"/>
    <x v="21"/>
    <x v="21"/>
    <x v="7"/>
    <x v="7"/>
    <x v="2"/>
    <x v="2"/>
    <n v="2"/>
  </r>
  <r>
    <x v="0"/>
    <x v="61"/>
    <x v="61"/>
    <x v="21"/>
    <x v="21"/>
    <x v="7"/>
    <x v="7"/>
    <x v="2"/>
    <x v="0"/>
    <n v="42"/>
  </r>
  <r>
    <x v="0"/>
    <x v="61"/>
    <x v="61"/>
    <x v="21"/>
    <x v="21"/>
    <x v="7"/>
    <x v="7"/>
    <x v="2"/>
    <x v="3"/>
    <n v="4"/>
  </r>
  <r>
    <x v="0"/>
    <x v="62"/>
    <x v="62"/>
    <x v="21"/>
    <x v="21"/>
    <x v="7"/>
    <x v="7"/>
    <x v="2"/>
    <x v="0"/>
    <n v="1"/>
  </r>
  <r>
    <x v="0"/>
    <x v="63"/>
    <x v="63"/>
    <x v="17"/>
    <x v="17"/>
    <x v="0"/>
    <x v="0"/>
    <x v="2"/>
    <x v="0"/>
    <n v="1"/>
  </r>
  <r>
    <x v="0"/>
    <x v="63"/>
    <x v="63"/>
    <x v="17"/>
    <x v="17"/>
    <x v="0"/>
    <x v="0"/>
    <x v="2"/>
    <x v="3"/>
    <n v="1"/>
  </r>
  <r>
    <x v="0"/>
    <x v="64"/>
    <x v="64"/>
    <x v="18"/>
    <x v="18"/>
    <x v="0"/>
    <x v="0"/>
    <x v="2"/>
    <x v="2"/>
    <n v="2"/>
  </r>
  <r>
    <x v="0"/>
    <x v="64"/>
    <x v="64"/>
    <x v="18"/>
    <x v="18"/>
    <x v="0"/>
    <x v="0"/>
    <x v="2"/>
    <x v="0"/>
    <n v="9"/>
  </r>
  <r>
    <x v="0"/>
    <x v="64"/>
    <x v="64"/>
    <x v="18"/>
    <x v="18"/>
    <x v="0"/>
    <x v="0"/>
    <x v="2"/>
    <x v="1"/>
    <n v="35"/>
  </r>
  <r>
    <x v="0"/>
    <x v="64"/>
    <x v="64"/>
    <x v="18"/>
    <x v="18"/>
    <x v="0"/>
    <x v="0"/>
    <x v="2"/>
    <x v="3"/>
    <n v="11"/>
  </r>
  <r>
    <x v="0"/>
    <x v="65"/>
    <x v="65"/>
    <x v="19"/>
    <x v="19"/>
    <x v="6"/>
    <x v="6"/>
    <x v="1"/>
    <x v="0"/>
    <n v="2"/>
  </r>
  <r>
    <x v="0"/>
    <x v="66"/>
    <x v="66"/>
    <x v="18"/>
    <x v="18"/>
    <x v="0"/>
    <x v="0"/>
    <x v="1"/>
    <x v="2"/>
    <n v="2"/>
  </r>
  <r>
    <x v="0"/>
    <x v="66"/>
    <x v="66"/>
    <x v="18"/>
    <x v="18"/>
    <x v="0"/>
    <x v="0"/>
    <x v="1"/>
    <x v="0"/>
    <n v="7"/>
  </r>
  <r>
    <x v="0"/>
    <x v="66"/>
    <x v="66"/>
    <x v="18"/>
    <x v="18"/>
    <x v="0"/>
    <x v="0"/>
    <x v="1"/>
    <x v="3"/>
    <n v="7"/>
  </r>
  <r>
    <x v="0"/>
    <x v="66"/>
    <x v="66"/>
    <x v="18"/>
    <x v="18"/>
    <x v="0"/>
    <x v="0"/>
    <x v="2"/>
    <x v="2"/>
    <n v="2"/>
  </r>
  <r>
    <x v="0"/>
    <x v="66"/>
    <x v="66"/>
    <x v="18"/>
    <x v="18"/>
    <x v="0"/>
    <x v="0"/>
    <x v="2"/>
    <x v="0"/>
    <n v="10"/>
  </r>
  <r>
    <x v="0"/>
    <x v="66"/>
    <x v="66"/>
    <x v="18"/>
    <x v="18"/>
    <x v="0"/>
    <x v="0"/>
    <x v="2"/>
    <x v="1"/>
    <n v="89"/>
  </r>
  <r>
    <x v="0"/>
    <x v="66"/>
    <x v="66"/>
    <x v="18"/>
    <x v="18"/>
    <x v="0"/>
    <x v="0"/>
    <x v="2"/>
    <x v="3"/>
    <n v="11"/>
  </r>
  <r>
    <x v="0"/>
    <x v="67"/>
    <x v="67"/>
    <x v="22"/>
    <x v="22"/>
    <x v="4"/>
    <x v="4"/>
    <x v="0"/>
    <x v="2"/>
    <n v="3"/>
  </r>
  <r>
    <x v="0"/>
    <x v="67"/>
    <x v="67"/>
    <x v="22"/>
    <x v="22"/>
    <x v="4"/>
    <x v="4"/>
    <x v="0"/>
    <x v="0"/>
    <n v="27"/>
  </r>
  <r>
    <x v="0"/>
    <x v="67"/>
    <x v="67"/>
    <x v="22"/>
    <x v="22"/>
    <x v="4"/>
    <x v="4"/>
    <x v="0"/>
    <x v="1"/>
    <n v="105"/>
  </r>
  <r>
    <x v="0"/>
    <x v="67"/>
    <x v="67"/>
    <x v="22"/>
    <x v="22"/>
    <x v="4"/>
    <x v="4"/>
    <x v="0"/>
    <x v="3"/>
    <n v="65"/>
  </r>
  <r>
    <x v="0"/>
    <x v="67"/>
    <x v="67"/>
    <x v="22"/>
    <x v="22"/>
    <x v="4"/>
    <x v="4"/>
    <x v="1"/>
    <x v="1"/>
    <n v="1"/>
  </r>
  <r>
    <x v="0"/>
    <x v="67"/>
    <x v="67"/>
    <x v="22"/>
    <x v="22"/>
    <x v="4"/>
    <x v="4"/>
    <x v="2"/>
    <x v="0"/>
    <n v="7"/>
  </r>
  <r>
    <x v="0"/>
    <x v="67"/>
    <x v="67"/>
    <x v="22"/>
    <x v="22"/>
    <x v="4"/>
    <x v="4"/>
    <x v="2"/>
    <x v="1"/>
    <n v="11"/>
  </r>
  <r>
    <x v="0"/>
    <x v="67"/>
    <x v="67"/>
    <x v="22"/>
    <x v="22"/>
    <x v="4"/>
    <x v="4"/>
    <x v="2"/>
    <x v="3"/>
    <n v="6"/>
  </r>
  <r>
    <x v="0"/>
    <x v="68"/>
    <x v="68"/>
    <x v="23"/>
    <x v="23"/>
    <x v="8"/>
    <x v="8"/>
    <x v="0"/>
    <x v="0"/>
    <n v="2"/>
  </r>
  <r>
    <x v="0"/>
    <x v="68"/>
    <x v="68"/>
    <x v="23"/>
    <x v="23"/>
    <x v="8"/>
    <x v="8"/>
    <x v="0"/>
    <x v="1"/>
    <n v="32"/>
  </r>
  <r>
    <x v="0"/>
    <x v="68"/>
    <x v="68"/>
    <x v="23"/>
    <x v="23"/>
    <x v="8"/>
    <x v="8"/>
    <x v="0"/>
    <x v="3"/>
    <n v="1"/>
  </r>
  <r>
    <x v="0"/>
    <x v="68"/>
    <x v="68"/>
    <x v="23"/>
    <x v="23"/>
    <x v="8"/>
    <x v="8"/>
    <x v="1"/>
    <x v="0"/>
    <n v="1"/>
  </r>
  <r>
    <x v="0"/>
    <x v="68"/>
    <x v="68"/>
    <x v="23"/>
    <x v="23"/>
    <x v="8"/>
    <x v="8"/>
    <x v="2"/>
    <x v="0"/>
    <n v="29"/>
  </r>
  <r>
    <x v="0"/>
    <x v="68"/>
    <x v="68"/>
    <x v="23"/>
    <x v="23"/>
    <x v="8"/>
    <x v="8"/>
    <x v="2"/>
    <x v="1"/>
    <n v="452"/>
  </r>
  <r>
    <x v="0"/>
    <x v="68"/>
    <x v="68"/>
    <x v="23"/>
    <x v="23"/>
    <x v="8"/>
    <x v="8"/>
    <x v="2"/>
    <x v="3"/>
    <n v="29"/>
  </r>
  <r>
    <x v="0"/>
    <x v="69"/>
    <x v="69"/>
    <x v="24"/>
    <x v="24"/>
    <x v="9"/>
    <x v="9"/>
    <x v="2"/>
    <x v="1"/>
    <n v="24"/>
  </r>
  <r>
    <x v="0"/>
    <x v="70"/>
    <x v="70"/>
    <x v="25"/>
    <x v="25"/>
    <x v="8"/>
    <x v="8"/>
    <x v="0"/>
    <x v="2"/>
    <n v="1"/>
  </r>
  <r>
    <x v="0"/>
    <x v="70"/>
    <x v="70"/>
    <x v="25"/>
    <x v="25"/>
    <x v="8"/>
    <x v="8"/>
    <x v="0"/>
    <x v="0"/>
    <n v="3"/>
  </r>
  <r>
    <x v="0"/>
    <x v="70"/>
    <x v="70"/>
    <x v="25"/>
    <x v="25"/>
    <x v="8"/>
    <x v="8"/>
    <x v="1"/>
    <x v="0"/>
    <n v="1"/>
  </r>
  <r>
    <x v="0"/>
    <x v="70"/>
    <x v="70"/>
    <x v="25"/>
    <x v="25"/>
    <x v="8"/>
    <x v="8"/>
    <x v="1"/>
    <x v="3"/>
    <n v="2"/>
  </r>
  <r>
    <x v="0"/>
    <x v="70"/>
    <x v="70"/>
    <x v="25"/>
    <x v="25"/>
    <x v="8"/>
    <x v="8"/>
    <x v="2"/>
    <x v="2"/>
    <n v="16"/>
  </r>
  <r>
    <x v="0"/>
    <x v="70"/>
    <x v="70"/>
    <x v="25"/>
    <x v="25"/>
    <x v="8"/>
    <x v="8"/>
    <x v="2"/>
    <x v="0"/>
    <n v="119"/>
  </r>
  <r>
    <x v="0"/>
    <x v="70"/>
    <x v="70"/>
    <x v="25"/>
    <x v="25"/>
    <x v="8"/>
    <x v="8"/>
    <x v="2"/>
    <x v="1"/>
    <n v="235"/>
  </r>
  <r>
    <x v="0"/>
    <x v="70"/>
    <x v="70"/>
    <x v="25"/>
    <x v="25"/>
    <x v="8"/>
    <x v="8"/>
    <x v="2"/>
    <x v="3"/>
    <n v="139"/>
  </r>
  <r>
    <x v="0"/>
    <x v="71"/>
    <x v="71"/>
    <x v="23"/>
    <x v="23"/>
    <x v="8"/>
    <x v="8"/>
    <x v="0"/>
    <x v="2"/>
    <n v="1"/>
  </r>
  <r>
    <x v="0"/>
    <x v="71"/>
    <x v="71"/>
    <x v="23"/>
    <x v="23"/>
    <x v="8"/>
    <x v="8"/>
    <x v="0"/>
    <x v="0"/>
    <n v="32"/>
  </r>
  <r>
    <x v="0"/>
    <x v="71"/>
    <x v="71"/>
    <x v="23"/>
    <x v="23"/>
    <x v="8"/>
    <x v="8"/>
    <x v="0"/>
    <x v="1"/>
    <n v="48"/>
  </r>
  <r>
    <x v="0"/>
    <x v="71"/>
    <x v="71"/>
    <x v="23"/>
    <x v="23"/>
    <x v="8"/>
    <x v="8"/>
    <x v="0"/>
    <x v="3"/>
    <n v="19"/>
  </r>
  <r>
    <x v="0"/>
    <x v="71"/>
    <x v="71"/>
    <x v="23"/>
    <x v="23"/>
    <x v="8"/>
    <x v="8"/>
    <x v="2"/>
    <x v="2"/>
    <n v="2"/>
  </r>
  <r>
    <x v="0"/>
    <x v="71"/>
    <x v="71"/>
    <x v="23"/>
    <x v="23"/>
    <x v="8"/>
    <x v="8"/>
    <x v="2"/>
    <x v="0"/>
    <n v="26"/>
  </r>
  <r>
    <x v="0"/>
    <x v="71"/>
    <x v="71"/>
    <x v="23"/>
    <x v="23"/>
    <x v="8"/>
    <x v="8"/>
    <x v="2"/>
    <x v="1"/>
    <n v="283"/>
  </r>
  <r>
    <x v="0"/>
    <x v="71"/>
    <x v="71"/>
    <x v="23"/>
    <x v="23"/>
    <x v="8"/>
    <x v="8"/>
    <x v="2"/>
    <x v="3"/>
    <n v="26"/>
  </r>
  <r>
    <x v="0"/>
    <x v="72"/>
    <x v="72"/>
    <x v="26"/>
    <x v="26"/>
    <x v="10"/>
    <x v="10"/>
    <x v="2"/>
    <x v="0"/>
    <n v="1"/>
  </r>
  <r>
    <x v="0"/>
    <x v="73"/>
    <x v="73"/>
    <x v="27"/>
    <x v="27"/>
    <x v="8"/>
    <x v="8"/>
    <x v="1"/>
    <x v="0"/>
    <n v="7"/>
  </r>
  <r>
    <x v="0"/>
    <x v="73"/>
    <x v="73"/>
    <x v="27"/>
    <x v="27"/>
    <x v="8"/>
    <x v="8"/>
    <x v="1"/>
    <x v="1"/>
    <n v="52"/>
  </r>
  <r>
    <x v="0"/>
    <x v="73"/>
    <x v="73"/>
    <x v="27"/>
    <x v="27"/>
    <x v="8"/>
    <x v="8"/>
    <x v="1"/>
    <x v="3"/>
    <n v="2"/>
  </r>
  <r>
    <x v="0"/>
    <x v="73"/>
    <x v="73"/>
    <x v="27"/>
    <x v="27"/>
    <x v="8"/>
    <x v="8"/>
    <x v="2"/>
    <x v="2"/>
    <n v="7"/>
  </r>
  <r>
    <x v="0"/>
    <x v="73"/>
    <x v="73"/>
    <x v="27"/>
    <x v="27"/>
    <x v="8"/>
    <x v="8"/>
    <x v="2"/>
    <x v="0"/>
    <n v="58"/>
  </r>
  <r>
    <x v="0"/>
    <x v="73"/>
    <x v="73"/>
    <x v="27"/>
    <x v="27"/>
    <x v="8"/>
    <x v="8"/>
    <x v="2"/>
    <x v="1"/>
    <n v="313"/>
  </r>
  <r>
    <x v="0"/>
    <x v="73"/>
    <x v="73"/>
    <x v="27"/>
    <x v="27"/>
    <x v="8"/>
    <x v="8"/>
    <x v="2"/>
    <x v="3"/>
    <n v="46"/>
  </r>
  <r>
    <x v="0"/>
    <x v="74"/>
    <x v="74"/>
    <x v="27"/>
    <x v="27"/>
    <x v="8"/>
    <x v="8"/>
    <x v="0"/>
    <x v="0"/>
    <n v="3"/>
  </r>
  <r>
    <x v="0"/>
    <x v="74"/>
    <x v="74"/>
    <x v="27"/>
    <x v="27"/>
    <x v="8"/>
    <x v="8"/>
    <x v="0"/>
    <x v="3"/>
    <n v="1"/>
  </r>
  <r>
    <x v="0"/>
    <x v="74"/>
    <x v="74"/>
    <x v="27"/>
    <x v="27"/>
    <x v="8"/>
    <x v="8"/>
    <x v="2"/>
    <x v="0"/>
    <n v="5"/>
  </r>
  <r>
    <x v="0"/>
    <x v="74"/>
    <x v="74"/>
    <x v="27"/>
    <x v="27"/>
    <x v="8"/>
    <x v="8"/>
    <x v="2"/>
    <x v="1"/>
    <n v="101"/>
  </r>
  <r>
    <x v="0"/>
    <x v="74"/>
    <x v="74"/>
    <x v="27"/>
    <x v="27"/>
    <x v="8"/>
    <x v="8"/>
    <x v="2"/>
    <x v="3"/>
    <n v="10"/>
  </r>
  <r>
    <x v="0"/>
    <x v="75"/>
    <x v="75"/>
    <x v="27"/>
    <x v="27"/>
    <x v="8"/>
    <x v="8"/>
    <x v="2"/>
    <x v="0"/>
    <n v="2"/>
  </r>
  <r>
    <x v="0"/>
    <x v="75"/>
    <x v="75"/>
    <x v="27"/>
    <x v="27"/>
    <x v="8"/>
    <x v="8"/>
    <x v="2"/>
    <x v="3"/>
    <n v="6"/>
  </r>
  <r>
    <x v="0"/>
    <x v="76"/>
    <x v="76"/>
    <x v="23"/>
    <x v="23"/>
    <x v="8"/>
    <x v="8"/>
    <x v="2"/>
    <x v="2"/>
    <n v="1"/>
  </r>
  <r>
    <x v="0"/>
    <x v="76"/>
    <x v="76"/>
    <x v="23"/>
    <x v="23"/>
    <x v="8"/>
    <x v="8"/>
    <x v="2"/>
    <x v="0"/>
    <n v="15"/>
  </r>
  <r>
    <x v="0"/>
    <x v="76"/>
    <x v="76"/>
    <x v="23"/>
    <x v="23"/>
    <x v="8"/>
    <x v="8"/>
    <x v="2"/>
    <x v="1"/>
    <n v="77"/>
  </r>
  <r>
    <x v="0"/>
    <x v="76"/>
    <x v="76"/>
    <x v="23"/>
    <x v="23"/>
    <x v="8"/>
    <x v="8"/>
    <x v="2"/>
    <x v="3"/>
    <n v="15"/>
  </r>
  <r>
    <x v="0"/>
    <x v="77"/>
    <x v="77"/>
    <x v="27"/>
    <x v="27"/>
    <x v="8"/>
    <x v="8"/>
    <x v="2"/>
    <x v="2"/>
    <n v="3"/>
  </r>
  <r>
    <x v="0"/>
    <x v="77"/>
    <x v="77"/>
    <x v="27"/>
    <x v="27"/>
    <x v="8"/>
    <x v="8"/>
    <x v="2"/>
    <x v="0"/>
    <n v="18"/>
  </r>
  <r>
    <x v="0"/>
    <x v="77"/>
    <x v="77"/>
    <x v="27"/>
    <x v="27"/>
    <x v="8"/>
    <x v="8"/>
    <x v="2"/>
    <x v="1"/>
    <n v="104"/>
  </r>
  <r>
    <x v="0"/>
    <x v="77"/>
    <x v="77"/>
    <x v="27"/>
    <x v="27"/>
    <x v="8"/>
    <x v="8"/>
    <x v="2"/>
    <x v="3"/>
    <n v="22"/>
  </r>
  <r>
    <x v="0"/>
    <x v="78"/>
    <x v="78"/>
    <x v="27"/>
    <x v="27"/>
    <x v="8"/>
    <x v="8"/>
    <x v="2"/>
    <x v="0"/>
    <n v="6"/>
  </r>
  <r>
    <x v="0"/>
    <x v="78"/>
    <x v="78"/>
    <x v="27"/>
    <x v="27"/>
    <x v="8"/>
    <x v="8"/>
    <x v="2"/>
    <x v="3"/>
    <n v="9"/>
  </r>
  <r>
    <x v="0"/>
    <x v="79"/>
    <x v="79"/>
    <x v="27"/>
    <x v="27"/>
    <x v="8"/>
    <x v="8"/>
    <x v="1"/>
    <x v="0"/>
    <n v="6"/>
  </r>
  <r>
    <x v="0"/>
    <x v="79"/>
    <x v="79"/>
    <x v="27"/>
    <x v="27"/>
    <x v="8"/>
    <x v="8"/>
    <x v="1"/>
    <x v="1"/>
    <n v="4"/>
  </r>
  <r>
    <x v="0"/>
    <x v="79"/>
    <x v="79"/>
    <x v="27"/>
    <x v="27"/>
    <x v="8"/>
    <x v="8"/>
    <x v="1"/>
    <x v="3"/>
    <n v="6"/>
  </r>
  <r>
    <x v="0"/>
    <x v="79"/>
    <x v="79"/>
    <x v="27"/>
    <x v="27"/>
    <x v="8"/>
    <x v="8"/>
    <x v="2"/>
    <x v="2"/>
    <n v="3"/>
  </r>
  <r>
    <x v="0"/>
    <x v="79"/>
    <x v="79"/>
    <x v="27"/>
    <x v="27"/>
    <x v="8"/>
    <x v="8"/>
    <x v="2"/>
    <x v="0"/>
    <n v="26"/>
  </r>
  <r>
    <x v="0"/>
    <x v="79"/>
    <x v="79"/>
    <x v="27"/>
    <x v="27"/>
    <x v="8"/>
    <x v="8"/>
    <x v="2"/>
    <x v="1"/>
    <n v="116"/>
  </r>
  <r>
    <x v="0"/>
    <x v="79"/>
    <x v="79"/>
    <x v="27"/>
    <x v="27"/>
    <x v="8"/>
    <x v="8"/>
    <x v="2"/>
    <x v="3"/>
    <n v="12"/>
  </r>
  <r>
    <x v="0"/>
    <x v="80"/>
    <x v="80"/>
    <x v="28"/>
    <x v="28"/>
    <x v="11"/>
    <x v="11"/>
    <x v="0"/>
    <x v="0"/>
    <n v="2"/>
  </r>
  <r>
    <x v="0"/>
    <x v="80"/>
    <x v="80"/>
    <x v="28"/>
    <x v="28"/>
    <x v="11"/>
    <x v="11"/>
    <x v="0"/>
    <x v="3"/>
    <n v="3"/>
  </r>
  <r>
    <x v="0"/>
    <x v="80"/>
    <x v="80"/>
    <x v="28"/>
    <x v="28"/>
    <x v="11"/>
    <x v="11"/>
    <x v="1"/>
    <x v="1"/>
    <n v="13"/>
  </r>
  <r>
    <x v="0"/>
    <x v="81"/>
    <x v="81"/>
    <x v="28"/>
    <x v="28"/>
    <x v="11"/>
    <x v="11"/>
    <x v="0"/>
    <x v="0"/>
    <n v="1"/>
  </r>
  <r>
    <x v="0"/>
    <x v="81"/>
    <x v="81"/>
    <x v="28"/>
    <x v="28"/>
    <x v="11"/>
    <x v="11"/>
    <x v="2"/>
    <x v="0"/>
    <n v="2"/>
  </r>
  <r>
    <x v="0"/>
    <x v="82"/>
    <x v="82"/>
    <x v="29"/>
    <x v="29"/>
    <x v="11"/>
    <x v="11"/>
    <x v="0"/>
    <x v="2"/>
    <n v="1"/>
  </r>
  <r>
    <x v="0"/>
    <x v="82"/>
    <x v="82"/>
    <x v="29"/>
    <x v="29"/>
    <x v="11"/>
    <x v="11"/>
    <x v="0"/>
    <x v="0"/>
    <n v="36"/>
  </r>
  <r>
    <x v="0"/>
    <x v="82"/>
    <x v="82"/>
    <x v="29"/>
    <x v="29"/>
    <x v="11"/>
    <x v="11"/>
    <x v="0"/>
    <x v="3"/>
    <n v="5"/>
  </r>
  <r>
    <x v="0"/>
    <x v="82"/>
    <x v="82"/>
    <x v="29"/>
    <x v="29"/>
    <x v="11"/>
    <x v="11"/>
    <x v="2"/>
    <x v="0"/>
    <n v="1"/>
  </r>
  <r>
    <x v="0"/>
    <x v="82"/>
    <x v="82"/>
    <x v="29"/>
    <x v="29"/>
    <x v="11"/>
    <x v="11"/>
    <x v="2"/>
    <x v="3"/>
    <n v="2"/>
  </r>
  <r>
    <x v="0"/>
    <x v="83"/>
    <x v="83"/>
    <x v="29"/>
    <x v="29"/>
    <x v="11"/>
    <x v="11"/>
    <x v="2"/>
    <x v="0"/>
    <n v="9"/>
  </r>
  <r>
    <x v="0"/>
    <x v="83"/>
    <x v="83"/>
    <x v="29"/>
    <x v="29"/>
    <x v="11"/>
    <x v="11"/>
    <x v="2"/>
    <x v="3"/>
    <n v="5"/>
  </r>
  <r>
    <x v="0"/>
    <x v="84"/>
    <x v="84"/>
    <x v="28"/>
    <x v="28"/>
    <x v="11"/>
    <x v="11"/>
    <x v="0"/>
    <x v="0"/>
    <n v="5"/>
  </r>
  <r>
    <x v="0"/>
    <x v="84"/>
    <x v="84"/>
    <x v="28"/>
    <x v="28"/>
    <x v="11"/>
    <x v="11"/>
    <x v="0"/>
    <x v="3"/>
    <n v="7"/>
  </r>
  <r>
    <x v="0"/>
    <x v="84"/>
    <x v="84"/>
    <x v="28"/>
    <x v="28"/>
    <x v="11"/>
    <x v="11"/>
    <x v="2"/>
    <x v="0"/>
    <n v="2"/>
  </r>
  <r>
    <x v="0"/>
    <x v="84"/>
    <x v="84"/>
    <x v="28"/>
    <x v="28"/>
    <x v="11"/>
    <x v="11"/>
    <x v="2"/>
    <x v="3"/>
    <n v="3"/>
  </r>
  <r>
    <x v="0"/>
    <x v="85"/>
    <x v="85"/>
    <x v="30"/>
    <x v="30"/>
    <x v="12"/>
    <x v="12"/>
    <x v="0"/>
    <x v="0"/>
    <n v="2"/>
  </r>
  <r>
    <x v="0"/>
    <x v="85"/>
    <x v="85"/>
    <x v="30"/>
    <x v="30"/>
    <x v="12"/>
    <x v="12"/>
    <x v="2"/>
    <x v="2"/>
    <n v="44"/>
  </r>
  <r>
    <x v="0"/>
    <x v="85"/>
    <x v="85"/>
    <x v="30"/>
    <x v="30"/>
    <x v="12"/>
    <x v="12"/>
    <x v="2"/>
    <x v="0"/>
    <n v="3"/>
  </r>
  <r>
    <x v="0"/>
    <x v="85"/>
    <x v="85"/>
    <x v="30"/>
    <x v="30"/>
    <x v="12"/>
    <x v="12"/>
    <x v="2"/>
    <x v="1"/>
    <n v="23"/>
  </r>
  <r>
    <x v="0"/>
    <x v="85"/>
    <x v="85"/>
    <x v="30"/>
    <x v="30"/>
    <x v="12"/>
    <x v="12"/>
    <x v="2"/>
    <x v="3"/>
    <n v="3"/>
  </r>
  <r>
    <x v="0"/>
    <x v="86"/>
    <x v="86"/>
    <x v="31"/>
    <x v="31"/>
    <x v="2"/>
    <x v="2"/>
    <x v="0"/>
    <x v="2"/>
    <n v="13"/>
  </r>
  <r>
    <x v="0"/>
    <x v="86"/>
    <x v="86"/>
    <x v="31"/>
    <x v="31"/>
    <x v="2"/>
    <x v="2"/>
    <x v="0"/>
    <x v="0"/>
    <n v="95"/>
  </r>
  <r>
    <x v="0"/>
    <x v="86"/>
    <x v="86"/>
    <x v="31"/>
    <x v="31"/>
    <x v="2"/>
    <x v="2"/>
    <x v="0"/>
    <x v="1"/>
    <n v="6"/>
  </r>
  <r>
    <x v="0"/>
    <x v="86"/>
    <x v="86"/>
    <x v="31"/>
    <x v="31"/>
    <x v="2"/>
    <x v="2"/>
    <x v="0"/>
    <x v="3"/>
    <n v="157"/>
  </r>
  <r>
    <x v="0"/>
    <x v="86"/>
    <x v="86"/>
    <x v="31"/>
    <x v="31"/>
    <x v="2"/>
    <x v="2"/>
    <x v="1"/>
    <x v="1"/>
    <n v="4"/>
  </r>
  <r>
    <x v="0"/>
    <x v="86"/>
    <x v="86"/>
    <x v="31"/>
    <x v="31"/>
    <x v="2"/>
    <x v="2"/>
    <x v="2"/>
    <x v="2"/>
    <n v="8"/>
  </r>
  <r>
    <x v="0"/>
    <x v="86"/>
    <x v="86"/>
    <x v="31"/>
    <x v="31"/>
    <x v="2"/>
    <x v="2"/>
    <x v="2"/>
    <x v="0"/>
    <n v="17"/>
  </r>
  <r>
    <x v="0"/>
    <x v="86"/>
    <x v="86"/>
    <x v="31"/>
    <x v="31"/>
    <x v="2"/>
    <x v="2"/>
    <x v="2"/>
    <x v="1"/>
    <n v="38"/>
  </r>
  <r>
    <x v="0"/>
    <x v="86"/>
    <x v="86"/>
    <x v="31"/>
    <x v="31"/>
    <x v="2"/>
    <x v="2"/>
    <x v="2"/>
    <x v="3"/>
    <n v="30"/>
  </r>
  <r>
    <x v="0"/>
    <x v="87"/>
    <x v="87"/>
    <x v="32"/>
    <x v="32"/>
    <x v="12"/>
    <x v="12"/>
    <x v="0"/>
    <x v="0"/>
    <n v="1"/>
  </r>
  <r>
    <x v="0"/>
    <x v="87"/>
    <x v="87"/>
    <x v="32"/>
    <x v="32"/>
    <x v="12"/>
    <x v="12"/>
    <x v="0"/>
    <x v="3"/>
    <n v="1"/>
  </r>
  <r>
    <x v="0"/>
    <x v="87"/>
    <x v="87"/>
    <x v="32"/>
    <x v="32"/>
    <x v="12"/>
    <x v="12"/>
    <x v="1"/>
    <x v="1"/>
    <n v="4"/>
  </r>
  <r>
    <x v="0"/>
    <x v="87"/>
    <x v="87"/>
    <x v="32"/>
    <x v="32"/>
    <x v="12"/>
    <x v="12"/>
    <x v="2"/>
    <x v="2"/>
    <n v="11"/>
  </r>
  <r>
    <x v="0"/>
    <x v="87"/>
    <x v="87"/>
    <x v="32"/>
    <x v="32"/>
    <x v="12"/>
    <x v="12"/>
    <x v="2"/>
    <x v="4"/>
    <n v="22"/>
  </r>
  <r>
    <x v="0"/>
    <x v="87"/>
    <x v="87"/>
    <x v="32"/>
    <x v="32"/>
    <x v="12"/>
    <x v="12"/>
    <x v="2"/>
    <x v="0"/>
    <n v="100"/>
  </r>
  <r>
    <x v="0"/>
    <x v="87"/>
    <x v="87"/>
    <x v="32"/>
    <x v="32"/>
    <x v="12"/>
    <x v="12"/>
    <x v="2"/>
    <x v="1"/>
    <n v="16"/>
  </r>
  <r>
    <x v="0"/>
    <x v="87"/>
    <x v="87"/>
    <x v="32"/>
    <x v="32"/>
    <x v="12"/>
    <x v="12"/>
    <x v="2"/>
    <x v="3"/>
    <n v="89"/>
  </r>
  <r>
    <x v="0"/>
    <x v="88"/>
    <x v="88"/>
    <x v="30"/>
    <x v="30"/>
    <x v="12"/>
    <x v="12"/>
    <x v="0"/>
    <x v="1"/>
    <n v="10"/>
  </r>
  <r>
    <x v="0"/>
    <x v="88"/>
    <x v="88"/>
    <x v="30"/>
    <x v="30"/>
    <x v="12"/>
    <x v="12"/>
    <x v="1"/>
    <x v="0"/>
    <n v="1"/>
  </r>
  <r>
    <x v="0"/>
    <x v="88"/>
    <x v="88"/>
    <x v="30"/>
    <x v="30"/>
    <x v="12"/>
    <x v="12"/>
    <x v="1"/>
    <x v="1"/>
    <n v="13"/>
  </r>
  <r>
    <x v="0"/>
    <x v="89"/>
    <x v="89"/>
    <x v="33"/>
    <x v="33"/>
    <x v="13"/>
    <x v="13"/>
    <x v="1"/>
    <x v="0"/>
    <n v="1"/>
  </r>
  <r>
    <x v="0"/>
    <x v="89"/>
    <x v="89"/>
    <x v="33"/>
    <x v="33"/>
    <x v="13"/>
    <x v="13"/>
    <x v="2"/>
    <x v="0"/>
    <n v="1"/>
  </r>
  <r>
    <x v="0"/>
    <x v="90"/>
    <x v="90"/>
    <x v="34"/>
    <x v="34"/>
    <x v="14"/>
    <x v="14"/>
    <x v="2"/>
    <x v="0"/>
    <n v="1"/>
  </r>
  <r>
    <x v="0"/>
    <x v="90"/>
    <x v="90"/>
    <x v="34"/>
    <x v="34"/>
    <x v="14"/>
    <x v="14"/>
    <x v="2"/>
    <x v="3"/>
    <n v="1"/>
  </r>
  <r>
    <x v="0"/>
    <x v="91"/>
    <x v="91"/>
    <x v="35"/>
    <x v="35"/>
    <x v="15"/>
    <x v="15"/>
    <x v="2"/>
    <x v="2"/>
    <n v="38"/>
  </r>
  <r>
    <x v="0"/>
    <x v="91"/>
    <x v="91"/>
    <x v="35"/>
    <x v="35"/>
    <x v="15"/>
    <x v="15"/>
    <x v="2"/>
    <x v="4"/>
    <n v="6"/>
  </r>
  <r>
    <x v="0"/>
    <x v="91"/>
    <x v="91"/>
    <x v="35"/>
    <x v="35"/>
    <x v="15"/>
    <x v="15"/>
    <x v="2"/>
    <x v="0"/>
    <n v="52"/>
  </r>
  <r>
    <x v="0"/>
    <x v="91"/>
    <x v="91"/>
    <x v="35"/>
    <x v="35"/>
    <x v="15"/>
    <x v="15"/>
    <x v="2"/>
    <x v="1"/>
    <n v="26"/>
  </r>
  <r>
    <x v="0"/>
    <x v="91"/>
    <x v="91"/>
    <x v="35"/>
    <x v="35"/>
    <x v="15"/>
    <x v="15"/>
    <x v="2"/>
    <x v="3"/>
    <n v="57"/>
  </r>
  <r>
    <x v="0"/>
    <x v="92"/>
    <x v="92"/>
    <x v="36"/>
    <x v="36"/>
    <x v="12"/>
    <x v="12"/>
    <x v="1"/>
    <x v="0"/>
    <n v="1"/>
  </r>
  <r>
    <x v="0"/>
    <x v="92"/>
    <x v="92"/>
    <x v="36"/>
    <x v="36"/>
    <x v="12"/>
    <x v="12"/>
    <x v="1"/>
    <x v="1"/>
    <n v="34"/>
  </r>
  <r>
    <x v="0"/>
    <x v="92"/>
    <x v="92"/>
    <x v="36"/>
    <x v="36"/>
    <x v="12"/>
    <x v="12"/>
    <x v="2"/>
    <x v="2"/>
    <n v="1"/>
  </r>
  <r>
    <x v="0"/>
    <x v="92"/>
    <x v="92"/>
    <x v="36"/>
    <x v="36"/>
    <x v="12"/>
    <x v="12"/>
    <x v="2"/>
    <x v="0"/>
    <n v="5"/>
  </r>
  <r>
    <x v="0"/>
    <x v="92"/>
    <x v="92"/>
    <x v="36"/>
    <x v="36"/>
    <x v="12"/>
    <x v="12"/>
    <x v="2"/>
    <x v="3"/>
    <n v="1"/>
  </r>
  <r>
    <x v="0"/>
    <x v="93"/>
    <x v="93"/>
    <x v="32"/>
    <x v="32"/>
    <x v="12"/>
    <x v="12"/>
    <x v="2"/>
    <x v="0"/>
    <n v="4"/>
  </r>
  <r>
    <x v="0"/>
    <x v="94"/>
    <x v="94"/>
    <x v="36"/>
    <x v="36"/>
    <x v="12"/>
    <x v="12"/>
    <x v="1"/>
    <x v="0"/>
    <n v="1"/>
  </r>
  <r>
    <x v="0"/>
    <x v="94"/>
    <x v="94"/>
    <x v="36"/>
    <x v="36"/>
    <x v="12"/>
    <x v="12"/>
    <x v="1"/>
    <x v="1"/>
    <n v="15"/>
  </r>
  <r>
    <x v="0"/>
    <x v="94"/>
    <x v="94"/>
    <x v="36"/>
    <x v="36"/>
    <x v="12"/>
    <x v="12"/>
    <x v="2"/>
    <x v="0"/>
    <n v="4"/>
  </r>
  <r>
    <x v="0"/>
    <x v="94"/>
    <x v="94"/>
    <x v="36"/>
    <x v="36"/>
    <x v="12"/>
    <x v="12"/>
    <x v="2"/>
    <x v="3"/>
    <n v="2"/>
  </r>
  <r>
    <x v="0"/>
    <x v="95"/>
    <x v="95"/>
    <x v="32"/>
    <x v="32"/>
    <x v="12"/>
    <x v="12"/>
    <x v="2"/>
    <x v="2"/>
    <n v="1"/>
  </r>
  <r>
    <x v="0"/>
    <x v="95"/>
    <x v="95"/>
    <x v="32"/>
    <x v="32"/>
    <x v="12"/>
    <x v="12"/>
    <x v="2"/>
    <x v="0"/>
    <n v="12"/>
  </r>
  <r>
    <x v="0"/>
    <x v="96"/>
    <x v="96"/>
    <x v="32"/>
    <x v="32"/>
    <x v="12"/>
    <x v="12"/>
    <x v="2"/>
    <x v="4"/>
    <n v="3"/>
  </r>
  <r>
    <x v="0"/>
    <x v="96"/>
    <x v="96"/>
    <x v="32"/>
    <x v="32"/>
    <x v="12"/>
    <x v="12"/>
    <x v="2"/>
    <x v="0"/>
    <n v="4"/>
  </r>
  <r>
    <x v="0"/>
    <x v="96"/>
    <x v="96"/>
    <x v="32"/>
    <x v="32"/>
    <x v="12"/>
    <x v="12"/>
    <x v="2"/>
    <x v="3"/>
    <n v="4"/>
  </r>
  <r>
    <x v="0"/>
    <x v="97"/>
    <x v="97"/>
    <x v="34"/>
    <x v="34"/>
    <x v="14"/>
    <x v="14"/>
    <x v="0"/>
    <x v="2"/>
    <n v="2"/>
  </r>
  <r>
    <x v="0"/>
    <x v="98"/>
    <x v="98"/>
    <x v="36"/>
    <x v="36"/>
    <x v="12"/>
    <x v="12"/>
    <x v="0"/>
    <x v="0"/>
    <n v="1"/>
  </r>
  <r>
    <x v="0"/>
    <x v="98"/>
    <x v="98"/>
    <x v="36"/>
    <x v="36"/>
    <x v="12"/>
    <x v="12"/>
    <x v="0"/>
    <x v="3"/>
    <n v="1"/>
  </r>
  <r>
    <x v="0"/>
    <x v="98"/>
    <x v="98"/>
    <x v="36"/>
    <x v="36"/>
    <x v="12"/>
    <x v="12"/>
    <x v="2"/>
    <x v="0"/>
    <n v="7"/>
  </r>
  <r>
    <x v="0"/>
    <x v="98"/>
    <x v="98"/>
    <x v="36"/>
    <x v="36"/>
    <x v="12"/>
    <x v="12"/>
    <x v="2"/>
    <x v="3"/>
    <n v="1"/>
  </r>
  <r>
    <x v="0"/>
    <x v="99"/>
    <x v="99"/>
    <x v="35"/>
    <x v="35"/>
    <x v="15"/>
    <x v="15"/>
    <x v="2"/>
    <x v="2"/>
    <n v="16"/>
  </r>
  <r>
    <x v="0"/>
    <x v="99"/>
    <x v="99"/>
    <x v="35"/>
    <x v="35"/>
    <x v="15"/>
    <x v="15"/>
    <x v="2"/>
    <x v="4"/>
    <n v="4"/>
  </r>
  <r>
    <x v="0"/>
    <x v="99"/>
    <x v="99"/>
    <x v="35"/>
    <x v="35"/>
    <x v="15"/>
    <x v="15"/>
    <x v="2"/>
    <x v="0"/>
    <n v="9"/>
  </r>
  <r>
    <x v="0"/>
    <x v="99"/>
    <x v="99"/>
    <x v="35"/>
    <x v="35"/>
    <x v="15"/>
    <x v="15"/>
    <x v="2"/>
    <x v="1"/>
    <n v="6"/>
  </r>
  <r>
    <x v="0"/>
    <x v="99"/>
    <x v="99"/>
    <x v="35"/>
    <x v="35"/>
    <x v="15"/>
    <x v="15"/>
    <x v="2"/>
    <x v="3"/>
    <n v="17"/>
  </r>
  <r>
    <x v="0"/>
    <x v="100"/>
    <x v="100"/>
    <x v="24"/>
    <x v="24"/>
    <x v="9"/>
    <x v="9"/>
    <x v="2"/>
    <x v="0"/>
    <n v="1"/>
  </r>
  <r>
    <x v="0"/>
    <x v="100"/>
    <x v="100"/>
    <x v="24"/>
    <x v="24"/>
    <x v="9"/>
    <x v="9"/>
    <x v="2"/>
    <x v="3"/>
    <n v="1"/>
  </r>
  <r>
    <x v="0"/>
    <x v="100"/>
    <x v="100"/>
    <x v="3"/>
    <x v="3"/>
    <x v="3"/>
    <x v="3"/>
    <x v="1"/>
    <x v="0"/>
    <n v="4"/>
  </r>
  <r>
    <x v="0"/>
    <x v="100"/>
    <x v="100"/>
    <x v="3"/>
    <x v="3"/>
    <x v="3"/>
    <x v="3"/>
    <x v="1"/>
    <x v="1"/>
    <n v="3"/>
  </r>
  <r>
    <x v="0"/>
    <x v="100"/>
    <x v="100"/>
    <x v="3"/>
    <x v="3"/>
    <x v="3"/>
    <x v="3"/>
    <x v="1"/>
    <x v="3"/>
    <n v="5"/>
  </r>
  <r>
    <x v="0"/>
    <x v="100"/>
    <x v="100"/>
    <x v="3"/>
    <x v="3"/>
    <x v="3"/>
    <x v="3"/>
    <x v="2"/>
    <x v="2"/>
    <n v="2"/>
  </r>
  <r>
    <x v="0"/>
    <x v="100"/>
    <x v="100"/>
    <x v="3"/>
    <x v="3"/>
    <x v="3"/>
    <x v="3"/>
    <x v="2"/>
    <x v="0"/>
    <n v="17"/>
  </r>
  <r>
    <x v="0"/>
    <x v="100"/>
    <x v="100"/>
    <x v="3"/>
    <x v="3"/>
    <x v="3"/>
    <x v="3"/>
    <x v="2"/>
    <x v="1"/>
    <n v="38"/>
  </r>
  <r>
    <x v="0"/>
    <x v="100"/>
    <x v="100"/>
    <x v="3"/>
    <x v="3"/>
    <x v="3"/>
    <x v="3"/>
    <x v="2"/>
    <x v="3"/>
    <n v="16"/>
  </r>
  <r>
    <x v="0"/>
    <x v="100"/>
    <x v="100"/>
    <x v="21"/>
    <x v="21"/>
    <x v="7"/>
    <x v="7"/>
    <x v="1"/>
    <x v="1"/>
    <n v="18"/>
  </r>
  <r>
    <x v="0"/>
    <x v="100"/>
    <x v="100"/>
    <x v="21"/>
    <x v="21"/>
    <x v="7"/>
    <x v="7"/>
    <x v="1"/>
    <x v="3"/>
    <n v="7"/>
  </r>
  <r>
    <x v="0"/>
    <x v="100"/>
    <x v="100"/>
    <x v="21"/>
    <x v="21"/>
    <x v="7"/>
    <x v="7"/>
    <x v="2"/>
    <x v="2"/>
    <n v="53"/>
  </r>
  <r>
    <x v="0"/>
    <x v="100"/>
    <x v="100"/>
    <x v="21"/>
    <x v="21"/>
    <x v="7"/>
    <x v="7"/>
    <x v="2"/>
    <x v="4"/>
    <n v="7"/>
  </r>
  <r>
    <x v="0"/>
    <x v="100"/>
    <x v="100"/>
    <x v="21"/>
    <x v="21"/>
    <x v="7"/>
    <x v="7"/>
    <x v="2"/>
    <x v="0"/>
    <n v="89"/>
  </r>
  <r>
    <x v="0"/>
    <x v="100"/>
    <x v="100"/>
    <x v="21"/>
    <x v="21"/>
    <x v="7"/>
    <x v="7"/>
    <x v="2"/>
    <x v="1"/>
    <n v="93"/>
  </r>
  <r>
    <x v="0"/>
    <x v="100"/>
    <x v="100"/>
    <x v="21"/>
    <x v="21"/>
    <x v="7"/>
    <x v="7"/>
    <x v="2"/>
    <x v="3"/>
    <n v="9"/>
  </r>
  <r>
    <x v="0"/>
    <x v="100"/>
    <x v="100"/>
    <x v="0"/>
    <x v="0"/>
    <x v="0"/>
    <x v="0"/>
    <x v="0"/>
    <x v="1"/>
    <n v="11"/>
  </r>
  <r>
    <x v="0"/>
    <x v="100"/>
    <x v="100"/>
    <x v="0"/>
    <x v="0"/>
    <x v="0"/>
    <x v="0"/>
    <x v="1"/>
    <x v="0"/>
    <n v="17"/>
  </r>
  <r>
    <x v="0"/>
    <x v="100"/>
    <x v="100"/>
    <x v="0"/>
    <x v="0"/>
    <x v="0"/>
    <x v="0"/>
    <x v="1"/>
    <x v="1"/>
    <n v="12"/>
  </r>
  <r>
    <x v="0"/>
    <x v="100"/>
    <x v="100"/>
    <x v="0"/>
    <x v="0"/>
    <x v="0"/>
    <x v="0"/>
    <x v="1"/>
    <x v="3"/>
    <n v="16"/>
  </r>
  <r>
    <x v="0"/>
    <x v="100"/>
    <x v="100"/>
    <x v="0"/>
    <x v="0"/>
    <x v="0"/>
    <x v="0"/>
    <x v="2"/>
    <x v="2"/>
    <n v="11"/>
  </r>
  <r>
    <x v="0"/>
    <x v="100"/>
    <x v="100"/>
    <x v="0"/>
    <x v="0"/>
    <x v="0"/>
    <x v="0"/>
    <x v="2"/>
    <x v="0"/>
    <n v="29"/>
  </r>
  <r>
    <x v="0"/>
    <x v="100"/>
    <x v="100"/>
    <x v="0"/>
    <x v="0"/>
    <x v="0"/>
    <x v="0"/>
    <x v="2"/>
    <x v="1"/>
    <n v="83"/>
  </r>
  <r>
    <x v="0"/>
    <x v="100"/>
    <x v="100"/>
    <x v="0"/>
    <x v="0"/>
    <x v="0"/>
    <x v="0"/>
    <x v="2"/>
    <x v="3"/>
    <n v="66"/>
  </r>
  <r>
    <x v="0"/>
    <x v="100"/>
    <x v="100"/>
    <x v="37"/>
    <x v="37"/>
    <x v="11"/>
    <x v="11"/>
    <x v="0"/>
    <x v="0"/>
    <n v="33"/>
  </r>
  <r>
    <x v="0"/>
    <x v="100"/>
    <x v="100"/>
    <x v="37"/>
    <x v="37"/>
    <x v="11"/>
    <x v="11"/>
    <x v="0"/>
    <x v="1"/>
    <n v="38"/>
  </r>
  <r>
    <x v="0"/>
    <x v="100"/>
    <x v="100"/>
    <x v="37"/>
    <x v="37"/>
    <x v="11"/>
    <x v="11"/>
    <x v="0"/>
    <x v="3"/>
    <n v="62"/>
  </r>
  <r>
    <x v="0"/>
    <x v="100"/>
    <x v="100"/>
    <x v="37"/>
    <x v="37"/>
    <x v="11"/>
    <x v="11"/>
    <x v="2"/>
    <x v="0"/>
    <n v="4"/>
  </r>
  <r>
    <x v="0"/>
    <x v="100"/>
    <x v="100"/>
    <x v="37"/>
    <x v="37"/>
    <x v="11"/>
    <x v="11"/>
    <x v="2"/>
    <x v="1"/>
    <n v="22"/>
  </r>
  <r>
    <x v="0"/>
    <x v="100"/>
    <x v="100"/>
    <x v="37"/>
    <x v="37"/>
    <x v="11"/>
    <x v="11"/>
    <x v="2"/>
    <x v="3"/>
    <n v="5"/>
  </r>
  <r>
    <x v="0"/>
    <x v="100"/>
    <x v="100"/>
    <x v="1"/>
    <x v="1"/>
    <x v="1"/>
    <x v="1"/>
    <x v="0"/>
    <x v="2"/>
    <n v="14"/>
  </r>
  <r>
    <x v="0"/>
    <x v="100"/>
    <x v="100"/>
    <x v="1"/>
    <x v="1"/>
    <x v="1"/>
    <x v="1"/>
    <x v="0"/>
    <x v="0"/>
    <n v="28"/>
  </r>
  <r>
    <x v="0"/>
    <x v="100"/>
    <x v="100"/>
    <x v="1"/>
    <x v="1"/>
    <x v="1"/>
    <x v="1"/>
    <x v="0"/>
    <x v="1"/>
    <n v="35"/>
  </r>
  <r>
    <x v="0"/>
    <x v="100"/>
    <x v="100"/>
    <x v="1"/>
    <x v="1"/>
    <x v="1"/>
    <x v="1"/>
    <x v="0"/>
    <x v="3"/>
    <n v="13"/>
  </r>
  <r>
    <x v="0"/>
    <x v="100"/>
    <x v="100"/>
    <x v="1"/>
    <x v="1"/>
    <x v="1"/>
    <x v="1"/>
    <x v="2"/>
    <x v="2"/>
    <n v="3"/>
  </r>
  <r>
    <x v="0"/>
    <x v="100"/>
    <x v="100"/>
    <x v="1"/>
    <x v="1"/>
    <x v="1"/>
    <x v="1"/>
    <x v="2"/>
    <x v="0"/>
    <n v="11"/>
  </r>
  <r>
    <x v="0"/>
    <x v="100"/>
    <x v="100"/>
    <x v="1"/>
    <x v="1"/>
    <x v="1"/>
    <x v="1"/>
    <x v="2"/>
    <x v="1"/>
    <n v="197"/>
  </r>
  <r>
    <x v="0"/>
    <x v="100"/>
    <x v="100"/>
    <x v="1"/>
    <x v="1"/>
    <x v="1"/>
    <x v="1"/>
    <x v="2"/>
    <x v="3"/>
    <n v="36"/>
  </r>
  <r>
    <x v="0"/>
    <x v="100"/>
    <x v="100"/>
    <x v="38"/>
    <x v="38"/>
    <x v="9"/>
    <x v="9"/>
    <x v="0"/>
    <x v="0"/>
    <n v="11"/>
  </r>
  <r>
    <x v="0"/>
    <x v="100"/>
    <x v="100"/>
    <x v="38"/>
    <x v="38"/>
    <x v="9"/>
    <x v="9"/>
    <x v="0"/>
    <x v="3"/>
    <n v="6"/>
  </r>
  <r>
    <x v="0"/>
    <x v="100"/>
    <x v="100"/>
    <x v="38"/>
    <x v="38"/>
    <x v="9"/>
    <x v="9"/>
    <x v="1"/>
    <x v="1"/>
    <n v="16"/>
  </r>
  <r>
    <x v="0"/>
    <x v="100"/>
    <x v="100"/>
    <x v="38"/>
    <x v="38"/>
    <x v="9"/>
    <x v="9"/>
    <x v="2"/>
    <x v="2"/>
    <n v="36"/>
  </r>
  <r>
    <x v="0"/>
    <x v="100"/>
    <x v="100"/>
    <x v="38"/>
    <x v="38"/>
    <x v="9"/>
    <x v="9"/>
    <x v="2"/>
    <x v="0"/>
    <n v="1"/>
  </r>
  <r>
    <x v="0"/>
    <x v="100"/>
    <x v="100"/>
    <x v="38"/>
    <x v="38"/>
    <x v="9"/>
    <x v="9"/>
    <x v="2"/>
    <x v="1"/>
    <n v="17"/>
  </r>
  <r>
    <x v="0"/>
    <x v="100"/>
    <x v="100"/>
    <x v="38"/>
    <x v="38"/>
    <x v="9"/>
    <x v="9"/>
    <x v="2"/>
    <x v="3"/>
    <n v="8"/>
  </r>
  <r>
    <x v="0"/>
    <x v="100"/>
    <x v="100"/>
    <x v="26"/>
    <x v="26"/>
    <x v="10"/>
    <x v="10"/>
    <x v="0"/>
    <x v="0"/>
    <n v="8"/>
  </r>
  <r>
    <x v="0"/>
    <x v="100"/>
    <x v="100"/>
    <x v="26"/>
    <x v="26"/>
    <x v="10"/>
    <x v="10"/>
    <x v="0"/>
    <x v="1"/>
    <n v="54"/>
  </r>
  <r>
    <x v="0"/>
    <x v="100"/>
    <x v="100"/>
    <x v="26"/>
    <x v="26"/>
    <x v="10"/>
    <x v="10"/>
    <x v="0"/>
    <x v="3"/>
    <n v="3"/>
  </r>
  <r>
    <x v="0"/>
    <x v="100"/>
    <x v="100"/>
    <x v="26"/>
    <x v="26"/>
    <x v="10"/>
    <x v="10"/>
    <x v="2"/>
    <x v="0"/>
    <n v="37"/>
  </r>
  <r>
    <x v="0"/>
    <x v="100"/>
    <x v="100"/>
    <x v="26"/>
    <x v="26"/>
    <x v="10"/>
    <x v="10"/>
    <x v="2"/>
    <x v="1"/>
    <n v="140"/>
  </r>
  <r>
    <x v="0"/>
    <x v="100"/>
    <x v="100"/>
    <x v="26"/>
    <x v="26"/>
    <x v="10"/>
    <x v="10"/>
    <x v="2"/>
    <x v="3"/>
    <n v="26"/>
  </r>
  <r>
    <x v="0"/>
    <x v="100"/>
    <x v="100"/>
    <x v="34"/>
    <x v="34"/>
    <x v="14"/>
    <x v="14"/>
    <x v="1"/>
    <x v="2"/>
    <n v="3"/>
  </r>
  <r>
    <x v="0"/>
    <x v="100"/>
    <x v="100"/>
    <x v="34"/>
    <x v="34"/>
    <x v="14"/>
    <x v="14"/>
    <x v="1"/>
    <x v="0"/>
    <n v="10"/>
  </r>
  <r>
    <x v="0"/>
    <x v="100"/>
    <x v="100"/>
    <x v="34"/>
    <x v="34"/>
    <x v="14"/>
    <x v="14"/>
    <x v="1"/>
    <x v="1"/>
    <n v="31"/>
  </r>
  <r>
    <x v="0"/>
    <x v="100"/>
    <x v="100"/>
    <x v="34"/>
    <x v="34"/>
    <x v="14"/>
    <x v="14"/>
    <x v="1"/>
    <x v="3"/>
    <n v="14"/>
  </r>
  <r>
    <x v="0"/>
    <x v="100"/>
    <x v="100"/>
    <x v="34"/>
    <x v="34"/>
    <x v="14"/>
    <x v="14"/>
    <x v="2"/>
    <x v="3"/>
    <n v="1"/>
  </r>
  <r>
    <x v="0"/>
    <x v="100"/>
    <x v="100"/>
    <x v="39"/>
    <x v="39"/>
    <x v="11"/>
    <x v="11"/>
    <x v="0"/>
    <x v="2"/>
    <n v="4"/>
  </r>
  <r>
    <x v="0"/>
    <x v="100"/>
    <x v="100"/>
    <x v="39"/>
    <x v="39"/>
    <x v="11"/>
    <x v="11"/>
    <x v="0"/>
    <x v="0"/>
    <n v="107"/>
  </r>
  <r>
    <x v="0"/>
    <x v="100"/>
    <x v="100"/>
    <x v="39"/>
    <x v="39"/>
    <x v="11"/>
    <x v="11"/>
    <x v="0"/>
    <x v="1"/>
    <n v="453"/>
  </r>
  <r>
    <x v="0"/>
    <x v="100"/>
    <x v="100"/>
    <x v="39"/>
    <x v="39"/>
    <x v="11"/>
    <x v="11"/>
    <x v="0"/>
    <x v="3"/>
    <n v="336"/>
  </r>
  <r>
    <x v="0"/>
    <x v="100"/>
    <x v="100"/>
    <x v="39"/>
    <x v="39"/>
    <x v="11"/>
    <x v="11"/>
    <x v="2"/>
    <x v="0"/>
    <n v="3"/>
  </r>
  <r>
    <x v="0"/>
    <x v="100"/>
    <x v="100"/>
    <x v="40"/>
    <x v="40"/>
    <x v="16"/>
    <x v="16"/>
    <x v="2"/>
    <x v="3"/>
    <n v="2"/>
  </r>
  <r>
    <x v="0"/>
    <x v="100"/>
    <x v="100"/>
    <x v="41"/>
    <x v="41"/>
    <x v="2"/>
    <x v="2"/>
    <x v="0"/>
    <x v="0"/>
    <n v="1"/>
  </r>
  <r>
    <x v="0"/>
    <x v="100"/>
    <x v="100"/>
    <x v="41"/>
    <x v="41"/>
    <x v="2"/>
    <x v="2"/>
    <x v="2"/>
    <x v="2"/>
    <n v="2"/>
  </r>
  <r>
    <x v="0"/>
    <x v="100"/>
    <x v="100"/>
    <x v="41"/>
    <x v="41"/>
    <x v="2"/>
    <x v="2"/>
    <x v="2"/>
    <x v="1"/>
    <n v="38"/>
  </r>
  <r>
    <x v="0"/>
    <x v="100"/>
    <x v="100"/>
    <x v="41"/>
    <x v="41"/>
    <x v="2"/>
    <x v="2"/>
    <x v="2"/>
    <x v="3"/>
    <n v="3"/>
  </r>
  <r>
    <x v="0"/>
    <x v="101"/>
    <x v="101"/>
    <x v="42"/>
    <x v="42"/>
    <x v="9"/>
    <x v="9"/>
    <x v="1"/>
    <x v="1"/>
    <n v="20"/>
  </r>
  <r>
    <x v="0"/>
    <x v="101"/>
    <x v="101"/>
    <x v="42"/>
    <x v="42"/>
    <x v="9"/>
    <x v="9"/>
    <x v="2"/>
    <x v="2"/>
    <n v="3"/>
  </r>
  <r>
    <x v="0"/>
    <x v="101"/>
    <x v="101"/>
    <x v="42"/>
    <x v="42"/>
    <x v="9"/>
    <x v="9"/>
    <x v="2"/>
    <x v="0"/>
    <n v="34"/>
  </r>
  <r>
    <x v="0"/>
    <x v="101"/>
    <x v="101"/>
    <x v="42"/>
    <x v="42"/>
    <x v="9"/>
    <x v="9"/>
    <x v="2"/>
    <x v="1"/>
    <n v="81"/>
  </r>
  <r>
    <x v="0"/>
    <x v="101"/>
    <x v="101"/>
    <x v="42"/>
    <x v="42"/>
    <x v="9"/>
    <x v="9"/>
    <x v="2"/>
    <x v="3"/>
    <n v="34"/>
  </r>
  <r>
    <x v="0"/>
    <x v="102"/>
    <x v="102"/>
    <x v="42"/>
    <x v="42"/>
    <x v="9"/>
    <x v="9"/>
    <x v="2"/>
    <x v="0"/>
    <n v="10"/>
  </r>
  <r>
    <x v="0"/>
    <x v="103"/>
    <x v="103"/>
    <x v="43"/>
    <x v="43"/>
    <x v="9"/>
    <x v="9"/>
    <x v="0"/>
    <x v="2"/>
    <n v="1"/>
  </r>
  <r>
    <x v="0"/>
    <x v="103"/>
    <x v="103"/>
    <x v="43"/>
    <x v="43"/>
    <x v="9"/>
    <x v="9"/>
    <x v="0"/>
    <x v="0"/>
    <n v="45"/>
  </r>
  <r>
    <x v="0"/>
    <x v="103"/>
    <x v="103"/>
    <x v="43"/>
    <x v="43"/>
    <x v="9"/>
    <x v="9"/>
    <x v="0"/>
    <x v="1"/>
    <n v="481"/>
  </r>
  <r>
    <x v="0"/>
    <x v="103"/>
    <x v="103"/>
    <x v="43"/>
    <x v="43"/>
    <x v="9"/>
    <x v="9"/>
    <x v="0"/>
    <x v="3"/>
    <n v="10"/>
  </r>
  <r>
    <x v="0"/>
    <x v="104"/>
    <x v="104"/>
    <x v="44"/>
    <x v="44"/>
    <x v="9"/>
    <x v="9"/>
    <x v="0"/>
    <x v="2"/>
    <n v="1"/>
  </r>
  <r>
    <x v="0"/>
    <x v="104"/>
    <x v="104"/>
    <x v="44"/>
    <x v="44"/>
    <x v="9"/>
    <x v="9"/>
    <x v="0"/>
    <x v="0"/>
    <n v="25"/>
  </r>
  <r>
    <x v="0"/>
    <x v="104"/>
    <x v="104"/>
    <x v="44"/>
    <x v="44"/>
    <x v="9"/>
    <x v="9"/>
    <x v="0"/>
    <x v="1"/>
    <n v="30"/>
  </r>
  <r>
    <x v="0"/>
    <x v="104"/>
    <x v="104"/>
    <x v="44"/>
    <x v="44"/>
    <x v="9"/>
    <x v="9"/>
    <x v="0"/>
    <x v="3"/>
    <n v="32"/>
  </r>
  <r>
    <x v="0"/>
    <x v="104"/>
    <x v="104"/>
    <x v="44"/>
    <x v="44"/>
    <x v="9"/>
    <x v="9"/>
    <x v="2"/>
    <x v="0"/>
    <n v="1"/>
  </r>
  <r>
    <x v="0"/>
    <x v="104"/>
    <x v="104"/>
    <x v="44"/>
    <x v="44"/>
    <x v="9"/>
    <x v="9"/>
    <x v="2"/>
    <x v="3"/>
    <n v="3"/>
  </r>
  <r>
    <x v="0"/>
    <x v="105"/>
    <x v="105"/>
    <x v="45"/>
    <x v="45"/>
    <x v="9"/>
    <x v="9"/>
    <x v="0"/>
    <x v="0"/>
    <n v="6"/>
  </r>
  <r>
    <x v="0"/>
    <x v="105"/>
    <x v="105"/>
    <x v="45"/>
    <x v="45"/>
    <x v="9"/>
    <x v="9"/>
    <x v="1"/>
    <x v="0"/>
    <n v="1"/>
  </r>
  <r>
    <x v="0"/>
    <x v="105"/>
    <x v="105"/>
    <x v="45"/>
    <x v="45"/>
    <x v="9"/>
    <x v="9"/>
    <x v="1"/>
    <x v="1"/>
    <n v="10"/>
  </r>
  <r>
    <x v="0"/>
    <x v="106"/>
    <x v="106"/>
    <x v="46"/>
    <x v="46"/>
    <x v="9"/>
    <x v="9"/>
    <x v="0"/>
    <x v="0"/>
    <n v="2"/>
  </r>
  <r>
    <x v="0"/>
    <x v="107"/>
    <x v="107"/>
    <x v="42"/>
    <x v="42"/>
    <x v="9"/>
    <x v="9"/>
    <x v="2"/>
    <x v="0"/>
    <n v="5"/>
  </r>
  <r>
    <x v="0"/>
    <x v="107"/>
    <x v="107"/>
    <x v="42"/>
    <x v="42"/>
    <x v="9"/>
    <x v="9"/>
    <x v="2"/>
    <x v="1"/>
    <n v="5"/>
  </r>
  <r>
    <x v="0"/>
    <x v="107"/>
    <x v="107"/>
    <x v="42"/>
    <x v="42"/>
    <x v="9"/>
    <x v="9"/>
    <x v="2"/>
    <x v="3"/>
    <n v="2"/>
  </r>
  <r>
    <x v="0"/>
    <x v="108"/>
    <x v="108"/>
    <x v="47"/>
    <x v="47"/>
    <x v="9"/>
    <x v="9"/>
    <x v="0"/>
    <x v="2"/>
    <n v="1"/>
  </r>
  <r>
    <x v="0"/>
    <x v="108"/>
    <x v="108"/>
    <x v="47"/>
    <x v="47"/>
    <x v="9"/>
    <x v="9"/>
    <x v="0"/>
    <x v="0"/>
    <n v="6"/>
  </r>
  <r>
    <x v="0"/>
    <x v="108"/>
    <x v="108"/>
    <x v="47"/>
    <x v="47"/>
    <x v="9"/>
    <x v="9"/>
    <x v="0"/>
    <x v="1"/>
    <n v="31"/>
  </r>
  <r>
    <x v="0"/>
    <x v="108"/>
    <x v="108"/>
    <x v="47"/>
    <x v="47"/>
    <x v="9"/>
    <x v="9"/>
    <x v="0"/>
    <x v="3"/>
    <n v="2"/>
  </r>
  <r>
    <x v="0"/>
    <x v="108"/>
    <x v="108"/>
    <x v="47"/>
    <x v="47"/>
    <x v="9"/>
    <x v="9"/>
    <x v="1"/>
    <x v="0"/>
    <n v="12"/>
  </r>
  <r>
    <x v="0"/>
    <x v="108"/>
    <x v="108"/>
    <x v="47"/>
    <x v="47"/>
    <x v="9"/>
    <x v="9"/>
    <x v="1"/>
    <x v="1"/>
    <n v="718"/>
  </r>
  <r>
    <x v="0"/>
    <x v="108"/>
    <x v="108"/>
    <x v="47"/>
    <x v="47"/>
    <x v="9"/>
    <x v="9"/>
    <x v="1"/>
    <x v="3"/>
    <n v="6"/>
  </r>
  <r>
    <x v="0"/>
    <x v="108"/>
    <x v="108"/>
    <x v="47"/>
    <x v="47"/>
    <x v="9"/>
    <x v="9"/>
    <x v="2"/>
    <x v="0"/>
    <n v="3"/>
  </r>
  <r>
    <x v="0"/>
    <x v="108"/>
    <x v="108"/>
    <x v="47"/>
    <x v="47"/>
    <x v="9"/>
    <x v="9"/>
    <x v="2"/>
    <x v="1"/>
    <n v="8"/>
  </r>
  <r>
    <x v="0"/>
    <x v="108"/>
    <x v="108"/>
    <x v="47"/>
    <x v="47"/>
    <x v="9"/>
    <x v="9"/>
    <x v="2"/>
    <x v="3"/>
    <n v="5"/>
  </r>
  <r>
    <x v="0"/>
    <x v="109"/>
    <x v="109"/>
    <x v="38"/>
    <x v="38"/>
    <x v="9"/>
    <x v="9"/>
    <x v="0"/>
    <x v="0"/>
    <n v="1"/>
  </r>
  <r>
    <x v="0"/>
    <x v="110"/>
    <x v="110"/>
    <x v="47"/>
    <x v="47"/>
    <x v="9"/>
    <x v="9"/>
    <x v="0"/>
    <x v="2"/>
    <n v="1"/>
  </r>
  <r>
    <x v="0"/>
    <x v="110"/>
    <x v="110"/>
    <x v="47"/>
    <x v="47"/>
    <x v="9"/>
    <x v="9"/>
    <x v="0"/>
    <x v="0"/>
    <n v="25"/>
  </r>
  <r>
    <x v="0"/>
    <x v="110"/>
    <x v="110"/>
    <x v="47"/>
    <x v="47"/>
    <x v="9"/>
    <x v="9"/>
    <x v="0"/>
    <x v="1"/>
    <n v="151"/>
  </r>
  <r>
    <x v="0"/>
    <x v="110"/>
    <x v="110"/>
    <x v="47"/>
    <x v="47"/>
    <x v="9"/>
    <x v="9"/>
    <x v="0"/>
    <x v="3"/>
    <n v="22"/>
  </r>
  <r>
    <x v="0"/>
    <x v="111"/>
    <x v="111"/>
    <x v="38"/>
    <x v="38"/>
    <x v="9"/>
    <x v="9"/>
    <x v="0"/>
    <x v="0"/>
    <n v="6"/>
  </r>
  <r>
    <x v="0"/>
    <x v="111"/>
    <x v="111"/>
    <x v="38"/>
    <x v="38"/>
    <x v="9"/>
    <x v="9"/>
    <x v="2"/>
    <x v="2"/>
    <n v="2"/>
  </r>
  <r>
    <x v="0"/>
    <x v="112"/>
    <x v="112"/>
    <x v="38"/>
    <x v="38"/>
    <x v="9"/>
    <x v="9"/>
    <x v="0"/>
    <x v="0"/>
    <n v="3"/>
  </r>
  <r>
    <x v="0"/>
    <x v="112"/>
    <x v="112"/>
    <x v="38"/>
    <x v="38"/>
    <x v="9"/>
    <x v="9"/>
    <x v="0"/>
    <x v="3"/>
    <n v="1"/>
  </r>
  <r>
    <x v="0"/>
    <x v="112"/>
    <x v="112"/>
    <x v="38"/>
    <x v="38"/>
    <x v="9"/>
    <x v="9"/>
    <x v="2"/>
    <x v="2"/>
    <n v="7"/>
  </r>
  <r>
    <x v="0"/>
    <x v="112"/>
    <x v="112"/>
    <x v="38"/>
    <x v="38"/>
    <x v="9"/>
    <x v="9"/>
    <x v="2"/>
    <x v="0"/>
    <n v="11"/>
  </r>
  <r>
    <x v="0"/>
    <x v="112"/>
    <x v="112"/>
    <x v="38"/>
    <x v="38"/>
    <x v="9"/>
    <x v="9"/>
    <x v="2"/>
    <x v="3"/>
    <n v="2"/>
  </r>
  <r>
    <x v="0"/>
    <x v="113"/>
    <x v="113"/>
    <x v="40"/>
    <x v="40"/>
    <x v="16"/>
    <x v="16"/>
    <x v="2"/>
    <x v="2"/>
    <n v="3"/>
  </r>
  <r>
    <x v="0"/>
    <x v="113"/>
    <x v="113"/>
    <x v="40"/>
    <x v="40"/>
    <x v="16"/>
    <x v="16"/>
    <x v="2"/>
    <x v="0"/>
    <n v="16"/>
  </r>
  <r>
    <x v="0"/>
    <x v="113"/>
    <x v="113"/>
    <x v="40"/>
    <x v="40"/>
    <x v="16"/>
    <x v="16"/>
    <x v="2"/>
    <x v="1"/>
    <n v="68"/>
  </r>
  <r>
    <x v="0"/>
    <x v="113"/>
    <x v="113"/>
    <x v="40"/>
    <x v="40"/>
    <x v="16"/>
    <x v="16"/>
    <x v="2"/>
    <x v="3"/>
    <n v="20"/>
  </r>
  <r>
    <x v="0"/>
    <x v="114"/>
    <x v="114"/>
    <x v="40"/>
    <x v="40"/>
    <x v="16"/>
    <x v="16"/>
    <x v="2"/>
    <x v="0"/>
    <n v="9"/>
  </r>
  <r>
    <x v="0"/>
    <x v="114"/>
    <x v="114"/>
    <x v="40"/>
    <x v="40"/>
    <x v="16"/>
    <x v="16"/>
    <x v="2"/>
    <x v="3"/>
    <n v="5"/>
  </r>
  <r>
    <x v="0"/>
    <x v="115"/>
    <x v="115"/>
    <x v="0"/>
    <x v="0"/>
    <x v="0"/>
    <x v="0"/>
    <x v="1"/>
    <x v="0"/>
    <n v="2"/>
  </r>
  <r>
    <x v="0"/>
    <x v="115"/>
    <x v="115"/>
    <x v="0"/>
    <x v="0"/>
    <x v="0"/>
    <x v="0"/>
    <x v="1"/>
    <x v="1"/>
    <n v="2"/>
  </r>
  <r>
    <x v="0"/>
    <x v="115"/>
    <x v="115"/>
    <x v="0"/>
    <x v="0"/>
    <x v="0"/>
    <x v="0"/>
    <x v="1"/>
    <x v="3"/>
    <n v="2"/>
  </r>
  <r>
    <x v="0"/>
    <x v="115"/>
    <x v="115"/>
    <x v="0"/>
    <x v="0"/>
    <x v="0"/>
    <x v="0"/>
    <x v="2"/>
    <x v="0"/>
    <n v="6"/>
  </r>
  <r>
    <x v="0"/>
    <x v="116"/>
    <x v="116"/>
    <x v="18"/>
    <x v="18"/>
    <x v="0"/>
    <x v="0"/>
    <x v="2"/>
    <x v="2"/>
    <n v="3"/>
  </r>
  <r>
    <x v="0"/>
    <x v="116"/>
    <x v="116"/>
    <x v="18"/>
    <x v="18"/>
    <x v="0"/>
    <x v="0"/>
    <x v="2"/>
    <x v="0"/>
    <n v="22"/>
  </r>
  <r>
    <x v="0"/>
    <x v="116"/>
    <x v="116"/>
    <x v="18"/>
    <x v="18"/>
    <x v="0"/>
    <x v="0"/>
    <x v="2"/>
    <x v="3"/>
    <n v="21"/>
  </r>
  <r>
    <x v="0"/>
    <x v="117"/>
    <x v="117"/>
    <x v="0"/>
    <x v="0"/>
    <x v="17"/>
    <x v="17"/>
    <x v="1"/>
    <x v="0"/>
    <n v="2"/>
  </r>
  <r>
    <x v="0"/>
    <x v="118"/>
    <x v="118"/>
    <x v="1"/>
    <x v="1"/>
    <x v="17"/>
    <x v="17"/>
    <x v="0"/>
    <x v="1"/>
    <n v="23"/>
  </r>
  <r>
    <x v="0"/>
    <x v="118"/>
    <x v="118"/>
    <x v="1"/>
    <x v="1"/>
    <x v="17"/>
    <x v="17"/>
    <x v="0"/>
    <x v="3"/>
    <n v="3"/>
  </r>
  <r>
    <x v="1"/>
    <x v="0"/>
    <x v="0"/>
    <x v="0"/>
    <x v="0"/>
    <x v="0"/>
    <x v="0"/>
    <x v="0"/>
    <x v="0"/>
    <n v="2"/>
  </r>
  <r>
    <x v="1"/>
    <x v="0"/>
    <x v="0"/>
    <x v="0"/>
    <x v="0"/>
    <x v="0"/>
    <x v="0"/>
    <x v="2"/>
    <x v="0"/>
    <n v="3"/>
  </r>
  <r>
    <x v="1"/>
    <x v="1"/>
    <x v="1"/>
    <x v="0"/>
    <x v="0"/>
    <x v="0"/>
    <x v="0"/>
    <x v="1"/>
    <x v="2"/>
    <n v="2"/>
  </r>
  <r>
    <x v="1"/>
    <x v="1"/>
    <x v="1"/>
    <x v="0"/>
    <x v="0"/>
    <x v="0"/>
    <x v="0"/>
    <x v="1"/>
    <x v="0"/>
    <n v="32"/>
  </r>
  <r>
    <x v="1"/>
    <x v="1"/>
    <x v="1"/>
    <x v="0"/>
    <x v="0"/>
    <x v="0"/>
    <x v="0"/>
    <x v="1"/>
    <x v="3"/>
    <n v="17"/>
  </r>
  <r>
    <x v="1"/>
    <x v="2"/>
    <x v="2"/>
    <x v="0"/>
    <x v="0"/>
    <x v="0"/>
    <x v="0"/>
    <x v="1"/>
    <x v="2"/>
    <n v="3"/>
  </r>
  <r>
    <x v="1"/>
    <x v="2"/>
    <x v="2"/>
    <x v="0"/>
    <x v="0"/>
    <x v="0"/>
    <x v="0"/>
    <x v="1"/>
    <x v="0"/>
    <n v="25"/>
  </r>
  <r>
    <x v="1"/>
    <x v="2"/>
    <x v="2"/>
    <x v="0"/>
    <x v="0"/>
    <x v="0"/>
    <x v="0"/>
    <x v="1"/>
    <x v="1"/>
    <n v="19"/>
  </r>
  <r>
    <x v="1"/>
    <x v="2"/>
    <x v="2"/>
    <x v="0"/>
    <x v="0"/>
    <x v="0"/>
    <x v="0"/>
    <x v="1"/>
    <x v="3"/>
    <n v="30"/>
  </r>
  <r>
    <x v="1"/>
    <x v="2"/>
    <x v="2"/>
    <x v="0"/>
    <x v="0"/>
    <x v="0"/>
    <x v="0"/>
    <x v="2"/>
    <x v="2"/>
    <n v="1"/>
  </r>
  <r>
    <x v="1"/>
    <x v="2"/>
    <x v="2"/>
    <x v="0"/>
    <x v="0"/>
    <x v="0"/>
    <x v="0"/>
    <x v="2"/>
    <x v="0"/>
    <n v="4"/>
  </r>
  <r>
    <x v="1"/>
    <x v="2"/>
    <x v="2"/>
    <x v="0"/>
    <x v="0"/>
    <x v="0"/>
    <x v="0"/>
    <x v="2"/>
    <x v="1"/>
    <n v="28"/>
  </r>
  <r>
    <x v="1"/>
    <x v="2"/>
    <x v="2"/>
    <x v="0"/>
    <x v="0"/>
    <x v="0"/>
    <x v="0"/>
    <x v="2"/>
    <x v="3"/>
    <n v="14"/>
  </r>
  <r>
    <x v="1"/>
    <x v="3"/>
    <x v="3"/>
    <x v="0"/>
    <x v="0"/>
    <x v="0"/>
    <x v="0"/>
    <x v="1"/>
    <x v="0"/>
    <n v="3"/>
  </r>
  <r>
    <x v="1"/>
    <x v="3"/>
    <x v="3"/>
    <x v="0"/>
    <x v="0"/>
    <x v="0"/>
    <x v="0"/>
    <x v="1"/>
    <x v="1"/>
    <n v="14"/>
  </r>
  <r>
    <x v="1"/>
    <x v="3"/>
    <x v="3"/>
    <x v="0"/>
    <x v="0"/>
    <x v="0"/>
    <x v="0"/>
    <x v="1"/>
    <x v="3"/>
    <n v="1"/>
  </r>
  <r>
    <x v="1"/>
    <x v="3"/>
    <x v="3"/>
    <x v="0"/>
    <x v="0"/>
    <x v="0"/>
    <x v="0"/>
    <x v="2"/>
    <x v="0"/>
    <n v="1"/>
  </r>
  <r>
    <x v="1"/>
    <x v="3"/>
    <x v="3"/>
    <x v="0"/>
    <x v="0"/>
    <x v="0"/>
    <x v="0"/>
    <x v="2"/>
    <x v="1"/>
    <n v="17"/>
  </r>
  <r>
    <x v="1"/>
    <x v="3"/>
    <x v="3"/>
    <x v="0"/>
    <x v="0"/>
    <x v="0"/>
    <x v="0"/>
    <x v="2"/>
    <x v="3"/>
    <n v="9"/>
  </r>
  <r>
    <x v="1"/>
    <x v="4"/>
    <x v="4"/>
    <x v="0"/>
    <x v="0"/>
    <x v="0"/>
    <x v="0"/>
    <x v="1"/>
    <x v="0"/>
    <n v="43"/>
  </r>
  <r>
    <x v="1"/>
    <x v="4"/>
    <x v="4"/>
    <x v="0"/>
    <x v="0"/>
    <x v="0"/>
    <x v="0"/>
    <x v="1"/>
    <x v="1"/>
    <n v="1"/>
  </r>
  <r>
    <x v="1"/>
    <x v="4"/>
    <x v="4"/>
    <x v="0"/>
    <x v="0"/>
    <x v="0"/>
    <x v="0"/>
    <x v="1"/>
    <x v="3"/>
    <n v="46"/>
  </r>
  <r>
    <x v="1"/>
    <x v="4"/>
    <x v="4"/>
    <x v="0"/>
    <x v="0"/>
    <x v="0"/>
    <x v="0"/>
    <x v="2"/>
    <x v="2"/>
    <n v="1"/>
  </r>
  <r>
    <x v="1"/>
    <x v="4"/>
    <x v="4"/>
    <x v="0"/>
    <x v="0"/>
    <x v="0"/>
    <x v="0"/>
    <x v="2"/>
    <x v="0"/>
    <n v="7"/>
  </r>
  <r>
    <x v="1"/>
    <x v="4"/>
    <x v="4"/>
    <x v="0"/>
    <x v="0"/>
    <x v="0"/>
    <x v="0"/>
    <x v="2"/>
    <x v="1"/>
    <n v="7"/>
  </r>
  <r>
    <x v="1"/>
    <x v="4"/>
    <x v="4"/>
    <x v="0"/>
    <x v="0"/>
    <x v="0"/>
    <x v="0"/>
    <x v="2"/>
    <x v="3"/>
    <n v="15"/>
  </r>
  <r>
    <x v="1"/>
    <x v="6"/>
    <x v="6"/>
    <x v="0"/>
    <x v="0"/>
    <x v="0"/>
    <x v="0"/>
    <x v="1"/>
    <x v="0"/>
    <n v="4"/>
  </r>
  <r>
    <x v="1"/>
    <x v="6"/>
    <x v="6"/>
    <x v="0"/>
    <x v="0"/>
    <x v="0"/>
    <x v="0"/>
    <x v="1"/>
    <x v="1"/>
    <n v="15"/>
  </r>
  <r>
    <x v="1"/>
    <x v="6"/>
    <x v="6"/>
    <x v="0"/>
    <x v="0"/>
    <x v="0"/>
    <x v="0"/>
    <x v="1"/>
    <x v="3"/>
    <n v="7"/>
  </r>
  <r>
    <x v="1"/>
    <x v="6"/>
    <x v="6"/>
    <x v="0"/>
    <x v="0"/>
    <x v="0"/>
    <x v="0"/>
    <x v="2"/>
    <x v="0"/>
    <n v="2"/>
  </r>
  <r>
    <x v="1"/>
    <x v="6"/>
    <x v="6"/>
    <x v="0"/>
    <x v="0"/>
    <x v="0"/>
    <x v="0"/>
    <x v="2"/>
    <x v="3"/>
    <n v="3"/>
  </r>
  <r>
    <x v="1"/>
    <x v="7"/>
    <x v="7"/>
    <x v="0"/>
    <x v="0"/>
    <x v="0"/>
    <x v="0"/>
    <x v="1"/>
    <x v="2"/>
    <n v="6"/>
  </r>
  <r>
    <x v="1"/>
    <x v="7"/>
    <x v="7"/>
    <x v="0"/>
    <x v="0"/>
    <x v="0"/>
    <x v="0"/>
    <x v="1"/>
    <x v="0"/>
    <n v="48"/>
  </r>
  <r>
    <x v="1"/>
    <x v="7"/>
    <x v="7"/>
    <x v="0"/>
    <x v="0"/>
    <x v="0"/>
    <x v="0"/>
    <x v="1"/>
    <x v="1"/>
    <n v="82"/>
  </r>
  <r>
    <x v="1"/>
    <x v="7"/>
    <x v="7"/>
    <x v="0"/>
    <x v="0"/>
    <x v="0"/>
    <x v="0"/>
    <x v="1"/>
    <x v="3"/>
    <n v="87"/>
  </r>
  <r>
    <x v="1"/>
    <x v="7"/>
    <x v="7"/>
    <x v="0"/>
    <x v="0"/>
    <x v="0"/>
    <x v="0"/>
    <x v="2"/>
    <x v="2"/>
    <n v="1"/>
  </r>
  <r>
    <x v="1"/>
    <x v="7"/>
    <x v="7"/>
    <x v="0"/>
    <x v="0"/>
    <x v="0"/>
    <x v="0"/>
    <x v="2"/>
    <x v="0"/>
    <n v="1"/>
  </r>
  <r>
    <x v="1"/>
    <x v="7"/>
    <x v="7"/>
    <x v="0"/>
    <x v="0"/>
    <x v="0"/>
    <x v="0"/>
    <x v="2"/>
    <x v="3"/>
    <n v="2"/>
  </r>
  <r>
    <x v="1"/>
    <x v="9"/>
    <x v="9"/>
    <x v="0"/>
    <x v="0"/>
    <x v="0"/>
    <x v="0"/>
    <x v="0"/>
    <x v="0"/>
    <n v="1"/>
  </r>
  <r>
    <x v="1"/>
    <x v="9"/>
    <x v="9"/>
    <x v="0"/>
    <x v="0"/>
    <x v="0"/>
    <x v="0"/>
    <x v="1"/>
    <x v="2"/>
    <n v="2"/>
  </r>
  <r>
    <x v="1"/>
    <x v="9"/>
    <x v="9"/>
    <x v="0"/>
    <x v="0"/>
    <x v="0"/>
    <x v="0"/>
    <x v="1"/>
    <x v="0"/>
    <n v="7"/>
  </r>
  <r>
    <x v="1"/>
    <x v="9"/>
    <x v="9"/>
    <x v="0"/>
    <x v="0"/>
    <x v="0"/>
    <x v="0"/>
    <x v="1"/>
    <x v="3"/>
    <n v="2"/>
  </r>
  <r>
    <x v="1"/>
    <x v="10"/>
    <x v="10"/>
    <x v="0"/>
    <x v="0"/>
    <x v="0"/>
    <x v="0"/>
    <x v="1"/>
    <x v="0"/>
    <n v="4"/>
  </r>
  <r>
    <x v="1"/>
    <x v="10"/>
    <x v="10"/>
    <x v="0"/>
    <x v="0"/>
    <x v="0"/>
    <x v="0"/>
    <x v="1"/>
    <x v="3"/>
    <n v="5"/>
  </r>
  <r>
    <x v="1"/>
    <x v="10"/>
    <x v="10"/>
    <x v="0"/>
    <x v="0"/>
    <x v="0"/>
    <x v="0"/>
    <x v="2"/>
    <x v="0"/>
    <n v="2"/>
  </r>
  <r>
    <x v="1"/>
    <x v="10"/>
    <x v="10"/>
    <x v="0"/>
    <x v="0"/>
    <x v="0"/>
    <x v="0"/>
    <x v="2"/>
    <x v="1"/>
    <n v="17"/>
  </r>
  <r>
    <x v="1"/>
    <x v="10"/>
    <x v="10"/>
    <x v="0"/>
    <x v="0"/>
    <x v="0"/>
    <x v="0"/>
    <x v="2"/>
    <x v="3"/>
    <n v="2"/>
  </r>
  <r>
    <x v="1"/>
    <x v="11"/>
    <x v="11"/>
    <x v="0"/>
    <x v="0"/>
    <x v="0"/>
    <x v="0"/>
    <x v="1"/>
    <x v="2"/>
    <n v="1"/>
  </r>
  <r>
    <x v="1"/>
    <x v="11"/>
    <x v="11"/>
    <x v="0"/>
    <x v="0"/>
    <x v="0"/>
    <x v="0"/>
    <x v="1"/>
    <x v="0"/>
    <n v="1"/>
  </r>
  <r>
    <x v="1"/>
    <x v="11"/>
    <x v="11"/>
    <x v="0"/>
    <x v="0"/>
    <x v="0"/>
    <x v="0"/>
    <x v="1"/>
    <x v="1"/>
    <n v="21"/>
  </r>
  <r>
    <x v="1"/>
    <x v="11"/>
    <x v="11"/>
    <x v="0"/>
    <x v="0"/>
    <x v="0"/>
    <x v="0"/>
    <x v="1"/>
    <x v="3"/>
    <n v="8"/>
  </r>
  <r>
    <x v="1"/>
    <x v="12"/>
    <x v="12"/>
    <x v="0"/>
    <x v="0"/>
    <x v="0"/>
    <x v="0"/>
    <x v="1"/>
    <x v="2"/>
    <n v="5"/>
  </r>
  <r>
    <x v="1"/>
    <x v="12"/>
    <x v="12"/>
    <x v="0"/>
    <x v="0"/>
    <x v="0"/>
    <x v="0"/>
    <x v="1"/>
    <x v="0"/>
    <n v="33"/>
  </r>
  <r>
    <x v="1"/>
    <x v="12"/>
    <x v="12"/>
    <x v="0"/>
    <x v="0"/>
    <x v="0"/>
    <x v="0"/>
    <x v="1"/>
    <x v="1"/>
    <n v="14"/>
  </r>
  <r>
    <x v="1"/>
    <x v="12"/>
    <x v="12"/>
    <x v="0"/>
    <x v="0"/>
    <x v="0"/>
    <x v="0"/>
    <x v="1"/>
    <x v="3"/>
    <n v="34"/>
  </r>
  <r>
    <x v="1"/>
    <x v="13"/>
    <x v="13"/>
    <x v="0"/>
    <x v="0"/>
    <x v="0"/>
    <x v="0"/>
    <x v="1"/>
    <x v="2"/>
    <n v="2"/>
  </r>
  <r>
    <x v="1"/>
    <x v="13"/>
    <x v="13"/>
    <x v="0"/>
    <x v="0"/>
    <x v="0"/>
    <x v="0"/>
    <x v="1"/>
    <x v="0"/>
    <n v="1"/>
  </r>
  <r>
    <x v="1"/>
    <x v="13"/>
    <x v="13"/>
    <x v="0"/>
    <x v="0"/>
    <x v="0"/>
    <x v="0"/>
    <x v="1"/>
    <x v="1"/>
    <n v="14"/>
  </r>
  <r>
    <x v="1"/>
    <x v="13"/>
    <x v="13"/>
    <x v="0"/>
    <x v="0"/>
    <x v="0"/>
    <x v="0"/>
    <x v="1"/>
    <x v="3"/>
    <n v="5"/>
  </r>
  <r>
    <x v="1"/>
    <x v="13"/>
    <x v="13"/>
    <x v="0"/>
    <x v="0"/>
    <x v="0"/>
    <x v="0"/>
    <x v="2"/>
    <x v="0"/>
    <n v="1"/>
  </r>
  <r>
    <x v="1"/>
    <x v="13"/>
    <x v="13"/>
    <x v="0"/>
    <x v="0"/>
    <x v="0"/>
    <x v="0"/>
    <x v="2"/>
    <x v="3"/>
    <n v="1"/>
  </r>
  <r>
    <x v="1"/>
    <x v="119"/>
    <x v="119"/>
    <x v="0"/>
    <x v="0"/>
    <x v="0"/>
    <x v="0"/>
    <x v="1"/>
    <x v="0"/>
    <n v="3"/>
  </r>
  <r>
    <x v="1"/>
    <x v="119"/>
    <x v="119"/>
    <x v="0"/>
    <x v="0"/>
    <x v="0"/>
    <x v="0"/>
    <x v="2"/>
    <x v="0"/>
    <n v="1"/>
  </r>
  <r>
    <x v="1"/>
    <x v="14"/>
    <x v="14"/>
    <x v="0"/>
    <x v="0"/>
    <x v="0"/>
    <x v="0"/>
    <x v="0"/>
    <x v="1"/>
    <n v="19"/>
  </r>
  <r>
    <x v="1"/>
    <x v="14"/>
    <x v="14"/>
    <x v="0"/>
    <x v="0"/>
    <x v="0"/>
    <x v="0"/>
    <x v="1"/>
    <x v="2"/>
    <n v="1"/>
  </r>
  <r>
    <x v="1"/>
    <x v="14"/>
    <x v="14"/>
    <x v="0"/>
    <x v="0"/>
    <x v="0"/>
    <x v="0"/>
    <x v="1"/>
    <x v="0"/>
    <n v="4"/>
  </r>
  <r>
    <x v="1"/>
    <x v="14"/>
    <x v="14"/>
    <x v="0"/>
    <x v="0"/>
    <x v="0"/>
    <x v="0"/>
    <x v="1"/>
    <x v="1"/>
    <n v="1"/>
  </r>
  <r>
    <x v="1"/>
    <x v="14"/>
    <x v="14"/>
    <x v="0"/>
    <x v="0"/>
    <x v="0"/>
    <x v="0"/>
    <x v="1"/>
    <x v="3"/>
    <n v="7"/>
  </r>
  <r>
    <x v="1"/>
    <x v="15"/>
    <x v="15"/>
    <x v="0"/>
    <x v="0"/>
    <x v="0"/>
    <x v="0"/>
    <x v="0"/>
    <x v="0"/>
    <n v="1"/>
  </r>
  <r>
    <x v="1"/>
    <x v="15"/>
    <x v="15"/>
    <x v="0"/>
    <x v="0"/>
    <x v="0"/>
    <x v="0"/>
    <x v="1"/>
    <x v="0"/>
    <n v="2"/>
  </r>
  <r>
    <x v="1"/>
    <x v="15"/>
    <x v="15"/>
    <x v="0"/>
    <x v="0"/>
    <x v="0"/>
    <x v="0"/>
    <x v="1"/>
    <x v="3"/>
    <n v="3"/>
  </r>
  <r>
    <x v="1"/>
    <x v="16"/>
    <x v="16"/>
    <x v="1"/>
    <x v="1"/>
    <x v="1"/>
    <x v="1"/>
    <x v="0"/>
    <x v="2"/>
    <n v="3"/>
  </r>
  <r>
    <x v="1"/>
    <x v="16"/>
    <x v="16"/>
    <x v="1"/>
    <x v="1"/>
    <x v="1"/>
    <x v="1"/>
    <x v="0"/>
    <x v="0"/>
    <n v="2"/>
  </r>
  <r>
    <x v="1"/>
    <x v="17"/>
    <x v="17"/>
    <x v="1"/>
    <x v="1"/>
    <x v="1"/>
    <x v="1"/>
    <x v="0"/>
    <x v="2"/>
    <n v="5"/>
  </r>
  <r>
    <x v="1"/>
    <x v="17"/>
    <x v="17"/>
    <x v="1"/>
    <x v="1"/>
    <x v="1"/>
    <x v="1"/>
    <x v="0"/>
    <x v="0"/>
    <n v="5"/>
  </r>
  <r>
    <x v="1"/>
    <x v="17"/>
    <x v="17"/>
    <x v="1"/>
    <x v="1"/>
    <x v="1"/>
    <x v="1"/>
    <x v="0"/>
    <x v="1"/>
    <n v="42"/>
  </r>
  <r>
    <x v="1"/>
    <x v="17"/>
    <x v="17"/>
    <x v="1"/>
    <x v="1"/>
    <x v="1"/>
    <x v="1"/>
    <x v="0"/>
    <x v="3"/>
    <n v="9"/>
  </r>
  <r>
    <x v="1"/>
    <x v="18"/>
    <x v="18"/>
    <x v="1"/>
    <x v="1"/>
    <x v="1"/>
    <x v="1"/>
    <x v="0"/>
    <x v="2"/>
    <n v="4"/>
  </r>
  <r>
    <x v="1"/>
    <x v="18"/>
    <x v="18"/>
    <x v="1"/>
    <x v="1"/>
    <x v="1"/>
    <x v="1"/>
    <x v="0"/>
    <x v="0"/>
    <n v="4"/>
  </r>
  <r>
    <x v="1"/>
    <x v="18"/>
    <x v="18"/>
    <x v="1"/>
    <x v="1"/>
    <x v="1"/>
    <x v="1"/>
    <x v="0"/>
    <x v="3"/>
    <n v="5"/>
  </r>
  <r>
    <x v="1"/>
    <x v="18"/>
    <x v="18"/>
    <x v="1"/>
    <x v="1"/>
    <x v="1"/>
    <x v="1"/>
    <x v="2"/>
    <x v="0"/>
    <n v="1"/>
  </r>
  <r>
    <x v="1"/>
    <x v="19"/>
    <x v="19"/>
    <x v="1"/>
    <x v="1"/>
    <x v="1"/>
    <x v="1"/>
    <x v="2"/>
    <x v="0"/>
    <n v="1"/>
  </r>
  <r>
    <x v="1"/>
    <x v="19"/>
    <x v="19"/>
    <x v="1"/>
    <x v="1"/>
    <x v="1"/>
    <x v="1"/>
    <x v="2"/>
    <x v="3"/>
    <n v="1"/>
  </r>
  <r>
    <x v="1"/>
    <x v="20"/>
    <x v="20"/>
    <x v="1"/>
    <x v="1"/>
    <x v="1"/>
    <x v="1"/>
    <x v="0"/>
    <x v="2"/>
    <n v="6"/>
  </r>
  <r>
    <x v="1"/>
    <x v="20"/>
    <x v="20"/>
    <x v="1"/>
    <x v="1"/>
    <x v="1"/>
    <x v="1"/>
    <x v="0"/>
    <x v="0"/>
    <n v="6"/>
  </r>
  <r>
    <x v="1"/>
    <x v="20"/>
    <x v="20"/>
    <x v="1"/>
    <x v="1"/>
    <x v="1"/>
    <x v="1"/>
    <x v="0"/>
    <x v="1"/>
    <n v="7"/>
  </r>
  <r>
    <x v="1"/>
    <x v="20"/>
    <x v="20"/>
    <x v="1"/>
    <x v="1"/>
    <x v="1"/>
    <x v="1"/>
    <x v="0"/>
    <x v="3"/>
    <n v="6"/>
  </r>
  <r>
    <x v="1"/>
    <x v="20"/>
    <x v="20"/>
    <x v="1"/>
    <x v="1"/>
    <x v="1"/>
    <x v="1"/>
    <x v="2"/>
    <x v="0"/>
    <n v="1"/>
  </r>
  <r>
    <x v="1"/>
    <x v="20"/>
    <x v="20"/>
    <x v="1"/>
    <x v="1"/>
    <x v="1"/>
    <x v="1"/>
    <x v="2"/>
    <x v="3"/>
    <n v="8"/>
  </r>
  <r>
    <x v="1"/>
    <x v="21"/>
    <x v="21"/>
    <x v="1"/>
    <x v="1"/>
    <x v="1"/>
    <x v="1"/>
    <x v="0"/>
    <x v="0"/>
    <n v="6"/>
  </r>
  <r>
    <x v="1"/>
    <x v="21"/>
    <x v="21"/>
    <x v="1"/>
    <x v="1"/>
    <x v="1"/>
    <x v="1"/>
    <x v="0"/>
    <x v="3"/>
    <n v="1"/>
  </r>
  <r>
    <x v="1"/>
    <x v="21"/>
    <x v="21"/>
    <x v="1"/>
    <x v="1"/>
    <x v="1"/>
    <x v="1"/>
    <x v="2"/>
    <x v="0"/>
    <n v="3"/>
  </r>
  <r>
    <x v="1"/>
    <x v="22"/>
    <x v="22"/>
    <x v="1"/>
    <x v="1"/>
    <x v="1"/>
    <x v="1"/>
    <x v="0"/>
    <x v="2"/>
    <n v="6"/>
  </r>
  <r>
    <x v="1"/>
    <x v="22"/>
    <x v="22"/>
    <x v="1"/>
    <x v="1"/>
    <x v="1"/>
    <x v="1"/>
    <x v="0"/>
    <x v="0"/>
    <n v="5"/>
  </r>
  <r>
    <x v="1"/>
    <x v="22"/>
    <x v="22"/>
    <x v="1"/>
    <x v="1"/>
    <x v="1"/>
    <x v="1"/>
    <x v="0"/>
    <x v="3"/>
    <n v="1"/>
  </r>
  <r>
    <x v="1"/>
    <x v="22"/>
    <x v="22"/>
    <x v="1"/>
    <x v="1"/>
    <x v="1"/>
    <x v="1"/>
    <x v="2"/>
    <x v="2"/>
    <n v="1"/>
  </r>
  <r>
    <x v="1"/>
    <x v="22"/>
    <x v="22"/>
    <x v="1"/>
    <x v="1"/>
    <x v="1"/>
    <x v="1"/>
    <x v="2"/>
    <x v="3"/>
    <n v="2"/>
  </r>
  <r>
    <x v="1"/>
    <x v="23"/>
    <x v="23"/>
    <x v="1"/>
    <x v="1"/>
    <x v="1"/>
    <x v="1"/>
    <x v="0"/>
    <x v="2"/>
    <n v="3"/>
  </r>
  <r>
    <x v="1"/>
    <x v="23"/>
    <x v="23"/>
    <x v="1"/>
    <x v="1"/>
    <x v="1"/>
    <x v="1"/>
    <x v="0"/>
    <x v="0"/>
    <n v="6"/>
  </r>
  <r>
    <x v="1"/>
    <x v="23"/>
    <x v="23"/>
    <x v="1"/>
    <x v="1"/>
    <x v="1"/>
    <x v="1"/>
    <x v="0"/>
    <x v="1"/>
    <n v="2"/>
  </r>
  <r>
    <x v="1"/>
    <x v="23"/>
    <x v="23"/>
    <x v="1"/>
    <x v="1"/>
    <x v="1"/>
    <x v="1"/>
    <x v="0"/>
    <x v="3"/>
    <n v="3"/>
  </r>
  <r>
    <x v="1"/>
    <x v="23"/>
    <x v="23"/>
    <x v="1"/>
    <x v="1"/>
    <x v="1"/>
    <x v="1"/>
    <x v="2"/>
    <x v="1"/>
    <n v="21"/>
  </r>
  <r>
    <x v="1"/>
    <x v="24"/>
    <x v="24"/>
    <x v="1"/>
    <x v="1"/>
    <x v="1"/>
    <x v="1"/>
    <x v="0"/>
    <x v="0"/>
    <n v="12"/>
  </r>
  <r>
    <x v="1"/>
    <x v="24"/>
    <x v="24"/>
    <x v="1"/>
    <x v="1"/>
    <x v="1"/>
    <x v="1"/>
    <x v="0"/>
    <x v="3"/>
    <n v="9"/>
  </r>
  <r>
    <x v="1"/>
    <x v="24"/>
    <x v="24"/>
    <x v="1"/>
    <x v="1"/>
    <x v="1"/>
    <x v="1"/>
    <x v="2"/>
    <x v="2"/>
    <n v="1"/>
  </r>
  <r>
    <x v="1"/>
    <x v="25"/>
    <x v="25"/>
    <x v="1"/>
    <x v="1"/>
    <x v="1"/>
    <x v="1"/>
    <x v="0"/>
    <x v="2"/>
    <n v="21"/>
  </r>
  <r>
    <x v="1"/>
    <x v="25"/>
    <x v="25"/>
    <x v="1"/>
    <x v="1"/>
    <x v="1"/>
    <x v="1"/>
    <x v="0"/>
    <x v="0"/>
    <n v="8"/>
  </r>
  <r>
    <x v="1"/>
    <x v="25"/>
    <x v="25"/>
    <x v="1"/>
    <x v="1"/>
    <x v="1"/>
    <x v="1"/>
    <x v="2"/>
    <x v="0"/>
    <n v="2"/>
  </r>
  <r>
    <x v="1"/>
    <x v="120"/>
    <x v="120"/>
    <x v="1"/>
    <x v="1"/>
    <x v="1"/>
    <x v="1"/>
    <x v="0"/>
    <x v="0"/>
    <n v="1"/>
  </r>
  <r>
    <x v="1"/>
    <x v="26"/>
    <x v="26"/>
    <x v="1"/>
    <x v="1"/>
    <x v="1"/>
    <x v="1"/>
    <x v="0"/>
    <x v="2"/>
    <n v="2"/>
  </r>
  <r>
    <x v="1"/>
    <x v="26"/>
    <x v="26"/>
    <x v="1"/>
    <x v="1"/>
    <x v="1"/>
    <x v="1"/>
    <x v="0"/>
    <x v="0"/>
    <n v="4"/>
  </r>
  <r>
    <x v="1"/>
    <x v="28"/>
    <x v="28"/>
    <x v="1"/>
    <x v="1"/>
    <x v="1"/>
    <x v="1"/>
    <x v="0"/>
    <x v="2"/>
    <n v="2"/>
  </r>
  <r>
    <x v="1"/>
    <x v="28"/>
    <x v="28"/>
    <x v="1"/>
    <x v="1"/>
    <x v="1"/>
    <x v="1"/>
    <x v="0"/>
    <x v="0"/>
    <n v="3"/>
  </r>
  <r>
    <x v="1"/>
    <x v="28"/>
    <x v="28"/>
    <x v="1"/>
    <x v="1"/>
    <x v="1"/>
    <x v="1"/>
    <x v="2"/>
    <x v="1"/>
    <n v="11"/>
  </r>
  <r>
    <x v="1"/>
    <x v="29"/>
    <x v="29"/>
    <x v="1"/>
    <x v="1"/>
    <x v="1"/>
    <x v="1"/>
    <x v="0"/>
    <x v="0"/>
    <n v="2"/>
  </r>
  <r>
    <x v="1"/>
    <x v="30"/>
    <x v="30"/>
    <x v="1"/>
    <x v="1"/>
    <x v="1"/>
    <x v="1"/>
    <x v="1"/>
    <x v="3"/>
    <n v="1"/>
  </r>
  <r>
    <x v="1"/>
    <x v="30"/>
    <x v="30"/>
    <x v="1"/>
    <x v="1"/>
    <x v="1"/>
    <x v="1"/>
    <x v="2"/>
    <x v="0"/>
    <n v="2"/>
  </r>
  <r>
    <x v="1"/>
    <x v="31"/>
    <x v="31"/>
    <x v="1"/>
    <x v="1"/>
    <x v="1"/>
    <x v="1"/>
    <x v="0"/>
    <x v="2"/>
    <n v="1"/>
  </r>
  <r>
    <x v="1"/>
    <x v="31"/>
    <x v="31"/>
    <x v="1"/>
    <x v="1"/>
    <x v="1"/>
    <x v="1"/>
    <x v="0"/>
    <x v="0"/>
    <n v="5"/>
  </r>
  <r>
    <x v="1"/>
    <x v="32"/>
    <x v="32"/>
    <x v="2"/>
    <x v="2"/>
    <x v="2"/>
    <x v="2"/>
    <x v="0"/>
    <x v="2"/>
    <n v="12"/>
  </r>
  <r>
    <x v="1"/>
    <x v="32"/>
    <x v="32"/>
    <x v="2"/>
    <x v="2"/>
    <x v="2"/>
    <x v="2"/>
    <x v="0"/>
    <x v="0"/>
    <n v="57"/>
  </r>
  <r>
    <x v="1"/>
    <x v="32"/>
    <x v="32"/>
    <x v="2"/>
    <x v="2"/>
    <x v="2"/>
    <x v="2"/>
    <x v="0"/>
    <x v="1"/>
    <n v="288"/>
  </r>
  <r>
    <x v="1"/>
    <x v="32"/>
    <x v="32"/>
    <x v="2"/>
    <x v="2"/>
    <x v="2"/>
    <x v="2"/>
    <x v="0"/>
    <x v="3"/>
    <n v="150"/>
  </r>
  <r>
    <x v="1"/>
    <x v="32"/>
    <x v="32"/>
    <x v="2"/>
    <x v="2"/>
    <x v="2"/>
    <x v="2"/>
    <x v="2"/>
    <x v="2"/>
    <n v="3"/>
  </r>
  <r>
    <x v="1"/>
    <x v="32"/>
    <x v="32"/>
    <x v="2"/>
    <x v="2"/>
    <x v="2"/>
    <x v="2"/>
    <x v="2"/>
    <x v="0"/>
    <n v="10"/>
  </r>
  <r>
    <x v="1"/>
    <x v="32"/>
    <x v="32"/>
    <x v="2"/>
    <x v="2"/>
    <x v="2"/>
    <x v="2"/>
    <x v="2"/>
    <x v="3"/>
    <n v="9"/>
  </r>
  <r>
    <x v="1"/>
    <x v="33"/>
    <x v="33"/>
    <x v="3"/>
    <x v="3"/>
    <x v="3"/>
    <x v="3"/>
    <x v="0"/>
    <x v="2"/>
    <n v="1"/>
  </r>
  <r>
    <x v="1"/>
    <x v="33"/>
    <x v="33"/>
    <x v="3"/>
    <x v="3"/>
    <x v="3"/>
    <x v="3"/>
    <x v="0"/>
    <x v="0"/>
    <n v="6"/>
  </r>
  <r>
    <x v="1"/>
    <x v="33"/>
    <x v="33"/>
    <x v="3"/>
    <x v="3"/>
    <x v="3"/>
    <x v="3"/>
    <x v="0"/>
    <x v="1"/>
    <n v="21"/>
  </r>
  <r>
    <x v="1"/>
    <x v="33"/>
    <x v="33"/>
    <x v="3"/>
    <x v="3"/>
    <x v="3"/>
    <x v="3"/>
    <x v="0"/>
    <x v="3"/>
    <n v="13"/>
  </r>
  <r>
    <x v="1"/>
    <x v="33"/>
    <x v="33"/>
    <x v="3"/>
    <x v="3"/>
    <x v="3"/>
    <x v="3"/>
    <x v="1"/>
    <x v="2"/>
    <n v="2"/>
  </r>
  <r>
    <x v="1"/>
    <x v="33"/>
    <x v="33"/>
    <x v="3"/>
    <x v="3"/>
    <x v="3"/>
    <x v="3"/>
    <x v="1"/>
    <x v="0"/>
    <n v="16"/>
  </r>
  <r>
    <x v="1"/>
    <x v="33"/>
    <x v="33"/>
    <x v="3"/>
    <x v="3"/>
    <x v="3"/>
    <x v="3"/>
    <x v="1"/>
    <x v="3"/>
    <n v="17"/>
  </r>
  <r>
    <x v="1"/>
    <x v="33"/>
    <x v="33"/>
    <x v="3"/>
    <x v="3"/>
    <x v="3"/>
    <x v="3"/>
    <x v="2"/>
    <x v="2"/>
    <n v="2"/>
  </r>
  <r>
    <x v="1"/>
    <x v="33"/>
    <x v="33"/>
    <x v="3"/>
    <x v="3"/>
    <x v="3"/>
    <x v="3"/>
    <x v="2"/>
    <x v="0"/>
    <n v="6"/>
  </r>
  <r>
    <x v="1"/>
    <x v="33"/>
    <x v="33"/>
    <x v="3"/>
    <x v="3"/>
    <x v="3"/>
    <x v="3"/>
    <x v="2"/>
    <x v="1"/>
    <n v="70"/>
  </r>
  <r>
    <x v="1"/>
    <x v="33"/>
    <x v="33"/>
    <x v="3"/>
    <x v="3"/>
    <x v="3"/>
    <x v="3"/>
    <x v="2"/>
    <x v="3"/>
    <n v="10"/>
  </r>
  <r>
    <x v="1"/>
    <x v="34"/>
    <x v="34"/>
    <x v="4"/>
    <x v="4"/>
    <x v="3"/>
    <x v="3"/>
    <x v="0"/>
    <x v="2"/>
    <n v="6"/>
  </r>
  <r>
    <x v="1"/>
    <x v="34"/>
    <x v="34"/>
    <x v="4"/>
    <x v="4"/>
    <x v="3"/>
    <x v="3"/>
    <x v="0"/>
    <x v="0"/>
    <n v="49"/>
  </r>
  <r>
    <x v="1"/>
    <x v="34"/>
    <x v="34"/>
    <x v="4"/>
    <x v="4"/>
    <x v="3"/>
    <x v="3"/>
    <x v="0"/>
    <x v="1"/>
    <n v="73"/>
  </r>
  <r>
    <x v="1"/>
    <x v="34"/>
    <x v="34"/>
    <x v="4"/>
    <x v="4"/>
    <x v="3"/>
    <x v="3"/>
    <x v="0"/>
    <x v="3"/>
    <n v="80"/>
  </r>
  <r>
    <x v="1"/>
    <x v="34"/>
    <x v="34"/>
    <x v="4"/>
    <x v="4"/>
    <x v="3"/>
    <x v="3"/>
    <x v="1"/>
    <x v="0"/>
    <n v="2"/>
  </r>
  <r>
    <x v="1"/>
    <x v="34"/>
    <x v="34"/>
    <x v="4"/>
    <x v="4"/>
    <x v="3"/>
    <x v="3"/>
    <x v="1"/>
    <x v="3"/>
    <n v="2"/>
  </r>
  <r>
    <x v="1"/>
    <x v="34"/>
    <x v="34"/>
    <x v="4"/>
    <x v="4"/>
    <x v="3"/>
    <x v="3"/>
    <x v="2"/>
    <x v="1"/>
    <n v="5"/>
  </r>
  <r>
    <x v="1"/>
    <x v="35"/>
    <x v="35"/>
    <x v="5"/>
    <x v="5"/>
    <x v="4"/>
    <x v="4"/>
    <x v="0"/>
    <x v="2"/>
    <n v="2"/>
  </r>
  <r>
    <x v="1"/>
    <x v="35"/>
    <x v="35"/>
    <x v="5"/>
    <x v="5"/>
    <x v="4"/>
    <x v="4"/>
    <x v="0"/>
    <x v="0"/>
    <n v="12"/>
  </r>
  <r>
    <x v="1"/>
    <x v="35"/>
    <x v="35"/>
    <x v="5"/>
    <x v="5"/>
    <x v="4"/>
    <x v="4"/>
    <x v="0"/>
    <x v="1"/>
    <n v="116"/>
  </r>
  <r>
    <x v="1"/>
    <x v="35"/>
    <x v="35"/>
    <x v="5"/>
    <x v="5"/>
    <x v="4"/>
    <x v="4"/>
    <x v="0"/>
    <x v="3"/>
    <n v="43"/>
  </r>
  <r>
    <x v="1"/>
    <x v="35"/>
    <x v="35"/>
    <x v="5"/>
    <x v="5"/>
    <x v="4"/>
    <x v="4"/>
    <x v="2"/>
    <x v="0"/>
    <n v="2"/>
  </r>
  <r>
    <x v="1"/>
    <x v="35"/>
    <x v="35"/>
    <x v="5"/>
    <x v="5"/>
    <x v="4"/>
    <x v="4"/>
    <x v="2"/>
    <x v="3"/>
    <n v="1"/>
  </r>
  <r>
    <x v="1"/>
    <x v="36"/>
    <x v="36"/>
    <x v="6"/>
    <x v="6"/>
    <x v="4"/>
    <x v="4"/>
    <x v="0"/>
    <x v="2"/>
    <n v="8"/>
  </r>
  <r>
    <x v="1"/>
    <x v="36"/>
    <x v="36"/>
    <x v="6"/>
    <x v="6"/>
    <x v="4"/>
    <x v="4"/>
    <x v="0"/>
    <x v="0"/>
    <n v="45"/>
  </r>
  <r>
    <x v="1"/>
    <x v="36"/>
    <x v="36"/>
    <x v="6"/>
    <x v="6"/>
    <x v="4"/>
    <x v="4"/>
    <x v="0"/>
    <x v="1"/>
    <n v="1"/>
  </r>
  <r>
    <x v="1"/>
    <x v="36"/>
    <x v="36"/>
    <x v="6"/>
    <x v="6"/>
    <x v="4"/>
    <x v="4"/>
    <x v="0"/>
    <x v="3"/>
    <n v="59"/>
  </r>
  <r>
    <x v="1"/>
    <x v="37"/>
    <x v="37"/>
    <x v="7"/>
    <x v="7"/>
    <x v="2"/>
    <x v="2"/>
    <x v="0"/>
    <x v="2"/>
    <n v="2"/>
  </r>
  <r>
    <x v="1"/>
    <x v="37"/>
    <x v="37"/>
    <x v="7"/>
    <x v="7"/>
    <x v="2"/>
    <x v="2"/>
    <x v="0"/>
    <x v="0"/>
    <n v="24"/>
  </r>
  <r>
    <x v="1"/>
    <x v="37"/>
    <x v="37"/>
    <x v="7"/>
    <x v="7"/>
    <x v="2"/>
    <x v="2"/>
    <x v="0"/>
    <x v="1"/>
    <n v="3"/>
  </r>
  <r>
    <x v="1"/>
    <x v="37"/>
    <x v="37"/>
    <x v="7"/>
    <x v="7"/>
    <x v="2"/>
    <x v="2"/>
    <x v="0"/>
    <x v="3"/>
    <n v="17"/>
  </r>
  <r>
    <x v="1"/>
    <x v="37"/>
    <x v="37"/>
    <x v="7"/>
    <x v="7"/>
    <x v="2"/>
    <x v="2"/>
    <x v="1"/>
    <x v="2"/>
    <n v="3"/>
  </r>
  <r>
    <x v="1"/>
    <x v="37"/>
    <x v="37"/>
    <x v="7"/>
    <x v="7"/>
    <x v="2"/>
    <x v="2"/>
    <x v="1"/>
    <x v="0"/>
    <n v="20"/>
  </r>
  <r>
    <x v="1"/>
    <x v="37"/>
    <x v="37"/>
    <x v="7"/>
    <x v="7"/>
    <x v="2"/>
    <x v="2"/>
    <x v="1"/>
    <x v="3"/>
    <n v="22"/>
  </r>
  <r>
    <x v="1"/>
    <x v="37"/>
    <x v="37"/>
    <x v="7"/>
    <x v="7"/>
    <x v="2"/>
    <x v="2"/>
    <x v="2"/>
    <x v="2"/>
    <n v="4"/>
  </r>
  <r>
    <x v="1"/>
    <x v="37"/>
    <x v="37"/>
    <x v="7"/>
    <x v="7"/>
    <x v="2"/>
    <x v="2"/>
    <x v="2"/>
    <x v="0"/>
    <n v="6"/>
  </r>
  <r>
    <x v="1"/>
    <x v="37"/>
    <x v="37"/>
    <x v="7"/>
    <x v="7"/>
    <x v="2"/>
    <x v="2"/>
    <x v="2"/>
    <x v="1"/>
    <n v="25"/>
  </r>
  <r>
    <x v="1"/>
    <x v="37"/>
    <x v="37"/>
    <x v="7"/>
    <x v="7"/>
    <x v="2"/>
    <x v="2"/>
    <x v="2"/>
    <x v="3"/>
    <n v="22"/>
  </r>
  <r>
    <x v="1"/>
    <x v="38"/>
    <x v="38"/>
    <x v="8"/>
    <x v="8"/>
    <x v="2"/>
    <x v="2"/>
    <x v="0"/>
    <x v="2"/>
    <n v="2"/>
  </r>
  <r>
    <x v="1"/>
    <x v="38"/>
    <x v="38"/>
    <x v="8"/>
    <x v="8"/>
    <x v="2"/>
    <x v="2"/>
    <x v="0"/>
    <x v="0"/>
    <n v="9"/>
  </r>
  <r>
    <x v="1"/>
    <x v="38"/>
    <x v="38"/>
    <x v="8"/>
    <x v="8"/>
    <x v="2"/>
    <x v="2"/>
    <x v="0"/>
    <x v="1"/>
    <n v="14"/>
  </r>
  <r>
    <x v="1"/>
    <x v="38"/>
    <x v="38"/>
    <x v="8"/>
    <x v="8"/>
    <x v="2"/>
    <x v="2"/>
    <x v="0"/>
    <x v="3"/>
    <n v="15"/>
  </r>
  <r>
    <x v="1"/>
    <x v="38"/>
    <x v="38"/>
    <x v="8"/>
    <x v="8"/>
    <x v="2"/>
    <x v="2"/>
    <x v="2"/>
    <x v="0"/>
    <n v="1"/>
  </r>
  <r>
    <x v="1"/>
    <x v="38"/>
    <x v="38"/>
    <x v="8"/>
    <x v="8"/>
    <x v="2"/>
    <x v="2"/>
    <x v="2"/>
    <x v="3"/>
    <n v="1"/>
  </r>
  <r>
    <x v="1"/>
    <x v="39"/>
    <x v="39"/>
    <x v="9"/>
    <x v="9"/>
    <x v="2"/>
    <x v="2"/>
    <x v="2"/>
    <x v="2"/>
    <n v="2"/>
  </r>
  <r>
    <x v="1"/>
    <x v="39"/>
    <x v="39"/>
    <x v="9"/>
    <x v="9"/>
    <x v="2"/>
    <x v="2"/>
    <x v="2"/>
    <x v="0"/>
    <n v="12"/>
  </r>
  <r>
    <x v="1"/>
    <x v="39"/>
    <x v="39"/>
    <x v="9"/>
    <x v="9"/>
    <x v="2"/>
    <x v="2"/>
    <x v="2"/>
    <x v="1"/>
    <n v="136"/>
  </r>
  <r>
    <x v="1"/>
    <x v="39"/>
    <x v="39"/>
    <x v="9"/>
    <x v="9"/>
    <x v="2"/>
    <x v="2"/>
    <x v="2"/>
    <x v="3"/>
    <n v="17"/>
  </r>
  <r>
    <x v="1"/>
    <x v="40"/>
    <x v="40"/>
    <x v="10"/>
    <x v="10"/>
    <x v="4"/>
    <x v="4"/>
    <x v="0"/>
    <x v="2"/>
    <n v="11"/>
  </r>
  <r>
    <x v="1"/>
    <x v="40"/>
    <x v="40"/>
    <x v="10"/>
    <x v="10"/>
    <x v="4"/>
    <x v="4"/>
    <x v="0"/>
    <x v="0"/>
    <n v="2"/>
  </r>
  <r>
    <x v="1"/>
    <x v="40"/>
    <x v="40"/>
    <x v="10"/>
    <x v="10"/>
    <x v="4"/>
    <x v="4"/>
    <x v="0"/>
    <x v="3"/>
    <n v="1"/>
  </r>
  <r>
    <x v="1"/>
    <x v="40"/>
    <x v="40"/>
    <x v="10"/>
    <x v="10"/>
    <x v="4"/>
    <x v="4"/>
    <x v="2"/>
    <x v="2"/>
    <n v="3"/>
  </r>
  <r>
    <x v="1"/>
    <x v="40"/>
    <x v="40"/>
    <x v="10"/>
    <x v="10"/>
    <x v="4"/>
    <x v="4"/>
    <x v="2"/>
    <x v="0"/>
    <n v="42"/>
  </r>
  <r>
    <x v="1"/>
    <x v="40"/>
    <x v="40"/>
    <x v="10"/>
    <x v="10"/>
    <x v="4"/>
    <x v="4"/>
    <x v="2"/>
    <x v="1"/>
    <n v="21"/>
  </r>
  <r>
    <x v="1"/>
    <x v="40"/>
    <x v="40"/>
    <x v="10"/>
    <x v="10"/>
    <x v="4"/>
    <x v="4"/>
    <x v="2"/>
    <x v="3"/>
    <n v="40"/>
  </r>
  <r>
    <x v="1"/>
    <x v="41"/>
    <x v="41"/>
    <x v="11"/>
    <x v="11"/>
    <x v="2"/>
    <x v="2"/>
    <x v="0"/>
    <x v="2"/>
    <n v="2"/>
  </r>
  <r>
    <x v="1"/>
    <x v="41"/>
    <x v="41"/>
    <x v="11"/>
    <x v="11"/>
    <x v="2"/>
    <x v="2"/>
    <x v="0"/>
    <x v="0"/>
    <n v="2"/>
  </r>
  <r>
    <x v="1"/>
    <x v="41"/>
    <x v="41"/>
    <x v="11"/>
    <x v="11"/>
    <x v="2"/>
    <x v="2"/>
    <x v="0"/>
    <x v="1"/>
    <n v="1"/>
  </r>
  <r>
    <x v="1"/>
    <x v="41"/>
    <x v="41"/>
    <x v="11"/>
    <x v="11"/>
    <x v="2"/>
    <x v="2"/>
    <x v="0"/>
    <x v="3"/>
    <n v="12"/>
  </r>
  <r>
    <x v="1"/>
    <x v="41"/>
    <x v="41"/>
    <x v="11"/>
    <x v="11"/>
    <x v="2"/>
    <x v="2"/>
    <x v="1"/>
    <x v="0"/>
    <n v="1"/>
  </r>
  <r>
    <x v="1"/>
    <x v="41"/>
    <x v="41"/>
    <x v="11"/>
    <x v="11"/>
    <x v="2"/>
    <x v="2"/>
    <x v="2"/>
    <x v="2"/>
    <n v="9"/>
  </r>
  <r>
    <x v="1"/>
    <x v="41"/>
    <x v="41"/>
    <x v="11"/>
    <x v="11"/>
    <x v="2"/>
    <x v="2"/>
    <x v="2"/>
    <x v="0"/>
    <n v="2"/>
  </r>
  <r>
    <x v="1"/>
    <x v="41"/>
    <x v="41"/>
    <x v="11"/>
    <x v="11"/>
    <x v="2"/>
    <x v="2"/>
    <x v="2"/>
    <x v="3"/>
    <n v="16"/>
  </r>
  <r>
    <x v="1"/>
    <x v="42"/>
    <x v="42"/>
    <x v="12"/>
    <x v="12"/>
    <x v="2"/>
    <x v="2"/>
    <x v="0"/>
    <x v="2"/>
    <n v="1"/>
  </r>
  <r>
    <x v="1"/>
    <x v="42"/>
    <x v="42"/>
    <x v="12"/>
    <x v="12"/>
    <x v="2"/>
    <x v="2"/>
    <x v="0"/>
    <x v="1"/>
    <n v="39"/>
  </r>
  <r>
    <x v="1"/>
    <x v="42"/>
    <x v="42"/>
    <x v="12"/>
    <x v="12"/>
    <x v="2"/>
    <x v="2"/>
    <x v="0"/>
    <x v="3"/>
    <n v="9"/>
  </r>
  <r>
    <x v="1"/>
    <x v="42"/>
    <x v="42"/>
    <x v="12"/>
    <x v="12"/>
    <x v="2"/>
    <x v="2"/>
    <x v="2"/>
    <x v="2"/>
    <n v="128"/>
  </r>
  <r>
    <x v="1"/>
    <x v="42"/>
    <x v="42"/>
    <x v="12"/>
    <x v="12"/>
    <x v="2"/>
    <x v="2"/>
    <x v="2"/>
    <x v="0"/>
    <n v="128"/>
  </r>
  <r>
    <x v="1"/>
    <x v="42"/>
    <x v="42"/>
    <x v="12"/>
    <x v="12"/>
    <x v="2"/>
    <x v="2"/>
    <x v="2"/>
    <x v="1"/>
    <n v="59"/>
  </r>
  <r>
    <x v="1"/>
    <x v="42"/>
    <x v="42"/>
    <x v="12"/>
    <x v="12"/>
    <x v="2"/>
    <x v="2"/>
    <x v="2"/>
    <x v="3"/>
    <n v="296"/>
  </r>
  <r>
    <x v="1"/>
    <x v="43"/>
    <x v="43"/>
    <x v="13"/>
    <x v="13"/>
    <x v="4"/>
    <x v="4"/>
    <x v="0"/>
    <x v="0"/>
    <n v="4"/>
  </r>
  <r>
    <x v="1"/>
    <x v="43"/>
    <x v="43"/>
    <x v="13"/>
    <x v="13"/>
    <x v="4"/>
    <x v="4"/>
    <x v="0"/>
    <x v="3"/>
    <n v="5"/>
  </r>
  <r>
    <x v="1"/>
    <x v="44"/>
    <x v="44"/>
    <x v="14"/>
    <x v="14"/>
    <x v="2"/>
    <x v="2"/>
    <x v="0"/>
    <x v="0"/>
    <n v="1"/>
  </r>
  <r>
    <x v="1"/>
    <x v="44"/>
    <x v="44"/>
    <x v="14"/>
    <x v="14"/>
    <x v="2"/>
    <x v="2"/>
    <x v="2"/>
    <x v="2"/>
    <n v="4"/>
  </r>
  <r>
    <x v="1"/>
    <x v="44"/>
    <x v="44"/>
    <x v="14"/>
    <x v="14"/>
    <x v="2"/>
    <x v="2"/>
    <x v="2"/>
    <x v="0"/>
    <n v="2"/>
  </r>
  <r>
    <x v="1"/>
    <x v="44"/>
    <x v="44"/>
    <x v="14"/>
    <x v="14"/>
    <x v="2"/>
    <x v="2"/>
    <x v="2"/>
    <x v="3"/>
    <n v="2"/>
  </r>
  <r>
    <x v="1"/>
    <x v="45"/>
    <x v="45"/>
    <x v="14"/>
    <x v="14"/>
    <x v="2"/>
    <x v="2"/>
    <x v="0"/>
    <x v="0"/>
    <n v="7"/>
  </r>
  <r>
    <x v="1"/>
    <x v="45"/>
    <x v="45"/>
    <x v="14"/>
    <x v="14"/>
    <x v="2"/>
    <x v="2"/>
    <x v="0"/>
    <x v="3"/>
    <n v="10"/>
  </r>
  <r>
    <x v="1"/>
    <x v="45"/>
    <x v="45"/>
    <x v="14"/>
    <x v="14"/>
    <x v="2"/>
    <x v="2"/>
    <x v="2"/>
    <x v="0"/>
    <n v="1"/>
  </r>
  <r>
    <x v="1"/>
    <x v="46"/>
    <x v="46"/>
    <x v="13"/>
    <x v="13"/>
    <x v="4"/>
    <x v="4"/>
    <x v="0"/>
    <x v="0"/>
    <n v="14"/>
  </r>
  <r>
    <x v="1"/>
    <x v="46"/>
    <x v="46"/>
    <x v="13"/>
    <x v="13"/>
    <x v="4"/>
    <x v="4"/>
    <x v="0"/>
    <x v="1"/>
    <n v="9"/>
  </r>
  <r>
    <x v="1"/>
    <x v="46"/>
    <x v="46"/>
    <x v="13"/>
    <x v="13"/>
    <x v="4"/>
    <x v="4"/>
    <x v="0"/>
    <x v="3"/>
    <n v="11"/>
  </r>
  <r>
    <x v="1"/>
    <x v="47"/>
    <x v="47"/>
    <x v="13"/>
    <x v="13"/>
    <x v="4"/>
    <x v="4"/>
    <x v="0"/>
    <x v="2"/>
    <n v="1"/>
  </r>
  <r>
    <x v="1"/>
    <x v="47"/>
    <x v="47"/>
    <x v="13"/>
    <x v="13"/>
    <x v="4"/>
    <x v="4"/>
    <x v="0"/>
    <x v="0"/>
    <n v="4"/>
  </r>
  <r>
    <x v="1"/>
    <x v="47"/>
    <x v="47"/>
    <x v="13"/>
    <x v="13"/>
    <x v="4"/>
    <x v="4"/>
    <x v="0"/>
    <x v="1"/>
    <n v="14"/>
  </r>
  <r>
    <x v="1"/>
    <x v="47"/>
    <x v="47"/>
    <x v="13"/>
    <x v="13"/>
    <x v="4"/>
    <x v="4"/>
    <x v="0"/>
    <x v="3"/>
    <n v="4"/>
  </r>
  <r>
    <x v="1"/>
    <x v="48"/>
    <x v="48"/>
    <x v="13"/>
    <x v="13"/>
    <x v="4"/>
    <x v="4"/>
    <x v="0"/>
    <x v="0"/>
    <n v="12"/>
  </r>
  <r>
    <x v="1"/>
    <x v="48"/>
    <x v="48"/>
    <x v="13"/>
    <x v="13"/>
    <x v="4"/>
    <x v="4"/>
    <x v="0"/>
    <x v="3"/>
    <n v="11"/>
  </r>
  <r>
    <x v="1"/>
    <x v="48"/>
    <x v="48"/>
    <x v="13"/>
    <x v="13"/>
    <x v="4"/>
    <x v="4"/>
    <x v="2"/>
    <x v="0"/>
    <n v="2"/>
  </r>
  <r>
    <x v="1"/>
    <x v="49"/>
    <x v="49"/>
    <x v="3"/>
    <x v="3"/>
    <x v="3"/>
    <x v="3"/>
    <x v="1"/>
    <x v="0"/>
    <n v="3"/>
  </r>
  <r>
    <x v="1"/>
    <x v="49"/>
    <x v="49"/>
    <x v="3"/>
    <x v="3"/>
    <x v="3"/>
    <x v="3"/>
    <x v="1"/>
    <x v="3"/>
    <n v="1"/>
  </r>
  <r>
    <x v="1"/>
    <x v="49"/>
    <x v="49"/>
    <x v="3"/>
    <x v="3"/>
    <x v="3"/>
    <x v="3"/>
    <x v="2"/>
    <x v="0"/>
    <n v="2"/>
  </r>
  <r>
    <x v="1"/>
    <x v="51"/>
    <x v="51"/>
    <x v="15"/>
    <x v="15"/>
    <x v="5"/>
    <x v="5"/>
    <x v="0"/>
    <x v="0"/>
    <n v="1"/>
  </r>
  <r>
    <x v="1"/>
    <x v="51"/>
    <x v="51"/>
    <x v="15"/>
    <x v="15"/>
    <x v="5"/>
    <x v="5"/>
    <x v="2"/>
    <x v="0"/>
    <n v="7"/>
  </r>
  <r>
    <x v="1"/>
    <x v="51"/>
    <x v="51"/>
    <x v="15"/>
    <x v="15"/>
    <x v="5"/>
    <x v="5"/>
    <x v="2"/>
    <x v="3"/>
    <n v="10"/>
  </r>
  <r>
    <x v="1"/>
    <x v="52"/>
    <x v="52"/>
    <x v="16"/>
    <x v="16"/>
    <x v="5"/>
    <x v="5"/>
    <x v="2"/>
    <x v="0"/>
    <n v="9"/>
  </r>
  <r>
    <x v="1"/>
    <x v="52"/>
    <x v="52"/>
    <x v="16"/>
    <x v="16"/>
    <x v="5"/>
    <x v="5"/>
    <x v="2"/>
    <x v="3"/>
    <n v="22"/>
  </r>
  <r>
    <x v="1"/>
    <x v="53"/>
    <x v="53"/>
    <x v="15"/>
    <x v="15"/>
    <x v="5"/>
    <x v="5"/>
    <x v="2"/>
    <x v="0"/>
    <n v="1"/>
  </r>
  <r>
    <x v="1"/>
    <x v="54"/>
    <x v="54"/>
    <x v="16"/>
    <x v="16"/>
    <x v="5"/>
    <x v="5"/>
    <x v="2"/>
    <x v="2"/>
    <n v="1"/>
  </r>
  <r>
    <x v="1"/>
    <x v="54"/>
    <x v="54"/>
    <x v="16"/>
    <x v="16"/>
    <x v="5"/>
    <x v="5"/>
    <x v="2"/>
    <x v="0"/>
    <n v="2"/>
  </r>
  <r>
    <x v="1"/>
    <x v="54"/>
    <x v="54"/>
    <x v="16"/>
    <x v="16"/>
    <x v="5"/>
    <x v="5"/>
    <x v="2"/>
    <x v="3"/>
    <n v="3"/>
  </r>
  <r>
    <x v="1"/>
    <x v="55"/>
    <x v="55"/>
    <x v="15"/>
    <x v="15"/>
    <x v="5"/>
    <x v="5"/>
    <x v="2"/>
    <x v="0"/>
    <n v="6"/>
  </r>
  <r>
    <x v="1"/>
    <x v="55"/>
    <x v="55"/>
    <x v="15"/>
    <x v="15"/>
    <x v="5"/>
    <x v="5"/>
    <x v="2"/>
    <x v="3"/>
    <n v="16"/>
  </r>
  <r>
    <x v="1"/>
    <x v="56"/>
    <x v="56"/>
    <x v="15"/>
    <x v="15"/>
    <x v="5"/>
    <x v="5"/>
    <x v="2"/>
    <x v="0"/>
    <n v="2"/>
  </r>
  <r>
    <x v="1"/>
    <x v="56"/>
    <x v="56"/>
    <x v="15"/>
    <x v="15"/>
    <x v="5"/>
    <x v="5"/>
    <x v="2"/>
    <x v="3"/>
    <n v="5"/>
  </r>
  <r>
    <x v="1"/>
    <x v="121"/>
    <x v="121"/>
    <x v="48"/>
    <x v="48"/>
    <x v="6"/>
    <x v="6"/>
    <x v="1"/>
    <x v="2"/>
    <n v="2"/>
  </r>
  <r>
    <x v="1"/>
    <x v="121"/>
    <x v="121"/>
    <x v="48"/>
    <x v="48"/>
    <x v="6"/>
    <x v="6"/>
    <x v="1"/>
    <x v="0"/>
    <n v="1"/>
  </r>
  <r>
    <x v="1"/>
    <x v="57"/>
    <x v="57"/>
    <x v="17"/>
    <x v="17"/>
    <x v="0"/>
    <x v="0"/>
    <x v="0"/>
    <x v="2"/>
    <n v="3"/>
  </r>
  <r>
    <x v="1"/>
    <x v="57"/>
    <x v="57"/>
    <x v="17"/>
    <x v="17"/>
    <x v="0"/>
    <x v="0"/>
    <x v="0"/>
    <x v="0"/>
    <n v="24"/>
  </r>
  <r>
    <x v="1"/>
    <x v="57"/>
    <x v="57"/>
    <x v="17"/>
    <x v="17"/>
    <x v="0"/>
    <x v="0"/>
    <x v="0"/>
    <x v="1"/>
    <n v="25"/>
  </r>
  <r>
    <x v="1"/>
    <x v="57"/>
    <x v="57"/>
    <x v="17"/>
    <x v="17"/>
    <x v="0"/>
    <x v="0"/>
    <x v="0"/>
    <x v="3"/>
    <n v="3"/>
  </r>
  <r>
    <x v="1"/>
    <x v="57"/>
    <x v="57"/>
    <x v="17"/>
    <x v="17"/>
    <x v="0"/>
    <x v="0"/>
    <x v="1"/>
    <x v="2"/>
    <n v="10"/>
  </r>
  <r>
    <x v="1"/>
    <x v="57"/>
    <x v="57"/>
    <x v="17"/>
    <x v="17"/>
    <x v="0"/>
    <x v="0"/>
    <x v="1"/>
    <x v="0"/>
    <n v="4"/>
  </r>
  <r>
    <x v="1"/>
    <x v="57"/>
    <x v="57"/>
    <x v="17"/>
    <x v="17"/>
    <x v="0"/>
    <x v="0"/>
    <x v="1"/>
    <x v="3"/>
    <n v="2"/>
  </r>
  <r>
    <x v="1"/>
    <x v="57"/>
    <x v="57"/>
    <x v="17"/>
    <x v="17"/>
    <x v="0"/>
    <x v="0"/>
    <x v="2"/>
    <x v="0"/>
    <n v="5"/>
  </r>
  <r>
    <x v="1"/>
    <x v="57"/>
    <x v="57"/>
    <x v="17"/>
    <x v="17"/>
    <x v="0"/>
    <x v="0"/>
    <x v="2"/>
    <x v="1"/>
    <n v="39"/>
  </r>
  <r>
    <x v="1"/>
    <x v="57"/>
    <x v="57"/>
    <x v="17"/>
    <x v="17"/>
    <x v="0"/>
    <x v="0"/>
    <x v="2"/>
    <x v="3"/>
    <n v="6"/>
  </r>
  <r>
    <x v="1"/>
    <x v="58"/>
    <x v="58"/>
    <x v="18"/>
    <x v="18"/>
    <x v="0"/>
    <x v="0"/>
    <x v="0"/>
    <x v="0"/>
    <n v="5"/>
  </r>
  <r>
    <x v="1"/>
    <x v="58"/>
    <x v="58"/>
    <x v="18"/>
    <x v="18"/>
    <x v="0"/>
    <x v="0"/>
    <x v="0"/>
    <x v="1"/>
    <n v="13"/>
  </r>
  <r>
    <x v="1"/>
    <x v="58"/>
    <x v="58"/>
    <x v="18"/>
    <x v="18"/>
    <x v="0"/>
    <x v="0"/>
    <x v="0"/>
    <x v="3"/>
    <n v="10"/>
  </r>
  <r>
    <x v="1"/>
    <x v="58"/>
    <x v="58"/>
    <x v="18"/>
    <x v="18"/>
    <x v="0"/>
    <x v="0"/>
    <x v="1"/>
    <x v="2"/>
    <n v="1"/>
  </r>
  <r>
    <x v="1"/>
    <x v="58"/>
    <x v="58"/>
    <x v="18"/>
    <x v="18"/>
    <x v="0"/>
    <x v="0"/>
    <x v="1"/>
    <x v="0"/>
    <n v="21"/>
  </r>
  <r>
    <x v="1"/>
    <x v="58"/>
    <x v="58"/>
    <x v="18"/>
    <x v="18"/>
    <x v="0"/>
    <x v="0"/>
    <x v="1"/>
    <x v="1"/>
    <n v="50"/>
  </r>
  <r>
    <x v="1"/>
    <x v="58"/>
    <x v="58"/>
    <x v="18"/>
    <x v="18"/>
    <x v="0"/>
    <x v="0"/>
    <x v="1"/>
    <x v="3"/>
    <n v="18"/>
  </r>
  <r>
    <x v="1"/>
    <x v="58"/>
    <x v="58"/>
    <x v="18"/>
    <x v="18"/>
    <x v="0"/>
    <x v="0"/>
    <x v="2"/>
    <x v="2"/>
    <n v="4"/>
  </r>
  <r>
    <x v="1"/>
    <x v="58"/>
    <x v="58"/>
    <x v="18"/>
    <x v="18"/>
    <x v="0"/>
    <x v="0"/>
    <x v="2"/>
    <x v="0"/>
    <n v="51"/>
  </r>
  <r>
    <x v="1"/>
    <x v="58"/>
    <x v="58"/>
    <x v="18"/>
    <x v="18"/>
    <x v="0"/>
    <x v="0"/>
    <x v="2"/>
    <x v="1"/>
    <n v="59"/>
  </r>
  <r>
    <x v="1"/>
    <x v="58"/>
    <x v="58"/>
    <x v="18"/>
    <x v="18"/>
    <x v="0"/>
    <x v="0"/>
    <x v="2"/>
    <x v="3"/>
    <n v="41"/>
  </r>
  <r>
    <x v="1"/>
    <x v="122"/>
    <x v="122"/>
    <x v="49"/>
    <x v="49"/>
    <x v="6"/>
    <x v="6"/>
    <x v="0"/>
    <x v="2"/>
    <n v="1"/>
  </r>
  <r>
    <x v="1"/>
    <x v="122"/>
    <x v="122"/>
    <x v="49"/>
    <x v="49"/>
    <x v="6"/>
    <x v="6"/>
    <x v="0"/>
    <x v="0"/>
    <n v="2"/>
  </r>
  <r>
    <x v="1"/>
    <x v="122"/>
    <x v="122"/>
    <x v="49"/>
    <x v="49"/>
    <x v="6"/>
    <x v="6"/>
    <x v="2"/>
    <x v="1"/>
    <n v="17"/>
  </r>
  <r>
    <x v="1"/>
    <x v="60"/>
    <x v="60"/>
    <x v="20"/>
    <x v="20"/>
    <x v="0"/>
    <x v="0"/>
    <x v="0"/>
    <x v="0"/>
    <n v="1"/>
  </r>
  <r>
    <x v="1"/>
    <x v="60"/>
    <x v="60"/>
    <x v="20"/>
    <x v="20"/>
    <x v="0"/>
    <x v="0"/>
    <x v="1"/>
    <x v="2"/>
    <n v="1"/>
  </r>
  <r>
    <x v="1"/>
    <x v="60"/>
    <x v="60"/>
    <x v="20"/>
    <x v="20"/>
    <x v="0"/>
    <x v="0"/>
    <x v="1"/>
    <x v="0"/>
    <n v="4"/>
  </r>
  <r>
    <x v="1"/>
    <x v="60"/>
    <x v="60"/>
    <x v="20"/>
    <x v="20"/>
    <x v="0"/>
    <x v="0"/>
    <x v="1"/>
    <x v="3"/>
    <n v="7"/>
  </r>
  <r>
    <x v="1"/>
    <x v="60"/>
    <x v="60"/>
    <x v="20"/>
    <x v="20"/>
    <x v="0"/>
    <x v="0"/>
    <x v="2"/>
    <x v="3"/>
    <n v="3"/>
  </r>
  <r>
    <x v="1"/>
    <x v="61"/>
    <x v="61"/>
    <x v="21"/>
    <x v="21"/>
    <x v="7"/>
    <x v="7"/>
    <x v="0"/>
    <x v="0"/>
    <n v="17"/>
  </r>
  <r>
    <x v="1"/>
    <x v="61"/>
    <x v="61"/>
    <x v="21"/>
    <x v="21"/>
    <x v="7"/>
    <x v="7"/>
    <x v="0"/>
    <x v="3"/>
    <n v="6"/>
  </r>
  <r>
    <x v="1"/>
    <x v="61"/>
    <x v="61"/>
    <x v="21"/>
    <x v="21"/>
    <x v="7"/>
    <x v="7"/>
    <x v="2"/>
    <x v="0"/>
    <n v="6"/>
  </r>
  <r>
    <x v="1"/>
    <x v="62"/>
    <x v="62"/>
    <x v="21"/>
    <x v="21"/>
    <x v="7"/>
    <x v="7"/>
    <x v="2"/>
    <x v="2"/>
    <n v="1"/>
  </r>
  <r>
    <x v="1"/>
    <x v="63"/>
    <x v="63"/>
    <x v="17"/>
    <x v="17"/>
    <x v="0"/>
    <x v="0"/>
    <x v="2"/>
    <x v="1"/>
    <n v="10"/>
  </r>
  <r>
    <x v="1"/>
    <x v="63"/>
    <x v="63"/>
    <x v="17"/>
    <x v="17"/>
    <x v="0"/>
    <x v="0"/>
    <x v="2"/>
    <x v="3"/>
    <n v="1"/>
  </r>
  <r>
    <x v="1"/>
    <x v="64"/>
    <x v="64"/>
    <x v="18"/>
    <x v="18"/>
    <x v="0"/>
    <x v="0"/>
    <x v="1"/>
    <x v="0"/>
    <n v="5"/>
  </r>
  <r>
    <x v="1"/>
    <x v="64"/>
    <x v="64"/>
    <x v="18"/>
    <x v="18"/>
    <x v="0"/>
    <x v="0"/>
    <x v="2"/>
    <x v="0"/>
    <n v="4"/>
  </r>
  <r>
    <x v="1"/>
    <x v="64"/>
    <x v="64"/>
    <x v="18"/>
    <x v="18"/>
    <x v="0"/>
    <x v="0"/>
    <x v="2"/>
    <x v="1"/>
    <n v="11"/>
  </r>
  <r>
    <x v="1"/>
    <x v="64"/>
    <x v="64"/>
    <x v="18"/>
    <x v="18"/>
    <x v="0"/>
    <x v="0"/>
    <x v="2"/>
    <x v="3"/>
    <n v="1"/>
  </r>
  <r>
    <x v="1"/>
    <x v="65"/>
    <x v="65"/>
    <x v="19"/>
    <x v="19"/>
    <x v="6"/>
    <x v="6"/>
    <x v="1"/>
    <x v="0"/>
    <n v="2"/>
  </r>
  <r>
    <x v="1"/>
    <x v="66"/>
    <x v="66"/>
    <x v="18"/>
    <x v="18"/>
    <x v="0"/>
    <x v="0"/>
    <x v="0"/>
    <x v="0"/>
    <n v="1"/>
  </r>
  <r>
    <x v="1"/>
    <x v="66"/>
    <x v="66"/>
    <x v="18"/>
    <x v="18"/>
    <x v="0"/>
    <x v="0"/>
    <x v="1"/>
    <x v="0"/>
    <n v="2"/>
  </r>
  <r>
    <x v="1"/>
    <x v="66"/>
    <x v="66"/>
    <x v="18"/>
    <x v="18"/>
    <x v="0"/>
    <x v="0"/>
    <x v="1"/>
    <x v="3"/>
    <n v="1"/>
  </r>
  <r>
    <x v="1"/>
    <x v="66"/>
    <x v="66"/>
    <x v="18"/>
    <x v="18"/>
    <x v="0"/>
    <x v="0"/>
    <x v="2"/>
    <x v="0"/>
    <n v="1"/>
  </r>
  <r>
    <x v="1"/>
    <x v="66"/>
    <x v="66"/>
    <x v="18"/>
    <x v="18"/>
    <x v="0"/>
    <x v="0"/>
    <x v="2"/>
    <x v="1"/>
    <n v="35"/>
  </r>
  <r>
    <x v="1"/>
    <x v="66"/>
    <x v="66"/>
    <x v="18"/>
    <x v="18"/>
    <x v="0"/>
    <x v="0"/>
    <x v="2"/>
    <x v="3"/>
    <n v="3"/>
  </r>
  <r>
    <x v="1"/>
    <x v="67"/>
    <x v="67"/>
    <x v="22"/>
    <x v="22"/>
    <x v="4"/>
    <x v="4"/>
    <x v="0"/>
    <x v="2"/>
    <n v="2"/>
  </r>
  <r>
    <x v="1"/>
    <x v="67"/>
    <x v="67"/>
    <x v="22"/>
    <x v="22"/>
    <x v="4"/>
    <x v="4"/>
    <x v="0"/>
    <x v="0"/>
    <n v="17"/>
  </r>
  <r>
    <x v="1"/>
    <x v="67"/>
    <x v="67"/>
    <x v="22"/>
    <x v="22"/>
    <x v="4"/>
    <x v="4"/>
    <x v="0"/>
    <x v="1"/>
    <n v="99"/>
  </r>
  <r>
    <x v="1"/>
    <x v="67"/>
    <x v="67"/>
    <x v="22"/>
    <x v="22"/>
    <x v="4"/>
    <x v="4"/>
    <x v="0"/>
    <x v="3"/>
    <n v="47"/>
  </r>
  <r>
    <x v="1"/>
    <x v="67"/>
    <x v="67"/>
    <x v="22"/>
    <x v="22"/>
    <x v="4"/>
    <x v="4"/>
    <x v="2"/>
    <x v="0"/>
    <n v="8"/>
  </r>
  <r>
    <x v="1"/>
    <x v="67"/>
    <x v="67"/>
    <x v="22"/>
    <x v="22"/>
    <x v="4"/>
    <x v="4"/>
    <x v="2"/>
    <x v="3"/>
    <n v="1"/>
  </r>
  <r>
    <x v="1"/>
    <x v="68"/>
    <x v="68"/>
    <x v="23"/>
    <x v="23"/>
    <x v="8"/>
    <x v="8"/>
    <x v="0"/>
    <x v="0"/>
    <n v="6"/>
  </r>
  <r>
    <x v="1"/>
    <x v="68"/>
    <x v="68"/>
    <x v="23"/>
    <x v="23"/>
    <x v="8"/>
    <x v="8"/>
    <x v="0"/>
    <x v="1"/>
    <n v="34"/>
  </r>
  <r>
    <x v="1"/>
    <x v="68"/>
    <x v="68"/>
    <x v="23"/>
    <x v="23"/>
    <x v="8"/>
    <x v="8"/>
    <x v="0"/>
    <x v="3"/>
    <n v="5"/>
  </r>
  <r>
    <x v="1"/>
    <x v="68"/>
    <x v="68"/>
    <x v="23"/>
    <x v="23"/>
    <x v="8"/>
    <x v="8"/>
    <x v="2"/>
    <x v="2"/>
    <n v="3"/>
  </r>
  <r>
    <x v="1"/>
    <x v="68"/>
    <x v="68"/>
    <x v="23"/>
    <x v="23"/>
    <x v="8"/>
    <x v="8"/>
    <x v="2"/>
    <x v="0"/>
    <n v="33"/>
  </r>
  <r>
    <x v="1"/>
    <x v="68"/>
    <x v="68"/>
    <x v="23"/>
    <x v="23"/>
    <x v="8"/>
    <x v="8"/>
    <x v="2"/>
    <x v="1"/>
    <n v="103"/>
  </r>
  <r>
    <x v="1"/>
    <x v="68"/>
    <x v="68"/>
    <x v="23"/>
    <x v="23"/>
    <x v="8"/>
    <x v="8"/>
    <x v="2"/>
    <x v="3"/>
    <n v="22"/>
  </r>
  <r>
    <x v="1"/>
    <x v="69"/>
    <x v="69"/>
    <x v="24"/>
    <x v="24"/>
    <x v="9"/>
    <x v="9"/>
    <x v="0"/>
    <x v="0"/>
    <n v="8"/>
  </r>
  <r>
    <x v="1"/>
    <x v="69"/>
    <x v="69"/>
    <x v="24"/>
    <x v="24"/>
    <x v="9"/>
    <x v="9"/>
    <x v="0"/>
    <x v="3"/>
    <n v="1"/>
  </r>
  <r>
    <x v="1"/>
    <x v="69"/>
    <x v="69"/>
    <x v="24"/>
    <x v="24"/>
    <x v="9"/>
    <x v="9"/>
    <x v="1"/>
    <x v="2"/>
    <n v="1"/>
  </r>
  <r>
    <x v="1"/>
    <x v="69"/>
    <x v="69"/>
    <x v="24"/>
    <x v="24"/>
    <x v="9"/>
    <x v="9"/>
    <x v="1"/>
    <x v="0"/>
    <n v="6"/>
  </r>
  <r>
    <x v="1"/>
    <x v="69"/>
    <x v="69"/>
    <x v="24"/>
    <x v="24"/>
    <x v="9"/>
    <x v="9"/>
    <x v="1"/>
    <x v="3"/>
    <n v="1"/>
  </r>
  <r>
    <x v="1"/>
    <x v="69"/>
    <x v="69"/>
    <x v="24"/>
    <x v="24"/>
    <x v="9"/>
    <x v="9"/>
    <x v="2"/>
    <x v="2"/>
    <n v="1"/>
  </r>
  <r>
    <x v="1"/>
    <x v="69"/>
    <x v="69"/>
    <x v="24"/>
    <x v="24"/>
    <x v="9"/>
    <x v="9"/>
    <x v="2"/>
    <x v="3"/>
    <n v="2"/>
  </r>
  <r>
    <x v="1"/>
    <x v="123"/>
    <x v="123"/>
    <x v="26"/>
    <x v="26"/>
    <x v="10"/>
    <x v="10"/>
    <x v="2"/>
    <x v="0"/>
    <n v="1"/>
  </r>
  <r>
    <x v="1"/>
    <x v="70"/>
    <x v="70"/>
    <x v="25"/>
    <x v="25"/>
    <x v="8"/>
    <x v="8"/>
    <x v="0"/>
    <x v="0"/>
    <n v="1"/>
  </r>
  <r>
    <x v="1"/>
    <x v="70"/>
    <x v="70"/>
    <x v="25"/>
    <x v="25"/>
    <x v="8"/>
    <x v="8"/>
    <x v="2"/>
    <x v="2"/>
    <n v="3"/>
  </r>
  <r>
    <x v="1"/>
    <x v="70"/>
    <x v="70"/>
    <x v="25"/>
    <x v="25"/>
    <x v="8"/>
    <x v="8"/>
    <x v="2"/>
    <x v="0"/>
    <n v="72"/>
  </r>
  <r>
    <x v="1"/>
    <x v="70"/>
    <x v="70"/>
    <x v="25"/>
    <x v="25"/>
    <x v="8"/>
    <x v="8"/>
    <x v="2"/>
    <x v="1"/>
    <n v="60"/>
  </r>
  <r>
    <x v="1"/>
    <x v="70"/>
    <x v="70"/>
    <x v="25"/>
    <x v="25"/>
    <x v="8"/>
    <x v="8"/>
    <x v="2"/>
    <x v="3"/>
    <n v="71"/>
  </r>
  <r>
    <x v="1"/>
    <x v="71"/>
    <x v="71"/>
    <x v="23"/>
    <x v="23"/>
    <x v="8"/>
    <x v="8"/>
    <x v="0"/>
    <x v="2"/>
    <n v="2"/>
  </r>
  <r>
    <x v="1"/>
    <x v="71"/>
    <x v="71"/>
    <x v="23"/>
    <x v="23"/>
    <x v="8"/>
    <x v="8"/>
    <x v="0"/>
    <x v="0"/>
    <n v="15"/>
  </r>
  <r>
    <x v="1"/>
    <x v="71"/>
    <x v="71"/>
    <x v="23"/>
    <x v="23"/>
    <x v="8"/>
    <x v="8"/>
    <x v="0"/>
    <x v="3"/>
    <n v="11"/>
  </r>
  <r>
    <x v="1"/>
    <x v="71"/>
    <x v="71"/>
    <x v="23"/>
    <x v="23"/>
    <x v="8"/>
    <x v="8"/>
    <x v="1"/>
    <x v="0"/>
    <n v="1"/>
  </r>
  <r>
    <x v="1"/>
    <x v="71"/>
    <x v="71"/>
    <x v="23"/>
    <x v="23"/>
    <x v="8"/>
    <x v="8"/>
    <x v="2"/>
    <x v="2"/>
    <n v="2"/>
  </r>
  <r>
    <x v="1"/>
    <x v="71"/>
    <x v="71"/>
    <x v="23"/>
    <x v="23"/>
    <x v="8"/>
    <x v="8"/>
    <x v="2"/>
    <x v="0"/>
    <n v="28"/>
  </r>
  <r>
    <x v="1"/>
    <x v="71"/>
    <x v="71"/>
    <x v="23"/>
    <x v="23"/>
    <x v="8"/>
    <x v="8"/>
    <x v="2"/>
    <x v="1"/>
    <n v="174"/>
  </r>
  <r>
    <x v="1"/>
    <x v="71"/>
    <x v="71"/>
    <x v="23"/>
    <x v="23"/>
    <x v="8"/>
    <x v="8"/>
    <x v="2"/>
    <x v="3"/>
    <n v="23"/>
  </r>
  <r>
    <x v="1"/>
    <x v="72"/>
    <x v="72"/>
    <x v="26"/>
    <x v="26"/>
    <x v="10"/>
    <x v="10"/>
    <x v="0"/>
    <x v="0"/>
    <n v="2"/>
  </r>
  <r>
    <x v="1"/>
    <x v="73"/>
    <x v="73"/>
    <x v="27"/>
    <x v="27"/>
    <x v="8"/>
    <x v="8"/>
    <x v="0"/>
    <x v="0"/>
    <n v="2"/>
  </r>
  <r>
    <x v="1"/>
    <x v="73"/>
    <x v="73"/>
    <x v="27"/>
    <x v="27"/>
    <x v="8"/>
    <x v="8"/>
    <x v="0"/>
    <x v="3"/>
    <n v="2"/>
  </r>
  <r>
    <x v="1"/>
    <x v="73"/>
    <x v="73"/>
    <x v="27"/>
    <x v="27"/>
    <x v="8"/>
    <x v="8"/>
    <x v="1"/>
    <x v="0"/>
    <n v="1"/>
  </r>
  <r>
    <x v="1"/>
    <x v="73"/>
    <x v="73"/>
    <x v="27"/>
    <x v="27"/>
    <x v="8"/>
    <x v="8"/>
    <x v="1"/>
    <x v="1"/>
    <n v="9"/>
  </r>
  <r>
    <x v="1"/>
    <x v="73"/>
    <x v="73"/>
    <x v="27"/>
    <x v="27"/>
    <x v="8"/>
    <x v="8"/>
    <x v="1"/>
    <x v="3"/>
    <n v="1"/>
  </r>
  <r>
    <x v="1"/>
    <x v="73"/>
    <x v="73"/>
    <x v="27"/>
    <x v="27"/>
    <x v="8"/>
    <x v="8"/>
    <x v="2"/>
    <x v="2"/>
    <n v="4"/>
  </r>
  <r>
    <x v="1"/>
    <x v="73"/>
    <x v="73"/>
    <x v="27"/>
    <x v="27"/>
    <x v="8"/>
    <x v="8"/>
    <x v="2"/>
    <x v="0"/>
    <n v="35"/>
  </r>
  <r>
    <x v="1"/>
    <x v="73"/>
    <x v="73"/>
    <x v="27"/>
    <x v="27"/>
    <x v="8"/>
    <x v="8"/>
    <x v="2"/>
    <x v="1"/>
    <n v="82"/>
  </r>
  <r>
    <x v="1"/>
    <x v="73"/>
    <x v="73"/>
    <x v="27"/>
    <x v="27"/>
    <x v="8"/>
    <x v="8"/>
    <x v="2"/>
    <x v="3"/>
    <n v="56"/>
  </r>
  <r>
    <x v="1"/>
    <x v="74"/>
    <x v="74"/>
    <x v="27"/>
    <x v="27"/>
    <x v="8"/>
    <x v="8"/>
    <x v="0"/>
    <x v="1"/>
    <n v="6"/>
  </r>
  <r>
    <x v="1"/>
    <x v="74"/>
    <x v="74"/>
    <x v="27"/>
    <x v="27"/>
    <x v="8"/>
    <x v="8"/>
    <x v="1"/>
    <x v="0"/>
    <n v="1"/>
  </r>
  <r>
    <x v="1"/>
    <x v="74"/>
    <x v="74"/>
    <x v="27"/>
    <x v="27"/>
    <x v="8"/>
    <x v="8"/>
    <x v="1"/>
    <x v="3"/>
    <n v="1"/>
  </r>
  <r>
    <x v="1"/>
    <x v="74"/>
    <x v="74"/>
    <x v="27"/>
    <x v="27"/>
    <x v="8"/>
    <x v="8"/>
    <x v="2"/>
    <x v="0"/>
    <n v="7"/>
  </r>
  <r>
    <x v="1"/>
    <x v="74"/>
    <x v="74"/>
    <x v="27"/>
    <x v="27"/>
    <x v="8"/>
    <x v="8"/>
    <x v="2"/>
    <x v="1"/>
    <n v="143"/>
  </r>
  <r>
    <x v="1"/>
    <x v="74"/>
    <x v="74"/>
    <x v="27"/>
    <x v="27"/>
    <x v="8"/>
    <x v="8"/>
    <x v="2"/>
    <x v="3"/>
    <n v="5"/>
  </r>
  <r>
    <x v="1"/>
    <x v="75"/>
    <x v="75"/>
    <x v="27"/>
    <x v="27"/>
    <x v="8"/>
    <x v="8"/>
    <x v="2"/>
    <x v="0"/>
    <n v="2"/>
  </r>
  <r>
    <x v="1"/>
    <x v="75"/>
    <x v="75"/>
    <x v="27"/>
    <x v="27"/>
    <x v="8"/>
    <x v="8"/>
    <x v="2"/>
    <x v="3"/>
    <n v="2"/>
  </r>
  <r>
    <x v="1"/>
    <x v="76"/>
    <x v="76"/>
    <x v="23"/>
    <x v="23"/>
    <x v="8"/>
    <x v="8"/>
    <x v="2"/>
    <x v="2"/>
    <n v="1"/>
  </r>
  <r>
    <x v="1"/>
    <x v="76"/>
    <x v="76"/>
    <x v="23"/>
    <x v="23"/>
    <x v="8"/>
    <x v="8"/>
    <x v="2"/>
    <x v="0"/>
    <n v="15"/>
  </r>
  <r>
    <x v="1"/>
    <x v="76"/>
    <x v="76"/>
    <x v="23"/>
    <x v="23"/>
    <x v="8"/>
    <x v="8"/>
    <x v="2"/>
    <x v="1"/>
    <n v="77"/>
  </r>
  <r>
    <x v="1"/>
    <x v="76"/>
    <x v="76"/>
    <x v="23"/>
    <x v="23"/>
    <x v="8"/>
    <x v="8"/>
    <x v="2"/>
    <x v="3"/>
    <n v="16"/>
  </r>
  <r>
    <x v="1"/>
    <x v="77"/>
    <x v="77"/>
    <x v="27"/>
    <x v="27"/>
    <x v="8"/>
    <x v="8"/>
    <x v="1"/>
    <x v="0"/>
    <n v="2"/>
  </r>
  <r>
    <x v="1"/>
    <x v="77"/>
    <x v="77"/>
    <x v="27"/>
    <x v="27"/>
    <x v="8"/>
    <x v="8"/>
    <x v="2"/>
    <x v="2"/>
    <n v="1"/>
  </r>
  <r>
    <x v="1"/>
    <x v="77"/>
    <x v="77"/>
    <x v="27"/>
    <x v="27"/>
    <x v="8"/>
    <x v="8"/>
    <x v="2"/>
    <x v="0"/>
    <n v="21"/>
  </r>
  <r>
    <x v="1"/>
    <x v="77"/>
    <x v="77"/>
    <x v="27"/>
    <x v="27"/>
    <x v="8"/>
    <x v="8"/>
    <x v="2"/>
    <x v="1"/>
    <n v="36"/>
  </r>
  <r>
    <x v="1"/>
    <x v="77"/>
    <x v="77"/>
    <x v="27"/>
    <x v="27"/>
    <x v="8"/>
    <x v="8"/>
    <x v="2"/>
    <x v="3"/>
    <n v="29"/>
  </r>
  <r>
    <x v="1"/>
    <x v="78"/>
    <x v="78"/>
    <x v="27"/>
    <x v="27"/>
    <x v="8"/>
    <x v="8"/>
    <x v="1"/>
    <x v="0"/>
    <n v="1"/>
  </r>
  <r>
    <x v="1"/>
    <x v="78"/>
    <x v="78"/>
    <x v="27"/>
    <x v="27"/>
    <x v="8"/>
    <x v="8"/>
    <x v="2"/>
    <x v="2"/>
    <n v="1"/>
  </r>
  <r>
    <x v="1"/>
    <x v="78"/>
    <x v="78"/>
    <x v="27"/>
    <x v="27"/>
    <x v="8"/>
    <x v="8"/>
    <x v="2"/>
    <x v="0"/>
    <n v="6"/>
  </r>
  <r>
    <x v="1"/>
    <x v="78"/>
    <x v="78"/>
    <x v="27"/>
    <x v="27"/>
    <x v="8"/>
    <x v="8"/>
    <x v="2"/>
    <x v="1"/>
    <n v="3"/>
  </r>
  <r>
    <x v="1"/>
    <x v="78"/>
    <x v="78"/>
    <x v="27"/>
    <x v="27"/>
    <x v="8"/>
    <x v="8"/>
    <x v="2"/>
    <x v="3"/>
    <n v="5"/>
  </r>
  <r>
    <x v="1"/>
    <x v="79"/>
    <x v="79"/>
    <x v="27"/>
    <x v="27"/>
    <x v="8"/>
    <x v="8"/>
    <x v="0"/>
    <x v="0"/>
    <n v="1"/>
  </r>
  <r>
    <x v="1"/>
    <x v="79"/>
    <x v="79"/>
    <x v="27"/>
    <x v="27"/>
    <x v="8"/>
    <x v="8"/>
    <x v="1"/>
    <x v="0"/>
    <n v="2"/>
  </r>
  <r>
    <x v="1"/>
    <x v="79"/>
    <x v="79"/>
    <x v="27"/>
    <x v="27"/>
    <x v="8"/>
    <x v="8"/>
    <x v="2"/>
    <x v="2"/>
    <n v="2"/>
  </r>
  <r>
    <x v="1"/>
    <x v="79"/>
    <x v="79"/>
    <x v="27"/>
    <x v="27"/>
    <x v="8"/>
    <x v="8"/>
    <x v="2"/>
    <x v="0"/>
    <n v="33"/>
  </r>
  <r>
    <x v="1"/>
    <x v="79"/>
    <x v="79"/>
    <x v="27"/>
    <x v="27"/>
    <x v="8"/>
    <x v="8"/>
    <x v="2"/>
    <x v="1"/>
    <n v="78"/>
  </r>
  <r>
    <x v="1"/>
    <x v="79"/>
    <x v="79"/>
    <x v="27"/>
    <x v="27"/>
    <x v="8"/>
    <x v="8"/>
    <x v="2"/>
    <x v="3"/>
    <n v="21"/>
  </r>
  <r>
    <x v="1"/>
    <x v="124"/>
    <x v="124"/>
    <x v="27"/>
    <x v="27"/>
    <x v="8"/>
    <x v="8"/>
    <x v="2"/>
    <x v="0"/>
    <n v="5"/>
  </r>
  <r>
    <x v="1"/>
    <x v="124"/>
    <x v="124"/>
    <x v="27"/>
    <x v="27"/>
    <x v="8"/>
    <x v="8"/>
    <x v="2"/>
    <x v="1"/>
    <n v="43"/>
  </r>
  <r>
    <x v="1"/>
    <x v="124"/>
    <x v="124"/>
    <x v="27"/>
    <x v="27"/>
    <x v="8"/>
    <x v="8"/>
    <x v="2"/>
    <x v="3"/>
    <n v="4"/>
  </r>
  <r>
    <x v="1"/>
    <x v="80"/>
    <x v="80"/>
    <x v="28"/>
    <x v="28"/>
    <x v="11"/>
    <x v="11"/>
    <x v="0"/>
    <x v="0"/>
    <n v="3"/>
  </r>
  <r>
    <x v="1"/>
    <x v="80"/>
    <x v="80"/>
    <x v="28"/>
    <x v="28"/>
    <x v="11"/>
    <x v="11"/>
    <x v="0"/>
    <x v="1"/>
    <n v="9"/>
  </r>
  <r>
    <x v="1"/>
    <x v="80"/>
    <x v="80"/>
    <x v="28"/>
    <x v="28"/>
    <x v="11"/>
    <x v="11"/>
    <x v="0"/>
    <x v="3"/>
    <n v="12"/>
  </r>
  <r>
    <x v="1"/>
    <x v="81"/>
    <x v="81"/>
    <x v="28"/>
    <x v="28"/>
    <x v="11"/>
    <x v="11"/>
    <x v="0"/>
    <x v="0"/>
    <n v="1"/>
  </r>
  <r>
    <x v="1"/>
    <x v="81"/>
    <x v="81"/>
    <x v="28"/>
    <x v="28"/>
    <x v="11"/>
    <x v="11"/>
    <x v="0"/>
    <x v="3"/>
    <n v="9"/>
  </r>
  <r>
    <x v="1"/>
    <x v="81"/>
    <x v="81"/>
    <x v="28"/>
    <x v="28"/>
    <x v="11"/>
    <x v="11"/>
    <x v="2"/>
    <x v="2"/>
    <n v="1"/>
  </r>
  <r>
    <x v="1"/>
    <x v="81"/>
    <x v="81"/>
    <x v="28"/>
    <x v="28"/>
    <x v="11"/>
    <x v="11"/>
    <x v="2"/>
    <x v="0"/>
    <n v="3"/>
  </r>
  <r>
    <x v="1"/>
    <x v="81"/>
    <x v="81"/>
    <x v="28"/>
    <x v="28"/>
    <x v="11"/>
    <x v="11"/>
    <x v="2"/>
    <x v="3"/>
    <n v="7"/>
  </r>
  <r>
    <x v="1"/>
    <x v="125"/>
    <x v="125"/>
    <x v="29"/>
    <x v="29"/>
    <x v="11"/>
    <x v="11"/>
    <x v="0"/>
    <x v="0"/>
    <n v="2"/>
  </r>
  <r>
    <x v="1"/>
    <x v="82"/>
    <x v="82"/>
    <x v="29"/>
    <x v="29"/>
    <x v="11"/>
    <x v="11"/>
    <x v="0"/>
    <x v="2"/>
    <n v="10"/>
  </r>
  <r>
    <x v="1"/>
    <x v="82"/>
    <x v="82"/>
    <x v="29"/>
    <x v="29"/>
    <x v="11"/>
    <x v="11"/>
    <x v="0"/>
    <x v="0"/>
    <n v="17"/>
  </r>
  <r>
    <x v="1"/>
    <x v="82"/>
    <x v="82"/>
    <x v="29"/>
    <x v="29"/>
    <x v="11"/>
    <x v="11"/>
    <x v="0"/>
    <x v="3"/>
    <n v="13"/>
  </r>
  <r>
    <x v="1"/>
    <x v="83"/>
    <x v="83"/>
    <x v="29"/>
    <x v="29"/>
    <x v="11"/>
    <x v="11"/>
    <x v="0"/>
    <x v="0"/>
    <n v="1"/>
  </r>
  <r>
    <x v="1"/>
    <x v="83"/>
    <x v="83"/>
    <x v="29"/>
    <x v="29"/>
    <x v="11"/>
    <x v="11"/>
    <x v="2"/>
    <x v="2"/>
    <n v="2"/>
  </r>
  <r>
    <x v="1"/>
    <x v="83"/>
    <x v="83"/>
    <x v="29"/>
    <x v="29"/>
    <x v="11"/>
    <x v="11"/>
    <x v="2"/>
    <x v="3"/>
    <n v="3"/>
  </r>
  <r>
    <x v="1"/>
    <x v="84"/>
    <x v="84"/>
    <x v="28"/>
    <x v="28"/>
    <x v="11"/>
    <x v="11"/>
    <x v="0"/>
    <x v="2"/>
    <n v="1"/>
  </r>
  <r>
    <x v="1"/>
    <x v="84"/>
    <x v="84"/>
    <x v="28"/>
    <x v="28"/>
    <x v="11"/>
    <x v="11"/>
    <x v="0"/>
    <x v="0"/>
    <n v="9"/>
  </r>
  <r>
    <x v="1"/>
    <x v="84"/>
    <x v="84"/>
    <x v="28"/>
    <x v="28"/>
    <x v="11"/>
    <x v="11"/>
    <x v="0"/>
    <x v="3"/>
    <n v="27"/>
  </r>
  <r>
    <x v="1"/>
    <x v="84"/>
    <x v="84"/>
    <x v="28"/>
    <x v="28"/>
    <x v="11"/>
    <x v="11"/>
    <x v="2"/>
    <x v="2"/>
    <n v="1"/>
  </r>
  <r>
    <x v="1"/>
    <x v="84"/>
    <x v="84"/>
    <x v="28"/>
    <x v="28"/>
    <x v="11"/>
    <x v="11"/>
    <x v="2"/>
    <x v="0"/>
    <n v="4"/>
  </r>
  <r>
    <x v="1"/>
    <x v="84"/>
    <x v="84"/>
    <x v="28"/>
    <x v="28"/>
    <x v="11"/>
    <x v="11"/>
    <x v="2"/>
    <x v="3"/>
    <n v="14"/>
  </r>
  <r>
    <x v="1"/>
    <x v="85"/>
    <x v="85"/>
    <x v="30"/>
    <x v="30"/>
    <x v="12"/>
    <x v="12"/>
    <x v="2"/>
    <x v="2"/>
    <n v="11"/>
  </r>
  <r>
    <x v="1"/>
    <x v="85"/>
    <x v="85"/>
    <x v="30"/>
    <x v="30"/>
    <x v="12"/>
    <x v="12"/>
    <x v="2"/>
    <x v="0"/>
    <n v="3"/>
  </r>
  <r>
    <x v="1"/>
    <x v="85"/>
    <x v="85"/>
    <x v="30"/>
    <x v="30"/>
    <x v="12"/>
    <x v="12"/>
    <x v="2"/>
    <x v="1"/>
    <n v="59"/>
  </r>
  <r>
    <x v="1"/>
    <x v="85"/>
    <x v="85"/>
    <x v="30"/>
    <x v="30"/>
    <x v="12"/>
    <x v="12"/>
    <x v="2"/>
    <x v="3"/>
    <n v="5"/>
  </r>
  <r>
    <x v="1"/>
    <x v="86"/>
    <x v="86"/>
    <x v="31"/>
    <x v="31"/>
    <x v="2"/>
    <x v="2"/>
    <x v="0"/>
    <x v="2"/>
    <n v="6"/>
  </r>
  <r>
    <x v="1"/>
    <x v="86"/>
    <x v="86"/>
    <x v="31"/>
    <x v="31"/>
    <x v="2"/>
    <x v="2"/>
    <x v="0"/>
    <x v="0"/>
    <n v="33"/>
  </r>
  <r>
    <x v="1"/>
    <x v="86"/>
    <x v="86"/>
    <x v="31"/>
    <x v="31"/>
    <x v="2"/>
    <x v="2"/>
    <x v="0"/>
    <x v="1"/>
    <n v="6"/>
  </r>
  <r>
    <x v="1"/>
    <x v="86"/>
    <x v="86"/>
    <x v="31"/>
    <x v="31"/>
    <x v="2"/>
    <x v="2"/>
    <x v="0"/>
    <x v="3"/>
    <n v="65"/>
  </r>
  <r>
    <x v="1"/>
    <x v="86"/>
    <x v="86"/>
    <x v="31"/>
    <x v="31"/>
    <x v="2"/>
    <x v="2"/>
    <x v="1"/>
    <x v="2"/>
    <n v="13"/>
  </r>
  <r>
    <x v="1"/>
    <x v="86"/>
    <x v="86"/>
    <x v="31"/>
    <x v="31"/>
    <x v="2"/>
    <x v="2"/>
    <x v="1"/>
    <x v="0"/>
    <n v="22"/>
  </r>
  <r>
    <x v="1"/>
    <x v="86"/>
    <x v="86"/>
    <x v="31"/>
    <x v="31"/>
    <x v="2"/>
    <x v="2"/>
    <x v="1"/>
    <x v="1"/>
    <n v="68"/>
  </r>
  <r>
    <x v="1"/>
    <x v="86"/>
    <x v="86"/>
    <x v="31"/>
    <x v="31"/>
    <x v="2"/>
    <x v="2"/>
    <x v="1"/>
    <x v="3"/>
    <n v="31"/>
  </r>
  <r>
    <x v="1"/>
    <x v="86"/>
    <x v="86"/>
    <x v="31"/>
    <x v="31"/>
    <x v="2"/>
    <x v="2"/>
    <x v="2"/>
    <x v="2"/>
    <n v="6"/>
  </r>
  <r>
    <x v="1"/>
    <x v="86"/>
    <x v="86"/>
    <x v="31"/>
    <x v="31"/>
    <x v="2"/>
    <x v="2"/>
    <x v="2"/>
    <x v="0"/>
    <n v="13"/>
  </r>
  <r>
    <x v="1"/>
    <x v="86"/>
    <x v="86"/>
    <x v="31"/>
    <x v="31"/>
    <x v="2"/>
    <x v="2"/>
    <x v="2"/>
    <x v="1"/>
    <n v="52"/>
  </r>
  <r>
    <x v="1"/>
    <x v="86"/>
    <x v="86"/>
    <x v="31"/>
    <x v="31"/>
    <x v="2"/>
    <x v="2"/>
    <x v="2"/>
    <x v="3"/>
    <n v="25"/>
  </r>
  <r>
    <x v="1"/>
    <x v="87"/>
    <x v="87"/>
    <x v="32"/>
    <x v="32"/>
    <x v="12"/>
    <x v="12"/>
    <x v="0"/>
    <x v="0"/>
    <n v="4"/>
  </r>
  <r>
    <x v="1"/>
    <x v="87"/>
    <x v="87"/>
    <x v="32"/>
    <x v="32"/>
    <x v="12"/>
    <x v="12"/>
    <x v="1"/>
    <x v="2"/>
    <n v="1"/>
  </r>
  <r>
    <x v="1"/>
    <x v="87"/>
    <x v="87"/>
    <x v="32"/>
    <x v="32"/>
    <x v="12"/>
    <x v="12"/>
    <x v="1"/>
    <x v="0"/>
    <n v="1"/>
  </r>
  <r>
    <x v="1"/>
    <x v="87"/>
    <x v="87"/>
    <x v="32"/>
    <x v="32"/>
    <x v="12"/>
    <x v="12"/>
    <x v="1"/>
    <x v="3"/>
    <n v="1"/>
  </r>
  <r>
    <x v="1"/>
    <x v="87"/>
    <x v="87"/>
    <x v="32"/>
    <x v="32"/>
    <x v="12"/>
    <x v="12"/>
    <x v="2"/>
    <x v="2"/>
    <n v="18"/>
  </r>
  <r>
    <x v="1"/>
    <x v="87"/>
    <x v="87"/>
    <x v="32"/>
    <x v="32"/>
    <x v="12"/>
    <x v="12"/>
    <x v="2"/>
    <x v="4"/>
    <n v="17"/>
  </r>
  <r>
    <x v="1"/>
    <x v="87"/>
    <x v="87"/>
    <x v="32"/>
    <x v="32"/>
    <x v="12"/>
    <x v="12"/>
    <x v="2"/>
    <x v="0"/>
    <n v="62"/>
  </r>
  <r>
    <x v="1"/>
    <x v="87"/>
    <x v="87"/>
    <x v="32"/>
    <x v="32"/>
    <x v="12"/>
    <x v="12"/>
    <x v="2"/>
    <x v="1"/>
    <n v="20"/>
  </r>
  <r>
    <x v="1"/>
    <x v="87"/>
    <x v="87"/>
    <x v="32"/>
    <x v="32"/>
    <x v="12"/>
    <x v="12"/>
    <x v="2"/>
    <x v="3"/>
    <n v="94"/>
  </r>
  <r>
    <x v="1"/>
    <x v="88"/>
    <x v="88"/>
    <x v="30"/>
    <x v="30"/>
    <x v="12"/>
    <x v="12"/>
    <x v="2"/>
    <x v="0"/>
    <n v="1"/>
  </r>
  <r>
    <x v="1"/>
    <x v="88"/>
    <x v="88"/>
    <x v="30"/>
    <x v="30"/>
    <x v="12"/>
    <x v="12"/>
    <x v="2"/>
    <x v="1"/>
    <n v="12"/>
  </r>
  <r>
    <x v="1"/>
    <x v="89"/>
    <x v="89"/>
    <x v="33"/>
    <x v="33"/>
    <x v="13"/>
    <x v="13"/>
    <x v="1"/>
    <x v="0"/>
    <n v="2"/>
  </r>
  <r>
    <x v="1"/>
    <x v="89"/>
    <x v="89"/>
    <x v="33"/>
    <x v="33"/>
    <x v="13"/>
    <x v="13"/>
    <x v="1"/>
    <x v="3"/>
    <n v="7"/>
  </r>
  <r>
    <x v="1"/>
    <x v="89"/>
    <x v="89"/>
    <x v="33"/>
    <x v="33"/>
    <x v="13"/>
    <x v="13"/>
    <x v="2"/>
    <x v="2"/>
    <n v="1"/>
  </r>
  <r>
    <x v="1"/>
    <x v="90"/>
    <x v="90"/>
    <x v="34"/>
    <x v="34"/>
    <x v="14"/>
    <x v="14"/>
    <x v="2"/>
    <x v="2"/>
    <n v="2"/>
  </r>
  <r>
    <x v="1"/>
    <x v="90"/>
    <x v="90"/>
    <x v="34"/>
    <x v="34"/>
    <x v="14"/>
    <x v="14"/>
    <x v="2"/>
    <x v="0"/>
    <n v="4"/>
  </r>
  <r>
    <x v="1"/>
    <x v="90"/>
    <x v="90"/>
    <x v="34"/>
    <x v="34"/>
    <x v="14"/>
    <x v="14"/>
    <x v="2"/>
    <x v="3"/>
    <n v="2"/>
  </r>
  <r>
    <x v="1"/>
    <x v="91"/>
    <x v="91"/>
    <x v="35"/>
    <x v="35"/>
    <x v="15"/>
    <x v="15"/>
    <x v="1"/>
    <x v="0"/>
    <n v="1"/>
  </r>
  <r>
    <x v="1"/>
    <x v="91"/>
    <x v="91"/>
    <x v="35"/>
    <x v="35"/>
    <x v="15"/>
    <x v="15"/>
    <x v="2"/>
    <x v="2"/>
    <n v="90"/>
  </r>
  <r>
    <x v="1"/>
    <x v="91"/>
    <x v="91"/>
    <x v="35"/>
    <x v="35"/>
    <x v="15"/>
    <x v="15"/>
    <x v="2"/>
    <x v="4"/>
    <n v="10"/>
  </r>
  <r>
    <x v="1"/>
    <x v="91"/>
    <x v="91"/>
    <x v="35"/>
    <x v="35"/>
    <x v="15"/>
    <x v="15"/>
    <x v="2"/>
    <x v="0"/>
    <n v="58"/>
  </r>
  <r>
    <x v="1"/>
    <x v="91"/>
    <x v="91"/>
    <x v="35"/>
    <x v="35"/>
    <x v="15"/>
    <x v="15"/>
    <x v="2"/>
    <x v="1"/>
    <n v="271"/>
  </r>
  <r>
    <x v="1"/>
    <x v="91"/>
    <x v="91"/>
    <x v="35"/>
    <x v="35"/>
    <x v="15"/>
    <x v="15"/>
    <x v="2"/>
    <x v="3"/>
    <n v="76"/>
  </r>
  <r>
    <x v="1"/>
    <x v="92"/>
    <x v="92"/>
    <x v="36"/>
    <x v="36"/>
    <x v="12"/>
    <x v="12"/>
    <x v="1"/>
    <x v="0"/>
    <n v="1"/>
  </r>
  <r>
    <x v="1"/>
    <x v="92"/>
    <x v="92"/>
    <x v="36"/>
    <x v="36"/>
    <x v="12"/>
    <x v="12"/>
    <x v="1"/>
    <x v="1"/>
    <n v="14"/>
  </r>
  <r>
    <x v="1"/>
    <x v="92"/>
    <x v="92"/>
    <x v="36"/>
    <x v="36"/>
    <x v="12"/>
    <x v="12"/>
    <x v="2"/>
    <x v="2"/>
    <n v="1"/>
  </r>
  <r>
    <x v="1"/>
    <x v="92"/>
    <x v="92"/>
    <x v="36"/>
    <x v="36"/>
    <x v="12"/>
    <x v="12"/>
    <x v="2"/>
    <x v="0"/>
    <n v="5"/>
  </r>
  <r>
    <x v="1"/>
    <x v="92"/>
    <x v="92"/>
    <x v="36"/>
    <x v="36"/>
    <x v="12"/>
    <x v="12"/>
    <x v="2"/>
    <x v="3"/>
    <n v="1"/>
  </r>
  <r>
    <x v="1"/>
    <x v="93"/>
    <x v="93"/>
    <x v="32"/>
    <x v="32"/>
    <x v="12"/>
    <x v="12"/>
    <x v="2"/>
    <x v="4"/>
    <n v="1"/>
  </r>
  <r>
    <x v="1"/>
    <x v="93"/>
    <x v="93"/>
    <x v="32"/>
    <x v="32"/>
    <x v="12"/>
    <x v="12"/>
    <x v="2"/>
    <x v="0"/>
    <n v="2"/>
  </r>
  <r>
    <x v="1"/>
    <x v="94"/>
    <x v="94"/>
    <x v="36"/>
    <x v="36"/>
    <x v="12"/>
    <x v="12"/>
    <x v="2"/>
    <x v="0"/>
    <n v="1"/>
  </r>
  <r>
    <x v="1"/>
    <x v="94"/>
    <x v="94"/>
    <x v="36"/>
    <x v="36"/>
    <x v="12"/>
    <x v="12"/>
    <x v="2"/>
    <x v="1"/>
    <n v="11"/>
  </r>
  <r>
    <x v="1"/>
    <x v="94"/>
    <x v="94"/>
    <x v="36"/>
    <x v="36"/>
    <x v="12"/>
    <x v="12"/>
    <x v="2"/>
    <x v="3"/>
    <n v="1"/>
  </r>
  <r>
    <x v="1"/>
    <x v="95"/>
    <x v="95"/>
    <x v="32"/>
    <x v="32"/>
    <x v="12"/>
    <x v="12"/>
    <x v="2"/>
    <x v="2"/>
    <n v="1"/>
  </r>
  <r>
    <x v="1"/>
    <x v="95"/>
    <x v="95"/>
    <x v="32"/>
    <x v="32"/>
    <x v="12"/>
    <x v="12"/>
    <x v="2"/>
    <x v="0"/>
    <n v="4"/>
  </r>
  <r>
    <x v="1"/>
    <x v="95"/>
    <x v="95"/>
    <x v="32"/>
    <x v="32"/>
    <x v="12"/>
    <x v="12"/>
    <x v="2"/>
    <x v="3"/>
    <n v="2"/>
  </r>
  <r>
    <x v="1"/>
    <x v="126"/>
    <x v="126"/>
    <x v="36"/>
    <x v="36"/>
    <x v="12"/>
    <x v="12"/>
    <x v="2"/>
    <x v="0"/>
    <n v="1"/>
  </r>
  <r>
    <x v="1"/>
    <x v="126"/>
    <x v="126"/>
    <x v="36"/>
    <x v="36"/>
    <x v="12"/>
    <x v="12"/>
    <x v="2"/>
    <x v="1"/>
    <n v="15"/>
  </r>
  <r>
    <x v="1"/>
    <x v="96"/>
    <x v="96"/>
    <x v="32"/>
    <x v="32"/>
    <x v="12"/>
    <x v="12"/>
    <x v="0"/>
    <x v="0"/>
    <n v="1"/>
  </r>
  <r>
    <x v="1"/>
    <x v="96"/>
    <x v="96"/>
    <x v="32"/>
    <x v="32"/>
    <x v="12"/>
    <x v="12"/>
    <x v="2"/>
    <x v="4"/>
    <n v="1"/>
  </r>
  <r>
    <x v="1"/>
    <x v="96"/>
    <x v="96"/>
    <x v="32"/>
    <x v="32"/>
    <x v="12"/>
    <x v="12"/>
    <x v="2"/>
    <x v="0"/>
    <n v="2"/>
  </r>
  <r>
    <x v="1"/>
    <x v="97"/>
    <x v="97"/>
    <x v="34"/>
    <x v="34"/>
    <x v="14"/>
    <x v="14"/>
    <x v="0"/>
    <x v="2"/>
    <n v="14"/>
  </r>
  <r>
    <x v="1"/>
    <x v="98"/>
    <x v="98"/>
    <x v="36"/>
    <x v="36"/>
    <x v="12"/>
    <x v="12"/>
    <x v="2"/>
    <x v="0"/>
    <n v="6"/>
  </r>
  <r>
    <x v="1"/>
    <x v="98"/>
    <x v="98"/>
    <x v="36"/>
    <x v="36"/>
    <x v="12"/>
    <x v="12"/>
    <x v="2"/>
    <x v="1"/>
    <n v="10"/>
  </r>
  <r>
    <x v="1"/>
    <x v="99"/>
    <x v="99"/>
    <x v="35"/>
    <x v="35"/>
    <x v="15"/>
    <x v="15"/>
    <x v="2"/>
    <x v="2"/>
    <n v="16"/>
  </r>
  <r>
    <x v="1"/>
    <x v="99"/>
    <x v="99"/>
    <x v="35"/>
    <x v="35"/>
    <x v="15"/>
    <x v="15"/>
    <x v="2"/>
    <x v="4"/>
    <n v="1"/>
  </r>
  <r>
    <x v="1"/>
    <x v="99"/>
    <x v="99"/>
    <x v="35"/>
    <x v="35"/>
    <x v="15"/>
    <x v="15"/>
    <x v="2"/>
    <x v="0"/>
    <n v="7"/>
  </r>
  <r>
    <x v="1"/>
    <x v="99"/>
    <x v="99"/>
    <x v="35"/>
    <x v="35"/>
    <x v="15"/>
    <x v="15"/>
    <x v="2"/>
    <x v="1"/>
    <n v="49"/>
  </r>
  <r>
    <x v="1"/>
    <x v="99"/>
    <x v="99"/>
    <x v="35"/>
    <x v="35"/>
    <x v="15"/>
    <x v="15"/>
    <x v="2"/>
    <x v="3"/>
    <n v="29"/>
  </r>
  <r>
    <x v="1"/>
    <x v="100"/>
    <x v="100"/>
    <x v="24"/>
    <x v="24"/>
    <x v="9"/>
    <x v="9"/>
    <x v="0"/>
    <x v="0"/>
    <n v="3"/>
  </r>
  <r>
    <x v="1"/>
    <x v="100"/>
    <x v="100"/>
    <x v="24"/>
    <x v="24"/>
    <x v="9"/>
    <x v="9"/>
    <x v="1"/>
    <x v="0"/>
    <n v="1"/>
  </r>
  <r>
    <x v="1"/>
    <x v="100"/>
    <x v="100"/>
    <x v="24"/>
    <x v="24"/>
    <x v="9"/>
    <x v="9"/>
    <x v="1"/>
    <x v="3"/>
    <n v="1"/>
  </r>
  <r>
    <x v="1"/>
    <x v="100"/>
    <x v="100"/>
    <x v="24"/>
    <x v="24"/>
    <x v="9"/>
    <x v="9"/>
    <x v="2"/>
    <x v="0"/>
    <n v="1"/>
  </r>
  <r>
    <x v="1"/>
    <x v="100"/>
    <x v="100"/>
    <x v="3"/>
    <x v="3"/>
    <x v="3"/>
    <x v="3"/>
    <x v="0"/>
    <x v="0"/>
    <n v="1"/>
  </r>
  <r>
    <x v="1"/>
    <x v="100"/>
    <x v="100"/>
    <x v="3"/>
    <x v="3"/>
    <x v="3"/>
    <x v="3"/>
    <x v="0"/>
    <x v="3"/>
    <n v="2"/>
  </r>
  <r>
    <x v="1"/>
    <x v="100"/>
    <x v="100"/>
    <x v="3"/>
    <x v="3"/>
    <x v="3"/>
    <x v="3"/>
    <x v="1"/>
    <x v="2"/>
    <n v="1"/>
  </r>
  <r>
    <x v="1"/>
    <x v="100"/>
    <x v="100"/>
    <x v="3"/>
    <x v="3"/>
    <x v="3"/>
    <x v="3"/>
    <x v="1"/>
    <x v="0"/>
    <n v="7"/>
  </r>
  <r>
    <x v="1"/>
    <x v="100"/>
    <x v="100"/>
    <x v="3"/>
    <x v="3"/>
    <x v="3"/>
    <x v="3"/>
    <x v="1"/>
    <x v="3"/>
    <n v="10"/>
  </r>
  <r>
    <x v="1"/>
    <x v="100"/>
    <x v="100"/>
    <x v="3"/>
    <x v="3"/>
    <x v="3"/>
    <x v="3"/>
    <x v="2"/>
    <x v="2"/>
    <n v="7"/>
  </r>
  <r>
    <x v="1"/>
    <x v="100"/>
    <x v="100"/>
    <x v="3"/>
    <x v="3"/>
    <x v="3"/>
    <x v="3"/>
    <x v="2"/>
    <x v="0"/>
    <n v="19"/>
  </r>
  <r>
    <x v="1"/>
    <x v="100"/>
    <x v="100"/>
    <x v="3"/>
    <x v="3"/>
    <x v="3"/>
    <x v="3"/>
    <x v="2"/>
    <x v="1"/>
    <n v="199"/>
  </r>
  <r>
    <x v="1"/>
    <x v="100"/>
    <x v="100"/>
    <x v="3"/>
    <x v="3"/>
    <x v="3"/>
    <x v="3"/>
    <x v="2"/>
    <x v="3"/>
    <n v="50"/>
  </r>
  <r>
    <x v="1"/>
    <x v="100"/>
    <x v="100"/>
    <x v="21"/>
    <x v="21"/>
    <x v="7"/>
    <x v="7"/>
    <x v="0"/>
    <x v="0"/>
    <n v="4"/>
  </r>
  <r>
    <x v="1"/>
    <x v="100"/>
    <x v="100"/>
    <x v="21"/>
    <x v="21"/>
    <x v="7"/>
    <x v="7"/>
    <x v="0"/>
    <x v="3"/>
    <n v="1"/>
  </r>
  <r>
    <x v="1"/>
    <x v="100"/>
    <x v="100"/>
    <x v="21"/>
    <x v="21"/>
    <x v="7"/>
    <x v="7"/>
    <x v="1"/>
    <x v="0"/>
    <n v="1"/>
  </r>
  <r>
    <x v="1"/>
    <x v="100"/>
    <x v="100"/>
    <x v="21"/>
    <x v="21"/>
    <x v="7"/>
    <x v="7"/>
    <x v="1"/>
    <x v="3"/>
    <n v="3"/>
  </r>
  <r>
    <x v="1"/>
    <x v="100"/>
    <x v="100"/>
    <x v="21"/>
    <x v="21"/>
    <x v="7"/>
    <x v="7"/>
    <x v="2"/>
    <x v="2"/>
    <n v="44"/>
  </r>
  <r>
    <x v="1"/>
    <x v="100"/>
    <x v="100"/>
    <x v="21"/>
    <x v="21"/>
    <x v="7"/>
    <x v="7"/>
    <x v="2"/>
    <x v="0"/>
    <n v="67"/>
  </r>
  <r>
    <x v="1"/>
    <x v="100"/>
    <x v="100"/>
    <x v="21"/>
    <x v="21"/>
    <x v="7"/>
    <x v="7"/>
    <x v="2"/>
    <x v="1"/>
    <n v="68"/>
  </r>
  <r>
    <x v="1"/>
    <x v="100"/>
    <x v="100"/>
    <x v="21"/>
    <x v="21"/>
    <x v="7"/>
    <x v="7"/>
    <x v="2"/>
    <x v="3"/>
    <n v="9"/>
  </r>
  <r>
    <x v="1"/>
    <x v="100"/>
    <x v="100"/>
    <x v="0"/>
    <x v="0"/>
    <x v="0"/>
    <x v="0"/>
    <x v="0"/>
    <x v="0"/>
    <n v="2"/>
  </r>
  <r>
    <x v="1"/>
    <x v="100"/>
    <x v="100"/>
    <x v="0"/>
    <x v="0"/>
    <x v="0"/>
    <x v="0"/>
    <x v="1"/>
    <x v="0"/>
    <n v="29"/>
  </r>
  <r>
    <x v="1"/>
    <x v="100"/>
    <x v="100"/>
    <x v="0"/>
    <x v="0"/>
    <x v="0"/>
    <x v="0"/>
    <x v="1"/>
    <x v="1"/>
    <n v="59"/>
  </r>
  <r>
    <x v="1"/>
    <x v="100"/>
    <x v="100"/>
    <x v="0"/>
    <x v="0"/>
    <x v="0"/>
    <x v="0"/>
    <x v="1"/>
    <x v="3"/>
    <n v="14"/>
  </r>
  <r>
    <x v="1"/>
    <x v="100"/>
    <x v="100"/>
    <x v="0"/>
    <x v="0"/>
    <x v="0"/>
    <x v="0"/>
    <x v="2"/>
    <x v="2"/>
    <n v="6"/>
  </r>
  <r>
    <x v="1"/>
    <x v="100"/>
    <x v="100"/>
    <x v="0"/>
    <x v="0"/>
    <x v="0"/>
    <x v="0"/>
    <x v="2"/>
    <x v="0"/>
    <n v="23"/>
  </r>
  <r>
    <x v="1"/>
    <x v="100"/>
    <x v="100"/>
    <x v="0"/>
    <x v="0"/>
    <x v="0"/>
    <x v="0"/>
    <x v="2"/>
    <x v="1"/>
    <n v="25"/>
  </r>
  <r>
    <x v="1"/>
    <x v="100"/>
    <x v="100"/>
    <x v="0"/>
    <x v="0"/>
    <x v="0"/>
    <x v="0"/>
    <x v="2"/>
    <x v="3"/>
    <n v="31"/>
  </r>
  <r>
    <x v="1"/>
    <x v="100"/>
    <x v="100"/>
    <x v="20"/>
    <x v="20"/>
    <x v="0"/>
    <x v="0"/>
    <x v="1"/>
    <x v="0"/>
    <n v="1"/>
  </r>
  <r>
    <x v="1"/>
    <x v="100"/>
    <x v="100"/>
    <x v="37"/>
    <x v="37"/>
    <x v="11"/>
    <x v="11"/>
    <x v="0"/>
    <x v="2"/>
    <n v="13"/>
  </r>
  <r>
    <x v="1"/>
    <x v="100"/>
    <x v="100"/>
    <x v="37"/>
    <x v="37"/>
    <x v="11"/>
    <x v="11"/>
    <x v="0"/>
    <x v="0"/>
    <n v="69"/>
  </r>
  <r>
    <x v="1"/>
    <x v="100"/>
    <x v="100"/>
    <x v="37"/>
    <x v="37"/>
    <x v="11"/>
    <x v="11"/>
    <x v="0"/>
    <x v="1"/>
    <n v="243"/>
  </r>
  <r>
    <x v="1"/>
    <x v="100"/>
    <x v="100"/>
    <x v="37"/>
    <x v="37"/>
    <x v="11"/>
    <x v="11"/>
    <x v="0"/>
    <x v="3"/>
    <n v="297"/>
  </r>
  <r>
    <x v="1"/>
    <x v="100"/>
    <x v="100"/>
    <x v="37"/>
    <x v="37"/>
    <x v="11"/>
    <x v="11"/>
    <x v="2"/>
    <x v="1"/>
    <n v="10"/>
  </r>
  <r>
    <x v="1"/>
    <x v="100"/>
    <x v="100"/>
    <x v="1"/>
    <x v="1"/>
    <x v="1"/>
    <x v="1"/>
    <x v="0"/>
    <x v="2"/>
    <n v="13"/>
  </r>
  <r>
    <x v="1"/>
    <x v="100"/>
    <x v="100"/>
    <x v="1"/>
    <x v="1"/>
    <x v="1"/>
    <x v="1"/>
    <x v="0"/>
    <x v="0"/>
    <n v="46"/>
  </r>
  <r>
    <x v="1"/>
    <x v="100"/>
    <x v="100"/>
    <x v="1"/>
    <x v="1"/>
    <x v="1"/>
    <x v="1"/>
    <x v="0"/>
    <x v="1"/>
    <n v="67"/>
  </r>
  <r>
    <x v="1"/>
    <x v="100"/>
    <x v="100"/>
    <x v="1"/>
    <x v="1"/>
    <x v="1"/>
    <x v="1"/>
    <x v="0"/>
    <x v="3"/>
    <n v="36"/>
  </r>
  <r>
    <x v="1"/>
    <x v="100"/>
    <x v="100"/>
    <x v="1"/>
    <x v="1"/>
    <x v="1"/>
    <x v="1"/>
    <x v="1"/>
    <x v="0"/>
    <n v="1"/>
  </r>
  <r>
    <x v="1"/>
    <x v="100"/>
    <x v="100"/>
    <x v="1"/>
    <x v="1"/>
    <x v="1"/>
    <x v="1"/>
    <x v="2"/>
    <x v="2"/>
    <n v="4"/>
  </r>
  <r>
    <x v="1"/>
    <x v="100"/>
    <x v="100"/>
    <x v="1"/>
    <x v="1"/>
    <x v="1"/>
    <x v="1"/>
    <x v="2"/>
    <x v="0"/>
    <n v="12"/>
  </r>
  <r>
    <x v="1"/>
    <x v="100"/>
    <x v="100"/>
    <x v="1"/>
    <x v="1"/>
    <x v="1"/>
    <x v="1"/>
    <x v="2"/>
    <x v="3"/>
    <n v="17"/>
  </r>
  <r>
    <x v="1"/>
    <x v="100"/>
    <x v="100"/>
    <x v="38"/>
    <x v="38"/>
    <x v="9"/>
    <x v="9"/>
    <x v="0"/>
    <x v="0"/>
    <n v="1"/>
  </r>
  <r>
    <x v="1"/>
    <x v="100"/>
    <x v="100"/>
    <x v="38"/>
    <x v="38"/>
    <x v="9"/>
    <x v="9"/>
    <x v="0"/>
    <x v="3"/>
    <n v="2"/>
  </r>
  <r>
    <x v="1"/>
    <x v="100"/>
    <x v="100"/>
    <x v="38"/>
    <x v="38"/>
    <x v="9"/>
    <x v="9"/>
    <x v="2"/>
    <x v="0"/>
    <n v="2"/>
  </r>
  <r>
    <x v="1"/>
    <x v="100"/>
    <x v="100"/>
    <x v="38"/>
    <x v="38"/>
    <x v="9"/>
    <x v="9"/>
    <x v="2"/>
    <x v="3"/>
    <n v="3"/>
  </r>
  <r>
    <x v="1"/>
    <x v="100"/>
    <x v="100"/>
    <x v="26"/>
    <x v="26"/>
    <x v="10"/>
    <x v="10"/>
    <x v="0"/>
    <x v="2"/>
    <n v="1"/>
  </r>
  <r>
    <x v="1"/>
    <x v="100"/>
    <x v="100"/>
    <x v="26"/>
    <x v="26"/>
    <x v="10"/>
    <x v="10"/>
    <x v="0"/>
    <x v="0"/>
    <n v="5"/>
  </r>
  <r>
    <x v="1"/>
    <x v="100"/>
    <x v="100"/>
    <x v="26"/>
    <x v="26"/>
    <x v="10"/>
    <x v="10"/>
    <x v="0"/>
    <x v="1"/>
    <n v="17"/>
  </r>
  <r>
    <x v="1"/>
    <x v="100"/>
    <x v="100"/>
    <x v="26"/>
    <x v="26"/>
    <x v="10"/>
    <x v="10"/>
    <x v="0"/>
    <x v="3"/>
    <n v="2"/>
  </r>
  <r>
    <x v="1"/>
    <x v="100"/>
    <x v="100"/>
    <x v="26"/>
    <x v="26"/>
    <x v="10"/>
    <x v="10"/>
    <x v="1"/>
    <x v="2"/>
    <n v="1"/>
  </r>
  <r>
    <x v="1"/>
    <x v="100"/>
    <x v="100"/>
    <x v="26"/>
    <x v="26"/>
    <x v="10"/>
    <x v="10"/>
    <x v="1"/>
    <x v="0"/>
    <n v="3"/>
  </r>
  <r>
    <x v="1"/>
    <x v="100"/>
    <x v="100"/>
    <x v="26"/>
    <x v="26"/>
    <x v="10"/>
    <x v="10"/>
    <x v="2"/>
    <x v="2"/>
    <n v="2"/>
  </r>
  <r>
    <x v="1"/>
    <x v="100"/>
    <x v="100"/>
    <x v="26"/>
    <x v="26"/>
    <x v="10"/>
    <x v="10"/>
    <x v="2"/>
    <x v="0"/>
    <n v="22"/>
  </r>
  <r>
    <x v="1"/>
    <x v="100"/>
    <x v="100"/>
    <x v="26"/>
    <x v="26"/>
    <x v="10"/>
    <x v="10"/>
    <x v="2"/>
    <x v="1"/>
    <n v="5"/>
  </r>
  <r>
    <x v="1"/>
    <x v="100"/>
    <x v="100"/>
    <x v="26"/>
    <x v="26"/>
    <x v="10"/>
    <x v="10"/>
    <x v="2"/>
    <x v="3"/>
    <n v="12"/>
  </r>
  <r>
    <x v="1"/>
    <x v="100"/>
    <x v="100"/>
    <x v="34"/>
    <x v="34"/>
    <x v="14"/>
    <x v="14"/>
    <x v="0"/>
    <x v="2"/>
    <n v="5"/>
  </r>
  <r>
    <x v="1"/>
    <x v="100"/>
    <x v="100"/>
    <x v="34"/>
    <x v="34"/>
    <x v="14"/>
    <x v="14"/>
    <x v="0"/>
    <x v="0"/>
    <n v="1"/>
  </r>
  <r>
    <x v="1"/>
    <x v="100"/>
    <x v="100"/>
    <x v="34"/>
    <x v="34"/>
    <x v="14"/>
    <x v="14"/>
    <x v="0"/>
    <x v="3"/>
    <n v="2"/>
  </r>
  <r>
    <x v="1"/>
    <x v="100"/>
    <x v="100"/>
    <x v="34"/>
    <x v="34"/>
    <x v="14"/>
    <x v="14"/>
    <x v="1"/>
    <x v="2"/>
    <n v="1"/>
  </r>
  <r>
    <x v="1"/>
    <x v="100"/>
    <x v="100"/>
    <x v="34"/>
    <x v="34"/>
    <x v="14"/>
    <x v="14"/>
    <x v="1"/>
    <x v="0"/>
    <n v="9"/>
  </r>
  <r>
    <x v="1"/>
    <x v="100"/>
    <x v="100"/>
    <x v="34"/>
    <x v="34"/>
    <x v="14"/>
    <x v="14"/>
    <x v="1"/>
    <x v="1"/>
    <n v="70"/>
  </r>
  <r>
    <x v="1"/>
    <x v="100"/>
    <x v="100"/>
    <x v="34"/>
    <x v="34"/>
    <x v="14"/>
    <x v="14"/>
    <x v="1"/>
    <x v="3"/>
    <n v="6"/>
  </r>
  <r>
    <x v="1"/>
    <x v="100"/>
    <x v="100"/>
    <x v="39"/>
    <x v="39"/>
    <x v="11"/>
    <x v="11"/>
    <x v="0"/>
    <x v="2"/>
    <n v="6"/>
  </r>
  <r>
    <x v="1"/>
    <x v="100"/>
    <x v="100"/>
    <x v="39"/>
    <x v="39"/>
    <x v="11"/>
    <x v="11"/>
    <x v="0"/>
    <x v="0"/>
    <n v="67"/>
  </r>
  <r>
    <x v="1"/>
    <x v="100"/>
    <x v="100"/>
    <x v="39"/>
    <x v="39"/>
    <x v="11"/>
    <x v="11"/>
    <x v="0"/>
    <x v="1"/>
    <n v="254"/>
  </r>
  <r>
    <x v="1"/>
    <x v="100"/>
    <x v="100"/>
    <x v="39"/>
    <x v="39"/>
    <x v="11"/>
    <x v="11"/>
    <x v="0"/>
    <x v="3"/>
    <n v="237"/>
  </r>
  <r>
    <x v="1"/>
    <x v="100"/>
    <x v="100"/>
    <x v="40"/>
    <x v="40"/>
    <x v="16"/>
    <x v="16"/>
    <x v="0"/>
    <x v="2"/>
    <n v="14"/>
  </r>
  <r>
    <x v="1"/>
    <x v="100"/>
    <x v="100"/>
    <x v="40"/>
    <x v="40"/>
    <x v="16"/>
    <x v="16"/>
    <x v="0"/>
    <x v="0"/>
    <n v="9"/>
  </r>
  <r>
    <x v="1"/>
    <x v="100"/>
    <x v="100"/>
    <x v="40"/>
    <x v="40"/>
    <x v="16"/>
    <x v="16"/>
    <x v="0"/>
    <x v="1"/>
    <n v="4"/>
  </r>
  <r>
    <x v="1"/>
    <x v="100"/>
    <x v="100"/>
    <x v="40"/>
    <x v="40"/>
    <x v="16"/>
    <x v="16"/>
    <x v="0"/>
    <x v="3"/>
    <n v="2"/>
  </r>
  <r>
    <x v="1"/>
    <x v="100"/>
    <x v="100"/>
    <x v="40"/>
    <x v="40"/>
    <x v="16"/>
    <x v="16"/>
    <x v="1"/>
    <x v="1"/>
    <n v="7"/>
  </r>
  <r>
    <x v="1"/>
    <x v="100"/>
    <x v="100"/>
    <x v="40"/>
    <x v="40"/>
    <x v="16"/>
    <x v="16"/>
    <x v="2"/>
    <x v="2"/>
    <n v="2"/>
  </r>
  <r>
    <x v="1"/>
    <x v="100"/>
    <x v="100"/>
    <x v="40"/>
    <x v="40"/>
    <x v="16"/>
    <x v="16"/>
    <x v="2"/>
    <x v="0"/>
    <n v="1"/>
  </r>
  <r>
    <x v="1"/>
    <x v="100"/>
    <x v="100"/>
    <x v="40"/>
    <x v="40"/>
    <x v="16"/>
    <x v="16"/>
    <x v="2"/>
    <x v="1"/>
    <n v="13"/>
  </r>
  <r>
    <x v="1"/>
    <x v="100"/>
    <x v="100"/>
    <x v="40"/>
    <x v="40"/>
    <x v="16"/>
    <x v="16"/>
    <x v="2"/>
    <x v="3"/>
    <n v="5"/>
  </r>
  <r>
    <x v="1"/>
    <x v="100"/>
    <x v="100"/>
    <x v="41"/>
    <x v="41"/>
    <x v="2"/>
    <x v="2"/>
    <x v="0"/>
    <x v="0"/>
    <n v="1"/>
  </r>
  <r>
    <x v="1"/>
    <x v="101"/>
    <x v="101"/>
    <x v="42"/>
    <x v="42"/>
    <x v="9"/>
    <x v="9"/>
    <x v="2"/>
    <x v="2"/>
    <n v="8"/>
  </r>
  <r>
    <x v="1"/>
    <x v="101"/>
    <x v="101"/>
    <x v="42"/>
    <x v="42"/>
    <x v="9"/>
    <x v="9"/>
    <x v="2"/>
    <x v="0"/>
    <n v="10"/>
  </r>
  <r>
    <x v="1"/>
    <x v="101"/>
    <x v="101"/>
    <x v="42"/>
    <x v="42"/>
    <x v="9"/>
    <x v="9"/>
    <x v="2"/>
    <x v="1"/>
    <n v="40"/>
  </r>
  <r>
    <x v="1"/>
    <x v="101"/>
    <x v="101"/>
    <x v="42"/>
    <x v="42"/>
    <x v="9"/>
    <x v="9"/>
    <x v="2"/>
    <x v="3"/>
    <n v="22"/>
  </r>
  <r>
    <x v="1"/>
    <x v="102"/>
    <x v="102"/>
    <x v="42"/>
    <x v="42"/>
    <x v="9"/>
    <x v="9"/>
    <x v="2"/>
    <x v="0"/>
    <n v="10"/>
  </r>
  <r>
    <x v="1"/>
    <x v="102"/>
    <x v="102"/>
    <x v="42"/>
    <x v="42"/>
    <x v="9"/>
    <x v="9"/>
    <x v="2"/>
    <x v="3"/>
    <n v="1"/>
  </r>
  <r>
    <x v="1"/>
    <x v="103"/>
    <x v="103"/>
    <x v="43"/>
    <x v="43"/>
    <x v="9"/>
    <x v="9"/>
    <x v="0"/>
    <x v="0"/>
    <n v="10"/>
  </r>
  <r>
    <x v="1"/>
    <x v="103"/>
    <x v="103"/>
    <x v="43"/>
    <x v="43"/>
    <x v="9"/>
    <x v="9"/>
    <x v="0"/>
    <x v="3"/>
    <n v="1"/>
  </r>
  <r>
    <x v="1"/>
    <x v="103"/>
    <x v="103"/>
    <x v="43"/>
    <x v="43"/>
    <x v="9"/>
    <x v="9"/>
    <x v="2"/>
    <x v="0"/>
    <n v="1"/>
  </r>
  <r>
    <x v="1"/>
    <x v="104"/>
    <x v="104"/>
    <x v="44"/>
    <x v="44"/>
    <x v="9"/>
    <x v="9"/>
    <x v="0"/>
    <x v="0"/>
    <n v="8"/>
  </r>
  <r>
    <x v="1"/>
    <x v="104"/>
    <x v="104"/>
    <x v="44"/>
    <x v="44"/>
    <x v="9"/>
    <x v="9"/>
    <x v="0"/>
    <x v="1"/>
    <n v="9"/>
  </r>
  <r>
    <x v="1"/>
    <x v="104"/>
    <x v="104"/>
    <x v="44"/>
    <x v="44"/>
    <x v="9"/>
    <x v="9"/>
    <x v="0"/>
    <x v="3"/>
    <n v="5"/>
  </r>
  <r>
    <x v="1"/>
    <x v="104"/>
    <x v="104"/>
    <x v="44"/>
    <x v="44"/>
    <x v="9"/>
    <x v="9"/>
    <x v="1"/>
    <x v="2"/>
    <n v="1"/>
  </r>
  <r>
    <x v="1"/>
    <x v="104"/>
    <x v="104"/>
    <x v="44"/>
    <x v="44"/>
    <x v="9"/>
    <x v="9"/>
    <x v="1"/>
    <x v="1"/>
    <n v="7"/>
  </r>
  <r>
    <x v="1"/>
    <x v="104"/>
    <x v="104"/>
    <x v="44"/>
    <x v="44"/>
    <x v="9"/>
    <x v="9"/>
    <x v="1"/>
    <x v="3"/>
    <n v="6"/>
  </r>
  <r>
    <x v="1"/>
    <x v="104"/>
    <x v="104"/>
    <x v="44"/>
    <x v="44"/>
    <x v="9"/>
    <x v="9"/>
    <x v="2"/>
    <x v="0"/>
    <n v="1"/>
  </r>
  <r>
    <x v="1"/>
    <x v="105"/>
    <x v="105"/>
    <x v="45"/>
    <x v="45"/>
    <x v="9"/>
    <x v="9"/>
    <x v="0"/>
    <x v="2"/>
    <n v="1"/>
  </r>
  <r>
    <x v="1"/>
    <x v="105"/>
    <x v="105"/>
    <x v="45"/>
    <x v="45"/>
    <x v="9"/>
    <x v="9"/>
    <x v="0"/>
    <x v="0"/>
    <n v="1"/>
  </r>
  <r>
    <x v="1"/>
    <x v="106"/>
    <x v="106"/>
    <x v="46"/>
    <x v="46"/>
    <x v="9"/>
    <x v="9"/>
    <x v="0"/>
    <x v="0"/>
    <n v="1"/>
  </r>
  <r>
    <x v="1"/>
    <x v="107"/>
    <x v="107"/>
    <x v="42"/>
    <x v="42"/>
    <x v="9"/>
    <x v="9"/>
    <x v="0"/>
    <x v="0"/>
    <n v="1"/>
  </r>
  <r>
    <x v="1"/>
    <x v="107"/>
    <x v="107"/>
    <x v="42"/>
    <x v="42"/>
    <x v="9"/>
    <x v="9"/>
    <x v="2"/>
    <x v="0"/>
    <n v="1"/>
  </r>
  <r>
    <x v="1"/>
    <x v="108"/>
    <x v="108"/>
    <x v="47"/>
    <x v="47"/>
    <x v="9"/>
    <x v="9"/>
    <x v="0"/>
    <x v="2"/>
    <n v="1"/>
  </r>
  <r>
    <x v="1"/>
    <x v="108"/>
    <x v="108"/>
    <x v="47"/>
    <x v="47"/>
    <x v="9"/>
    <x v="9"/>
    <x v="0"/>
    <x v="0"/>
    <n v="2"/>
  </r>
  <r>
    <x v="1"/>
    <x v="108"/>
    <x v="108"/>
    <x v="47"/>
    <x v="47"/>
    <x v="9"/>
    <x v="9"/>
    <x v="1"/>
    <x v="0"/>
    <n v="3"/>
  </r>
  <r>
    <x v="1"/>
    <x v="108"/>
    <x v="108"/>
    <x v="47"/>
    <x v="47"/>
    <x v="9"/>
    <x v="9"/>
    <x v="1"/>
    <x v="1"/>
    <n v="16"/>
  </r>
  <r>
    <x v="1"/>
    <x v="108"/>
    <x v="108"/>
    <x v="47"/>
    <x v="47"/>
    <x v="9"/>
    <x v="9"/>
    <x v="1"/>
    <x v="3"/>
    <n v="3"/>
  </r>
  <r>
    <x v="1"/>
    <x v="108"/>
    <x v="108"/>
    <x v="47"/>
    <x v="47"/>
    <x v="9"/>
    <x v="9"/>
    <x v="2"/>
    <x v="0"/>
    <n v="3"/>
  </r>
  <r>
    <x v="1"/>
    <x v="108"/>
    <x v="108"/>
    <x v="47"/>
    <x v="47"/>
    <x v="9"/>
    <x v="9"/>
    <x v="2"/>
    <x v="1"/>
    <n v="36"/>
  </r>
  <r>
    <x v="1"/>
    <x v="110"/>
    <x v="110"/>
    <x v="47"/>
    <x v="47"/>
    <x v="9"/>
    <x v="9"/>
    <x v="0"/>
    <x v="0"/>
    <n v="10"/>
  </r>
  <r>
    <x v="1"/>
    <x v="110"/>
    <x v="110"/>
    <x v="47"/>
    <x v="47"/>
    <x v="9"/>
    <x v="9"/>
    <x v="0"/>
    <x v="1"/>
    <n v="100"/>
  </r>
  <r>
    <x v="1"/>
    <x v="110"/>
    <x v="110"/>
    <x v="47"/>
    <x v="47"/>
    <x v="9"/>
    <x v="9"/>
    <x v="0"/>
    <x v="3"/>
    <n v="16"/>
  </r>
  <r>
    <x v="1"/>
    <x v="110"/>
    <x v="110"/>
    <x v="47"/>
    <x v="47"/>
    <x v="9"/>
    <x v="9"/>
    <x v="1"/>
    <x v="0"/>
    <n v="1"/>
  </r>
  <r>
    <x v="1"/>
    <x v="111"/>
    <x v="111"/>
    <x v="38"/>
    <x v="38"/>
    <x v="9"/>
    <x v="9"/>
    <x v="0"/>
    <x v="0"/>
    <n v="1"/>
  </r>
  <r>
    <x v="1"/>
    <x v="111"/>
    <x v="111"/>
    <x v="38"/>
    <x v="38"/>
    <x v="9"/>
    <x v="9"/>
    <x v="0"/>
    <x v="3"/>
    <n v="3"/>
  </r>
  <r>
    <x v="1"/>
    <x v="113"/>
    <x v="113"/>
    <x v="40"/>
    <x v="40"/>
    <x v="16"/>
    <x v="16"/>
    <x v="0"/>
    <x v="2"/>
    <n v="2"/>
  </r>
  <r>
    <x v="1"/>
    <x v="113"/>
    <x v="113"/>
    <x v="40"/>
    <x v="40"/>
    <x v="16"/>
    <x v="16"/>
    <x v="0"/>
    <x v="0"/>
    <n v="1"/>
  </r>
  <r>
    <x v="1"/>
    <x v="113"/>
    <x v="113"/>
    <x v="40"/>
    <x v="40"/>
    <x v="16"/>
    <x v="16"/>
    <x v="1"/>
    <x v="1"/>
    <n v="4"/>
  </r>
  <r>
    <x v="1"/>
    <x v="113"/>
    <x v="113"/>
    <x v="40"/>
    <x v="40"/>
    <x v="16"/>
    <x v="16"/>
    <x v="2"/>
    <x v="0"/>
    <n v="6"/>
  </r>
  <r>
    <x v="1"/>
    <x v="113"/>
    <x v="113"/>
    <x v="40"/>
    <x v="40"/>
    <x v="16"/>
    <x v="16"/>
    <x v="2"/>
    <x v="1"/>
    <n v="144"/>
  </r>
  <r>
    <x v="1"/>
    <x v="114"/>
    <x v="114"/>
    <x v="40"/>
    <x v="40"/>
    <x v="16"/>
    <x v="16"/>
    <x v="0"/>
    <x v="2"/>
    <n v="1"/>
  </r>
  <r>
    <x v="1"/>
    <x v="114"/>
    <x v="114"/>
    <x v="40"/>
    <x v="40"/>
    <x v="16"/>
    <x v="16"/>
    <x v="0"/>
    <x v="0"/>
    <n v="12"/>
  </r>
  <r>
    <x v="1"/>
    <x v="114"/>
    <x v="114"/>
    <x v="40"/>
    <x v="40"/>
    <x v="16"/>
    <x v="16"/>
    <x v="0"/>
    <x v="1"/>
    <n v="1"/>
  </r>
  <r>
    <x v="1"/>
    <x v="114"/>
    <x v="114"/>
    <x v="40"/>
    <x v="40"/>
    <x v="16"/>
    <x v="16"/>
    <x v="0"/>
    <x v="3"/>
    <n v="12"/>
  </r>
  <r>
    <x v="1"/>
    <x v="114"/>
    <x v="114"/>
    <x v="40"/>
    <x v="40"/>
    <x v="16"/>
    <x v="16"/>
    <x v="2"/>
    <x v="2"/>
    <n v="3"/>
  </r>
  <r>
    <x v="1"/>
    <x v="114"/>
    <x v="114"/>
    <x v="40"/>
    <x v="40"/>
    <x v="16"/>
    <x v="16"/>
    <x v="2"/>
    <x v="0"/>
    <n v="4"/>
  </r>
  <r>
    <x v="1"/>
    <x v="114"/>
    <x v="114"/>
    <x v="40"/>
    <x v="40"/>
    <x v="16"/>
    <x v="16"/>
    <x v="2"/>
    <x v="1"/>
    <n v="49"/>
  </r>
  <r>
    <x v="1"/>
    <x v="114"/>
    <x v="114"/>
    <x v="40"/>
    <x v="40"/>
    <x v="16"/>
    <x v="16"/>
    <x v="2"/>
    <x v="3"/>
    <n v="3"/>
  </r>
  <r>
    <x v="1"/>
    <x v="115"/>
    <x v="115"/>
    <x v="0"/>
    <x v="0"/>
    <x v="0"/>
    <x v="0"/>
    <x v="1"/>
    <x v="0"/>
    <n v="1"/>
  </r>
  <r>
    <x v="1"/>
    <x v="115"/>
    <x v="115"/>
    <x v="0"/>
    <x v="0"/>
    <x v="0"/>
    <x v="0"/>
    <x v="1"/>
    <x v="3"/>
    <n v="4"/>
  </r>
  <r>
    <x v="1"/>
    <x v="115"/>
    <x v="115"/>
    <x v="0"/>
    <x v="0"/>
    <x v="0"/>
    <x v="0"/>
    <x v="2"/>
    <x v="2"/>
    <n v="1"/>
  </r>
  <r>
    <x v="1"/>
    <x v="115"/>
    <x v="115"/>
    <x v="0"/>
    <x v="0"/>
    <x v="0"/>
    <x v="0"/>
    <x v="2"/>
    <x v="0"/>
    <n v="3"/>
  </r>
  <r>
    <x v="1"/>
    <x v="115"/>
    <x v="115"/>
    <x v="0"/>
    <x v="0"/>
    <x v="0"/>
    <x v="0"/>
    <x v="2"/>
    <x v="1"/>
    <n v="10"/>
  </r>
  <r>
    <x v="1"/>
    <x v="115"/>
    <x v="115"/>
    <x v="0"/>
    <x v="0"/>
    <x v="0"/>
    <x v="0"/>
    <x v="2"/>
    <x v="3"/>
    <n v="2"/>
  </r>
  <r>
    <x v="1"/>
    <x v="116"/>
    <x v="116"/>
    <x v="18"/>
    <x v="18"/>
    <x v="0"/>
    <x v="0"/>
    <x v="2"/>
    <x v="2"/>
    <n v="5"/>
  </r>
  <r>
    <x v="1"/>
    <x v="116"/>
    <x v="116"/>
    <x v="18"/>
    <x v="18"/>
    <x v="0"/>
    <x v="0"/>
    <x v="2"/>
    <x v="0"/>
    <n v="25"/>
  </r>
  <r>
    <x v="1"/>
    <x v="116"/>
    <x v="116"/>
    <x v="18"/>
    <x v="18"/>
    <x v="0"/>
    <x v="0"/>
    <x v="2"/>
    <x v="1"/>
    <n v="2"/>
  </r>
  <r>
    <x v="1"/>
    <x v="116"/>
    <x v="116"/>
    <x v="18"/>
    <x v="18"/>
    <x v="0"/>
    <x v="0"/>
    <x v="2"/>
    <x v="3"/>
    <n v="34"/>
  </r>
  <r>
    <x v="0"/>
    <x v="127"/>
    <x v="127"/>
    <x v="50"/>
    <x v="50"/>
    <x v="18"/>
    <x v="18"/>
    <x v="0"/>
    <x v="2"/>
    <n v="115"/>
  </r>
  <r>
    <x v="0"/>
    <x v="127"/>
    <x v="127"/>
    <x v="50"/>
    <x v="50"/>
    <x v="18"/>
    <x v="18"/>
    <x v="0"/>
    <x v="0"/>
    <n v="847"/>
  </r>
  <r>
    <x v="0"/>
    <x v="127"/>
    <x v="127"/>
    <x v="50"/>
    <x v="50"/>
    <x v="18"/>
    <x v="18"/>
    <x v="0"/>
    <x v="1"/>
    <n v="2302"/>
  </r>
  <r>
    <x v="0"/>
    <x v="127"/>
    <x v="127"/>
    <x v="50"/>
    <x v="50"/>
    <x v="18"/>
    <x v="18"/>
    <x v="0"/>
    <x v="3"/>
    <n v="1275"/>
  </r>
  <r>
    <x v="0"/>
    <x v="127"/>
    <x v="127"/>
    <x v="50"/>
    <x v="50"/>
    <x v="18"/>
    <x v="18"/>
    <x v="1"/>
    <x v="2"/>
    <n v="27"/>
  </r>
  <r>
    <x v="0"/>
    <x v="127"/>
    <x v="127"/>
    <x v="50"/>
    <x v="50"/>
    <x v="18"/>
    <x v="18"/>
    <x v="1"/>
    <x v="0"/>
    <n v="369"/>
  </r>
  <r>
    <x v="0"/>
    <x v="127"/>
    <x v="127"/>
    <x v="50"/>
    <x v="50"/>
    <x v="18"/>
    <x v="18"/>
    <x v="1"/>
    <x v="1"/>
    <n v="1403"/>
  </r>
  <r>
    <x v="0"/>
    <x v="127"/>
    <x v="127"/>
    <x v="50"/>
    <x v="50"/>
    <x v="18"/>
    <x v="18"/>
    <x v="1"/>
    <x v="3"/>
    <n v="473"/>
  </r>
  <r>
    <x v="0"/>
    <x v="127"/>
    <x v="127"/>
    <x v="50"/>
    <x v="50"/>
    <x v="18"/>
    <x v="18"/>
    <x v="2"/>
    <x v="2"/>
    <n v="335"/>
  </r>
  <r>
    <x v="0"/>
    <x v="127"/>
    <x v="127"/>
    <x v="50"/>
    <x v="50"/>
    <x v="18"/>
    <x v="18"/>
    <x v="2"/>
    <x v="4"/>
    <n v="42"/>
  </r>
  <r>
    <x v="0"/>
    <x v="127"/>
    <x v="127"/>
    <x v="50"/>
    <x v="50"/>
    <x v="18"/>
    <x v="18"/>
    <x v="2"/>
    <x v="0"/>
    <n v="1485"/>
  </r>
  <r>
    <x v="0"/>
    <x v="127"/>
    <x v="127"/>
    <x v="50"/>
    <x v="50"/>
    <x v="18"/>
    <x v="18"/>
    <x v="2"/>
    <x v="1"/>
    <n v="5493"/>
  </r>
  <r>
    <x v="0"/>
    <x v="127"/>
    <x v="127"/>
    <x v="50"/>
    <x v="50"/>
    <x v="18"/>
    <x v="18"/>
    <x v="2"/>
    <x v="3"/>
    <n v="1768"/>
  </r>
  <r>
    <x v="1"/>
    <x v="127"/>
    <x v="127"/>
    <x v="50"/>
    <x v="50"/>
    <x v="18"/>
    <x v="18"/>
    <x v="0"/>
    <x v="2"/>
    <n v="197"/>
  </r>
  <r>
    <x v="1"/>
    <x v="127"/>
    <x v="127"/>
    <x v="50"/>
    <x v="50"/>
    <x v="18"/>
    <x v="18"/>
    <x v="0"/>
    <x v="0"/>
    <n v="751"/>
  </r>
  <r>
    <x v="1"/>
    <x v="127"/>
    <x v="127"/>
    <x v="50"/>
    <x v="50"/>
    <x v="18"/>
    <x v="18"/>
    <x v="0"/>
    <x v="1"/>
    <n v="1536"/>
  </r>
  <r>
    <x v="1"/>
    <x v="127"/>
    <x v="127"/>
    <x v="50"/>
    <x v="50"/>
    <x v="18"/>
    <x v="18"/>
    <x v="0"/>
    <x v="3"/>
    <n v="1303"/>
  </r>
  <r>
    <x v="1"/>
    <x v="127"/>
    <x v="127"/>
    <x v="50"/>
    <x v="50"/>
    <x v="18"/>
    <x v="18"/>
    <x v="1"/>
    <x v="2"/>
    <n v="60"/>
  </r>
  <r>
    <x v="1"/>
    <x v="127"/>
    <x v="127"/>
    <x v="50"/>
    <x v="50"/>
    <x v="18"/>
    <x v="18"/>
    <x v="1"/>
    <x v="0"/>
    <n v="389"/>
  </r>
  <r>
    <x v="1"/>
    <x v="127"/>
    <x v="127"/>
    <x v="50"/>
    <x v="50"/>
    <x v="18"/>
    <x v="18"/>
    <x v="1"/>
    <x v="1"/>
    <n v="485"/>
  </r>
  <r>
    <x v="1"/>
    <x v="127"/>
    <x v="127"/>
    <x v="50"/>
    <x v="50"/>
    <x v="18"/>
    <x v="18"/>
    <x v="1"/>
    <x v="3"/>
    <n v="412"/>
  </r>
  <r>
    <x v="1"/>
    <x v="127"/>
    <x v="127"/>
    <x v="50"/>
    <x v="50"/>
    <x v="18"/>
    <x v="18"/>
    <x v="2"/>
    <x v="2"/>
    <n v="416"/>
  </r>
  <r>
    <x v="1"/>
    <x v="127"/>
    <x v="127"/>
    <x v="50"/>
    <x v="50"/>
    <x v="18"/>
    <x v="18"/>
    <x v="2"/>
    <x v="4"/>
    <n v="30"/>
  </r>
  <r>
    <x v="1"/>
    <x v="127"/>
    <x v="127"/>
    <x v="50"/>
    <x v="50"/>
    <x v="18"/>
    <x v="18"/>
    <x v="2"/>
    <x v="0"/>
    <n v="995"/>
  </r>
  <r>
    <x v="1"/>
    <x v="127"/>
    <x v="127"/>
    <x v="50"/>
    <x v="50"/>
    <x v="18"/>
    <x v="18"/>
    <x v="2"/>
    <x v="1"/>
    <n v="2487"/>
  </r>
  <r>
    <x v="1"/>
    <x v="127"/>
    <x v="127"/>
    <x v="50"/>
    <x v="50"/>
    <x v="18"/>
    <x v="18"/>
    <x v="2"/>
    <x v="3"/>
    <n v="1287"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  <r>
    <x v="2"/>
    <x v="128"/>
    <x v="128"/>
    <x v="51"/>
    <x v="51"/>
    <x v="19"/>
    <x v="19"/>
    <x v="3"/>
    <x v="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98">
  <r>
    <x v="0"/>
    <x v="0"/>
    <x v="0"/>
    <x v="0"/>
    <x v="0"/>
    <x v="0"/>
    <x v="0"/>
    <x v="0"/>
    <x v="0"/>
    <n v="4"/>
  </r>
  <r>
    <x v="0"/>
    <x v="0"/>
    <x v="0"/>
    <x v="0"/>
    <x v="0"/>
    <x v="0"/>
    <x v="0"/>
    <x v="1"/>
    <x v="0"/>
    <n v="2"/>
  </r>
  <r>
    <x v="0"/>
    <x v="0"/>
    <x v="0"/>
    <x v="0"/>
    <x v="0"/>
    <x v="0"/>
    <x v="0"/>
    <x v="2"/>
    <x v="0"/>
    <n v="7"/>
  </r>
  <r>
    <x v="0"/>
    <x v="1"/>
    <x v="1"/>
    <x v="0"/>
    <x v="0"/>
    <x v="0"/>
    <x v="0"/>
    <x v="0"/>
    <x v="0"/>
    <n v="1"/>
  </r>
  <r>
    <x v="0"/>
    <x v="2"/>
    <x v="2"/>
    <x v="0"/>
    <x v="0"/>
    <x v="0"/>
    <x v="0"/>
    <x v="1"/>
    <x v="0"/>
    <n v="21"/>
  </r>
  <r>
    <x v="0"/>
    <x v="2"/>
    <x v="2"/>
    <x v="0"/>
    <x v="0"/>
    <x v="0"/>
    <x v="0"/>
    <x v="2"/>
    <x v="0"/>
    <n v="14"/>
  </r>
  <r>
    <x v="0"/>
    <x v="3"/>
    <x v="3"/>
    <x v="0"/>
    <x v="0"/>
    <x v="0"/>
    <x v="0"/>
    <x v="1"/>
    <x v="0"/>
    <n v="9"/>
  </r>
  <r>
    <x v="0"/>
    <x v="3"/>
    <x v="3"/>
    <x v="0"/>
    <x v="0"/>
    <x v="0"/>
    <x v="0"/>
    <x v="2"/>
    <x v="0"/>
    <n v="3"/>
  </r>
  <r>
    <x v="0"/>
    <x v="4"/>
    <x v="4"/>
    <x v="0"/>
    <x v="0"/>
    <x v="0"/>
    <x v="0"/>
    <x v="0"/>
    <x v="0"/>
    <n v="1"/>
  </r>
  <r>
    <x v="0"/>
    <x v="4"/>
    <x v="4"/>
    <x v="0"/>
    <x v="0"/>
    <x v="0"/>
    <x v="0"/>
    <x v="1"/>
    <x v="0"/>
    <n v="77"/>
  </r>
  <r>
    <x v="0"/>
    <x v="4"/>
    <x v="4"/>
    <x v="0"/>
    <x v="0"/>
    <x v="0"/>
    <x v="0"/>
    <x v="2"/>
    <x v="0"/>
    <n v="2"/>
  </r>
  <r>
    <x v="0"/>
    <x v="5"/>
    <x v="5"/>
    <x v="0"/>
    <x v="0"/>
    <x v="0"/>
    <x v="0"/>
    <x v="1"/>
    <x v="0"/>
    <n v="2"/>
  </r>
  <r>
    <x v="0"/>
    <x v="5"/>
    <x v="5"/>
    <x v="0"/>
    <x v="0"/>
    <x v="0"/>
    <x v="0"/>
    <x v="2"/>
    <x v="0"/>
    <n v="1"/>
  </r>
  <r>
    <x v="0"/>
    <x v="6"/>
    <x v="6"/>
    <x v="0"/>
    <x v="0"/>
    <x v="0"/>
    <x v="0"/>
    <x v="1"/>
    <x v="0"/>
    <n v="5"/>
  </r>
  <r>
    <x v="0"/>
    <x v="6"/>
    <x v="6"/>
    <x v="0"/>
    <x v="0"/>
    <x v="0"/>
    <x v="0"/>
    <x v="2"/>
    <x v="0"/>
    <n v="1"/>
  </r>
  <r>
    <x v="0"/>
    <x v="7"/>
    <x v="7"/>
    <x v="0"/>
    <x v="0"/>
    <x v="0"/>
    <x v="0"/>
    <x v="1"/>
    <x v="0"/>
    <n v="60"/>
  </r>
  <r>
    <x v="0"/>
    <x v="8"/>
    <x v="8"/>
    <x v="0"/>
    <x v="0"/>
    <x v="0"/>
    <x v="0"/>
    <x v="0"/>
    <x v="0"/>
    <n v="1"/>
  </r>
  <r>
    <x v="0"/>
    <x v="8"/>
    <x v="8"/>
    <x v="0"/>
    <x v="0"/>
    <x v="0"/>
    <x v="0"/>
    <x v="1"/>
    <x v="0"/>
    <n v="3"/>
  </r>
  <r>
    <x v="0"/>
    <x v="8"/>
    <x v="8"/>
    <x v="0"/>
    <x v="0"/>
    <x v="0"/>
    <x v="0"/>
    <x v="2"/>
    <x v="0"/>
    <n v="6"/>
  </r>
  <r>
    <x v="0"/>
    <x v="9"/>
    <x v="9"/>
    <x v="0"/>
    <x v="0"/>
    <x v="0"/>
    <x v="0"/>
    <x v="1"/>
    <x v="0"/>
    <n v="4"/>
  </r>
  <r>
    <x v="0"/>
    <x v="9"/>
    <x v="9"/>
    <x v="0"/>
    <x v="0"/>
    <x v="0"/>
    <x v="0"/>
    <x v="2"/>
    <x v="0"/>
    <n v="9"/>
  </r>
  <r>
    <x v="0"/>
    <x v="10"/>
    <x v="10"/>
    <x v="0"/>
    <x v="0"/>
    <x v="0"/>
    <x v="0"/>
    <x v="1"/>
    <x v="0"/>
    <n v="6"/>
  </r>
  <r>
    <x v="0"/>
    <x v="10"/>
    <x v="10"/>
    <x v="0"/>
    <x v="0"/>
    <x v="0"/>
    <x v="0"/>
    <x v="2"/>
    <x v="0"/>
    <n v="2"/>
  </r>
  <r>
    <x v="0"/>
    <x v="11"/>
    <x v="11"/>
    <x v="0"/>
    <x v="0"/>
    <x v="0"/>
    <x v="0"/>
    <x v="0"/>
    <x v="0"/>
    <n v="1"/>
  </r>
  <r>
    <x v="0"/>
    <x v="11"/>
    <x v="11"/>
    <x v="0"/>
    <x v="0"/>
    <x v="0"/>
    <x v="0"/>
    <x v="1"/>
    <x v="0"/>
    <n v="4"/>
  </r>
  <r>
    <x v="0"/>
    <x v="11"/>
    <x v="11"/>
    <x v="0"/>
    <x v="0"/>
    <x v="0"/>
    <x v="0"/>
    <x v="2"/>
    <x v="0"/>
    <n v="1"/>
  </r>
  <r>
    <x v="0"/>
    <x v="12"/>
    <x v="12"/>
    <x v="0"/>
    <x v="0"/>
    <x v="0"/>
    <x v="0"/>
    <x v="1"/>
    <x v="0"/>
    <n v="28"/>
  </r>
  <r>
    <x v="0"/>
    <x v="12"/>
    <x v="12"/>
    <x v="0"/>
    <x v="0"/>
    <x v="0"/>
    <x v="0"/>
    <x v="2"/>
    <x v="0"/>
    <n v="3"/>
  </r>
  <r>
    <x v="0"/>
    <x v="13"/>
    <x v="13"/>
    <x v="0"/>
    <x v="0"/>
    <x v="0"/>
    <x v="0"/>
    <x v="1"/>
    <x v="0"/>
    <n v="2"/>
  </r>
  <r>
    <x v="0"/>
    <x v="14"/>
    <x v="14"/>
    <x v="0"/>
    <x v="0"/>
    <x v="0"/>
    <x v="0"/>
    <x v="1"/>
    <x v="0"/>
    <n v="9"/>
  </r>
  <r>
    <x v="0"/>
    <x v="14"/>
    <x v="14"/>
    <x v="0"/>
    <x v="0"/>
    <x v="0"/>
    <x v="0"/>
    <x v="2"/>
    <x v="0"/>
    <n v="2"/>
  </r>
  <r>
    <x v="0"/>
    <x v="15"/>
    <x v="15"/>
    <x v="0"/>
    <x v="0"/>
    <x v="0"/>
    <x v="0"/>
    <x v="1"/>
    <x v="0"/>
    <n v="2"/>
  </r>
  <r>
    <x v="0"/>
    <x v="15"/>
    <x v="15"/>
    <x v="0"/>
    <x v="0"/>
    <x v="0"/>
    <x v="0"/>
    <x v="2"/>
    <x v="0"/>
    <n v="1"/>
  </r>
  <r>
    <x v="0"/>
    <x v="16"/>
    <x v="16"/>
    <x v="1"/>
    <x v="1"/>
    <x v="1"/>
    <x v="1"/>
    <x v="0"/>
    <x v="0"/>
    <n v="2"/>
  </r>
  <r>
    <x v="0"/>
    <x v="16"/>
    <x v="16"/>
    <x v="1"/>
    <x v="1"/>
    <x v="1"/>
    <x v="1"/>
    <x v="2"/>
    <x v="0"/>
    <n v="2"/>
  </r>
  <r>
    <x v="0"/>
    <x v="17"/>
    <x v="17"/>
    <x v="1"/>
    <x v="1"/>
    <x v="1"/>
    <x v="1"/>
    <x v="0"/>
    <x v="0"/>
    <n v="6"/>
  </r>
  <r>
    <x v="0"/>
    <x v="17"/>
    <x v="17"/>
    <x v="1"/>
    <x v="1"/>
    <x v="1"/>
    <x v="1"/>
    <x v="2"/>
    <x v="0"/>
    <n v="3"/>
  </r>
  <r>
    <x v="0"/>
    <x v="18"/>
    <x v="18"/>
    <x v="1"/>
    <x v="1"/>
    <x v="1"/>
    <x v="1"/>
    <x v="0"/>
    <x v="0"/>
    <n v="2"/>
  </r>
  <r>
    <x v="0"/>
    <x v="18"/>
    <x v="18"/>
    <x v="1"/>
    <x v="1"/>
    <x v="1"/>
    <x v="1"/>
    <x v="2"/>
    <x v="0"/>
    <n v="3"/>
  </r>
  <r>
    <x v="0"/>
    <x v="19"/>
    <x v="19"/>
    <x v="1"/>
    <x v="1"/>
    <x v="1"/>
    <x v="1"/>
    <x v="0"/>
    <x v="0"/>
    <n v="2"/>
  </r>
  <r>
    <x v="0"/>
    <x v="20"/>
    <x v="20"/>
    <x v="1"/>
    <x v="1"/>
    <x v="1"/>
    <x v="1"/>
    <x v="0"/>
    <x v="0"/>
    <n v="4"/>
  </r>
  <r>
    <x v="0"/>
    <x v="20"/>
    <x v="20"/>
    <x v="1"/>
    <x v="1"/>
    <x v="1"/>
    <x v="1"/>
    <x v="2"/>
    <x v="0"/>
    <n v="4"/>
  </r>
  <r>
    <x v="0"/>
    <x v="21"/>
    <x v="21"/>
    <x v="1"/>
    <x v="1"/>
    <x v="1"/>
    <x v="1"/>
    <x v="0"/>
    <x v="0"/>
    <n v="8"/>
  </r>
  <r>
    <x v="0"/>
    <x v="21"/>
    <x v="21"/>
    <x v="1"/>
    <x v="1"/>
    <x v="1"/>
    <x v="1"/>
    <x v="2"/>
    <x v="0"/>
    <n v="6"/>
  </r>
  <r>
    <x v="0"/>
    <x v="22"/>
    <x v="22"/>
    <x v="1"/>
    <x v="1"/>
    <x v="1"/>
    <x v="1"/>
    <x v="0"/>
    <x v="0"/>
    <n v="2"/>
  </r>
  <r>
    <x v="0"/>
    <x v="22"/>
    <x v="22"/>
    <x v="1"/>
    <x v="1"/>
    <x v="1"/>
    <x v="1"/>
    <x v="2"/>
    <x v="0"/>
    <n v="4"/>
  </r>
  <r>
    <x v="0"/>
    <x v="23"/>
    <x v="23"/>
    <x v="1"/>
    <x v="1"/>
    <x v="1"/>
    <x v="1"/>
    <x v="0"/>
    <x v="0"/>
    <n v="3"/>
  </r>
  <r>
    <x v="0"/>
    <x v="23"/>
    <x v="23"/>
    <x v="1"/>
    <x v="1"/>
    <x v="1"/>
    <x v="1"/>
    <x v="2"/>
    <x v="0"/>
    <n v="3"/>
  </r>
  <r>
    <x v="0"/>
    <x v="24"/>
    <x v="24"/>
    <x v="1"/>
    <x v="1"/>
    <x v="1"/>
    <x v="1"/>
    <x v="0"/>
    <x v="0"/>
    <n v="10"/>
  </r>
  <r>
    <x v="0"/>
    <x v="24"/>
    <x v="24"/>
    <x v="1"/>
    <x v="1"/>
    <x v="1"/>
    <x v="1"/>
    <x v="2"/>
    <x v="0"/>
    <n v="1"/>
  </r>
  <r>
    <x v="0"/>
    <x v="25"/>
    <x v="25"/>
    <x v="1"/>
    <x v="1"/>
    <x v="1"/>
    <x v="1"/>
    <x v="0"/>
    <x v="0"/>
    <n v="12"/>
  </r>
  <r>
    <x v="0"/>
    <x v="25"/>
    <x v="25"/>
    <x v="1"/>
    <x v="1"/>
    <x v="1"/>
    <x v="1"/>
    <x v="2"/>
    <x v="0"/>
    <n v="5"/>
  </r>
  <r>
    <x v="0"/>
    <x v="26"/>
    <x v="26"/>
    <x v="1"/>
    <x v="1"/>
    <x v="1"/>
    <x v="1"/>
    <x v="2"/>
    <x v="0"/>
    <n v="2"/>
  </r>
  <r>
    <x v="0"/>
    <x v="27"/>
    <x v="27"/>
    <x v="1"/>
    <x v="1"/>
    <x v="1"/>
    <x v="1"/>
    <x v="0"/>
    <x v="0"/>
    <n v="2"/>
  </r>
  <r>
    <x v="0"/>
    <x v="27"/>
    <x v="27"/>
    <x v="1"/>
    <x v="1"/>
    <x v="1"/>
    <x v="1"/>
    <x v="2"/>
    <x v="0"/>
    <n v="1"/>
  </r>
  <r>
    <x v="0"/>
    <x v="28"/>
    <x v="28"/>
    <x v="1"/>
    <x v="1"/>
    <x v="1"/>
    <x v="1"/>
    <x v="0"/>
    <x v="0"/>
    <n v="3"/>
  </r>
  <r>
    <x v="0"/>
    <x v="28"/>
    <x v="28"/>
    <x v="1"/>
    <x v="1"/>
    <x v="1"/>
    <x v="1"/>
    <x v="2"/>
    <x v="0"/>
    <n v="44"/>
  </r>
  <r>
    <x v="0"/>
    <x v="29"/>
    <x v="29"/>
    <x v="1"/>
    <x v="1"/>
    <x v="1"/>
    <x v="1"/>
    <x v="0"/>
    <x v="0"/>
    <n v="2"/>
  </r>
  <r>
    <x v="0"/>
    <x v="30"/>
    <x v="30"/>
    <x v="1"/>
    <x v="1"/>
    <x v="1"/>
    <x v="1"/>
    <x v="0"/>
    <x v="0"/>
    <n v="1"/>
  </r>
  <r>
    <x v="0"/>
    <x v="30"/>
    <x v="30"/>
    <x v="1"/>
    <x v="1"/>
    <x v="1"/>
    <x v="1"/>
    <x v="2"/>
    <x v="0"/>
    <n v="2"/>
  </r>
  <r>
    <x v="0"/>
    <x v="31"/>
    <x v="31"/>
    <x v="1"/>
    <x v="1"/>
    <x v="1"/>
    <x v="1"/>
    <x v="0"/>
    <x v="0"/>
    <n v="2"/>
  </r>
  <r>
    <x v="0"/>
    <x v="31"/>
    <x v="31"/>
    <x v="1"/>
    <x v="1"/>
    <x v="1"/>
    <x v="1"/>
    <x v="2"/>
    <x v="0"/>
    <n v="1"/>
  </r>
  <r>
    <x v="0"/>
    <x v="32"/>
    <x v="32"/>
    <x v="2"/>
    <x v="2"/>
    <x v="2"/>
    <x v="2"/>
    <x v="0"/>
    <x v="0"/>
    <n v="109"/>
  </r>
  <r>
    <x v="0"/>
    <x v="32"/>
    <x v="32"/>
    <x v="2"/>
    <x v="2"/>
    <x v="2"/>
    <x v="2"/>
    <x v="2"/>
    <x v="0"/>
    <n v="6"/>
  </r>
  <r>
    <x v="0"/>
    <x v="33"/>
    <x v="33"/>
    <x v="3"/>
    <x v="3"/>
    <x v="3"/>
    <x v="3"/>
    <x v="1"/>
    <x v="0"/>
    <n v="15"/>
  </r>
  <r>
    <x v="0"/>
    <x v="33"/>
    <x v="33"/>
    <x v="3"/>
    <x v="3"/>
    <x v="3"/>
    <x v="3"/>
    <x v="2"/>
    <x v="0"/>
    <n v="5"/>
  </r>
  <r>
    <x v="0"/>
    <x v="34"/>
    <x v="34"/>
    <x v="4"/>
    <x v="4"/>
    <x v="3"/>
    <x v="3"/>
    <x v="0"/>
    <x v="0"/>
    <n v="69"/>
  </r>
  <r>
    <x v="0"/>
    <x v="34"/>
    <x v="34"/>
    <x v="4"/>
    <x v="4"/>
    <x v="3"/>
    <x v="3"/>
    <x v="2"/>
    <x v="0"/>
    <n v="2"/>
  </r>
  <r>
    <x v="0"/>
    <x v="35"/>
    <x v="35"/>
    <x v="5"/>
    <x v="5"/>
    <x v="4"/>
    <x v="4"/>
    <x v="0"/>
    <x v="0"/>
    <n v="54"/>
  </r>
  <r>
    <x v="0"/>
    <x v="35"/>
    <x v="35"/>
    <x v="5"/>
    <x v="5"/>
    <x v="4"/>
    <x v="4"/>
    <x v="2"/>
    <x v="0"/>
    <n v="35"/>
  </r>
  <r>
    <x v="0"/>
    <x v="36"/>
    <x v="36"/>
    <x v="6"/>
    <x v="6"/>
    <x v="4"/>
    <x v="4"/>
    <x v="0"/>
    <x v="0"/>
    <n v="2"/>
  </r>
  <r>
    <x v="0"/>
    <x v="37"/>
    <x v="37"/>
    <x v="7"/>
    <x v="7"/>
    <x v="2"/>
    <x v="2"/>
    <x v="0"/>
    <x v="0"/>
    <n v="1"/>
  </r>
  <r>
    <x v="0"/>
    <x v="37"/>
    <x v="37"/>
    <x v="7"/>
    <x v="7"/>
    <x v="2"/>
    <x v="2"/>
    <x v="2"/>
    <x v="0"/>
    <n v="1"/>
  </r>
  <r>
    <x v="0"/>
    <x v="38"/>
    <x v="38"/>
    <x v="8"/>
    <x v="8"/>
    <x v="2"/>
    <x v="2"/>
    <x v="0"/>
    <x v="0"/>
    <n v="14"/>
  </r>
  <r>
    <x v="0"/>
    <x v="39"/>
    <x v="39"/>
    <x v="9"/>
    <x v="9"/>
    <x v="2"/>
    <x v="2"/>
    <x v="1"/>
    <x v="0"/>
    <n v="1"/>
  </r>
  <r>
    <x v="0"/>
    <x v="39"/>
    <x v="39"/>
    <x v="9"/>
    <x v="9"/>
    <x v="2"/>
    <x v="2"/>
    <x v="2"/>
    <x v="0"/>
    <n v="92"/>
  </r>
  <r>
    <x v="0"/>
    <x v="40"/>
    <x v="40"/>
    <x v="10"/>
    <x v="10"/>
    <x v="4"/>
    <x v="4"/>
    <x v="0"/>
    <x v="0"/>
    <n v="4"/>
  </r>
  <r>
    <x v="0"/>
    <x v="40"/>
    <x v="40"/>
    <x v="10"/>
    <x v="10"/>
    <x v="4"/>
    <x v="4"/>
    <x v="2"/>
    <x v="0"/>
    <n v="107"/>
  </r>
  <r>
    <x v="0"/>
    <x v="41"/>
    <x v="41"/>
    <x v="11"/>
    <x v="11"/>
    <x v="2"/>
    <x v="2"/>
    <x v="0"/>
    <x v="0"/>
    <n v="4"/>
  </r>
  <r>
    <x v="0"/>
    <x v="41"/>
    <x v="41"/>
    <x v="11"/>
    <x v="11"/>
    <x v="2"/>
    <x v="2"/>
    <x v="2"/>
    <x v="0"/>
    <n v="3"/>
  </r>
  <r>
    <x v="0"/>
    <x v="42"/>
    <x v="42"/>
    <x v="12"/>
    <x v="12"/>
    <x v="2"/>
    <x v="2"/>
    <x v="2"/>
    <x v="0"/>
    <n v="181"/>
  </r>
  <r>
    <x v="0"/>
    <x v="43"/>
    <x v="43"/>
    <x v="13"/>
    <x v="13"/>
    <x v="4"/>
    <x v="4"/>
    <x v="0"/>
    <x v="0"/>
    <n v="4"/>
  </r>
  <r>
    <x v="0"/>
    <x v="43"/>
    <x v="43"/>
    <x v="13"/>
    <x v="13"/>
    <x v="4"/>
    <x v="4"/>
    <x v="2"/>
    <x v="0"/>
    <n v="2"/>
  </r>
  <r>
    <x v="0"/>
    <x v="44"/>
    <x v="44"/>
    <x v="14"/>
    <x v="14"/>
    <x v="2"/>
    <x v="2"/>
    <x v="0"/>
    <x v="0"/>
    <n v="1"/>
  </r>
  <r>
    <x v="0"/>
    <x v="44"/>
    <x v="44"/>
    <x v="14"/>
    <x v="14"/>
    <x v="2"/>
    <x v="2"/>
    <x v="2"/>
    <x v="0"/>
    <n v="3"/>
  </r>
  <r>
    <x v="0"/>
    <x v="45"/>
    <x v="45"/>
    <x v="14"/>
    <x v="14"/>
    <x v="2"/>
    <x v="2"/>
    <x v="0"/>
    <x v="0"/>
    <n v="12"/>
  </r>
  <r>
    <x v="0"/>
    <x v="45"/>
    <x v="45"/>
    <x v="14"/>
    <x v="14"/>
    <x v="2"/>
    <x v="2"/>
    <x v="2"/>
    <x v="0"/>
    <n v="1"/>
  </r>
  <r>
    <x v="0"/>
    <x v="46"/>
    <x v="46"/>
    <x v="13"/>
    <x v="13"/>
    <x v="4"/>
    <x v="4"/>
    <x v="0"/>
    <x v="0"/>
    <n v="17"/>
  </r>
  <r>
    <x v="0"/>
    <x v="46"/>
    <x v="46"/>
    <x v="13"/>
    <x v="13"/>
    <x v="4"/>
    <x v="4"/>
    <x v="2"/>
    <x v="0"/>
    <n v="1"/>
  </r>
  <r>
    <x v="0"/>
    <x v="47"/>
    <x v="47"/>
    <x v="13"/>
    <x v="13"/>
    <x v="4"/>
    <x v="4"/>
    <x v="0"/>
    <x v="0"/>
    <n v="10"/>
  </r>
  <r>
    <x v="0"/>
    <x v="47"/>
    <x v="47"/>
    <x v="13"/>
    <x v="13"/>
    <x v="4"/>
    <x v="4"/>
    <x v="2"/>
    <x v="0"/>
    <n v="1"/>
  </r>
  <r>
    <x v="0"/>
    <x v="48"/>
    <x v="48"/>
    <x v="13"/>
    <x v="13"/>
    <x v="4"/>
    <x v="4"/>
    <x v="0"/>
    <x v="0"/>
    <n v="16"/>
  </r>
  <r>
    <x v="0"/>
    <x v="49"/>
    <x v="49"/>
    <x v="3"/>
    <x v="3"/>
    <x v="3"/>
    <x v="3"/>
    <x v="2"/>
    <x v="0"/>
    <n v="1"/>
  </r>
  <r>
    <x v="0"/>
    <x v="50"/>
    <x v="50"/>
    <x v="3"/>
    <x v="3"/>
    <x v="3"/>
    <x v="3"/>
    <x v="1"/>
    <x v="0"/>
    <n v="1"/>
  </r>
  <r>
    <x v="0"/>
    <x v="51"/>
    <x v="51"/>
    <x v="15"/>
    <x v="15"/>
    <x v="5"/>
    <x v="5"/>
    <x v="1"/>
    <x v="0"/>
    <n v="3"/>
  </r>
  <r>
    <x v="0"/>
    <x v="51"/>
    <x v="51"/>
    <x v="15"/>
    <x v="15"/>
    <x v="5"/>
    <x v="5"/>
    <x v="2"/>
    <x v="0"/>
    <n v="6"/>
  </r>
  <r>
    <x v="0"/>
    <x v="52"/>
    <x v="52"/>
    <x v="16"/>
    <x v="16"/>
    <x v="5"/>
    <x v="5"/>
    <x v="2"/>
    <x v="0"/>
    <n v="3"/>
  </r>
  <r>
    <x v="0"/>
    <x v="53"/>
    <x v="53"/>
    <x v="15"/>
    <x v="15"/>
    <x v="5"/>
    <x v="5"/>
    <x v="2"/>
    <x v="0"/>
    <n v="4"/>
  </r>
  <r>
    <x v="0"/>
    <x v="54"/>
    <x v="54"/>
    <x v="16"/>
    <x v="16"/>
    <x v="5"/>
    <x v="5"/>
    <x v="2"/>
    <x v="0"/>
    <n v="4"/>
  </r>
  <r>
    <x v="0"/>
    <x v="55"/>
    <x v="55"/>
    <x v="15"/>
    <x v="15"/>
    <x v="5"/>
    <x v="5"/>
    <x v="0"/>
    <x v="0"/>
    <n v="1"/>
  </r>
  <r>
    <x v="0"/>
    <x v="55"/>
    <x v="55"/>
    <x v="15"/>
    <x v="15"/>
    <x v="5"/>
    <x v="5"/>
    <x v="2"/>
    <x v="0"/>
    <n v="5"/>
  </r>
  <r>
    <x v="0"/>
    <x v="56"/>
    <x v="56"/>
    <x v="15"/>
    <x v="15"/>
    <x v="5"/>
    <x v="5"/>
    <x v="1"/>
    <x v="0"/>
    <n v="1"/>
  </r>
  <r>
    <x v="0"/>
    <x v="56"/>
    <x v="56"/>
    <x v="15"/>
    <x v="15"/>
    <x v="5"/>
    <x v="5"/>
    <x v="2"/>
    <x v="0"/>
    <n v="3"/>
  </r>
  <r>
    <x v="0"/>
    <x v="57"/>
    <x v="57"/>
    <x v="17"/>
    <x v="17"/>
    <x v="0"/>
    <x v="0"/>
    <x v="0"/>
    <x v="0"/>
    <n v="3"/>
  </r>
  <r>
    <x v="0"/>
    <x v="57"/>
    <x v="57"/>
    <x v="17"/>
    <x v="17"/>
    <x v="0"/>
    <x v="0"/>
    <x v="1"/>
    <x v="0"/>
    <n v="1"/>
  </r>
  <r>
    <x v="0"/>
    <x v="57"/>
    <x v="57"/>
    <x v="17"/>
    <x v="17"/>
    <x v="0"/>
    <x v="0"/>
    <x v="2"/>
    <x v="0"/>
    <n v="13"/>
  </r>
  <r>
    <x v="0"/>
    <x v="58"/>
    <x v="58"/>
    <x v="18"/>
    <x v="18"/>
    <x v="0"/>
    <x v="0"/>
    <x v="1"/>
    <x v="0"/>
    <n v="56"/>
  </r>
  <r>
    <x v="0"/>
    <x v="58"/>
    <x v="58"/>
    <x v="18"/>
    <x v="18"/>
    <x v="0"/>
    <x v="0"/>
    <x v="2"/>
    <x v="0"/>
    <n v="81"/>
  </r>
  <r>
    <x v="0"/>
    <x v="59"/>
    <x v="59"/>
    <x v="19"/>
    <x v="19"/>
    <x v="6"/>
    <x v="6"/>
    <x v="2"/>
    <x v="0"/>
    <n v="1"/>
  </r>
  <r>
    <x v="0"/>
    <x v="60"/>
    <x v="60"/>
    <x v="20"/>
    <x v="20"/>
    <x v="0"/>
    <x v="0"/>
    <x v="0"/>
    <x v="0"/>
    <n v="1"/>
  </r>
  <r>
    <x v="0"/>
    <x v="60"/>
    <x v="60"/>
    <x v="20"/>
    <x v="20"/>
    <x v="0"/>
    <x v="0"/>
    <x v="1"/>
    <x v="0"/>
    <n v="6"/>
  </r>
  <r>
    <x v="0"/>
    <x v="60"/>
    <x v="60"/>
    <x v="20"/>
    <x v="20"/>
    <x v="0"/>
    <x v="0"/>
    <x v="2"/>
    <x v="0"/>
    <n v="1"/>
  </r>
  <r>
    <x v="0"/>
    <x v="61"/>
    <x v="61"/>
    <x v="21"/>
    <x v="21"/>
    <x v="7"/>
    <x v="7"/>
    <x v="2"/>
    <x v="0"/>
    <n v="43"/>
  </r>
  <r>
    <x v="0"/>
    <x v="62"/>
    <x v="62"/>
    <x v="21"/>
    <x v="21"/>
    <x v="7"/>
    <x v="7"/>
    <x v="2"/>
    <x v="0"/>
    <n v="1"/>
  </r>
  <r>
    <x v="0"/>
    <x v="63"/>
    <x v="63"/>
    <x v="17"/>
    <x v="17"/>
    <x v="0"/>
    <x v="0"/>
    <x v="2"/>
    <x v="0"/>
    <n v="1"/>
  </r>
  <r>
    <x v="0"/>
    <x v="64"/>
    <x v="64"/>
    <x v="18"/>
    <x v="18"/>
    <x v="0"/>
    <x v="0"/>
    <x v="2"/>
    <x v="0"/>
    <n v="9"/>
  </r>
  <r>
    <x v="0"/>
    <x v="65"/>
    <x v="65"/>
    <x v="19"/>
    <x v="19"/>
    <x v="6"/>
    <x v="6"/>
    <x v="1"/>
    <x v="0"/>
    <n v="2"/>
  </r>
  <r>
    <x v="0"/>
    <x v="66"/>
    <x v="66"/>
    <x v="18"/>
    <x v="18"/>
    <x v="0"/>
    <x v="0"/>
    <x v="1"/>
    <x v="0"/>
    <n v="9"/>
  </r>
  <r>
    <x v="0"/>
    <x v="66"/>
    <x v="66"/>
    <x v="18"/>
    <x v="18"/>
    <x v="0"/>
    <x v="0"/>
    <x v="2"/>
    <x v="0"/>
    <n v="12"/>
  </r>
  <r>
    <x v="0"/>
    <x v="67"/>
    <x v="67"/>
    <x v="22"/>
    <x v="22"/>
    <x v="4"/>
    <x v="4"/>
    <x v="0"/>
    <x v="0"/>
    <n v="32"/>
  </r>
  <r>
    <x v="0"/>
    <x v="67"/>
    <x v="67"/>
    <x v="22"/>
    <x v="22"/>
    <x v="4"/>
    <x v="4"/>
    <x v="1"/>
    <x v="0"/>
    <n v="1"/>
  </r>
  <r>
    <x v="0"/>
    <x v="67"/>
    <x v="67"/>
    <x v="22"/>
    <x v="22"/>
    <x v="4"/>
    <x v="4"/>
    <x v="2"/>
    <x v="0"/>
    <n v="6"/>
  </r>
  <r>
    <x v="0"/>
    <x v="68"/>
    <x v="68"/>
    <x v="23"/>
    <x v="23"/>
    <x v="8"/>
    <x v="8"/>
    <x v="0"/>
    <x v="0"/>
    <n v="5"/>
  </r>
  <r>
    <x v="0"/>
    <x v="68"/>
    <x v="68"/>
    <x v="23"/>
    <x v="23"/>
    <x v="8"/>
    <x v="8"/>
    <x v="1"/>
    <x v="0"/>
    <n v="1"/>
  </r>
  <r>
    <x v="0"/>
    <x v="68"/>
    <x v="68"/>
    <x v="23"/>
    <x v="23"/>
    <x v="8"/>
    <x v="8"/>
    <x v="2"/>
    <x v="0"/>
    <n v="45"/>
  </r>
  <r>
    <x v="0"/>
    <x v="69"/>
    <x v="69"/>
    <x v="24"/>
    <x v="24"/>
    <x v="9"/>
    <x v="9"/>
    <x v="2"/>
    <x v="0"/>
    <n v="1"/>
  </r>
  <r>
    <x v="0"/>
    <x v="70"/>
    <x v="70"/>
    <x v="25"/>
    <x v="25"/>
    <x v="8"/>
    <x v="8"/>
    <x v="0"/>
    <x v="0"/>
    <n v="4"/>
  </r>
  <r>
    <x v="0"/>
    <x v="70"/>
    <x v="70"/>
    <x v="25"/>
    <x v="25"/>
    <x v="8"/>
    <x v="8"/>
    <x v="1"/>
    <x v="0"/>
    <n v="1"/>
  </r>
  <r>
    <x v="0"/>
    <x v="70"/>
    <x v="70"/>
    <x v="25"/>
    <x v="25"/>
    <x v="8"/>
    <x v="8"/>
    <x v="2"/>
    <x v="0"/>
    <n v="128"/>
  </r>
  <r>
    <x v="0"/>
    <x v="71"/>
    <x v="71"/>
    <x v="23"/>
    <x v="23"/>
    <x v="8"/>
    <x v="8"/>
    <x v="0"/>
    <x v="0"/>
    <n v="32"/>
  </r>
  <r>
    <x v="0"/>
    <x v="71"/>
    <x v="71"/>
    <x v="23"/>
    <x v="23"/>
    <x v="8"/>
    <x v="8"/>
    <x v="2"/>
    <x v="0"/>
    <n v="44"/>
  </r>
  <r>
    <x v="0"/>
    <x v="72"/>
    <x v="72"/>
    <x v="26"/>
    <x v="26"/>
    <x v="10"/>
    <x v="10"/>
    <x v="2"/>
    <x v="0"/>
    <n v="1"/>
  </r>
  <r>
    <x v="0"/>
    <x v="73"/>
    <x v="73"/>
    <x v="27"/>
    <x v="27"/>
    <x v="8"/>
    <x v="8"/>
    <x v="1"/>
    <x v="0"/>
    <n v="5"/>
  </r>
  <r>
    <x v="0"/>
    <x v="73"/>
    <x v="73"/>
    <x v="27"/>
    <x v="27"/>
    <x v="8"/>
    <x v="8"/>
    <x v="2"/>
    <x v="0"/>
    <n v="67"/>
  </r>
  <r>
    <x v="0"/>
    <x v="74"/>
    <x v="74"/>
    <x v="27"/>
    <x v="27"/>
    <x v="8"/>
    <x v="8"/>
    <x v="0"/>
    <x v="0"/>
    <n v="3"/>
  </r>
  <r>
    <x v="0"/>
    <x v="74"/>
    <x v="74"/>
    <x v="27"/>
    <x v="27"/>
    <x v="8"/>
    <x v="8"/>
    <x v="2"/>
    <x v="0"/>
    <n v="7"/>
  </r>
  <r>
    <x v="0"/>
    <x v="75"/>
    <x v="75"/>
    <x v="27"/>
    <x v="27"/>
    <x v="8"/>
    <x v="8"/>
    <x v="2"/>
    <x v="0"/>
    <n v="3"/>
  </r>
  <r>
    <x v="0"/>
    <x v="76"/>
    <x v="76"/>
    <x v="23"/>
    <x v="23"/>
    <x v="8"/>
    <x v="8"/>
    <x v="2"/>
    <x v="0"/>
    <n v="20"/>
  </r>
  <r>
    <x v="0"/>
    <x v="77"/>
    <x v="77"/>
    <x v="27"/>
    <x v="27"/>
    <x v="8"/>
    <x v="8"/>
    <x v="2"/>
    <x v="0"/>
    <n v="22"/>
  </r>
  <r>
    <x v="0"/>
    <x v="78"/>
    <x v="78"/>
    <x v="27"/>
    <x v="27"/>
    <x v="8"/>
    <x v="8"/>
    <x v="2"/>
    <x v="0"/>
    <n v="6"/>
  </r>
  <r>
    <x v="0"/>
    <x v="79"/>
    <x v="79"/>
    <x v="27"/>
    <x v="27"/>
    <x v="8"/>
    <x v="8"/>
    <x v="1"/>
    <x v="0"/>
    <n v="6"/>
  </r>
  <r>
    <x v="0"/>
    <x v="79"/>
    <x v="79"/>
    <x v="27"/>
    <x v="27"/>
    <x v="8"/>
    <x v="8"/>
    <x v="2"/>
    <x v="0"/>
    <n v="26"/>
  </r>
  <r>
    <x v="0"/>
    <x v="80"/>
    <x v="80"/>
    <x v="28"/>
    <x v="28"/>
    <x v="11"/>
    <x v="11"/>
    <x v="0"/>
    <x v="0"/>
    <n v="2"/>
  </r>
  <r>
    <x v="0"/>
    <x v="80"/>
    <x v="80"/>
    <x v="28"/>
    <x v="28"/>
    <x v="11"/>
    <x v="11"/>
    <x v="1"/>
    <x v="0"/>
    <n v="1"/>
  </r>
  <r>
    <x v="0"/>
    <x v="81"/>
    <x v="81"/>
    <x v="28"/>
    <x v="28"/>
    <x v="11"/>
    <x v="11"/>
    <x v="0"/>
    <x v="0"/>
    <n v="1"/>
  </r>
  <r>
    <x v="0"/>
    <x v="81"/>
    <x v="81"/>
    <x v="28"/>
    <x v="28"/>
    <x v="11"/>
    <x v="11"/>
    <x v="2"/>
    <x v="0"/>
    <n v="2"/>
  </r>
  <r>
    <x v="0"/>
    <x v="82"/>
    <x v="82"/>
    <x v="29"/>
    <x v="29"/>
    <x v="11"/>
    <x v="11"/>
    <x v="0"/>
    <x v="0"/>
    <n v="36"/>
  </r>
  <r>
    <x v="0"/>
    <x v="82"/>
    <x v="82"/>
    <x v="29"/>
    <x v="29"/>
    <x v="11"/>
    <x v="11"/>
    <x v="2"/>
    <x v="0"/>
    <n v="2"/>
  </r>
  <r>
    <x v="0"/>
    <x v="83"/>
    <x v="83"/>
    <x v="29"/>
    <x v="29"/>
    <x v="11"/>
    <x v="11"/>
    <x v="2"/>
    <x v="0"/>
    <n v="9"/>
  </r>
  <r>
    <x v="0"/>
    <x v="84"/>
    <x v="84"/>
    <x v="28"/>
    <x v="28"/>
    <x v="11"/>
    <x v="11"/>
    <x v="0"/>
    <x v="0"/>
    <n v="5"/>
  </r>
  <r>
    <x v="0"/>
    <x v="84"/>
    <x v="84"/>
    <x v="28"/>
    <x v="28"/>
    <x v="11"/>
    <x v="11"/>
    <x v="2"/>
    <x v="0"/>
    <n v="2"/>
  </r>
  <r>
    <x v="0"/>
    <x v="85"/>
    <x v="85"/>
    <x v="30"/>
    <x v="30"/>
    <x v="12"/>
    <x v="12"/>
    <x v="0"/>
    <x v="0"/>
    <n v="2"/>
  </r>
  <r>
    <x v="0"/>
    <x v="85"/>
    <x v="85"/>
    <x v="30"/>
    <x v="30"/>
    <x v="12"/>
    <x v="12"/>
    <x v="2"/>
    <x v="0"/>
    <n v="45"/>
  </r>
  <r>
    <x v="0"/>
    <x v="86"/>
    <x v="86"/>
    <x v="31"/>
    <x v="31"/>
    <x v="2"/>
    <x v="2"/>
    <x v="0"/>
    <x v="0"/>
    <n v="116"/>
  </r>
  <r>
    <x v="0"/>
    <x v="86"/>
    <x v="86"/>
    <x v="31"/>
    <x v="31"/>
    <x v="2"/>
    <x v="2"/>
    <x v="1"/>
    <x v="0"/>
    <n v="1"/>
  </r>
  <r>
    <x v="0"/>
    <x v="86"/>
    <x v="86"/>
    <x v="31"/>
    <x v="31"/>
    <x v="2"/>
    <x v="2"/>
    <x v="2"/>
    <x v="0"/>
    <n v="22"/>
  </r>
  <r>
    <x v="0"/>
    <x v="87"/>
    <x v="87"/>
    <x v="32"/>
    <x v="32"/>
    <x v="12"/>
    <x v="12"/>
    <x v="0"/>
    <x v="0"/>
    <n v="1"/>
  </r>
  <r>
    <x v="0"/>
    <x v="87"/>
    <x v="87"/>
    <x v="32"/>
    <x v="32"/>
    <x v="12"/>
    <x v="12"/>
    <x v="1"/>
    <x v="0"/>
    <n v="1"/>
  </r>
  <r>
    <x v="0"/>
    <x v="87"/>
    <x v="87"/>
    <x v="32"/>
    <x v="32"/>
    <x v="12"/>
    <x v="12"/>
    <x v="2"/>
    <x v="0"/>
    <n v="75"/>
  </r>
  <r>
    <x v="0"/>
    <x v="88"/>
    <x v="88"/>
    <x v="30"/>
    <x v="30"/>
    <x v="12"/>
    <x v="12"/>
    <x v="0"/>
    <x v="0"/>
    <n v="1"/>
  </r>
  <r>
    <x v="0"/>
    <x v="88"/>
    <x v="88"/>
    <x v="30"/>
    <x v="30"/>
    <x v="12"/>
    <x v="12"/>
    <x v="1"/>
    <x v="0"/>
    <n v="1"/>
  </r>
  <r>
    <x v="0"/>
    <x v="89"/>
    <x v="89"/>
    <x v="33"/>
    <x v="33"/>
    <x v="13"/>
    <x v="13"/>
    <x v="1"/>
    <x v="0"/>
    <n v="1"/>
  </r>
  <r>
    <x v="0"/>
    <x v="89"/>
    <x v="89"/>
    <x v="33"/>
    <x v="33"/>
    <x v="13"/>
    <x v="13"/>
    <x v="2"/>
    <x v="0"/>
    <n v="1"/>
  </r>
  <r>
    <x v="0"/>
    <x v="90"/>
    <x v="90"/>
    <x v="34"/>
    <x v="34"/>
    <x v="14"/>
    <x v="14"/>
    <x v="2"/>
    <x v="0"/>
    <n v="2"/>
  </r>
  <r>
    <x v="0"/>
    <x v="91"/>
    <x v="91"/>
    <x v="35"/>
    <x v="35"/>
    <x v="15"/>
    <x v="15"/>
    <x v="2"/>
    <x v="0"/>
    <n v="92"/>
  </r>
  <r>
    <x v="0"/>
    <x v="92"/>
    <x v="92"/>
    <x v="36"/>
    <x v="36"/>
    <x v="12"/>
    <x v="12"/>
    <x v="1"/>
    <x v="0"/>
    <n v="2"/>
  </r>
  <r>
    <x v="0"/>
    <x v="92"/>
    <x v="92"/>
    <x v="36"/>
    <x v="36"/>
    <x v="12"/>
    <x v="12"/>
    <x v="2"/>
    <x v="0"/>
    <n v="6"/>
  </r>
  <r>
    <x v="0"/>
    <x v="93"/>
    <x v="93"/>
    <x v="32"/>
    <x v="32"/>
    <x v="12"/>
    <x v="12"/>
    <x v="2"/>
    <x v="0"/>
    <n v="4"/>
  </r>
  <r>
    <x v="0"/>
    <x v="94"/>
    <x v="94"/>
    <x v="36"/>
    <x v="36"/>
    <x v="12"/>
    <x v="12"/>
    <x v="1"/>
    <x v="0"/>
    <n v="1"/>
  </r>
  <r>
    <x v="0"/>
    <x v="94"/>
    <x v="94"/>
    <x v="36"/>
    <x v="36"/>
    <x v="12"/>
    <x v="12"/>
    <x v="2"/>
    <x v="0"/>
    <n v="3"/>
  </r>
  <r>
    <x v="0"/>
    <x v="95"/>
    <x v="95"/>
    <x v="32"/>
    <x v="32"/>
    <x v="12"/>
    <x v="12"/>
    <x v="2"/>
    <x v="0"/>
    <n v="12"/>
  </r>
  <r>
    <x v="0"/>
    <x v="96"/>
    <x v="96"/>
    <x v="32"/>
    <x v="32"/>
    <x v="12"/>
    <x v="12"/>
    <x v="2"/>
    <x v="0"/>
    <n v="2"/>
  </r>
  <r>
    <x v="0"/>
    <x v="97"/>
    <x v="97"/>
    <x v="34"/>
    <x v="34"/>
    <x v="14"/>
    <x v="14"/>
    <x v="0"/>
    <x v="0"/>
    <n v="2"/>
  </r>
  <r>
    <x v="0"/>
    <x v="98"/>
    <x v="98"/>
    <x v="36"/>
    <x v="36"/>
    <x v="12"/>
    <x v="12"/>
    <x v="0"/>
    <x v="0"/>
    <n v="1"/>
  </r>
  <r>
    <x v="0"/>
    <x v="98"/>
    <x v="98"/>
    <x v="36"/>
    <x v="36"/>
    <x v="12"/>
    <x v="12"/>
    <x v="2"/>
    <x v="0"/>
    <n v="7"/>
  </r>
  <r>
    <x v="0"/>
    <x v="99"/>
    <x v="99"/>
    <x v="35"/>
    <x v="35"/>
    <x v="15"/>
    <x v="15"/>
    <x v="2"/>
    <x v="0"/>
    <n v="22"/>
  </r>
  <r>
    <x v="0"/>
    <x v="100"/>
    <x v="100"/>
    <x v="24"/>
    <x v="24"/>
    <x v="9"/>
    <x v="9"/>
    <x v="2"/>
    <x v="0"/>
    <n v="1"/>
  </r>
  <r>
    <x v="0"/>
    <x v="100"/>
    <x v="100"/>
    <x v="3"/>
    <x v="3"/>
    <x v="3"/>
    <x v="3"/>
    <x v="1"/>
    <x v="0"/>
    <n v="4"/>
  </r>
  <r>
    <x v="0"/>
    <x v="100"/>
    <x v="100"/>
    <x v="3"/>
    <x v="3"/>
    <x v="3"/>
    <x v="3"/>
    <x v="2"/>
    <x v="0"/>
    <n v="19"/>
  </r>
  <r>
    <x v="0"/>
    <x v="100"/>
    <x v="100"/>
    <x v="21"/>
    <x v="21"/>
    <x v="7"/>
    <x v="7"/>
    <x v="1"/>
    <x v="0"/>
    <n v="2"/>
  </r>
  <r>
    <x v="0"/>
    <x v="100"/>
    <x v="100"/>
    <x v="21"/>
    <x v="21"/>
    <x v="7"/>
    <x v="7"/>
    <x v="2"/>
    <x v="0"/>
    <n v="142"/>
  </r>
  <r>
    <x v="0"/>
    <x v="100"/>
    <x v="100"/>
    <x v="0"/>
    <x v="0"/>
    <x v="0"/>
    <x v="0"/>
    <x v="0"/>
    <x v="0"/>
    <n v="3"/>
  </r>
  <r>
    <x v="0"/>
    <x v="100"/>
    <x v="100"/>
    <x v="0"/>
    <x v="0"/>
    <x v="0"/>
    <x v="0"/>
    <x v="1"/>
    <x v="0"/>
    <n v="21"/>
  </r>
  <r>
    <x v="0"/>
    <x v="100"/>
    <x v="100"/>
    <x v="0"/>
    <x v="0"/>
    <x v="0"/>
    <x v="0"/>
    <x v="2"/>
    <x v="0"/>
    <n v="30"/>
  </r>
  <r>
    <x v="0"/>
    <x v="100"/>
    <x v="100"/>
    <x v="37"/>
    <x v="37"/>
    <x v="11"/>
    <x v="11"/>
    <x v="0"/>
    <x v="0"/>
    <n v="40"/>
  </r>
  <r>
    <x v="0"/>
    <x v="100"/>
    <x v="100"/>
    <x v="37"/>
    <x v="37"/>
    <x v="11"/>
    <x v="11"/>
    <x v="2"/>
    <x v="0"/>
    <n v="6"/>
  </r>
  <r>
    <x v="0"/>
    <x v="100"/>
    <x v="100"/>
    <x v="1"/>
    <x v="1"/>
    <x v="1"/>
    <x v="1"/>
    <x v="0"/>
    <x v="0"/>
    <n v="43"/>
  </r>
  <r>
    <x v="0"/>
    <x v="100"/>
    <x v="100"/>
    <x v="1"/>
    <x v="1"/>
    <x v="1"/>
    <x v="1"/>
    <x v="2"/>
    <x v="0"/>
    <n v="23"/>
  </r>
  <r>
    <x v="0"/>
    <x v="100"/>
    <x v="100"/>
    <x v="38"/>
    <x v="38"/>
    <x v="9"/>
    <x v="9"/>
    <x v="0"/>
    <x v="0"/>
    <n v="11"/>
  </r>
  <r>
    <x v="0"/>
    <x v="100"/>
    <x v="100"/>
    <x v="38"/>
    <x v="38"/>
    <x v="9"/>
    <x v="9"/>
    <x v="1"/>
    <x v="0"/>
    <n v="2"/>
  </r>
  <r>
    <x v="0"/>
    <x v="100"/>
    <x v="100"/>
    <x v="38"/>
    <x v="38"/>
    <x v="9"/>
    <x v="9"/>
    <x v="2"/>
    <x v="0"/>
    <n v="37"/>
  </r>
  <r>
    <x v="0"/>
    <x v="100"/>
    <x v="100"/>
    <x v="26"/>
    <x v="26"/>
    <x v="10"/>
    <x v="10"/>
    <x v="0"/>
    <x v="0"/>
    <n v="12"/>
  </r>
  <r>
    <x v="0"/>
    <x v="100"/>
    <x v="100"/>
    <x v="26"/>
    <x v="26"/>
    <x v="10"/>
    <x v="10"/>
    <x v="2"/>
    <x v="0"/>
    <n v="45"/>
  </r>
  <r>
    <x v="0"/>
    <x v="100"/>
    <x v="100"/>
    <x v="34"/>
    <x v="34"/>
    <x v="14"/>
    <x v="14"/>
    <x v="1"/>
    <x v="0"/>
    <n v="12"/>
  </r>
  <r>
    <x v="0"/>
    <x v="100"/>
    <x v="100"/>
    <x v="34"/>
    <x v="34"/>
    <x v="14"/>
    <x v="14"/>
    <x v="2"/>
    <x v="0"/>
    <n v="1"/>
  </r>
  <r>
    <x v="0"/>
    <x v="100"/>
    <x v="100"/>
    <x v="39"/>
    <x v="39"/>
    <x v="11"/>
    <x v="11"/>
    <x v="0"/>
    <x v="0"/>
    <n v="118"/>
  </r>
  <r>
    <x v="0"/>
    <x v="100"/>
    <x v="100"/>
    <x v="39"/>
    <x v="39"/>
    <x v="11"/>
    <x v="11"/>
    <x v="2"/>
    <x v="0"/>
    <n v="3"/>
  </r>
  <r>
    <x v="0"/>
    <x v="100"/>
    <x v="100"/>
    <x v="40"/>
    <x v="40"/>
    <x v="16"/>
    <x v="16"/>
    <x v="2"/>
    <x v="0"/>
    <n v="1"/>
  </r>
  <r>
    <x v="0"/>
    <x v="100"/>
    <x v="100"/>
    <x v="41"/>
    <x v="41"/>
    <x v="2"/>
    <x v="2"/>
    <x v="0"/>
    <x v="0"/>
    <n v="1"/>
  </r>
  <r>
    <x v="0"/>
    <x v="100"/>
    <x v="100"/>
    <x v="41"/>
    <x v="41"/>
    <x v="2"/>
    <x v="2"/>
    <x v="2"/>
    <x v="0"/>
    <n v="3"/>
  </r>
  <r>
    <x v="0"/>
    <x v="101"/>
    <x v="101"/>
    <x v="42"/>
    <x v="42"/>
    <x v="9"/>
    <x v="9"/>
    <x v="1"/>
    <x v="0"/>
    <n v="1"/>
  </r>
  <r>
    <x v="0"/>
    <x v="101"/>
    <x v="101"/>
    <x v="42"/>
    <x v="42"/>
    <x v="9"/>
    <x v="9"/>
    <x v="2"/>
    <x v="0"/>
    <n v="31"/>
  </r>
  <r>
    <x v="0"/>
    <x v="102"/>
    <x v="102"/>
    <x v="42"/>
    <x v="42"/>
    <x v="9"/>
    <x v="9"/>
    <x v="2"/>
    <x v="0"/>
    <n v="10"/>
  </r>
  <r>
    <x v="0"/>
    <x v="103"/>
    <x v="103"/>
    <x v="43"/>
    <x v="43"/>
    <x v="9"/>
    <x v="9"/>
    <x v="0"/>
    <x v="0"/>
    <n v="57"/>
  </r>
  <r>
    <x v="0"/>
    <x v="104"/>
    <x v="104"/>
    <x v="44"/>
    <x v="44"/>
    <x v="9"/>
    <x v="9"/>
    <x v="0"/>
    <x v="0"/>
    <n v="25"/>
  </r>
  <r>
    <x v="0"/>
    <x v="104"/>
    <x v="104"/>
    <x v="44"/>
    <x v="44"/>
    <x v="9"/>
    <x v="9"/>
    <x v="2"/>
    <x v="0"/>
    <n v="2"/>
  </r>
  <r>
    <x v="0"/>
    <x v="105"/>
    <x v="105"/>
    <x v="45"/>
    <x v="45"/>
    <x v="9"/>
    <x v="9"/>
    <x v="0"/>
    <x v="0"/>
    <n v="6"/>
  </r>
  <r>
    <x v="0"/>
    <x v="105"/>
    <x v="105"/>
    <x v="45"/>
    <x v="45"/>
    <x v="9"/>
    <x v="9"/>
    <x v="1"/>
    <x v="0"/>
    <n v="1"/>
  </r>
  <r>
    <x v="0"/>
    <x v="106"/>
    <x v="106"/>
    <x v="46"/>
    <x v="46"/>
    <x v="9"/>
    <x v="9"/>
    <x v="0"/>
    <x v="0"/>
    <n v="2"/>
  </r>
  <r>
    <x v="0"/>
    <x v="107"/>
    <x v="107"/>
    <x v="42"/>
    <x v="42"/>
    <x v="9"/>
    <x v="9"/>
    <x v="2"/>
    <x v="0"/>
    <n v="5"/>
  </r>
  <r>
    <x v="0"/>
    <x v="108"/>
    <x v="108"/>
    <x v="47"/>
    <x v="47"/>
    <x v="9"/>
    <x v="9"/>
    <x v="0"/>
    <x v="0"/>
    <n v="8"/>
  </r>
  <r>
    <x v="0"/>
    <x v="108"/>
    <x v="108"/>
    <x v="47"/>
    <x v="47"/>
    <x v="9"/>
    <x v="9"/>
    <x v="1"/>
    <x v="0"/>
    <n v="57"/>
  </r>
  <r>
    <x v="0"/>
    <x v="108"/>
    <x v="108"/>
    <x v="47"/>
    <x v="47"/>
    <x v="9"/>
    <x v="9"/>
    <x v="2"/>
    <x v="0"/>
    <n v="3"/>
  </r>
  <r>
    <x v="0"/>
    <x v="109"/>
    <x v="109"/>
    <x v="38"/>
    <x v="38"/>
    <x v="9"/>
    <x v="9"/>
    <x v="0"/>
    <x v="0"/>
    <n v="1"/>
  </r>
  <r>
    <x v="0"/>
    <x v="110"/>
    <x v="110"/>
    <x v="47"/>
    <x v="47"/>
    <x v="9"/>
    <x v="9"/>
    <x v="0"/>
    <x v="0"/>
    <n v="38"/>
  </r>
  <r>
    <x v="0"/>
    <x v="111"/>
    <x v="111"/>
    <x v="38"/>
    <x v="38"/>
    <x v="9"/>
    <x v="9"/>
    <x v="0"/>
    <x v="0"/>
    <n v="6"/>
  </r>
  <r>
    <x v="0"/>
    <x v="111"/>
    <x v="111"/>
    <x v="38"/>
    <x v="38"/>
    <x v="9"/>
    <x v="9"/>
    <x v="2"/>
    <x v="0"/>
    <n v="2"/>
  </r>
  <r>
    <x v="0"/>
    <x v="112"/>
    <x v="112"/>
    <x v="38"/>
    <x v="38"/>
    <x v="9"/>
    <x v="9"/>
    <x v="0"/>
    <x v="0"/>
    <n v="3"/>
  </r>
  <r>
    <x v="0"/>
    <x v="112"/>
    <x v="112"/>
    <x v="38"/>
    <x v="38"/>
    <x v="9"/>
    <x v="9"/>
    <x v="2"/>
    <x v="0"/>
    <n v="17"/>
  </r>
  <r>
    <x v="0"/>
    <x v="113"/>
    <x v="113"/>
    <x v="40"/>
    <x v="40"/>
    <x v="16"/>
    <x v="16"/>
    <x v="2"/>
    <x v="0"/>
    <n v="20"/>
  </r>
  <r>
    <x v="0"/>
    <x v="114"/>
    <x v="114"/>
    <x v="40"/>
    <x v="40"/>
    <x v="16"/>
    <x v="16"/>
    <x v="2"/>
    <x v="0"/>
    <n v="6"/>
  </r>
  <r>
    <x v="0"/>
    <x v="115"/>
    <x v="115"/>
    <x v="0"/>
    <x v="0"/>
    <x v="0"/>
    <x v="0"/>
    <x v="1"/>
    <x v="0"/>
    <n v="3"/>
  </r>
  <r>
    <x v="0"/>
    <x v="115"/>
    <x v="115"/>
    <x v="0"/>
    <x v="0"/>
    <x v="0"/>
    <x v="0"/>
    <x v="2"/>
    <x v="0"/>
    <n v="6"/>
  </r>
  <r>
    <x v="0"/>
    <x v="116"/>
    <x v="116"/>
    <x v="18"/>
    <x v="18"/>
    <x v="0"/>
    <x v="0"/>
    <x v="2"/>
    <x v="0"/>
    <n v="24"/>
  </r>
  <r>
    <x v="0"/>
    <x v="117"/>
    <x v="117"/>
    <x v="0"/>
    <x v="0"/>
    <x v="17"/>
    <x v="17"/>
    <x v="1"/>
    <x v="0"/>
    <n v="2"/>
  </r>
  <r>
    <x v="0"/>
    <x v="118"/>
    <x v="118"/>
    <x v="1"/>
    <x v="1"/>
    <x v="17"/>
    <x v="17"/>
    <x v="0"/>
    <x v="0"/>
    <n v="2"/>
  </r>
  <r>
    <x v="1"/>
    <x v="0"/>
    <x v="0"/>
    <x v="0"/>
    <x v="0"/>
    <x v="0"/>
    <x v="0"/>
    <x v="0"/>
    <x v="0"/>
    <n v="2"/>
  </r>
  <r>
    <x v="1"/>
    <x v="0"/>
    <x v="0"/>
    <x v="0"/>
    <x v="0"/>
    <x v="0"/>
    <x v="0"/>
    <x v="2"/>
    <x v="0"/>
    <n v="3"/>
  </r>
  <r>
    <x v="1"/>
    <x v="1"/>
    <x v="1"/>
    <x v="0"/>
    <x v="0"/>
    <x v="0"/>
    <x v="0"/>
    <x v="1"/>
    <x v="0"/>
    <n v="33"/>
  </r>
  <r>
    <x v="1"/>
    <x v="2"/>
    <x v="2"/>
    <x v="0"/>
    <x v="0"/>
    <x v="0"/>
    <x v="0"/>
    <x v="1"/>
    <x v="0"/>
    <n v="27"/>
  </r>
  <r>
    <x v="1"/>
    <x v="2"/>
    <x v="2"/>
    <x v="0"/>
    <x v="0"/>
    <x v="0"/>
    <x v="0"/>
    <x v="2"/>
    <x v="0"/>
    <n v="6"/>
  </r>
  <r>
    <x v="1"/>
    <x v="3"/>
    <x v="3"/>
    <x v="0"/>
    <x v="0"/>
    <x v="0"/>
    <x v="0"/>
    <x v="1"/>
    <x v="0"/>
    <n v="4"/>
  </r>
  <r>
    <x v="1"/>
    <x v="3"/>
    <x v="3"/>
    <x v="0"/>
    <x v="0"/>
    <x v="0"/>
    <x v="0"/>
    <x v="2"/>
    <x v="0"/>
    <n v="1"/>
  </r>
  <r>
    <x v="1"/>
    <x v="4"/>
    <x v="4"/>
    <x v="0"/>
    <x v="0"/>
    <x v="0"/>
    <x v="0"/>
    <x v="1"/>
    <x v="0"/>
    <n v="46"/>
  </r>
  <r>
    <x v="1"/>
    <x v="4"/>
    <x v="4"/>
    <x v="0"/>
    <x v="0"/>
    <x v="0"/>
    <x v="0"/>
    <x v="2"/>
    <x v="0"/>
    <n v="6"/>
  </r>
  <r>
    <x v="1"/>
    <x v="6"/>
    <x v="6"/>
    <x v="0"/>
    <x v="0"/>
    <x v="0"/>
    <x v="0"/>
    <x v="1"/>
    <x v="0"/>
    <n v="4"/>
  </r>
  <r>
    <x v="1"/>
    <x v="6"/>
    <x v="6"/>
    <x v="0"/>
    <x v="0"/>
    <x v="0"/>
    <x v="0"/>
    <x v="2"/>
    <x v="0"/>
    <n v="1"/>
  </r>
  <r>
    <x v="1"/>
    <x v="7"/>
    <x v="7"/>
    <x v="0"/>
    <x v="0"/>
    <x v="0"/>
    <x v="0"/>
    <x v="1"/>
    <x v="0"/>
    <n v="50"/>
  </r>
  <r>
    <x v="1"/>
    <x v="7"/>
    <x v="7"/>
    <x v="0"/>
    <x v="0"/>
    <x v="0"/>
    <x v="0"/>
    <x v="2"/>
    <x v="0"/>
    <n v="1"/>
  </r>
  <r>
    <x v="1"/>
    <x v="9"/>
    <x v="9"/>
    <x v="0"/>
    <x v="0"/>
    <x v="0"/>
    <x v="0"/>
    <x v="0"/>
    <x v="0"/>
    <n v="1"/>
  </r>
  <r>
    <x v="1"/>
    <x v="9"/>
    <x v="9"/>
    <x v="0"/>
    <x v="0"/>
    <x v="0"/>
    <x v="0"/>
    <x v="1"/>
    <x v="0"/>
    <n v="9"/>
  </r>
  <r>
    <x v="1"/>
    <x v="10"/>
    <x v="10"/>
    <x v="0"/>
    <x v="0"/>
    <x v="0"/>
    <x v="0"/>
    <x v="1"/>
    <x v="0"/>
    <n v="4"/>
  </r>
  <r>
    <x v="1"/>
    <x v="10"/>
    <x v="10"/>
    <x v="0"/>
    <x v="0"/>
    <x v="0"/>
    <x v="0"/>
    <x v="2"/>
    <x v="0"/>
    <n v="2"/>
  </r>
  <r>
    <x v="1"/>
    <x v="11"/>
    <x v="11"/>
    <x v="0"/>
    <x v="0"/>
    <x v="0"/>
    <x v="0"/>
    <x v="1"/>
    <x v="0"/>
    <n v="2"/>
  </r>
  <r>
    <x v="1"/>
    <x v="12"/>
    <x v="12"/>
    <x v="0"/>
    <x v="0"/>
    <x v="0"/>
    <x v="0"/>
    <x v="1"/>
    <x v="0"/>
    <n v="42"/>
  </r>
  <r>
    <x v="1"/>
    <x v="13"/>
    <x v="13"/>
    <x v="0"/>
    <x v="0"/>
    <x v="0"/>
    <x v="0"/>
    <x v="1"/>
    <x v="0"/>
    <n v="1"/>
  </r>
  <r>
    <x v="1"/>
    <x v="13"/>
    <x v="13"/>
    <x v="0"/>
    <x v="0"/>
    <x v="0"/>
    <x v="0"/>
    <x v="2"/>
    <x v="0"/>
    <n v="1"/>
  </r>
  <r>
    <x v="1"/>
    <x v="119"/>
    <x v="119"/>
    <x v="0"/>
    <x v="0"/>
    <x v="0"/>
    <x v="0"/>
    <x v="1"/>
    <x v="0"/>
    <n v="3"/>
  </r>
  <r>
    <x v="1"/>
    <x v="119"/>
    <x v="119"/>
    <x v="0"/>
    <x v="0"/>
    <x v="0"/>
    <x v="0"/>
    <x v="2"/>
    <x v="0"/>
    <n v="1"/>
  </r>
  <r>
    <x v="1"/>
    <x v="14"/>
    <x v="14"/>
    <x v="0"/>
    <x v="0"/>
    <x v="0"/>
    <x v="0"/>
    <x v="0"/>
    <x v="0"/>
    <n v="1"/>
  </r>
  <r>
    <x v="1"/>
    <x v="14"/>
    <x v="14"/>
    <x v="0"/>
    <x v="0"/>
    <x v="0"/>
    <x v="0"/>
    <x v="1"/>
    <x v="0"/>
    <n v="6"/>
  </r>
  <r>
    <x v="1"/>
    <x v="15"/>
    <x v="15"/>
    <x v="0"/>
    <x v="0"/>
    <x v="0"/>
    <x v="0"/>
    <x v="0"/>
    <x v="0"/>
    <n v="1"/>
  </r>
  <r>
    <x v="1"/>
    <x v="15"/>
    <x v="15"/>
    <x v="0"/>
    <x v="0"/>
    <x v="0"/>
    <x v="0"/>
    <x v="1"/>
    <x v="0"/>
    <n v="2"/>
  </r>
  <r>
    <x v="1"/>
    <x v="16"/>
    <x v="16"/>
    <x v="1"/>
    <x v="1"/>
    <x v="1"/>
    <x v="1"/>
    <x v="0"/>
    <x v="0"/>
    <n v="4"/>
  </r>
  <r>
    <x v="1"/>
    <x v="17"/>
    <x v="17"/>
    <x v="1"/>
    <x v="1"/>
    <x v="1"/>
    <x v="1"/>
    <x v="0"/>
    <x v="0"/>
    <n v="8"/>
  </r>
  <r>
    <x v="1"/>
    <x v="18"/>
    <x v="18"/>
    <x v="1"/>
    <x v="1"/>
    <x v="1"/>
    <x v="1"/>
    <x v="0"/>
    <x v="0"/>
    <n v="9"/>
  </r>
  <r>
    <x v="1"/>
    <x v="18"/>
    <x v="18"/>
    <x v="1"/>
    <x v="1"/>
    <x v="1"/>
    <x v="1"/>
    <x v="2"/>
    <x v="0"/>
    <n v="1"/>
  </r>
  <r>
    <x v="1"/>
    <x v="19"/>
    <x v="19"/>
    <x v="1"/>
    <x v="1"/>
    <x v="1"/>
    <x v="1"/>
    <x v="2"/>
    <x v="0"/>
    <n v="1"/>
  </r>
  <r>
    <x v="1"/>
    <x v="20"/>
    <x v="20"/>
    <x v="1"/>
    <x v="1"/>
    <x v="1"/>
    <x v="1"/>
    <x v="0"/>
    <x v="0"/>
    <n v="10"/>
  </r>
  <r>
    <x v="1"/>
    <x v="20"/>
    <x v="20"/>
    <x v="1"/>
    <x v="1"/>
    <x v="1"/>
    <x v="1"/>
    <x v="2"/>
    <x v="0"/>
    <n v="3"/>
  </r>
  <r>
    <x v="1"/>
    <x v="21"/>
    <x v="21"/>
    <x v="1"/>
    <x v="1"/>
    <x v="1"/>
    <x v="1"/>
    <x v="0"/>
    <x v="0"/>
    <n v="7"/>
  </r>
  <r>
    <x v="1"/>
    <x v="21"/>
    <x v="21"/>
    <x v="1"/>
    <x v="1"/>
    <x v="1"/>
    <x v="1"/>
    <x v="2"/>
    <x v="0"/>
    <n v="3"/>
  </r>
  <r>
    <x v="1"/>
    <x v="22"/>
    <x v="22"/>
    <x v="1"/>
    <x v="1"/>
    <x v="1"/>
    <x v="1"/>
    <x v="0"/>
    <x v="0"/>
    <n v="8"/>
  </r>
  <r>
    <x v="1"/>
    <x v="22"/>
    <x v="22"/>
    <x v="1"/>
    <x v="1"/>
    <x v="1"/>
    <x v="1"/>
    <x v="2"/>
    <x v="0"/>
    <n v="2"/>
  </r>
  <r>
    <x v="1"/>
    <x v="23"/>
    <x v="23"/>
    <x v="1"/>
    <x v="1"/>
    <x v="1"/>
    <x v="1"/>
    <x v="0"/>
    <x v="0"/>
    <n v="8"/>
  </r>
  <r>
    <x v="1"/>
    <x v="23"/>
    <x v="23"/>
    <x v="1"/>
    <x v="1"/>
    <x v="1"/>
    <x v="1"/>
    <x v="2"/>
    <x v="0"/>
    <n v="1"/>
  </r>
  <r>
    <x v="1"/>
    <x v="24"/>
    <x v="24"/>
    <x v="1"/>
    <x v="1"/>
    <x v="1"/>
    <x v="1"/>
    <x v="0"/>
    <x v="0"/>
    <n v="13"/>
  </r>
  <r>
    <x v="1"/>
    <x v="24"/>
    <x v="24"/>
    <x v="1"/>
    <x v="1"/>
    <x v="1"/>
    <x v="1"/>
    <x v="2"/>
    <x v="0"/>
    <n v="1"/>
  </r>
  <r>
    <x v="1"/>
    <x v="25"/>
    <x v="25"/>
    <x v="1"/>
    <x v="1"/>
    <x v="1"/>
    <x v="1"/>
    <x v="0"/>
    <x v="0"/>
    <n v="22"/>
  </r>
  <r>
    <x v="1"/>
    <x v="25"/>
    <x v="25"/>
    <x v="1"/>
    <x v="1"/>
    <x v="1"/>
    <x v="1"/>
    <x v="2"/>
    <x v="0"/>
    <n v="2"/>
  </r>
  <r>
    <x v="1"/>
    <x v="120"/>
    <x v="120"/>
    <x v="1"/>
    <x v="1"/>
    <x v="1"/>
    <x v="1"/>
    <x v="0"/>
    <x v="0"/>
    <n v="1"/>
  </r>
  <r>
    <x v="1"/>
    <x v="26"/>
    <x v="26"/>
    <x v="1"/>
    <x v="1"/>
    <x v="1"/>
    <x v="1"/>
    <x v="0"/>
    <x v="0"/>
    <n v="6"/>
  </r>
  <r>
    <x v="1"/>
    <x v="28"/>
    <x v="28"/>
    <x v="1"/>
    <x v="1"/>
    <x v="1"/>
    <x v="1"/>
    <x v="0"/>
    <x v="0"/>
    <n v="4"/>
  </r>
  <r>
    <x v="1"/>
    <x v="28"/>
    <x v="28"/>
    <x v="1"/>
    <x v="1"/>
    <x v="1"/>
    <x v="1"/>
    <x v="2"/>
    <x v="0"/>
    <n v="1"/>
  </r>
  <r>
    <x v="1"/>
    <x v="29"/>
    <x v="29"/>
    <x v="1"/>
    <x v="1"/>
    <x v="1"/>
    <x v="1"/>
    <x v="0"/>
    <x v="0"/>
    <n v="2"/>
  </r>
  <r>
    <x v="1"/>
    <x v="30"/>
    <x v="30"/>
    <x v="1"/>
    <x v="1"/>
    <x v="1"/>
    <x v="1"/>
    <x v="1"/>
    <x v="0"/>
    <n v="1"/>
  </r>
  <r>
    <x v="1"/>
    <x v="30"/>
    <x v="30"/>
    <x v="1"/>
    <x v="1"/>
    <x v="1"/>
    <x v="1"/>
    <x v="2"/>
    <x v="0"/>
    <n v="2"/>
  </r>
  <r>
    <x v="1"/>
    <x v="31"/>
    <x v="31"/>
    <x v="1"/>
    <x v="1"/>
    <x v="1"/>
    <x v="1"/>
    <x v="0"/>
    <x v="0"/>
    <n v="6"/>
  </r>
  <r>
    <x v="1"/>
    <x v="32"/>
    <x v="32"/>
    <x v="2"/>
    <x v="2"/>
    <x v="2"/>
    <x v="2"/>
    <x v="0"/>
    <x v="0"/>
    <n v="79"/>
  </r>
  <r>
    <x v="1"/>
    <x v="32"/>
    <x v="32"/>
    <x v="2"/>
    <x v="2"/>
    <x v="2"/>
    <x v="2"/>
    <x v="2"/>
    <x v="0"/>
    <n v="10"/>
  </r>
  <r>
    <x v="1"/>
    <x v="33"/>
    <x v="33"/>
    <x v="3"/>
    <x v="3"/>
    <x v="3"/>
    <x v="3"/>
    <x v="0"/>
    <x v="0"/>
    <n v="6"/>
  </r>
  <r>
    <x v="1"/>
    <x v="33"/>
    <x v="33"/>
    <x v="3"/>
    <x v="3"/>
    <x v="3"/>
    <x v="3"/>
    <x v="1"/>
    <x v="0"/>
    <n v="17"/>
  </r>
  <r>
    <x v="1"/>
    <x v="33"/>
    <x v="33"/>
    <x v="3"/>
    <x v="3"/>
    <x v="3"/>
    <x v="3"/>
    <x v="2"/>
    <x v="0"/>
    <n v="8"/>
  </r>
  <r>
    <x v="1"/>
    <x v="34"/>
    <x v="34"/>
    <x v="4"/>
    <x v="4"/>
    <x v="3"/>
    <x v="3"/>
    <x v="0"/>
    <x v="0"/>
    <n v="53"/>
  </r>
  <r>
    <x v="1"/>
    <x v="34"/>
    <x v="34"/>
    <x v="4"/>
    <x v="4"/>
    <x v="3"/>
    <x v="3"/>
    <x v="1"/>
    <x v="0"/>
    <n v="2"/>
  </r>
  <r>
    <x v="1"/>
    <x v="34"/>
    <x v="34"/>
    <x v="4"/>
    <x v="4"/>
    <x v="3"/>
    <x v="3"/>
    <x v="2"/>
    <x v="0"/>
    <n v="1"/>
  </r>
  <r>
    <x v="1"/>
    <x v="35"/>
    <x v="35"/>
    <x v="5"/>
    <x v="5"/>
    <x v="4"/>
    <x v="4"/>
    <x v="0"/>
    <x v="0"/>
    <n v="19"/>
  </r>
  <r>
    <x v="1"/>
    <x v="35"/>
    <x v="35"/>
    <x v="5"/>
    <x v="5"/>
    <x v="4"/>
    <x v="4"/>
    <x v="2"/>
    <x v="0"/>
    <n v="3"/>
  </r>
  <r>
    <x v="1"/>
    <x v="36"/>
    <x v="36"/>
    <x v="6"/>
    <x v="6"/>
    <x v="4"/>
    <x v="4"/>
    <x v="0"/>
    <x v="0"/>
    <n v="57"/>
  </r>
  <r>
    <x v="1"/>
    <x v="37"/>
    <x v="37"/>
    <x v="7"/>
    <x v="7"/>
    <x v="2"/>
    <x v="2"/>
    <x v="0"/>
    <x v="0"/>
    <n v="25"/>
  </r>
  <r>
    <x v="1"/>
    <x v="37"/>
    <x v="37"/>
    <x v="7"/>
    <x v="7"/>
    <x v="2"/>
    <x v="2"/>
    <x v="1"/>
    <x v="0"/>
    <n v="23"/>
  </r>
  <r>
    <x v="1"/>
    <x v="37"/>
    <x v="37"/>
    <x v="7"/>
    <x v="7"/>
    <x v="2"/>
    <x v="2"/>
    <x v="2"/>
    <x v="0"/>
    <n v="7"/>
  </r>
  <r>
    <x v="1"/>
    <x v="38"/>
    <x v="38"/>
    <x v="8"/>
    <x v="8"/>
    <x v="2"/>
    <x v="2"/>
    <x v="0"/>
    <x v="0"/>
    <n v="10"/>
  </r>
  <r>
    <x v="1"/>
    <x v="38"/>
    <x v="38"/>
    <x v="8"/>
    <x v="8"/>
    <x v="2"/>
    <x v="2"/>
    <x v="2"/>
    <x v="0"/>
    <n v="1"/>
  </r>
  <r>
    <x v="1"/>
    <x v="39"/>
    <x v="39"/>
    <x v="9"/>
    <x v="9"/>
    <x v="2"/>
    <x v="2"/>
    <x v="2"/>
    <x v="0"/>
    <n v="17"/>
  </r>
  <r>
    <x v="1"/>
    <x v="40"/>
    <x v="40"/>
    <x v="10"/>
    <x v="10"/>
    <x v="4"/>
    <x v="4"/>
    <x v="0"/>
    <x v="0"/>
    <n v="9"/>
  </r>
  <r>
    <x v="1"/>
    <x v="40"/>
    <x v="40"/>
    <x v="10"/>
    <x v="10"/>
    <x v="4"/>
    <x v="4"/>
    <x v="2"/>
    <x v="0"/>
    <n v="46"/>
  </r>
  <r>
    <x v="1"/>
    <x v="41"/>
    <x v="41"/>
    <x v="11"/>
    <x v="11"/>
    <x v="2"/>
    <x v="2"/>
    <x v="0"/>
    <x v="0"/>
    <n v="4"/>
  </r>
  <r>
    <x v="1"/>
    <x v="41"/>
    <x v="41"/>
    <x v="11"/>
    <x v="11"/>
    <x v="2"/>
    <x v="2"/>
    <x v="1"/>
    <x v="0"/>
    <n v="1"/>
  </r>
  <r>
    <x v="1"/>
    <x v="41"/>
    <x v="41"/>
    <x v="11"/>
    <x v="11"/>
    <x v="2"/>
    <x v="2"/>
    <x v="2"/>
    <x v="0"/>
    <n v="6"/>
  </r>
  <r>
    <x v="1"/>
    <x v="42"/>
    <x v="42"/>
    <x v="12"/>
    <x v="12"/>
    <x v="2"/>
    <x v="2"/>
    <x v="0"/>
    <x v="0"/>
    <n v="2"/>
  </r>
  <r>
    <x v="1"/>
    <x v="42"/>
    <x v="42"/>
    <x v="12"/>
    <x v="12"/>
    <x v="2"/>
    <x v="2"/>
    <x v="2"/>
    <x v="0"/>
    <n v="181"/>
  </r>
  <r>
    <x v="1"/>
    <x v="43"/>
    <x v="43"/>
    <x v="13"/>
    <x v="13"/>
    <x v="4"/>
    <x v="4"/>
    <x v="0"/>
    <x v="0"/>
    <n v="6"/>
  </r>
  <r>
    <x v="1"/>
    <x v="44"/>
    <x v="44"/>
    <x v="14"/>
    <x v="14"/>
    <x v="2"/>
    <x v="2"/>
    <x v="0"/>
    <x v="0"/>
    <n v="1"/>
  </r>
  <r>
    <x v="1"/>
    <x v="44"/>
    <x v="44"/>
    <x v="14"/>
    <x v="14"/>
    <x v="2"/>
    <x v="2"/>
    <x v="2"/>
    <x v="0"/>
    <n v="3"/>
  </r>
  <r>
    <x v="1"/>
    <x v="45"/>
    <x v="45"/>
    <x v="14"/>
    <x v="14"/>
    <x v="2"/>
    <x v="2"/>
    <x v="0"/>
    <x v="0"/>
    <n v="7"/>
  </r>
  <r>
    <x v="1"/>
    <x v="45"/>
    <x v="45"/>
    <x v="14"/>
    <x v="14"/>
    <x v="2"/>
    <x v="2"/>
    <x v="2"/>
    <x v="0"/>
    <n v="1"/>
  </r>
  <r>
    <x v="1"/>
    <x v="46"/>
    <x v="46"/>
    <x v="13"/>
    <x v="13"/>
    <x v="4"/>
    <x v="4"/>
    <x v="0"/>
    <x v="0"/>
    <n v="17"/>
  </r>
  <r>
    <x v="1"/>
    <x v="47"/>
    <x v="47"/>
    <x v="13"/>
    <x v="13"/>
    <x v="4"/>
    <x v="4"/>
    <x v="0"/>
    <x v="0"/>
    <n v="4"/>
  </r>
  <r>
    <x v="1"/>
    <x v="48"/>
    <x v="48"/>
    <x v="13"/>
    <x v="13"/>
    <x v="4"/>
    <x v="4"/>
    <x v="0"/>
    <x v="0"/>
    <n v="12"/>
  </r>
  <r>
    <x v="1"/>
    <x v="48"/>
    <x v="48"/>
    <x v="13"/>
    <x v="13"/>
    <x v="4"/>
    <x v="4"/>
    <x v="2"/>
    <x v="0"/>
    <n v="2"/>
  </r>
  <r>
    <x v="1"/>
    <x v="49"/>
    <x v="49"/>
    <x v="3"/>
    <x v="3"/>
    <x v="3"/>
    <x v="3"/>
    <x v="1"/>
    <x v="0"/>
    <n v="3"/>
  </r>
  <r>
    <x v="1"/>
    <x v="49"/>
    <x v="49"/>
    <x v="3"/>
    <x v="3"/>
    <x v="3"/>
    <x v="3"/>
    <x v="2"/>
    <x v="0"/>
    <n v="2"/>
  </r>
  <r>
    <x v="1"/>
    <x v="51"/>
    <x v="51"/>
    <x v="15"/>
    <x v="15"/>
    <x v="5"/>
    <x v="5"/>
    <x v="0"/>
    <x v="0"/>
    <n v="1"/>
  </r>
  <r>
    <x v="1"/>
    <x v="51"/>
    <x v="51"/>
    <x v="15"/>
    <x v="15"/>
    <x v="5"/>
    <x v="5"/>
    <x v="2"/>
    <x v="0"/>
    <n v="7"/>
  </r>
  <r>
    <x v="1"/>
    <x v="52"/>
    <x v="52"/>
    <x v="16"/>
    <x v="16"/>
    <x v="5"/>
    <x v="5"/>
    <x v="2"/>
    <x v="0"/>
    <n v="10"/>
  </r>
  <r>
    <x v="1"/>
    <x v="53"/>
    <x v="53"/>
    <x v="15"/>
    <x v="15"/>
    <x v="5"/>
    <x v="5"/>
    <x v="2"/>
    <x v="0"/>
    <n v="1"/>
  </r>
  <r>
    <x v="1"/>
    <x v="54"/>
    <x v="54"/>
    <x v="16"/>
    <x v="16"/>
    <x v="5"/>
    <x v="5"/>
    <x v="2"/>
    <x v="0"/>
    <n v="2"/>
  </r>
  <r>
    <x v="1"/>
    <x v="55"/>
    <x v="55"/>
    <x v="15"/>
    <x v="15"/>
    <x v="5"/>
    <x v="5"/>
    <x v="2"/>
    <x v="0"/>
    <n v="7"/>
  </r>
  <r>
    <x v="1"/>
    <x v="56"/>
    <x v="56"/>
    <x v="15"/>
    <x v="15"/>
    <x v="5"/>
    <x v="5"/>
    <x v="2"/>
    <x v="0"/>
    <n v="3"/>
  </r>
  <r>
    <x v="1"/>
    <x v="121"/>
    <x v="121"/>
    <x v="48"/>
    <x v="48"/>
    <x v="6"/>
    <x v="6"/>
    <x v="1"/>
    <x v="0"/>
    <n v="2"/>
  </r>
  <r>
    <x v="1"/>
    <x v="57"/>
    <x v="57"/>
    <x v="17"/>
    <x v="17"/>
    <x v="0"/>
    <x v="0"/>
    <x v="0"/>
    <x v="0"/>
    <n v="27"/>
  </r>
  <r>
    <x v="1"/>
    <x v="57"/>
    <x v="57"/>
    <x v="17"/>
    <x v="17"/>
    <x v="0"/>
    <x v="0"/>
    <x v="1"/>
    <x v="0"/>
    <n v="11"/>
  </r>
  <r>
    <x v="1"/>
    <x v="57"/>
    <x v="57"/>
    <x v="17"/>
    <x v="17"/>
    <x v="0"/>
    <x v="0"/>
    <x v="2"/>
    <x v="0"/>
    <n v="9"/>
  </r>
  <r>
    <x v="1"/>
    <x v="58"/>
    <x v="58"/>
    <x v="18"/>
    <x v="18"/>
    <x v="0"/>
    <x v="0"/>
    <x v="0"/>
    <x v="0"/>
    <n v="5"/>
  </r>
  <r>
    <x v="1"/>
    <x v="58"/>
    <x v="58"/>
    <x v="18"/>
    <x v="18"/>
    <x v="0"/>
    <x v="0"/>
    <x v="1"/>
    <x v="0"/>
    <n v="25"/>
  </r>
  <r>
    <x v="1"/>
    <x v="58"/>
    <x v="58"/>
    <x v="18"/>
    <x v="18"/>
    <x v="0"/>
    <x v="0"/>
    <x v="2"/>
    <x v="0"/>
    <n v="53"/>
  </r>
  <r>
    <x v="1"/>
    <x v="122"/>
    <x v="122"/>
    <x v="49"/>
    <x v="49"/>
    <x v="6"/>
    <x v="6"/>
    <x v="0"/>
    <x v="0"/>
    <n v="3"/>
  </r>
  <r>
    <x v="1"/>
    <x v="122"/>
    <x v="122"/>
    <x v="49"/>
    <x v="49"/>
    <x v="6"/>
    <x v="6"/>
    <x v="2"/>
    <x v="0"/>
    <n v="1"/>
  </r>
  <r>
    <x v="1"/>
    <x v="60"/>
    <x v="60"/>
    <x v="20"/>
    <x v="20"/>
    <x v="0"/>
    <x v="0"/>
    <x v="0"/>
    <x v="0"/>
    <n v="1"/>
  </r>
  <r>
    <x v="1"/>
    <x v="60"/>
    <x v="60"/>
    <x v="20"/>
    <x v="20"/>
    <x v="0"/>
    <x v="0"/>
    <x v="1"/>
    <x v="0"/>
    <n v="3"/>
  </r>
  <r>
    <x v="1"/>
    <x v="60"/>
    <x v="60"/>
    <x v="20"/>
    <x v="20"/>
    <x v="0"/>
    <x v="0"/>
    <x v="2"/>
    <x v="0"/>
    <n v="1"/>
  </r>
  <r>
    <x v="1"/>
    <x v="61"/>
    <x v="61"/>
    <x v="21"/>
    <x v="21"/>
    <x v="7"/>
    <x v="7"/>
    <x v="0"/>
    <x v="0"/>
    <n v="18"/>
  </r>
  <r>
    <x v="1"/>
    <x v="61"/>
    <x v="61"/>
    <x v="21"/>
    <x v="21"/>
    <x v="7"/>
    <x v="7"/>
    <x v="2"/>
    <x v="0"/>
    <n v="5"/>
  </r>
  <r>
    <x v="1"/>
    <x v="62"/>
    <x v="62"/>
    <x v="21"/>
    <x v="21"/>
    <x v="7"/>
    <x v="7"/>
    <x v="2"/>
    <x v="0"/>
    <n v="1"/>
  </r>
  <r>
    <x v="1"/>
    <x v="63"/>
    <x v="63"/>
    <x v="17"/>
    <x v="17"/>
    <x v="0"/>
    <x v="0"/>
    <x v="2"/>
    <x v="0"/>
    <n v="1"/>
  </r>
  <r>
    <x v="1"/>
    <x v="64"/>
    <x v="64"/>
    <x v="18"/>
    <x v="18"/>
    <x v="0"/>
    <x v="0"/>
    <x v="1"/>
    <x v="0"/>
    <n v="5"/>
  </r>
  <r>
    <x v="1"/>
    <x v="64"/>
    <x v="64"/>
    <x v="18"/>
    <x v="18"/>
    <x v="0"/>
    <x v="0"/>
    <x v="2"/>
    <x v="0"/>
    <n v="6"/>
  </r>
  <r>
    <x v="1"/>
    <x v="65"/>
    <x v="65"/>
    <x v="19"/>
    <x v="19"/>
    <x v="6"/>
    <x v="6"/>
    <x v="1"/>
    <x v="0"/>
    <n v="2"/>
  </r>
  <r>
    <x v="1"/>
    <x v="66"/>
    <x v="66"/>
    <x v="18"/>
    <x v="18"/>
    <x v="0"/>
    <x v="0"/>
    <x v="0"/>
    <x v="0"/>
    <n v="1"/>
  </r>
  <r>
    <x v="1"/>
    <x v="66"/>
    <x v="66"/>
    <x v="18"/>
    <x v="18"/>
    <x v="0"/>
    <x v="0"/>
    <x v="1"/>
    <x v="0"/>
    <n v="2"/>
  </r>
  <r>
    <x v="1"/>
    <x v="66"/>
    <x v="66"/>
    <x v="18"/>
    <x v="18"/>
    <x v="0"/>
    <x v="0"/>
    <x v="2"/>
    <x v="0"/>
    <n v="4"/>
  </r>
  <r>
    <x v="1"/>
    <x v="67"/>
    <x v="67"/>
    <x v="22"/>
    <x v="22"/>
    <x v="4"/>
    <x v="4"/>
    <x v="0"/>
    <x v="0"/>
    <n v="24"/>
  </r>
  <r>
    <x v="1"/>
    <x v="67"/>
    <x v="67"/>
    <x v="22"/>
    <x v="22"/>
    <x v="4"/>
    <x v="4"/>
    <x v="2"/>
    <x v="0"/>
    <n v="8"/>
  </r>
  <r>
    <x v="1"/>
    <x v="68"/>
    <x v="68"/>
    <x v="23"/>
    <x v="23"/>
    <x v="8"/>
    <x v="8"/>
    <x v="0"/>
    <x v="0"/>
    <n v="7"/>
  </r>
  <r>
    <x v="1"/>
    <x v="68"/>
    <x v="68"/>
    <x v="23"/>
    <x v="23"/>
    <x v="8"/>
    <x v="8"/>
    <x v="2"/>
    <x v="0"/>
    <n v="38"/>
  </r>
  <r>
    <x v="1"/>
    <x v="69"/>
    <x v="69"/>
    <x v="24"/>
    <x v="24"/>
    <x v="9"/>
    <x v="9"/>
    <x v="0"/>
    <x v="0"/>
    <n v="8"/>
  </r>
  <r>
    <x v="1"/>
    <x v="69"/>
    <x v="69"/>
    <x v="24"/>
    <x v="24"/>
    <x v="9"/>
    <x v="9"/>
    <x v="1"/>
    <x v="0"/>
    <n v="7"/>
  </r>
  <r>
    <x v="1"/>
    <x v="69"/>
    <x v="69"/>
    <x v="24"/>
    <x v="24"/>
    <x v="9"/>
    <x v="9"/>
    <x v="2"/>
    <x v="0"/>
    <n v="1"/>
  </r>
  <r>
    <x v="1"/>
    <x v="123"/>
    <x v="123"/>
    <x v="26"/>
    <x v="26"/>
    <x v="10"/>
    <x v="10"/>
    <x v="2"/>
    <x v="0"/>
    <n v="1"/>
  </r>
  <r>
    <x v="1"/>
    <x v="70"/>
    <x v="70"/>
    <x v="25"/>
    <x v="25"/>
    <x v="8"/>
    <x v="8"/>
    <x v="0"/>
    <x v="0"/>
    <n v="1"/>
  </r>
  <r>
    <x v="1"/>
    <x v="70"/>
    <x v="70"/>
    <x v="25"/>
    <x v="25"/>
    <x v="8"/>
    <x v="8"/>
    <x v="2"/>
    <x v="0"/>
    <n v="77"/>
  </r>
  <r>
    <x v="1"/>
    <x v="71"/>
    <x v="71"/>
    <x v="23"/>
    <x v="23"/>
    <x v="8"/>
    <x v="8"/>
    <x v="0"/>
    <x v="0"/>
    <n v="15"/>
  </r>
  <r>
    <x v="1"/>
    <x v="71"/>
    <x v="71"/>
    <x v="23"/>
    <x v="23"/>
    <x v="8"/>
    <x v="8"/>
    <x v="1"/>
    <x v="0"/>
    <n v="1"/>
  </r>
  <r>
    <x v="1"/>
    <x v="71"/>
    <x v="71"/>
    <x v="23"/>
    <x v="23"/>
    <x v="8"/>
    <x v="8"/>
    <x v="2"/>
    <x v="0"/>
    <n v="35"/>
  </r>
  <r>
    <x v="1"/>
    <x v="72"/>
    <x v="72"/>
    <x v="26"/>
    <x v="26"/>
    <x v="10"/>
    <x v="10"/>
    <x v="0"/>
    <x v="0"/>
    <n v="2"/>
  </r>
  <r>
    <x v="1"/>
    <x v="73"/>
    <x v="73"/>
    <x v="27"/>
    <x v="27"/>
    <x v="8"/>
    <x v="8"/>
    <x v="0"/>
    <x v="0"/>
    <n v="2"/>
  </r>
  <r>
    <x v="1"/>
    <x v="73"/>
    <x v="73"/>
    <x v="27"/>
    <x v="27"/>
    <x v="8"/>
    <x v="8"/>
    <x v="1"/>
    <x v="0"/>
    <n v="2"/>
  </r>
  <r>
    <x v="1"/>
    <x v="73"/>
    <x v="73"/>
    <x v="27"/>
    <x v="27"/>
    <x v="8"/>
    <x v="8"/>
    <x v="2"/>
    <x v="0"/>
    <n v="47"/>
  </r>
  <r>
    <x v="1"/>
    <x v="74"/>
    <x v="74"/>
    <x v="27"/>
    <x v="27"/>
    <x v="8"/>
    <x v="8"/>
    <x v="0"/>
    <x v="0"/>
    <n v="1"/>
  </r>
  <r>
    <x v="1"/>
    <x v="74"/>
    <x v="74"/>
    <x v="27"/>
    <x v="27"/>
    <x v="8"/>
    <x v="8"/>
    <x v="1"/>
    <x v="0"/>
    <n v="1"/>
  </r>
  <r>
    <x v="1"/>
    <x v="74"/>
    <x v="74"/>
    <x v="27"/>
    <x v="27"/>
    <x v="8"/>
    <x v="8"/>
    <x v="2"/>
    <x v="0"/>
    <n v="11"/>
  </r>
  <r>
    <x v="1"/>
    <x v="75"/>
    <x v="75"/>
    <x v="27"/>
    <x v="27"/>
    <x v="8"/>
    <x v="8"/>
    <x v="2"/>
    <x v="0"/>
    <n v="2"/>
  </r>
  <r>
    <x v="1"/>
    <x v="76"/>
    <x v="76"/>
    <x v="23"/>
    <x v="23"/>
    <x v="8"/>
    <x v="8"/>
    <x v="2"/>
    <x v="0"/>
    <n v="18"/>
  </r>
  <r>
    <x v="1"/>
    <x v="77"/>
    <x v="77"/>
    <x v="27"/>
    <x v="27"/>
    <x v="8"/>
    <x v="8"/>
    <x v="1"/>
    <x v="0"/>
    <n v="2"/>
  </r>
  <r>
    <x v="1"/>
    <x v="77"/>
    <x v="77"/>
    <x v="27"/>
    <x v="27"/>
    <x v="8"/>
    <x v="8"/>
    <x v="2"/>
    <x v="0"/>
    <n v="24"/>
  </r>
  <r>
    <x v="1"/>
    <x v="78"/>
    <x v="78"/>
    <x v="27"/>
    <x v="27"/>
    <x v="8"/>
    <x v="8"/>
    <x v="1"/>
    <x v="0"/>
    <n v="1"/>
  </r>
  <r>
    <x v="1"/>
    <x v="78"/>
    <x v="78"/>
    <x v="27"/>
    <x v="27"/>
    <x v="8"/>
    <x v="8"/>
    <x v="2"/>
    <x v="0"/>
    <n v="7"/>
  </r>
  <r>
    <x v="1"/>
    <x v="79"/>
    <x v="79"/>
    <x v="27"/>
    <x v="27"/>
    <x v="8"/>
    <x v="8"/>
    <x v="0"/>
    <x v="0"/>
    <n v="1"/>
  </r>
  <r>
    <x v="1"/>
    <x v="79"/>
    <x v="79"/>
    <x v="27"/>
    <x v="27"/>
    <x v="8"/>
    <x v="8"/>
    <x v="1"/>
    <x v="0"/>
    <n v="2"/>
  </r>
  <r>
    <x v="1"/>
    <x v="79"/>
    <x v="79"/>
    <x v="27"/>
    <x v="27"/>
    <x v="8"/>
    <x v="8"/>
    <x v="2"/>
    <x v="0"/>
    <n v="38"/>
  </r>
  <r>
    <x v="1"/>
    <x v="124"/>
    <x v="124"/>
    <x v="27"/>
    <x v="27"/>
    <x v="8"/>
    <x v="8"/>
    <x v="2"/>
    <x v="0"/>
    <n v="9"/>
  </r>
  <r>
    <x v="1"/>
    <x v="80"/>
    <x v="80"/>
    <x v="28"/>
    <x v="28"/>
    <x v="11"/>
    <x v="11"/>
    <x v="0"/>
    <x v="0"/>
    <n v="4"/>
  </r>
  <r>
    <x v="1"/>
    <x v="81"/>
    <x v="81"/>
    <x v="28"/>
    <x v="28"/>
    <x v="11"/>
    <x v="11"/>
    <x v="0"/>
    <x v="0"/>
    <n v="1"/>
  </r>
  <r>
    <x v="1"/>
    <x v="81"/>
    <x v="81"/>
    <x v="28"/>
    <x v="28"/>
    <x v="11"/>
    <x v="11"/>
    <x v="2"/>
    <x v="0"/>
    <n v="3"/>
  </r>
  <r>
    <x v="1"/>
    <x v="125"/>
    <x v="125"/>
    <x v="29"/>
    <x v="29"/>
    <x v="11"/>
    <x v="11"/>
    <x v="0"/>
    <x v="0"/>
    <n v="2"/>
  </r>
  <r>
    <x v="1"/>
    <x v="82"/>
    <x v="82"/>
    <x v="29"/>
    <x v="29"/>
    <x v="11"/>
    <x v="11"/>
    <x v="0"/>
    <x v="0"/>
    <n v="23"/>
  </r>
  <r>
    <x v="1"/>
    <x v="83"/>
    <x v="83"/>
    <x v="29"/>
    <x v="29"/>
    <x v="11"/>
    <x v="11"/>
    <x v="0"/>
    <x v="0"/>
    <n v="1"/>
  </r>
  <r>
    <x v="1"/>
    <x v="83"/>
    <x v="83"/>
    <x v="29"/>
    <x v="29"/>
    <x v="11"/>
    <x v="11"/>
    <x v="2"/>
    <x v="0"/>
    <n v="4"/>
  </r>
  <r>
    <x v="1"/>
    <x v="84"/>
    <x v="84"/>
    <x v="28"/>
    <x v="28"/>
    <x v="11"/>
    <x v="11"/>
    <x v="0"/>
    <x v="0"/>
    <n v="10"/>
  </r>
  <r>
    <x v="1"/>
    <x v="84"/>
    <x v="84"/>
    <x v="28"/>
    <x v="28"/>
    <x v="11"/>
    <x v="11"/>
    <x v="2"/>
    <x v="0"/>
    <n v="5"/>
  </r>
  <r>
    <x v="1"/>
    <x v="85"/>
    <x v="85"/>
    <x v="30"/>
    <x v="30"/>
    <x v="12"/>
    <x v="12"/>
    <x v="2"/>
    <x v="0"/>
    <n v="12"/>
  </r>
  <r>
    <x v="1"/>
    <x v="86"/>
    <x v="86"/>
    <x v="31"/>
    <x v="31"/>
    <x v="2"/>
    <x v="2"/>
    <x v="0"/>
    <x v="0"/>
    <n v="43"/>
  </r>
  <r>
    <x v="1"/>
    <x v="86"/>
    <x v="86"/>
    <x v="31"/>
    <x v="31"/>
    <x v="2"/>
    <x v="2"/>
    <x v="1"/>
    <x v="0"/>
    <n v="38"/>
  </r>
  <r>
    <x v="1"/>
    <x v="86"/>
    <x v="86"/>
    <x v="31"/>
    <x v="31"/>
    <x v="2"/>
    <x v="2"/>
    <x v="2"/>
    <x v="0"/>
    <n v="16"/>
  </r>
  <r>
    <x v="1"/>
    <x v="87"/>
    <x v="87"/>
    <x v="32"/>
    <x v="32"/>
    <x v="12"/>
    <x v="12"/>
    <x v="0"/>
    <x v="0"/>
    <n v="4"/>
  </r>
  <r>
    <x v="1"/>
    <x v="87"/>
    <x v="87"/>
    <x v="32"/>
    <x v="32"/>
    <x v="12"/>
    <x v="12"/>
    <x v="1"/>
    <x v="0"/>
    <n v="1"/>
  </r>
  <r>
    <x v="1"/>
    <x v="87"/>
    <x v="87"/>
    <x v="32"/>
    <x v="32"/>
    <x v="12"/>
    <x v="12"/>
    <x v="2"/>
    <x v="0"/>
    <n v="69"/>
  </r>
  <r>
    <x v="1"/>
    <x v="88"/>
    <x v="88"/>
    <x v="30"/>
    <x v="30"/>
    <x v="12"/>
    <x v="12"/>
    <x v="2"/>
    <x v="0"/>
    <n v="2"/>
  </r>
  <r>
    <x v="1"/>
    <x v="89"/>
    <x v="89"/>
    <x v="33"/>
    <x v="33"/>
    <x v="13"/>
    <x v="13"/>
    <x v="1"/>
    <x v="0"/>
    <n v="2"/>
  </r>
  <r>
    <x v="1"/>
    <x v="89"/>
    <x v="89"/>
    <x v="33"/>
    <x v="33"/>
    <x v="13"/>
    <x v="13"/>
    <x v="2"/>
    <x v="0"/>
    <n v="1"/>
  </r>
  <r>
    <x v="1"/>
    <x v="90"/>
    <x v="90"/>
    <x v="34"/>
    <x v="34"/>
    <x v="14"/>
    <x v="14"/>
    <x v="2"/>
    <x v="0"/>
    <n v="5"/>
  </r>
  <r>
    <x v="1"/>
    <x v="91"/>
    <x v="91"/>
    <x v="35"/>
    <x v="35"/>
    <x v="15"/>
    <x v="15"/>
    <x v="1"/>
    <x v="0"/>
    <n v="1"/>
  </r>
  <r>
    <x v="1"/>
    <x v="91"/>
    <x v="91"/>
    <x v="35"/>
    <x v="35"/>
    <x v="15"/>
    <x v="15"/>
    <x v="2"/>
    <x v="0"/>
    <n v="143"/>
  </r>
  <r>
    <x v="1"/>
    <x v="92"/>
    <x v="92"/>
    <x v="36"/>
    <x v="36"/>
    <x v="12"/>
    <x v="12"/>
    <x v="1"/>
    <x v="0"/>
    <n v="2"/>
  </r>
  <r>
    <x v="1"/>
    <x v="92"/>
    <x v="92"/>
    <x v="36"/>
    <x v="36"/>
    <x v="12"/>
    <x v="12"/>
    <x v="2"/>
    <x v="0"/>
    <n v="6"/>
  </r>
  <r>
    <x v="1"/>
    <x v="93"/>
    <x v="93"/>
    <x v="32"/>
    <x v="32"/>
    <x v="12"/>
    <x v="12"/>
    <x v="2"/>
    <x v="0"/>
    <n v="1"/>
  </r>
  <r>
    <x v="1"/>
    <x v="94"/>
    <x v="94"/>
    <x v="36"/>
    <x v="36"/>
    <x v="12"/>
    <x v="12"/>
    <x v="2"/>
    <x v="0"/>
    <n v="3"/>
  </r>
  <r>
    <x v="1"/>
    <x v="95"/>
    <x v="95"/>
    <x v="32"/>
    <x v="32"/>
    <x v="12"/>
    <x v="12"/>
    <x v="2"/>
    <x v="0"/>
    <n v="4"/>
  </r>
  <r>
    <x v="1"/>
    <x v="126"/>
    <x v="126"/>
    <x v="36"/>
    <x v="36"/>
    <x v="12"/>
    <x v="12"/>
    <x v="2"/>
    <x v="0"/>
    <n v="2"/>
  </r>
  <r>
    <x v="1"/>
    <x v="96"/>
    <x v="96"/>
    <x v="32"/>
    <x v="32"/>
    <x v="12"/>
    <x v="12"/>
    <x v="0"/>
    <x v="0"/>
    <n v="1"/>
  </r>
  <r>
    <x v="1"/>
    <x v="96"/>
    <x v="96"/>
    <x v="32"/>
    <x v="32"/>
    <x v="12"/>
    <x v="12"/>
    <x v="2"/>
    <x v="0"/>
    <n v="1"/>
  </r>
  <r>
    <x v="1"/>
    <x v="97"/>
    <x v="97"/>
    <x v="34"/>
    <x v="34"/>
    <x v="14"/>
    <x v="14"/>
    <x v="0"/>
    <x v="0"/>
    <n v="14"/>
  </r>
  <r>
    <x v="1"/>
    <x v="98"/>
    <x v="98"/>
    <x v="36"/>
    <x v="36"/>
    <x v="12"/>
    <x v="12"/>
    <x v="2"/>
    <x v="0"/>
    <n v="6"/>
  </r>
  <r>
    <x v="1"/>
    <x v="99"/>
    <x v="99"/>
    <x v="35"/>
    <x v="35"/>
    <x v="15"/>
    <x v="15"/>
    <x v="2"/>
    <x v="0"/>
    <n v="23"/>
  </r>
  <r>
    <x v="1"/>
    <x v="100"/>
    <x v="100"/>
    <x v="24"/>
    <x v="24"/>
    <x v="9"/>
    <x v="9"/>
    <x v="0"/>
    <x v="0"/>
    <n v="3"/>
  </r>
  <r>
    <x v="1"/>
    <x v="100"/>
    <x v="100"/>
    <x v="24"/>
    <x v="24"/>
    <x v="9"/>
    <x v="9"/>
    <x v="1"/>
    <x v="0"/>
    <n v="1"/>
  </r>
  <r>
    <x v="1"/>
    <x v="100"/>
    <x v="100"/>
    <x v="24"/>
    <x v="24"/>
    <x v="9"/>
    <x v="9"/>
    <x v="2"/>
    <x v="0"/>
    <n v="1"/>
  </r>
  <r>
    <x v="1"/>
    <x v="100"/>
    <x v="100"/>
    <x v="3"/>
    <x v="3"/>
    <x v="3"/>
    <x v="3"/>
    <x v="0"/>
    <x v="0"/>
    <n v="1"/>
  </r>
  <r>
    <x v="1"/>
    <x v="100"/>
    <x v="100"/>
    <x v="3"/>
    <x v="3"/>
    <x v="3"/>
    <x v="3"/>
    <x v="1"/>
    <x v="0"/>
    <n v="9"/>
  </r>
  <r>
    <x v="1"/>
    <x v="100"/>
    <x v="100"/>
    <x v="3"/>
    <x v="3"/>
    <x v="3"/>
    <x v="3"/>
    <x v="2"/>
    <x v="0"/>
    <n v="26"/>
  </r>
  <r>
    <x v="1"/>
    <x v="100"/>
    <x v="100"/>
    <x v="21"/>
    <x v="21"/>
    <x v="7"/>
    <x v="7"/>
    <x v="0"/>
    <x v="0"/>
    <n v="4"/>
  </r>
  <r>
    <x v="1"/>
    <x v="100"/>
    <x v="100"/>
    <x v="21"/>
    <x v="21"/>
    <x v="7"/>
    <x v="7"/>
    <x v="1"/>
    <x v="0"/>
    <n v="1"/>
  </r>
  <r>
    <x v="1"/>
    <x v="100"/>
    <x v="100"/>
    <x v="21"/>
    <x v="21"/>
    <x v="7"/>
    <x v="7"/>
    <x v="2"/>
    <x v="0"/>
    <n v="103"/>
  </r>
  <r>
    <x v="1"/>
    <x v="100"/>
    <x v="100"/>
    <x v="0"/>
    <x v="0"/>
    <x v="0"/>
    <x v="0"/>
    <x v="0"/>
    <x v="0"/>
    <n v="2"/>
  </r>
  <r>
    <x v="1"/>
    <x v="100"/>
    <x v="100"/>
    <x v="0"/>
    <x v="0"/>
    <x v="0"/>
    <x v="0"/>
    <x v="1"/>
    <x v="0"/>
    <n v="31"/>
  </r>
  <r>
    <x v="1"/>
    <x v="100"/>
    <x v="100"/>
    <x v="0"/>
    <x v="0"/>
    <x v="0"/>
    <x v="0"/>
    <x v="2"/>
    <x v="0"/>
    <n v="27"/>
  </r>
  <r>
    <x v="1"/>
    <x v="100"/>
    <x v="100"/>
    <x v="20"/>
    <x v="20"/>
    <x v="0"/>
    <x v="0"/>
    <x v="1"/>
    <x v="0"/>
    <n v="1"/>
  </r>
  <r>
    <x v="1"/>
    <x v="100"/>
    <x v="100"/>
    <x v="37"/>
    <x v="37"/>
    <x v="11"/>
    <x v="11"/>
    <x v="0"/>
    <x v="0"/>
    <n v="89"/>
  </r>
  <r>
    <x v="1"/>
    <x v="100"/>
    <x v="100"/>
    <x v="37"/>
    <x v="37"/>
    <x v="11"/>
    <x v="11"/>
    <x v="2"/>
    <x v="0"/>
    <n v="1"/>
  </r>
  <r>
    <x v="1"/>
    <x v="100"/>
    <x v="100"/>
    <x v="1"/>
    <x v="1"/>
    <x v="1"/>
    <x v="1"/>
    <x v="0"/>
    <x v="0"/>
    <n v="60"/>
  </r>
  <r>
    <x v="1"/>
    <x v="100"/>
    <x v="100"/>
    <x v="1"/>
    <x v="1"/>
    <x v="1"/>
    <x v="1"/>
    <x v="1"/>
    <x v="0"/>
    <n v="1"/>
  </r>
  <r>
    <x v="1"/>
    <x v="100"/>
    <x v="100"/>
    <x v="1"/>
    <x v="1"/>
    <x v="1"/>
    <x v="1"/>
    <x v="2"/>
    <x v="0"/>
    <n v="13"/>
  </r>
  <r>
    <x v="1"/>
    <x v="100"/>
    <x v="100"/>
    <x v="38"/>
    <x v="38"/>
    <x v="9"/>
    <x v="9"/>
    <x v="0"/>
    <x v="0"/>
    <n v="1"/>
  </r>
  <r>
    <x v="1"/>
    <x v="100"/>
    <x v="100"/>
    <x v="38"/>
    <x v="38"/>
    <x v="9"/>
    <x v="9"/>
    <x v="2"/>
    <x v="0"/>
    <n v="2"/>
  </r>
  <r>
    <x v="1"/>
    <x v="100"/>
    <x v="100"/>
    <x v="26"/>
    <x v="26"/>
    <x v="10"/>
    <x v="10"/>
    <x v="0"/>
    <x v="0"/>
    <n v="7"/>
  </r>
  <r>
    <x v="1"/>
    <x v="100"/>
    <x v="100"/>
    <x v="26"/>
    <x v="26"/>
    <x v="10"/>
    <x v="10"/>
    <x v="1"/>
    <x v="0"/>
    <n v="4"/>
  </r>
  <r>
    <x v="1"/>
    <x v="100"/>
    <x v="100"/>
    <x v="26"/>
    <x v="26"/>
    <x v="10"/>
    <x v="10"/>
    <x v="2"/>
    <x v="0"/>
    <n v="24"/>
  </r>
  <r>
    <x v="1"/>
    <x v="100"/>
    <x v="100"/>
    <x v="34"/>
    <x v="34"/>
    <x v="14"/>
    <x v="14"/>
    <x v="0"/>
    <x v="0"/>
    <n v="4"/>
  </r>
  <r>
    <x v="1"/>
    <x v="100"/>
    <x v="100"/>
    <x v="34"/>
    <x v="34"/>
    <x v="14"/>
    <x v="14"/>
    <x v="1"/>
    <x v="0"/>
    <n v="10"/>
  </r>
  <r>
    <x v="1"/>
    <x v="100"/>
    <x v="100"/>
    <x v="39"/>
    <x v="39"/>
    <x v="11"/>
    <x v="11"/>
    <x v="0"/>
    <x v="0"/>
    <n v="76"/>
  </r>
  <r>
    <x v="1"/>
    <x v="100"/>
    <x v="100"/>
    <x v="40"/>
    <x v="40"/>
    <x v="16"/>
    <x v="16"/>
    <x v="0"/>
    <x v="0"/>
    <n v="25"/>
  </r>
  <r>
    <x v="1"/>
    <x v="100"/>
    <x v="100"/>
    <x v="40"/>
    <x v="40"/>
    <x v="16"/>
    <x v="16"/>
    <x v="1"/>
    <x v="0"/>
    <n v="4"/>
  </r>
  <r>
    <x v="1"/>
    <x v="100"/>
    <x v="100"/>
    <x v="40"/>
    <x v="40"/>
    <x v="16"/>
    <x v="16"/>
    <x v="2"/>
    <x v="0"/>
    <n v="3"/>
  </r>
  <r>
    <x v="1"/>
    <x v="100"/>
    <x v="100"/>
    <x v="41"/>
    <x v="41"/>
    <x v="2"/>
    <x v="2"/>
    <x v="0"/>
    <x v="0"/>
    <n v="1"/>
  </r>
  <r>
    <x v="1"/>
    <x v="101"/>
    <x v="101"/>
    <x v="42"/>
    <x v="42"/>
    <x v="9"/>
    <x v="9"/>
    <x v="2"/>
    <x v="0"/>
    <n v="13"/>
  </r>
  <r>
    <x v="1"/>
    <x v="102"/>
    <x v="102"/>
    <x v="42"/>
    <x v="42"/>
    <x v="9"/>
    <x v="9"/>
    <x v="2"/>
    <x v="0"/>
    <n v="10"/>
  </r>
  <r>
    <x v="1"/>
    <x v="103"/>
    <x v="103"/>
    <x v="43"/>
    <x v="43"/>
    <x v="9"/>
    <x v="9"/>
    <x v="0"/>
    <x v="0"/>
    <n v="10"/>
  </r>
  <r>
    <x v="1"/>
    <x v="103"/>
    <x v="103"/>
    <x v="43"/>
    <x v="43"/>
    <x v="9"/>
    <x v="9"/>
    <x v="2"/>
    <x v="0"/>
    <n v="1"/>
  </r>
  <r>
    <x v="1"/>
    <x v="104"/>
    <x v="104"/>
    <x v="44"/>
    <x v="44"/>
    <x v="9"/>
    <x v="9"/>
    <x v="0"/>
    <x v="0"/>
    <n v="8"/>
  </r>
  <r>
    <x v="1"/>
    <x v="104"/>
    <x v="104"/>
    <x v="44"/>
    <x v="44"/>
    <x v="9"/>
    <x v="9"/>
    <x v="1"/>
    <x v="0"/>
    <n v="1"/>
  </r>
  <r>
    <x v="1"/>
    <x v="104"/>
    <x v="104"/>
    <x v="44"/>
    <x v="44"/>
    <x v="9"/>
    <x v="9"/>
    <x v="2"/>
    <x v="0"/>
    <n v="1"/>
  </r>
  <r>
    <x v="1"/>
    <x v="105"/>
    <x v="105"/>
    <x v="45"/>
    <x v="45"/>
    <x v="9"/>
    <x v="9"/>
    <x v="0"/>
    <x v="0"/>
    <n v="2"/>
  </r>
  <r>
    <x v="1"/>
    <x v="106"/>
    <x v="106"/>
    <x v="46"/>
    <x v="46"/>
    <x v="9"/>
    <x v="9"/>
    <x v="0"/>
    <x v="0"/>
    <n v="1"/>
  </r>
  <r>
    <x v="1"/>
    <x v="107"/>
    <x v="107"/>
    <x v="42"/>
    <x v="42"/>
    <x v="9"/>
    <x v="9"/>
    <x v="0"/>
    <x v="0"/>
    <n v="1"/>
  </r>
  <r>
    <x v="1"/>
    <x v="107"/>
    <x v="107"/>
    <x v="42"/>
    <x v="42"/>
    <x v="9"/>
    <x v="9"/>
    <x v="2"/>
    <x v="0"/>
    <n v="1"/>
  </r>
  <r>
    <x v="1"/>
    <x v="108"/>
    <x v="108"/>
    <x v="47"/>
    <x v="47"/>
    <x v="9"/>
    <x v="9"/>
    <x v="0"/>
    <x v="0"/>
    <n v="3"/>
  </r>
  <r>
    <x v="1"/>
    <x v="108"/>
    <x v="108"/>
    <x v="47"/>
    <x v="47"/>
    <x v="9"/>
    <x v="9"/>
    <x v="1"/>
    <x v="0"/>
    <n v="6"/>
  </r>
  <r>
    <x v="1"/>
    <x v="108"/>
    <x v="108"/>
    <x v="47"/>
    <x v="47"/>
    <x v="9"/>
    <x v="9"/>
    <x v="2"/>
    <x v="0"/>
    <n v="3"/>
  </r>
  <r>
    <x v="1"/>
    <x v="110"/>
    <x v="110"/>
    <x v="47"/>
    <x v="47"/>
    <x v="9"/>
    <x v="9"/>
    <x v="0"/>
    <x v="0"/>
    <n v="19"/>
  </r>
  <r>
    <x v="1"/>
    <x v="110"/>
    <x v="110"/>
    <x v="47"/>
    <x v="47"/>
    <x v="9"/>
    <x v="9"/>
    <x v="1"/>
    <x v="0"/>
    <n v="1"/>
  </r>
  <r>
    <x v="1"/>
    <x v="111"/>
    <x v="111"/>
    <x v="38"/>
    <x v="38"/>
    <x v="9"/>
    <x v="9"/>
    <x v="0"/>
    <x v="0"/>
    <n v="1"/>
  </r>
  <r>
    <x v="1"/>
    <x v="113"/>
    <x v="113"/>
    <x v="40"/>
    <x v="40"/>
    <x v="16"/>
    <x v="16"/>
    <x v="0"/>
    <x v="0"/>
    <n v="3"/>
  </r>
  <r>
    <x v="1"/>
    <x v="113"/>
    <x v="113"/>
    <x v="40"/>
    <x v="40"/>
    <x v="16"/>
    <x v="16"/>
    <x v="1"/>
    <x v="0"/>
    <n v="2"/>
  </r>
  <r>
    <x v="1"/>
    <x v="113"/>
    <x v="113"/>
    <x v="40"/>
    <x v="40"/>
    <x v="16"/>
    <x v="16"/>
    <x v="2"/>
    <x v="0"/>
    <n v="12"/>
  </r>
  <r>
    <x v="1"/>
    <x v="114"/>
    <x v="114"/>
    <x v="40"/>
    <x v="40"/>
    <x v="16"/>
    <x v="16"/>
    <x v="0"/>
    <x v="0"/>
    <n v="13"/>
  </r>
  <r>
    <x v="1"/>
    <x v="114"/>
    <x v="114"/>
    <x v="40"/>
    <x v="40"/>
    <x v="16"/>
    <x v="16"/>
    <x v="2"/>
    <x v="0"/>
    <n v="8"/>
  </r>
  <r>
    <x v="1"/>
    <x v="115"/>
    <x v="115"/>
    <x v="0"/>
    <x v="0"/>
    <x v="0"/>
    <x v="0"/>
    <x v="1"/>
    <x v="0"/>
    <n v="1"/>
  </r>
  <r>
    <x v="1"/>
    <x v="115"/>
    <x v="115"/>
    <x v="0"/>
    <x v="0"/>
    <x v="0"/>
    <x v="0"/>
    <x v="2"/>
    <x v="0"/>
    <n v="4"/>
  </r>
  <r>
    <x v="1"/>
    <x v="116"/>
    <x v="116"/>
    <x v="18"/>
    <x v="18"/>
    <x v="0"/>
    <x v="0"/>
    <x v="2"/>
    <x v="0"/>
    <n v="28"/>
  </r>
  <r>
    <x v="0"/>
    <x v="127"/>
    <x v="127"/>
    <x v="50"/>
    <x v="50"/>
    <x v="18"/>
    <x v="18"/>
    <x v="0"/>
    <x v="0"/>
    <n v="1010"/>
  </r>
  <r>
    <x v="0"/>
    <x v="127"/>
    <x v="127"/>
    <x v="50"/>
    <x v="50"/>
    <x v="18"/>
    <x v="18"/>
    <x v="1"/>
    <x v="0"/>
    <n v="456"/>
  </r>
  <r>
    <x v="0"/>
    <x v="127"/>
    <x v="127"/>
    <x v="50"/>
    <x v="50"/>
    <x v="18"/>
    <x v="18"/>
    <x v="2"/>
    <x v="0"/>
    <n v="1882"/>
  </r>
  <r>
    <x v="1"/>
    <x v="127"/>
    <x v="127"/>
    <x v="50"/>
    <x v="50"/>
    <x v="18"/>
    <x v="18"/>
    <x v="0"/>
    <x v="0"/>
    <n v="978"/>
  </r>
  <r>
    <x v="1"/>
    <x v="127"/>
    <x v="127"/>
    <x v="50"/>
    <x v="50"/>
    <x v="18"/>
    <x v="18"/>
    <x v="1"/>
    <x v="0"/>
    <n v="463"/>
  </r>
  <r>
    <x v="1"/>
    <x v="127"/>
    <x v="127"/>
    <x v="50"/>
    <x v="50"/>
    <x v="18"/>
    <x v="18"/>
    <x v="2"/>
    <x v="0"/>
    <n v="1341"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  <r>
    <x v="2"/>
    <x v="128"/>
    <x v="128"/>
    <x v="51"/>
    <x v="51"/>
    <x v="19"/>
    <x v="19"/>
    <x v="3"/>
    <x v="1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998">
  <r>
    <x v="0"/>
    <x v="0"/>
    <x v="0"/>
    <x v="0"/>
    <x v="0"/>
    <x v="0"/>
    <x v="0"/>
    <x v="0"/>
    <x v="0"/>
    <n v="27"/>
  </r>
  <r>
    <x v="0"/>
    <x v="0"/>
    <x v="0"/>
    <x v="0"/>
    <x v="0"/>
    <x v="0"/>
    <x v="0"/>
    <x v="1"/>
    <x v="0"/>
    <n v="1"/>
  </r>
  <r>
    <x v="0"/>
    <x v="0"/>
    <x v="0"/>
    <x v="0"/>
    <x v="0"/>
    <x v="0"/>
    <x v="0"/>
    <x v="2"/>
    <x v="0"/>
    <n v="6"/>
  </r>
  <r>
    <x v="0"/>
    <x v="1"/>
    <x v="1"/>
    <x v="0"/>
    <x v="0"/>
    <x v="0"/>
    <x v="0"/>
    <x v="2"/>
    <x v="0"/>
    <n v="3"/>
  </r>
  <r>
    <x v="0"/>
    <x v="2"/>
    <x v="2"/>
    <x v="1"/>
    <x v="1"/>
    <x v="1"/>
    <x v="1"/>
    <x v="2"/>
    <x v="0"/>
    <n v="2"/>
  </r>
  <r>
    <x v="0"/>
    <x v="3"/>
    <x v="3"/>
    <x v="2"/>
    <x v="2"/>
    <x v="2"/>
    <x v="2"/>
    <x v="2"/>
    <x v="0"/>
    <n v="27"/>
  </r>
  <r>
    <x v="0"/>
    <x v="4"/>
    <x v="4"/>
    <x v="2"/>
    <x v="2"/>
    <x v="2"/>
    <x v="2"/>
    <x v="0"/>
    <x v="0"/>
    <n v="60"/>
  </r>
  <r>
    <x v="0"/>
    <x v="4"/>
    <x v="4"/>
    <x v="2"/>
    <x v="2"/>
    <x v="2"/>
    <x v="2"/>
    <x v="1"/>
    <x v="0"/>
    <n v="1"/>
  </r>
  <r>
    <x v="0"/>
    <x v="4"/>
    <x v="4"/>
    <x v="2"/>
    <x v="2"/>
    <x v="2"/>
    <x v="2"/>
    <x v="2"/>
    <x v="0"/>
    <n v="14"/>
  </r>
  <r>
    <x v="0"/>
    <x v="5"/>
    <x v="5"/>
    <x v="2"/>
    <x v="2"/>
    <x v="2"/>
    <x v="2"/>
    <x v="0"/>
    <x v="0"/>
    <n v="1"/>
  </r>
  <r>
    <x v="0"/>
    <x v="5"/>
    <x v="5"/>
    <x v="2"/>
    <x v="2"/>
    <x v="2"/>
    <x v="2"/>
    <x v="1"/>
    <x v="0"/>
    <n v="1"/>
  </r>
  <r>
    <x v="0"/>
    <x v="5"/>
    <x v="5"/>
    <x v="2"/>
    <x v="2"/>
    <x v="2"/>
    <x v="2"/>
    <x v="2"/>
    <x v="0"/>
    <n v="7"/>
  </r>
  <r>
    <x v="0"/>
    <x v="6"/>
    <x v="6"/>
    <x v="3"/>
    <x v="3"/>
    <x v="3"/>
    <x v="3"/>
    <x v="0"/>
    <x v="0"/>
    <n v="1"/>
  </r>
  <r>
    <x v="0"/>
    <x v="6"/>
    <x v="6"/>
    <x v="3"/>
    <x v="3"/>
    <x v="3"/>
    <x v="3"/>
    <x v="2"/>
    <x v="0"/>
    <n v="15"/>
  </r>
  <r>
    <x v="0"/>
    <x v="7"/>
    <x v="7"/>
    <x v="3"/>
    <x v="3"/>
    <x v="3"/>
    <x v="3"/>
    <x v="0"/>
    <x v="0"/>
    <n v="1"/>
  </r>
  <r>
    <x v="0"/>
    <x v="7"/>
    <x v="7"/>
    <x v="3"/>
    <x v="3"/>
    <x v="3"/>
    <x v="3"/>
    <x v="1"/>
    <x v="0"/>
    <n v="30"/>
  </r>
  <r>
    <x v="0"/>
    <x v="8"/>
    <x v="8"/>
    <x v="4"/>
    <x v="4"/>
    <x v="4"/>
    <x v="4"/>
    <x v="2"/>
    <x v="0"/>
    <n v="1"/>
  </r>
  <r>
    <x v="0"/>
    <x v="9"/>
    <x v="9"/>
    <x v="5"/>
    <x v="5"/>
    <x v="5"/>
    <x v="5"/>
    <x v="0"/>
    <x v="0"/>
    <n v="10"/>
  </r>
  <r>
    <x v="0"/>
    <x v="9"/>
    <x v="9"/>
    <x v="5"/>
    <x v="5"/>
    <x v="5"/>
    <x v="5"/>
    <x v="1"/>
    <x v="0"/>
    <n v="5"/>
  </r>
  <r>
    <x v="0"/>
    <x v="9"/>
    <x v="9"/>
    <x v="5"/>
    <x v="5"/>
    <x v="5"/>
    <x v="5"/>
    <x v="2"/>
    <x v="0"/>
    <n v="17"/>
  </r>
  <r>
    <x v="0"/>
    <x v="10"/>
    <x v="10"/>
    <x v="5"/>
    <x v="5"/>
    <x v="5"/>
    <x v="5"/>
    <x v="0"/>
    <x v="0"/>
    <n v="26"/>
  </r>
  <r>
    <x v="0"/>
    <x v="10"/>
    <x v="10"/>
    <x v="5"/>
    <x v="5"/>
    <x v="5"/>
    <x v="5"/>
    <x v="1"/>
    <x v="0"/>
    <n v="1"/>
  </r>
  <r>
    <x v="0"/>
    <x v="10"/>
    <x v="10"/>
    <x v="5"/>
    <x v="5"/>
    <x v="5"/>
    <x v="5"/>
    <x v="2"/>
    <x v="0"/>
    <n v="62"/>
  </r>
  <r>
    <x v="0"/>
    <x v="11"/>
    <x v="11"/>
    <x v="6"/>
    <x v="6"/>
    <x v="6"/>
    <x v="6"/>
    <x v="2"/>
    <x v="0"/>
    <n v="21"/>
  </r>
  <r>
    <x v="0"/>
    <x v="12"/>
    <x v="12"/>
    <x v="6"/>
    <x v="6"/>
    <x v="6"/>
    <x v="6"/>
    <x v="0"/>
    <x v="0"/>
    <n v="67"/>
  </r>
  <r>
    <x v="0"/>
    <x v="12"/>
    <x v="12"/>
    <x v="6"/>
    <x v="6"/>
    <x v="6"/>
    <x v="6"/>
    <x v="1"/>
    <x v="0"/>
    <n v="52"/>
  </r>
  <r>
    <x v="0"/>
    <x v="12"/>
    <x v="12"/>
    <x v="6"/>
    <x v="6"/>
    <x v="6"/>
    <x v="6"/>
    <x v="2"/>
    <x v="0"/>
    <n v="36"/>
  </r>
  <r>
    <x v="0"/>
    <x v="13"/>
    <x v="13"/>
    <x v="6"/>
    <x v="6"/>
    <x v="6"/>
    <x v="6"/>
    <x v="0"/>
    <x v="0"/>
    <n v="5"/>
  </r>
  <r>
    <x v="0"/>
    <x v="13"/>
    <x v="13"/>
    <x v="6"/>
    <x v="6"/>
    <x v="6"/>
    <x v="6"/>
    <x v="1"/>
    <x v="0"/>
    <n v="20"/>
  </r>
  <r>
    <x v="0"/>
    <x v="13"/>
    <x v="13"/>
    <x v="6"/>
    <x v="6"/>
    <x v="6"/>
    <x v="6"/>
    <x v="2"/>
    <x v="0"/>
    <n v="145"/>
  </r>
  <r>
    <x v="0"/>
    <x v="14"/>
    <x v="14"/>
    <x v="6"/>
    <x v="6"/>
    <x v="6"/>
    <x v="6"/>
    <x v="0"/>
    <x v="0"/>
    <n v="23"/>
  </r>
  <r>
    <x v="0"/>
    <x v="14"/>
    <x v="14"/>
    <x v="6"/>
    <x v="6"/>
    <x v="6"/>
    <x v="6"/>
    <x v="1"/>
    <x v="0"/>
    <n v="28"/>
  </r>
  <r>
    <x v="0"/>
    <x v="14"/>
    <x v="14"/>
    <x v="6"/>
    <x v="6"/>
    <x v="6"/>
    <x v="6"/>
    <x v="2"/>
    <x v="0"/>
    <n v="11"/>
  </r>
  <r>
    <x v="0"/>
    <x v="15"/>
    <x v="15"/>
    <x v="6"/>
    <x v="6"/>
    <x v="6"/>
    <x v="6"/>
    <x v="0"/>
    <x v="0"/>
    <n v="4"/>
  </r>
  <r>
    <x v="0"/>
    <x v="15"/>
    <x v="15"/>
    <x v="6"/>
    <x v="6"/>
    <x v="6"/>
    <x v="6"/>
    <x v="1"/>
    <x v="0"/>
    <n v="1"/>
  </r>
  <r>
    <x v="0"/>
    <x v="16"/>
    <x v="16"/>
    <x v="7"/>
    <x v="7"/>
    <x v="7"/>
    <x v="7"/>
    <x v="0"/>
    <x v="0"/>
    <n v="215"/>
  </r>
  <r>
    <x v="0"/>
    <x v="16"/>
    <x v="16"/>
    <x v="7"/>
    <x v="7"/>
    <x v="7"/>
    <x v="7"/>
    <x v="1"/>
    <x v="0"/>
    <n v="1"/>
  </r>
  <r>
    <x v="0"/>
    <x v="16"/>
    <x v="16"/>
    <x v="7"/>
    <x v="7"/>
    <x v="7"/>
    <x v="7"/>
    <x v="2"/>
    <x v="0"/>
    <n v="43"/>
  </r>
  <r>
    <x v="0"/>
    <x v="17"/>
    <x v="17"/>
    <x v="7"/>
    <x v="7"/>
    <x v="7"/>
    <x v="7"/>
    <x v="0"/>
    <x v="0"/>
    <n v="2"/>
  </r>
  <r>
    <x v="0"/>
    <x v="17"/>
    <x v="17"/>
    <x v="7"/>
    <x v="7"/>
    <x v="7"/>
    <x v="7"/>
    <x v="2"/>
    <x v="0"/>
    <n v="8"/>
  </r>
  <r>
    <x v="0"/>
    <x v="18"/>
    <x v="18"/>
    <x v="7"/>
    <x v="7"/>
    <x v="7"/>
    <x v="7"/>
    <x v="0"/>
    <x v="0"/>
    <n v="28"/>
  </r>
  <r>
    <x v="0"/>
    <x v="18"/>
    <x v="18"/>
    <x v="7"/>
    <x v="7"/>
    <x v="7"/>
    <x v="7"/>
    <x v="2"/>
    <x v="0"/>
    <n v="17"/>
  </r>
  <r>
    <x v="0"/>
    <x v="19"/>
    <x v="19"/>
    <x v="7"/>
    <x v="7"/>
    <x v="7"/>
    <x v="7"/>
    <x v="0"/>
    <x v="0"/>
    <n v="20"/>
  </r>
  <r>
    <x v="0"/>
    <x v="19"/>
    <x v="19"/>
    <x v="7"/>
    <x v="7"/>
    <x v="7"/>
    <x v="7"/>
    <x v="2"/>
    <x v="0"/>
    <n v="17"/>
  </r>
  <r>
    <x v="0"/>
    <x v="20"/>
    <x v="20"/>
    <x v="7"/>
    <x v="7"/>
    <x v="7"/>
    <x v="7"/>
    <x v="0"/>
    <x v="0"/>
    <n v="3"/>
  </r>
  <r>
    <x v="0"/>
    <x v="20"/>
    <x v="20"/>
    <x v="7"/>
    <x v="7"/>
    <x v="7"/>
    <x v="7"/>
    <x v="2"/>
    <x v="0"/>
    <n v="17"/>
  </r>
  <r>
    <x v="0"/>
    <x v="21"/>
    <x v="21"/>
    <x v="7"/>
    <x v="7"/>
    <x v="7"/>
    <x v="7"/>
    <x v="0"/>
    <x v="0"/>
    <n v="48"/>
  </r>
  <r>
    <x v="0"/>
    <x v="21"/>
    <x v="21"/>
    <x v="7"/>
    <x v="7"/>
    <x v="7"/>
    <x v="7"/>
    <x v="1"/>
    <x v="0"/>
    <n v="3"/>
  </r>
  <r>
    <x v="0"/>
    <x v="21"/>
    <x v="21"/>
    <x v="7"/>
    <x v="7"/>
    <x v="7"/>
    <x v="7"/>
    <x v="2"/>
    <x v="0"/>
    <n v="42"/>
  </r>
  <r>
    <x v="0"/>
    <x v="22"/>
    <x v="22"/>
    <x v="7"/>
    <x v="7"/>
    <x v="7"/>
    <x v="7"/>
    <x v="0"/>
    <x v="0"/>
    <n v="22"/>
  </r>
  <r>
    <x v="0"/>
    <x v="22"/>
    <x v="22"/>
    <x v="7"/>
    <x v="7"/>
    <x v="7"/>
    <x v="7"/>
    <x v="1"/>
    <x v="0"/>
    <n v="1"/>
  </r>
  <r>
    <x v="0"/>
    <x v="22"/>
    <x v="22"/>
    <x v="7"/>
    <x v="7"/>
    <x v="7"/>
    <x v="7"/>
    <x v="2"/>
    <x v="0"/>
    <n v="2"/>
  </r>
  <r>
    <x v="0"/>
    <x v="23"/>
    <x v="23"/>
    <x v="7"/>
    <x v="7"/>
    <x v="7"/>
    <x v="7"/>
    <x v="0"/>
    <x v="0"/>
    <n v="56"/>
  </r>
  <r>
    <x v="0"/>
    <x v="23"/>
    <x v="23"/>
    <x v="7"/>
    <x v="7"/>
    <x v="7"/>
    <x v="7"/>
    <x v="1"/>
    <x v="0"/>
    <n v="1"/>
  </r>
  <r>
    <x v="0"/>
    <x v="23"/>
    <x v="23"/>
    <x v="7"/>
    <x v="7"/>
    <x v="7"/>
    <x v="7"/>
    <x v="2"/>
    <x v="0"/>
    <n v="44"/>
  </r>
  <r>
    <x v="0"/>
    <x v="24"/>
    <x v="24"/>
    <x v="7"/>
    <x v="7"/>
    <x v="7"/>
    <x v="7"/>
    <x v="0"/>
    <x v="0"/>
    <n v="72"/>
  </r>
  <r>
    <x v="0"/>
    <x v="24"/>
    <x v="24"/>
    <x v="7"/>
    <x v="7"/>
    <x v="7"/>
    <x v="7"/>
    <x v="1"/>
    <x v="0"/>
    <n v="29"/>
  </r>
  <r>
    <x v="0"/>
    <x v="24"/>
    <x v="24"/>
    <x v="7"/>
    <x v="7"/>
    <x v="7"/>
    <x v="7"/>
    <x v="2"/>
    <x v="0"/>
    <n v="28"/>
  </r>
  <r>
    <x v="0"/>
    <x v="25"/>
    <x v="25"/>
    <x v="7"/>
    <x v="7"/>
    <x v="7"/>
    <x v="7"/>
    <x v="0"/>
    <x v="0"/>
    <n v="5"/>
  </r>
  <r>
    <x v="0"/>
    <x v="25"/>
    <x v="25"/>
    <x v="7"/>
    <x v="7"/>
    <x v="7"/>
    <x v="7"/>
    <x v="2"/>
    <x v="0"/>
    <n v="16"/>
  </r>
  <r>
    <x v="0"/>
    <x v="26"/>
    <x v="26"/>
    <x v="7"/>
    <x v="7"/>
    <x v="7"/>
    <x v="7"/>
    <x v="0"/>
    <x v="0"/>
    <n v="9"/>
  </r>
  <r>
    <x v="0"/>
    <x v="26"/>
    <x v="26"/>
    <x v="7"/>
    <x v="7"/>
    <x v="7"/>
    <x v="7"/>
    <x v="2"/>
    <x v="0"/>
    <n v="25"/>
  </r>
  <r>
    <x v="0"/>
    <x v="27"/>
    <x v="27"/>
    <x v="7"/>
    <x v="7"/>
    <x v="7"/>
    <x v="7"/>
    <x v="0"/>
    <x v="0"/>
    <n v="46"/>
  </r>
  <r>
    <x v="0"/>
    <x v="27"/>
    <x v="27"/>
    <x v="7"/>
    <x v="7"/>
    <x v="7"/>
    <x v="7"/>
    <x v="1"/>
    <x v="0"/>
    <n v="2"/>
  </r>
  <r>
    <x v="0"/>
    <x v="27"/>
    <x v="27"/>
    <x v="7"/>
    <x v="7"/>
    <x v="7"/>
    <x v="7"/>
    <x v="2"/>
    <x v="0"/>
    <n v="21"/>
  </r>
  <r>
    <x v="0"/>
    <x v="28"/>
    <x v="28"/>
    <x v="7"/>
    <x v="7"/>
    <x v="7"/>
    <x v="7"/>
    <x v="0"/>
    <x v="0"/>
    <n v="18"/>
  </r>
  <r>
    <x v="0"/>
    <x v="28"/>
    <x v="28"/>
    <x v="7"/>
    <x v="7"/>
    <x v="7"/>
    <x v="7"/>
    <x v="1"/>
    <x v="0"/>
    <n v="2"/>
  </r>
  <r>
    <x v="0"/>
    <x v="28"/>
    <x v="28"/>
    <x v="7"/>
    <x v="7"/>
    <x v="7"/>
    <x v="7"/>
    <x v="2"/>
    <x v="0"/>
    <n v="56"/>
  </r>
  <r>
    <x v="0"/>
    <x v="29"/>
    <x v="29"/>
    <x v="7"/>
    <x v="7"/>
    <x v="7"/>
    <x v="7"/>
    <x v="0"/>
    <x v="0"/>
    <n v="16"/>
  </r>
  <r>
    <x v="0"/>
    <x v="29"/>
    <x v="29"/>
    <x v="7"/>
    <x v="7"/>
    <x v="7"/>
    <x v="7"/>
    <x v="2"/>
    <x v="0"/>
    <n v="48"/>
  </r>
  <r>
    <x v="0"/>
    <x v="30"/>
    <x v="30"/>
    <x v="7"/>
    <x v="7"/>
    <x v="7"/>
    <x v="7"/>
    <x v="0"/>
    <x v="0"/>
    <n v="32"/>
  </r>
  <r>
    <x v="0"/>
    <x v="30"/>
    <x v="30"/>
    <x v="7"/>
    <x v="7"/>
    <x v="7"/>
    <x v="7"/>
    <x v="1"/>
    <x v="0"/>
    <n v="1"/>
  </r>
  <r>
    <x v="0"/>
    <x v="30"/>
    <x v="30"/>
    <x v="7"/>
    <x v="7"/>
    <x v="7"/>
    <x v="7"/>
    <x v="2"/>
    <x v="0"/>
    <n v="48"/>
  </r>
  <r>
    <x v="0"/>
    <x v="31"/>
    <x v="31"/>
    <x v="7"/>
    <x v="7"/>
    <x v="7"/>
    <x v="7"/>
    <x v="0"/>
    <x v="0"/>
    <n v="8"/>
  </r>
  <r>
    <x v="0"/>
    <x v="31"/>
    <x v="31"/>
    <x v="7"/>
    <x v="7"/>
    <x v="7"/>
    <x v="7"/>
    <x v="1"/>
    <x v="0"/>
    <n v="1"/>
  </r>
  <r>
    <x v="0"/>
    <x v="31"/>
    <x v="31"/>
    <x v="7"/>
    <x v="7"/>
    <x v="7"/>
    <x v="7"/>
    <x v="2"/>
    <x v="0"/>
    <n v="5"/>
  </r>
  <r>
    <x v="0"/>
    <x v="32"/>
    <x v="32"/>
    <x v="7"/>
    <x v="7"/>
    <x v="7"/>
    <x v="7"/>
    <x v="0"/>
    <x v="0"/>
    <n v="80"/>
  </r>
  <r>
    <x v="0"/>
    <x v="32"/>
    <x v="32"/>
    <x v="7"/>
    <x v="7"/>
    <x v="7"/>
    <x v="7"/>
    <x v="1"/>
    <x v="0"/>
    <n v="1"/>
  </r>
  <r>
    <x v="0"/>
    <x v="32"/>
    <x v="32"/>
    <x v="7"/>
    <x v="7"/>
    <x v="7"/>
    <x v="7"/>
    <x v="2"/>
    <x v="0"/>
    <n v="159"/>
  </r>
  <r>
    <x v="0"/>
    <x v="33"/>
    <x v="33"/>
    <x v="7"/>
    <x v="7"/>
    <x v="7"/>
    <x v="7"/>
    <x v="0"/>
    <x v="0"/>
    <n v="8"/>
  </r>
  <r>
    <x v="0"/>
    <x v="33"/>
    <x v="33"/>
    <x v="7"/>
    <x v="7"/>
    <x v="7"/>
    <x v="7"/>
    <x v="2"/>
    <x v="0"/>
    <n v="18"/>
  </r>
  <r>
    <x v="0"/>
    <x v="34"/>
    <x v="34"/>
    <x v="7"/>
    <x v="7"/>
    <x v="7"/>
    <x v="7"/>
    <x v="0"/>
    <x v="0"/>
    <n v="8"/>
  </r>
  <r>
    <x v="0"/>
    <x v="34"/>
    <x v="34"/>
    <x v="7"/>
    <x v="7"/>
    <x v="7"/>
    <x v="7"/>
    <x v="2"/>
    <x v="0"/>
    <n v="22"/>
  </r>
  <r>
    <x v="0"/>
    <x v="35"/>
    <x v="35"/>
    <x v="7"/>
    <x v="7"/>
    <x v="7"/>
    <x v="7"/>
    <x v="0"/>
    <x v="0"/>
    <n v="26"/>
  </r>
  <r>
    <x v="0"/>
    <x v="35"/>
    <x v="35"/>
    <x v="7"/>
    <x v="7"/>
    <x v="7"/>
    <x v="7"/>
    <x v="1"/>
    <x v="0"/>
    <n v="2"/>
  </r>
  <r>
    <x v="0"/>
    <x v="35"/>
    <x v="35"/>
    <x v="7"/>
    <x v="7"/>
    <x v="7"/>
    <x v="7"/>
    <x v="2"/>
    <x v="0"/>
    <n v="1"/>
  </r>
  <r>
    <x v="0"/>
    <x v="36"/>
    <x v="36"/>
    <x v="7"/>
    <x v="7"/>
    <x v="7"/>
    <x v="7"/>
    <x v="0"/>
    <x v="0"/>
    <n v="2"/>
  </r>
  <r>
    <x v="0"/>
    <x v="36"/>
    <x v="36"/>
    <x v="7"/>
    <x v="7"/>
    <x v="7"/>
    <x v="7"/>
    <x v="1"/>
    <x v="0"/>
    <n v="2"/>
  </r>
  <r>
    <x v="0"/>
    <x v="36"/>
    <x v="36"/>
    <x v="7"/>
    <x v="7"/>
    <x v="7"/>
    <x v="7"/>
    <x v="2"/>
    <x v="0"/>
    <n v="17"/>
  </r>
  <r>
    <x v="0"/>
    <x v="37"/>
    <x v="37"/>
    <x v="7"/>
    <x v="7"/>
    <x v="7"/>
    <x v="7"/>
    <x v="2"/>
    <x v="0"/>
    <n v="14"/>
  </r>
  <r>
    <x v="0"/>
    <x v="38"/>
    <x v="38"/>
    <x v="7"/>
    <x v="7"/>
    <x v="7"/>
    <x v="7"/>
    <x v="0"/>
    <x v="0"/>
    <n v="126"/>
  </r>
  <r>
    <x v="0"/>
    <x v="38"/>
    <x v="38"/>
    <x v="7"/>
    <x v="7"/>
    <x v="7"/>
    <x v="7"/>
    <x v="2"/>
    <x v="0"/>
    <n v="33"/>
  </r>
  <r>
    <x v="0"/>
    <x v="39"/>
    <x v="39"/>
    <x v="7"/>
    <x v="7"/>
    <x v="7"/>
    <x v="7"/>
    <x v="0"/>
    <x v="0"/>
    <n v="93"/>
  </r>
  <r>
    <x v="0"/>
    <x v="39"/>
    <x v="39"/>
    <x v="7"/>
    <x v="7"/>
    <x v="7"/>
    <x v="7"/>
    <x v="2"/>
    <x v="0"/>
    <n v="25"/>
  </r>
  <r>
    <x v="0"/>
    <x v="40"/>
    <x v="40"/>
    <x v="7"/>
    <x v="7"/>
    <x v="8"/>
    <x v="8"/>
    <x v="0"/>
    <x v="0"/>
    <n v="367"/>
  </r>
  <r>
    <x v="0"/>
    <x v="40"/>
    <x v="40"/>
    <x v="7"/>
    <x v="7"/>
    <x v="8"/>
    <x v="8"/>
    <x v="1"/>
    <x v="0"/>
    <n v="9"/>
  </r>
  <r>
    <x v="0"/>
    <x v="40"/>
    <x v="40"/>
    <x v="7"/>
    <x v="7"/>
    <x v="8"/>
    <x v="8"/>
    <x v="2"/>
    <x v="0"/>
    <n v="120"/>
  </r>
  <r>
    <x v="0"/>
    <x v="41"/>
    <x v="41"/>
    <x v="7"/>
    <x v="7"/>
    <x v="7"/>
    <x v="7"/>
    <x v="0"/>
    <x v="0"/>
    <n v="4"/>
  </r>
  <r>
    <x v="0"/>
    <x v="41"/>
    <x v="41"/>
    <x v="7"/>
    <x v="7"/>
    <x v="7"/>
    <x v="7"/>
    <x v="1"/>
    <x v="0"/>
    <n v="1"/>
  </r>
  <r>
    <x v="0"/>
    <x v="41"/>
    <x v="41"/>
    <x v="7"/>
    <x v="7"/>
    <x v="7"/>
    <x v="7"/>
    <x v="2"/>
    <x v="0"/>
    <n v="8"/>
  </r>
  <r>
    <x v="0"/>
    <x v="42"/>
    <x v="42"/>
    <x v="8"/>
    <x v="8"/>
    <x v="4"/>
    <x v="4"/>
    <x v="0"/>
    <x v="0"/>
    <n v="32"/>
  </r>
  <r>
    <x v="0"/>
    <x v="42"/>
    <x v="42"/>
    <x v="8"/>
    <x v="8"/>
    <x v="4"/>
    <x v="4"/>
    <x v="2"/>
    <x v="0"/>
    <n v="2"/>
  </r>
  <r>
    <x v="0"/>
    <x v="43"/>
    <x v="43"/>
    <x v="9"/>
    <x v="9"/>
    <x v="5"/>
    <x v="5"/>
    <x v="0"/>
    <x v="0"/>
    <n v="10"/>
  </r>
  <r>
    <x v="0"/>
    <x v="43"/>
    <x v="43"/>
    <x v="9"/>
    <x v="9"/>
    <x v="5"/>
    <x v="5"/>
    <x v="2"/>
    <x v="0"/>
    <n v="7"/>
  </r>
  <r>
    <x v="0"/>
    <x v="44"/>
    <x v="44"/>
    <x v="10"/>
    <x v="10"/>
    <x v="3"/>
    <x v="3"/>
    <x v="0"/>
    <x v="0"/>
    <n v="2"/>
  </r>
  <r>
    <x v="0"/>
    <x v="44"/>
    <x v="44"/>
    <x v="10"/>
    <x v="10"/>
    <x v="3"/>
    <x v="3"/>
    <x v="2"/>
    <x v="0"/>
    <n v="8"/>
  </r>
  <r>
    <x v="0"/>
    <x v="45"/>
    <x v="45"/>
    <x v="10"/>
    <x v="10"/>
    <x v="3"/>
    <x v="3"/>
    <x v="2"/>
    <x v="0"/>
    <n v="8"/>
  </r>
  <r>
    <x v="0"/>
    <x v="46"/>
    <x v="46"/>
    <x v="10"/>
    <x v="10"/>
    <x v="3"/>
    <x v="3"/>
    <x v="2"/>
    <x v="0"/>
    <n v="26"/>
  </r>
  <r>
    <x v="0"/>
    <x v="47"/>
    <x v="47"/>
    <x v="11"/>
    <x v="11"/>
    <x v="2"/>
    <x v="2"/>
    <x v="0"/>
    <x v="0"/>
    <n v="27"/>
  </r>
  <r>
    <x v="0"/>
    <x v="47"/>
    <x v="47"/>
    <x v="11"/>
    <x v="11"/>
    <x v="2"/>
    <x v="2"/>
    <x v="2"/>
    <x v="0"/>
    <n v="4"/>
  </r>
  <r>
    <x v="0"/>
    <x v="48"/>
    <x v="48"/>
    <x v="12"/>
    <x v="12"/>
    <x v="1"/>
    <x v="1"/>
    <x v="0"/>
    <x v="0"/>
    <n v="2"/>
  </r>
  <r>
    <x v="0"/>
    <x v="48"/>
    <x v="48"/>
    <x v="12"/>
    <x v="12"/>
    <x v="1"/>
    <x v="1"/>
    <x v="2"/>
    <x v="0"/>
    <n v="11"/>
  </r>
  <r>
    <x v="0"/>
    <x v="49"/>
    <x v="49"/>
    <x v="12"/>
    <x v="12"/>
    <x v="1"/>
    <x v="1"/>
    <x v="0"/>
    <x v="0"/>
    <n v="4"/>
  </r>
  <r>
    <x v="0"/>
    <x v="49"/>
    <x v="49"/>
    <x v="12"/>
    <x v="12"/>
    <x v="1"/>
    <x v="1"/>
    <x v="1"/>
    <x v="0"/>
    <n v="50"/>
  </r>
  <r>
    <x v="0"/>
    <x v="49"/>
    <x v="49"/>
    <x v="12"/>
    <x v="12"/>
    <x v="1"/>
    <x v="1"/>
    <x v="2"/>
    <x v="0"/>
    <n v="19"/>
  </r>
  <r>
    <x v="0"/>
    <x v="50"/>
    <x v="50"/>
    <x v="12"/>
    <x v="12"/>
    <x v="1"/>
    <x v="1"/>
    <x v="0"/>
    <x v="0"/>
    <n v="26"/>
  </r>
  <r>
    <x v="0"/>
    <x v="50"/>
    <x v="50"/>
    <x v="12"/>
    <x v="12"/>
    <x v="1"/>
    <x v="1"/>
    <x v="1"/>
    <x v="0"/>
    <n v="45"/>
  </r>
  <r>
    <x v="0"/>
    <x v="50"/>
    <x v="50"/>
    <x v="12"/>
    <x v="12"/>
    <x v="1"/>
    <x v="1"/>
    <x v="2"/>
    <x v="0"/>
    <n v="80"/>
  </r>
  <r>
    <x v="0"/>
    <x v="51"/>
    <x v="51"/>
    <x v="12"/>
    <x v="12"/>
    <x v="1"/>
    <x v="1"/>
    <x v="0"/>
    <x v="0"/>
    <n v="72"/>
  </r>
  <r>
    <x v="0"/>
    <x v="51"/>
    <x v="51"/>
    <x v="12"/>
    <x v="12"/>
    <x v="1"/>
    <x v="1"/>
    <x v="1"/>
    <x v="0"/>
    <n v="12"/>
  </r>
  <r>
    <x v="0"/>
    <x v="51"/>
    <x v="51"/>
    <x v="12"/>
    <x v="12"/>
    <x v="1"/>
    <x v="1"/>
    <x v="2"/>
    <x v="0"/>
    <n v="5"/>
  </r>
  <r>
    <x v="0"/>
    <x v="52"/>
    <x v="52"/>
    <x v="13"/>
    <x v="13"/>
    <x v="3"/>
    <x v="3"/>
    <x v="2"/>
    <x v="0"/>
    <n v="3"/>
  </r>
  <r>
    <x v="0"/>
    <x v="53"/>
    <x v="53"/>
    <x v="14"/>
    <x v="14"/>
    <x v="9"/>
    <x v="9"/>
    <x v="2"/>
    <x v="0"/>
    <n v="2"/>
  </r>
  <r>
    <x v="0"/>
    <x v="54"/>
    <x v="54"/>
    <x v="14"/>
    <x v="14"/>
    <x v="9"/>
    <x v="9"/>
    <x v="2"/>
    <x v="0"/>
    <n v="15"/>
  </r>
  <r>
    <x v="0"/>
    <x v="55"/>
    <x v="55"/>
    <x v="14"/>
    <x v="14"/>
    <x v="9"/>
    <x v="9"/>
    <x v="2"/>
    <x v="0"/>
    <n v="1"/>
  </r>
  <r>
    <x v="0"/>
    <x v="56"/>
    <x v="56"/>
    <x v="15"/>
    <x v="15"/>
    <x v="7"/>
    <x v="7"/>
    <x v="2"/>
    <x v="0"/>
    <n v="16"/>
  </r>
  <r>
    <x v="0"/>
    <x v="57"/>
    <x v="57"/>
    <x v="15"/>
    <x v="15"/>
    <x v="7"/>
    <x v="7"/>
    <x v="0"/>
    <x v="0"/>
    <n v="3"/>
  </r>
  <r>
    <x v="0"/>
    <x v="57"/>
    <x v="57"/>
    <x v="15"/>
    <x v="15"/>
    <x v="7"/>
    <x v="7"/>
    <x v="1"/>
    <x v="0"/>
    <n v="5"/>
  </r>
  <r>
    <x v="0"/>
    <x v="57"/>
    <x v="57"/>
    <x v="15"/>
    <x v="15"/>
    <x v="7"/>
    <x v="7"/>
    <x v="2"/>
    <x v="0"/>
    <n v="28"/>
  </r>
  <r>
    <x v="0"/>
    <x v="58"/>
    <x v="58"/>
    <x v="15"/>
    <x v="15"/>
    <x v="7"/>
    <x v="7"/>
    <x v="0"/>
    <x v="0"/>
    <n v="1"/>
  </r>
  <r>
    <x v="0"/>
    <x v="58"/>
    <x v="58"/>
    <x v="15"/>
    <x v="15"/>
    <x v="7"/>
    <x v="7"/>
    <x v="2"/>
    <x v="0"/>
    <n v="2"/>
  </r>
  <r>
    <x v="0"/>
    <x v="59"/>
    <x v="59"/>
    <x v="15"/>
    <x v="15"/>
    <x v="7"/>
    <x v="7"/>
    <x v="0"/>
    <x v="0"/>
    <n v="40"/>
  </r>
  <r>
    <x v="0"/>
    <x v="59"/>
    <x v="59"/>
    <x v="15"/>
    <x v="15"/>
    <x v="7"/>
    <x v="7"/>
    <x v="1"/>
    <x v="0"/>
    <n v="50"/>
  </r>
  <r>
    <x v="0"/>
    <x v="59"/>
    <x v="59"/>
    <x v="15"/>
    <x v="15"/>
    <x v="7"/>
    <x v="7"/>
    <x v="2"/>
    <x v="0"/>
    <n v="29"/>
  </r>
  <r>
    <x v="0"/>
    <x v="60"/>
    <x v="60"/>
    <x v="16"/>
    <x v="16"/>
    <x v="3"/>
    <x v="3"/>
    <x v="2"/>
    <x v="0"/>
    <n v="15"/>
  </r>
  <r>
    <x v="0"/>
    <x v="61"/>
    <x v="61"/>
    <x v="17"/>
    <x v="17"/>
    <x v="1"/>
    <x v="1"/>
    <x v="0"/>
    <x v="0"/>
    <n v="8"/>
  </r>
  <r>
    <x v="0"/>
    <x v="61"/>
    <x v="61"/>
    <x v="17"/>
    <x v="17"/>
    <x v="1"/>
    <x v="1"/>
    <x v="2"/>
    <x v="0"/>
    <n v="25"/>
  </r>
  <r>
    <x v="0"/>
    <x v="62"/>
    <x v="62"/>
    <x v="18"/>
    <x v="18"/>
    <x v="0"/>
    <x v="0"/>
    <x v="2"/>
    <x v="0"/>
    <n v="5"/>
  </r>
  <r>
    <x v="0"/>
    <x v="63"/>
    <x v="63"/>
    <x v="18"/>
    <x v="18"/>
    <x v="0"/>
    <x v="0"/>
    <x v="0"/>
    <x v="0"/>
    <n v="29"/>
  </r>
  <r>
    <x v="0"/>
    <x v="63"/>
    <x v="63"/>
    <x v="18"/>
    <x v="18"/>
    <x v="0"/>
    <x v="0"/>
    <x v="1"/>
    <x v="0"/>
    <n v="10"/>
  </r>
  <r>
    <x v="0"/>
    <x v="63"/>
    <x v="63"/>
    <x v="18"/>
    <x v="18"/>
    <x v="0"/>
    <x v="0"/>
    <x v="2"/>
    <x v="0"/>
    <n v="4"/>
  </r>
  <r>
    <x v="0"/>
    <x v="64"/>
    <x v="64"/>
    <x v="18"/>
    <x v="18"/>
    <x v="0"/>
    <x v="0"/>
    <x v="1"/>
    <x v="0"/>
    <n v="6"/>
  </r>
  <r>
    <x v="0"/>
    <x v="64"/>
    <x v="64"/>
    <x v="18"/>
    <x v="18"/>
    <x v="0"/>
    <x v="0"/>
    <x v="2"/>
    <x v="0"/>
    <n v="2"/>
  </r>
  <r>
    <x v="0"/>
    <x v="65"/>
    <x v="65"/>
    <x v="18"/>
    <x v="18"/>
    <x v="0"/>
    <x v="0"/>
    <x v="0"/>
    <x v="0"/>
    <n v="12"/>
  </r>
  <r>
    <x v="0"/>
    <x v="65"/>
    <x v="65"/>
    <x v="18"/>
    <x v="18"/>
    <x v="0"/>
    <x v="0"/>
    <x v="1"/>
    <x v="0"/>
    <n v="14"/>
  </r>
  <r>
    <x v="0"/>
    <x v="65"/>
    <x v="65"/>
    <x v="18"/>
    <x v="18"/>
    <x v="0"/>
    <x v="0"/>
    <x v="2"/>
    <x v="0"/>
    <n v="9"/>
  </r>
  <r>
    <x v="0"/>
    <x v="66"/>
    <x v="66"/>
    <x v="19"/>
    <x v="19"/>
    <x v="3"/>
    <x v="3"/>
    <x v="0"/>
    <x v="0"/>
    <n v="6"/>
  </r>
  <r>
    <x v="0"/>
    <x v="66"/>
    <x v="66"/>
    <x v="19"/>
    <x v="19"/>
    <x v="3"/>
    <x v="3"/>
    <x v="2"/>
    <x v="0"/>
    <n v="37"/>
  </r>
  <r>
    <x v="0"/>
    <x v="67"/>
    <x v="67"/>
    <x v="20"/>
    <x v="20"/>
    <x v="10"/>
    <x v="10"/>
    <x v="0"/>
    <x v="0"/>
    <n v="35"/>
  </r>
  <r>
    <x v="0"/>
    <x v="67"/>
    <x v="67"/>
    <x v="20"/>
    <x v="20"/>
    <x v="10"/>
    <x v="10"/>
    <x v="1"/>
    <x v="0"/>
    <n v="20"/>
  </r>
  <r>
    <x v="0"/>
    <x v="67"/>
    <x v="67"/>
    <x v="20"/>
    <x v="20"/>
    <x v="10"/>
    <x v="10"/>
    <x v="2"/>
    <x v="0"/>
    <n v="33"/>
  </r>
  <r>
    <x v="0"/>
    <x v="68"/>
    <x v="68"/>
    <x v="20"/>
    <x v="20"/>
    <x v="10"/>
    <x v="10"/>
    <x v="0"/>
    <x v="0"/>
    <n v="11"/>
  </r>
  <r>
    <x v="0"/>
    <x v="68"/>
    <x v="68"/>
    <x v="20"/>
    <x v="20"/>
    <x v="10"/>
    <x v="10"/>
    <x v="1"/>
    <x v="0"/>
    <n v="11"/>
  </r>
  <r>
    <x v="0"/>
    <x v="68"/>
    <x v="68"/>
    <x v="20"/>
    <x v="20"/>
    <x v="10"/>
    <x v="10"/>
    <x v="2"/>
    <x v="0"/>
    <n v="7"/>
  </r>
  <r>
    <x v="0"/>
    <x v="69"/>
    <x v="69"/>
    <x v="21"/>
    <x v="21"/>
    <x v="3"/>
    <x v="3"/>
    <x v="2"/>
    <x v="0"/>
    <n v="2"/>
  </r>
  <r>
    <x v="0"/>
    <x v="70"/>
    <x v="70"/>
    <x v="22"/>
    <x v="22"/>
    <x v="4"/>
    <x v="4"/>
    <x v="0"/>
    <x v="0"/>
    <n v="46"/>
  </r>
  <r>
    <x v="0"/>
    <x v="70"/>
    <x v="70"/>
    <x v="22"/>
    <x v="22"/>
    <x v="4"/>
    <x v="4"/>
    <x v="1"/>
    <x v="0"/>
    <n v="6"/>
  </r>
  <r>
    <x v="0"/>
    <x v="70"/>
    <x v="70"/>
    <x v="22"/>
    <x v="22"/>
    <x v="4"/>
    <x v="4"/>
    <x v="2"/>
    <x v="0"/>
    <n v="9"/>
  </r>
  <r>
    <x v="0"/>
    <x v="71"/>
    <x v="71"/>
    <x v="23"/>
    <x v="23"/>
    <x v="7"/>
    <x v="7"/>
    <x v="1"/>
    <x v="0"/>
    <n v="1"/>
  </r>
  <r>
    <x v="0"/>
    <x v="72"/>
    <x v="72"/>
    <x v="23"/>
    <x v="23"/>
    <x v="7"/>
    <x v="7"/>
    <x v="0"/>
    <x v="0"/>
    <n v="6"/>
  </r>
  <r>
    <x v="0"/>
    <x v="72"/>
    <x v="72"/>
    <x v="23"/>
    <x v="23"/>
    <x v="7"/>
    <x v="7"/>
    <x v="2"/>
    <x v="0"/>
    <n v="16"/>
  </r>
  <r>
    <x v="0"/>
    <x v="73"/>
    <x v="73"/>
    <x v="24"/>
    <x v="24"/>
    <x v="11"/>
    <x v="11"/>
    <x v="0"/>
    <x v="0"/>
    <n v="9"/>
  </r>
  <r>
    <x v="0"/>
    <x v="73"/>
    <x v="73"/>
    <x v="24"/>
    <x v="24"/>
    <x v="11"/>
    <x v="11"/>
    <x v="1"/>
    <x v="0"/>
    <n v="8"/>
  </r>
  <r>
    <x v="0"/>
    <x v="73"/>
    <x v="73"/>
    <x v="24"/>
    <x v="24"/>
    <x v="11"/>
    <x v="11"/>
    <x v="2"/>
    <x v="0"/>
    <n v="28"/>
  </r>
  <r>
    <x v="0"/>
    <x v="74"/>
    <x v="74"/>
    <x v="25"/>
    <x v="25"/>
    <x v="12"/>
    <x v="12"/>
    <x v="0"/>
    <x v="0"/>
    <n v="8"/>
  </r>
  <r>
    <x v="0"/>
    <x v="74"/>
    <x v="74"/>
    <x v="25"/>
    <x v="25"/>
    <x v="12"/>
    <x v="12"/>
    <x v="1"/>
    <x v="0"/>
    <n v="3"/>
  </r>
  <r>
    <x v="0"/>
    <x v="74"/>
    <x v="74"/>
    <x v="25"/>
    <x v="25"/>
    <x v="12"/>
    <x v="12"/>
    <x v="2"/>
    <x v="0"/>
    <n v="198"/>
  </r>
  <r>
    <x v="0"/>
    <x v="75"/>
    <x v="75"/>
    <x v="25"/>
    <x v="25"/>
    <x v="12"/>
    <x v="12"/>
    <x v="0"/>
    <x v="0"/>
    <n v="14"/>
  </r>
  <r>
    <x v="0"/>
    <x v="75"/>
    <x v="75"/>
    <x v="25"/>
    <x v="25"/>
    <x v="12"/>
    <x v="12"/>
    <x v="2"/>
    <x v="0"/>
    <n v="29"/>
  </r>
  <r>
    <x v="0"/>
    <x v="76"/>
    <x v="76"/>
    <x v="25"/>
    <x v="25"/>
    <x v="12"/>
    <x v="12"/>
    <x v="0"/>
    <x v="0"/>
    <n v="2"/>
  </r>
  <r>
    <x v="0"/>
    <x v="76"/>
    <x v="76"/>
    <x v="25"/>
    <x v="25"/>
    <x v="12"/>
    <x v="12"/>
    <x v="2"/>
    <x v="0"/>
    <n v="49"/>
  </r>
  <r>
    <x v="0"/>
    <x v="77"/>
    <x v="77"/>
    <x v="25"/>
    <x v="25"/>
    <x v="12"/>
    <x v="12"/>
    <x v="1"/>
    <x v="0"/>
    <n v="3"/>
  </r>
  <r>
    <x v="0"/>
    <x v="77"/>
    <x v="77"/>
    <x v="25"/>
    <x v="25"/>
    <x v="12"/>
    <x v="12"/>
    <x v="2"/>
    <x v="0"/>
    <n v="18"/>
  </r>
  <r>
    <x v="0"/>
    <x v="78"/>
    <x v="78"/>
    <x v="25"/>
    <x v="25"/>
    <x v="12"/>
    <x v="12"/>
    <x v="0"/>
    <x v="0"/>
    <n v="14"/>
  </r>
  <r>
    <x v="0"/>
    <x v="78"/>
    <x v="78"/>
    <x v="25"/>
    <x v="25"/>
    <x v="12"/>
    <x v="12"/>
    <x v="1"/>
    <x v="0"/>
    <n v="1"/>
  </r>
  <r>
    <x v="0"/>
    <x v="78"/>
    <x v="78"/>
    <x v="25"/>
    <x v="25"/>
    <x v="12"/>
    <x v="12"/>
    <x v="2"/>
    <x v="0"/>
    <n v="26"/>
  </r>
  <r>
    <x v="0"/>
    <x v="79"/>
    <x v="79"/>
    <x v="25"/>
    <x v="25"/>
    <x v="12"/>
    <x v="12"/>
    <x v="0"/>
    <x v="0"/>
    <n v="12"/>
  </r>
  <r>
    <x v="0"/>
    <x v="79"/>
    <x v="79"/>
    <x v="25"/>
    <x v="25"/>
    <x v="12"/>
    <x v="12"/>
    <x v="1"/>
    <x v="0"/>
    <n v="2"/>
  </r>
  <r>
    <x v="0"/>
    <x v="79"/>
    <x v="79"/>
    <x v="25"/>
    <x v="25"/>
    <x v="12"/>
    <x v="12"/>
    <x v="2"/>
    <x v="0"/>
    <n v="106"/>
  </r>
  <r>
    <x v="0"/>
    <x v="80"/>
    <x v="80"/>
    <x v="25"/>
    <x v="25"/>
    <x v="12"/>
    <x v="12"/>
    <x v="1"/>
    <x v="0"/>
    <n v="2"/>
  </r>
  <r>
    <x v="0"/>
    <x v="80"/>
    <x v="80"/>
    <x v="25"/>
    <x v="25"/>
    <x v="12"/>
    <x v="12"/>
    <x v="2"/>
    <x v="0"/>
    <n v="36"/>
  </r>
  <r>
    <x v="0"/>
    <x v="81"/>
    <x v="81"/>
    <x v="25"/>
    <x v="25"/>
    <x v="12"/>
    <x v="12"/>
    <x v="0"/>
    <x v="0"/>
    <n v="1"/>
  </r>
  <r>
    <x v="0"/>
    <x v="81"/>
    <x v="81"/>
    <x v="25"/>
    <x v="25"/>
    <x v="12"/>
    <x v="12"/>
    <x v="2"/>
    <x v="0"/>
    <n v="9"/>
  </r>
  <r>
    <x v="0"/>
    <x v="82"/>
    <x v="82"/>
    <x v="25"/>
    <x v="25"/>
    <x v="12"/>
    <x v="12"/>
    <x v="1"/>
    <x v="0"/>
    <n v="2"/>
  </r>
  <r>
    <x v="0"/>
    <x v="82"/>
    <x v="82"/>
    <x v="25"/>
    <x v="25"/>
    <x v="12"/>
    <x v="12"/>
    <x v="2"/>
    <x v="0"/>
    <n v="34"/>
  </r>
  <r>
    <x v="0"/>
    <x v="83"/>
    <x v="83"/>
    <x v="25"/>
    <x v="25"/>
    <x v="12"/>
    <x v="12"/>
    <x v="0"/>
    <x v="0"/>
    <n v="6"/>
  </r>
  <r>
    <x v="0"/>
    <x v="83"/>
    <x v="83"/>
    <x v="25"/>
    <x v="25"/>
    <x v="12"/>
    <x v="12"/>
    <x v="2"/>
    <x v="0"/>
    <n v="14"/>
  </r>
  <r>
    <x v="0"/>
    <x v="84"/>
    <x v="84"/>
    <x v="25"/>
    <x v="25"/>
    <x v="12"/>
    <x v="12"/>
    <x v="0"/>
    <x v="0"/>
    <n v="5"/>
  </r>
  <r>
    <x v="0"/>
    <x v="84"/>
    <x v="84"/>
    <x v="25"/>
    <x v="25"/>
    <x v="12"/>
    <x v="12"/>
    <x v="1"/>
    <x v="0"/>
    <n v="2"/>
  </r>
  <r>
    <x v="0"/>
    <x v="84"/>
    <x v="84"/>
    <x v="25"/>
    <x v="25"/>
    <x v="12"/>
    <x v="12"/>
    <x v="2"/>
    <x v="0"/>
    <n v="42"/>
  </r>
  <r>
    <x v="0"/>
    <x v="85"/>
    <x v="85"/>
    <x v="25"/>
    <x v="25"/>
    <x v="12"/>
    <x v="12"/>
    <x v="0"/>
    <x v="0"/>
    <n v="2"/>
  </r>
  <r>
    <x v="0"/>
    <x v="85"/>
    <x v="85"/>
    <x v="25"/>
    <x v="25"/>
    <x v="12"/>
    <x v="12"/>
    <x v="2"/>
    <x v="0"/>
    <n v="19"/>
  </r>
  <r>
    <x v="0"/>
    <x v="86"/>
    <x v="86"/>
    <x v="25"/>
    <x v="25"/>
    <x v="12"/>
    <x v="12"/>
    <x v="0"/>
    <x v="0"/>
    <n v="6"/>
  </r>
  <r>
    <x v="0"/>
    <x v="86"/>
    <x v="86"/>
    <x v="25"/>
    <x v="25"/>
    <x v="12"/>
    <x v="12"/>
    <x v="2"/>
    <x v="0"/>
    <n v="17"/>
  </r>
  <r>
    <x v="0"/>
    <x v="87"/>
    <x v="87"/>
    <x v="25"/>
    <x v="25"/>
    <x v="12"/>
    <x v="12"/>
    <x v="0"/>
    <x v="0"/>
    <n v="6"/>
  </r>
  <r>
    <x v="0"/>
    <x v="87"/>
    <x v="87"/>
    <x v="25"/>
    <x v="25"/>
    <x v="12"/>
    <x v="12"/>
    <x v="1"/>
    <x v="0"/>
    <n v="1"/>
  </r>
  <r>
    <x v="0"/>
    <x v="87"/>
    <x v="87"/>
    <x v="25"/>
    <x v="25"/>
    <x v="12"/>
    <x v="12"/>
    <x v="2"/>
    <x v="0"/>
    <n v="68"/>
  </r>
  <r>
    <x v="0"/>
    <x v="88"/>
    <x v="88"/>
    <x v="25"/>
    <x v="25"/>
    <x v="12"/>
    <x v="12"/>
    <x v="0"/>
    <x v="0"/>
    <n v="21"/>
  </r>
  <r>
    <x v="0"/>
    <x v="88"/>
    <x v="88"/>
    <x v="25"/>
    <x v="25"/>
    <x v="12"/>
    <x v="12"/>
    <x v="1"/>
    <x v="0"/>
    <n v="25"/>
  </r>
  <r>
    <x v="0"/>
    <x v="88"/>
    <x v="88"/>
    <x v="25"/>
    <x v="25"/>
    <x v="12"/>
    <x v="12"/>
    <x v="2"/>
    <x v="0"/>
    <n v="37"/>
  </r>
  <r>
    <x v="0"/>
    <x v="89"/>
    <x v="89"/>
    <x v="25"/>
    <x v="25"/>
    <x v="12"/>
    <x v="12"/>
    <x v="0"/>
    <x v="0"/>
    <n v="44"/>
  </r>
  <r>
    <x v="0"/>
    <x v="89"/>
    <x v="89"/>
    <x v="25"/>
    <x v="25"/>
    <x v="12"/>
    <x v="12"/>
    <x v="1"/>
    <x v="0"/>
    <n v="24"/>
  </r>
  <r>
    <x v="0"/>
    <x v="89"/>
    <x v="89"/>
    <x v="25"/>
    <x v="25"/>
    <x v="12"/>
    <x v="12"/>
    <x v="2"/>
    <x v="0"/>
    <n v="80"/>
  </r>
  <r>
    <x v="0"/>
    <x v="90"/>
    <x v="90"/>
    <x v="25"/>
    <x v="25"/>
    <x v="12"/>
    <x v="12"/>
    <x v="0"/>
    <x v="0"/>
    <n v="28"/>
  </r>
  <r>
    <x v="0"/>
    <x v="90"/>
    <x v="90"/>
    <x v="25"/>
    <x v="25"/>
    <x v="12"/>
    <x v="12"/>
    <x v="1"/>
    <x v="0"/>
    <n v="1"/>
  </r>
  <r>
    <x v="0"/>
    <x v="90"/>
    <x v="90"/>
    <x v="25"/>
    <x v="25"/>
    <x v="12"/>
    <x v="12"/>
    <x v="2"/>
    <x v="0"/>
    <n v="46"/>
  </r>
  <r>
    <x v="0"/>
    <x v="91"/>
    <x v="91"/>
    <x v="25"/>
    <x v="25"/>
    <x v="12"/>
    <x v="12"/>
    <x v="2"/>
    <x v="0"/>
    <n v="1"/>
  </r>
  <r>
    <x v="0"/>
    <x v="92"/>
    <x v="92"/>
    <x v="25"/>
    <x v="25"/>
    <x v="12"/>
    <x v="12"/>
    <x v="0"/>
    <x v="0"/>
    <n v="2"/>
  </r>
  <r>
    <x v="0"/>
    <x v="92"/>
    <x v="92"/>
    <x v="25"/>
    <x v="25"/>
    <x v="12"/>
    <x v="12"/>
    <x v="2"/>
    <x v="0"/>
    <n v="14"/>
  </r>
  <r>
    <x v="0"/>
    <x v="93"/>
    <x v="93"/>
    <x v="3"/>
    <x v="3"/>
    <x v="8"/>
    <x v="8"/>
    <x v="2"/>
    <x v="0"/>
    <n v="1"/>
  </r>
  <r>
    <x v="0"/>
    <x v="93"/>
    <x v="93"/>
    <x v="6"/>
    <x v="6"/>
    <x v="8"/>
    <x v="8"/>
    <x v="1"/>
    <x v="0"/>
    <n v="2"/>
  </r>
  <r>
    <x v="0"/>
    <x v="93"/>
    <x v="93"/>
    <x v="16"/>
    <x v="16"/>
    <x v="8"/>
    <x v="8"/>
    <x v="2"/>
    <x v="0"/>
    <n v="1"/>
  </r>
  <r>
    <x v="0"/>
    <x v="93"/>
    <x v="93"/>
    <x v="25"/>
    <x v="25"/>
    <x v="8"/>
    <x v="8"/>
    <x v="0"/>
    <x v="0"/>
    <n v="147"/>
  </r>
  <r>
    <x v="0"/>
    <x v="93"/>
    <x v="93"/>
    <x v="25"/>
    <x v="25"/>
    <x v="8"/>
    <x v="8"/>
    <x v="1"/>
    <x v="0"/>
    <n v="502"/>
  </r>
  <r>
    <x v="0"/>
    <x v="93"/>
    <x v="93"/>
    <x v="25"/>
    <x v="25"/>
    <x v="8"/>
    <x v="8"/>
    <x v="2"/>
    <x v="0"/>
    <n v="493"/>
  </r>
  <r>
    <x v="0"/>
    <x v="93"/>
    <x v="93"/>
    <x v="26"/>
    <x v="26"/>
    <x v="8"/>
    <x v="8"/>
    <x v="1"/>
    <x v="0"/>
    <n v="2"/>
  </r>
  <r>
    <x v="0"/>
    <x v="93"/>
    <x v="93"/>
    <x v="27"/>
    <x v="27"/>
    <x v="8"/>
    <x v="8"/>
    <x v="2"/>
    <x v="0"/>
    <n v="1"/>
  </r>
  <r>
    <x v="0"/>
    <x v="93"/>
    <x v="93"/>
    <x v="28"/>
    <x v="28"/>
    <x v="8"/>
    <x v="8"/>
    <x v="2"/>
    <x v="0"/>
    <n v="4"/>
  </r>
  <r>
    <x v="0"/>
    <x v="94"/>
    <x v="94"/>
    <x v="29"/>
    <x v="29"/>
    <x v="3"/>
    <x v="3"/>
    <x v="2"/>
    <x v="0"/>
    <n v="35"/>
  </r>
  <r>
    <x v="0"/>
    <x v="95"/>
    <x v="95"/>
    <x v="29"/>
    <x v="29"/>
    <x v="3"/>
    <x v="3"/>
    <x v="0"/>
    <x v="0"/>
    <n v="82"/>
  </r>
  <r>
    <x v="0"/>
    <x v="95"/>
    <x v="95"/>
    <x v="29"/>
    <x v="29"/>
    <x v="3"/>
    <x v="3"/>
    <x v="1"/>
    <x v="0"/>
    <n v="15"/>
  </r>
  <r>
    <x v="0"/>
    <x v="95"/>
    <x v="95"/>
    <x v="29"/>
    <x v="29"/>
    <x v="3"/>
    <x v="3"/>
    <x v="2"/>
    <x v="0"/>
    <n v="9"/>
  </r>
  <r>
    <x v="0"/>
    <x v="96"/>
    <x v="96"/>
    <x v="29"/>
    <x v="29"/>
    <x v="3"/>
    <x v="3"/>
    <x v="0"/>
    <x v="0"/>
    <n v="30"/>
  </r>
  <r>
    <x v="0"/>
    <x v="96"/>
    <x v="96"/>
    <x v="29"/>
    <x v="29"/>
    <x v="3"/>
    <x v="3"/>
    <x v="1"/>
    <x v="0"/>
    <n v="23"/>
  </r>
  <r>
    <x v="0"/>
    <x v="96"/>
    <x v="96"/>
    <x v="29"/>
    <x v="29"/>
    <x v="3"/>
    <x v="3"/>
    <x v="2"/>
    <x v="0"/>
    <n v="22"/>
  </r>
  <r>
    <x v="0"/>
    <x v="97"/>
    <x v="97"/>
    <x v="29"/>
    <x v="29"/>
    <x v="3"/>
    <x v="3"/>
    <x v="1"/>
    <x v="0"/>
    <n v="1"/>
  </r>
  <r>
    <x v="0"/>
    <x v="97"/>
    <x v="97"/>
    <x v="29"/>
    <x v="29"/>
    <x v="3"/>
    <x v="3"/>
    <x v="2"/>
    <x v="0"/>
    <n v="14"/>
  </r>
  <r>
    <x v="0"/>
    <x v="98"/>
    <x v="98"/>
    <x v="29"/>
    <x v="29"/>
    <x v="3"/>
    <x v="3"/>
    <x v="0"/>
    <x v="0"/>
    <n v="66"/>
  </r>
  <r>
    <x v="0"/>
    <x v="98"/>
    <x v="98"/>
    <x v="29"/>
    <x v="29"/>
    <x v="3"/>
    <x v="3"/>
    <x v="2"/>
    <x v="0"/>
    <n v="23"/>
  </r>
  <r>
    <x v="0"/>
    <x v="99"/>
    <x v="99"/>
    <x v="30"/>
    <x v="30"/>
    <x v="13"/>
    <x v="13"/>
    <x v="1"/>
    <x v="0"/>
    <n v="9"/>
  </r>
  <r>
    <x v="0"/>
    <x v="100"/>
    <x v="100"/>
    <x v="30"/>
    <x v="30"/>
    <x v="13"/>
    <x v="13"/>
    <x v="2"/>
    <x v="0"/>
    <n v="44"/>
  </r>
  <r>
    <x v="0"/>
    <x v="101"/>
    <x v="101"/>
    <x v="26"/>
    <x v="26"/>
    <x v="14"/>
    <x v="14"/>
    <x v="0"/>
    <x v="0"/>
    <n v="2"/>
  </r>
  <r>
    <x v="0"/>
    <x v="101"/>
    <x v="101"/>
    <x v="26"/>
    <x v="26"/>
    <x v="14"/>
    <x v="14"/>
    <x v="1"/>
    <x v="0"/>
    <n v="2"/>
  </r>
  <r>
    <x v="0"/>
    <x v="101"/>
    <x v="101"/>
    <x v="26"/>
    <x v="26"/>
    <x v="14"/>
    <x v="14"/>
    <x v="2"/>
    <x v="0"/>
    <n v="2"/>
  </r>
  <r>
    <x v="0"/>
    <x v="102"/>
    <x v="102"/>
    <x v="26"/>
    <x v="26"/>
    <x v="14"/>
    <x v="14"/>
    <x v="0"/>
    <x v="0"/>
    <n v="5"/>
  </r>
  <r>
    <x v="0"/>
    <x v="102"/>
    <x v="102"/>
    <x v="26"/>
    <x v="26"/>
    <x v="14"/>
    <x v="14"/>
    <x v="1"/>
    <x v="0"/>
    <n v="178"/>
  </r>
  <r>
    <x v="0"/>
    <x v="102"/>
    <x v="102"/>
    <x v="26"/>
    <x v="26"/>
    <x v="14"/>
    <x v="14"/>
    <x v="2"/>
    <x v="0"/>
    <n v="131"/>
  </r>
  <r>
    <x v="0"/>
    <x v="103"/>
    <x v="103"/>
    <x v="31"/>
    <x v="31"/>
    <x v="9"/>
    <x v="9"/>
    <x v="2"/>
    <x v="0"/>
    <n v="5"/>
  </r>
  <r>
    <x v="0"/>
    <x v="104"/>
    <x v="104"/>
    <x v="32"/>
    <x v="32"/>
    <x v="15"/>
    <x v="15"/>
    <x v="2"/>
    <x v="0"/>
    <n v="2"/>
  </r>
  <r>
    <x v="0"/>
    <x v="105"/>
    <x v="105"/>
    <x v="32"/>
    <x v="32"/>
    <x v="15"/>
    <x v="15"/>
    <x v="0"/>
    <x v="0"/>
    <n v="6"/>
  </r>
  <r>
    <x v="0"/>
    <x v="105"/>
    <x v="105"/>
    <x v="32"/>
    <x v="32"/>
    <x v="15"/>
    <x v="15"/>
    <x v="2"/>
    <x v="0"/>
    <n v="1"/>
  </r>
  <r>
    <x v="0"/>
    <x v="106"/>
    <x v="106"/>
    <x v="32"/>
    <x v="32"/>
    <x v="15"/>
    <x v="15"/>
    <x v="0"/>
    <x v="0"/>
    <n v="28"/>
  </r>
  <r>
    <x v="0"/>
    <x v="106"/>
    <x v="106"/>
    <x v="32"/>
    <x v="32"/>
    <x v="15"/>
    <x v="15"/>
    <x v="2"/>
    <x v="0"/>
    <n v="3"/>
  </r>
  <r>
    <x v="0"/>
    <x v="107"/>
    <x v="107"/>
    <x v="33"/>
    <x v="33"/>
    <x v="4"/>
    <x v="4"/>
    <x v="0"/>
    <x v="0"/>
    <n v="26"/>
  </r>
  <r>
    <x v="0"/>
    <x v="107"/>
    <x v="107"/>
    <x v="33"/>
    <x v="33"/>
    <x v="4"/>
    <x v="4"/>
    <x v="1"/>
    <x v="0"/>
    <n v="7"/>
  </r>
  <r>
    <x v="0"/>
    <x v="107"/>
    <x v="107"/>
    <x v="33"/>
    <x v="33"/>
    <x v="4"/>
    <x v="4"/>
    <x v="2"/>
    <x v="0"/>
    <n v="1"/>
  </r>
  <r>
    <x v="0"/>
    <x v="108"/>
    <x v="108"/>
    <x v="34"/>
    <x v="34"/>
    <x v="16"/>
    <x v="16"/>
    <x v="0"/>
    <x v="0"/>
    <n v="11"/>
  </r>
  <r>
    <x v="0"/>
    <x v="108"/>
    <x v="108"/>
    <x v="34"/>
    <x v="34"/>
    <x v="16"/>
    <x v="16"/>
    <x v="1"/>
    <x v="0"/>
    <n v="43"/>
  </r>
  <r>
    <x v="0"/>
    <x v="108"/>
    <x v="108"/>
    <x v="34"/>
    <x v="34"/>
    <x v="16"/>
    <x v="16"/>
    <x v="2"/>
    <x v="0"/>
    <n v="22"/>
  </r>
  <r>
    <x v="0"/>
    <x v="109"/>
    <x v="109"/>
    <x v="34"/>
    <x v="34"/>
    <x v="16"/>
    <x v="16"/>
    <x v="0"/>
    <x v="0"/>
    <n v="25"/>
  </r>
  <r>
    <x v="0"/>
    <x v="109"/>
    <x v="109"/>
    <x v="34"/>
    <x v="34"/>
    <x v="16"/>
    <x v="16"/>
    <x v="1"/>
    <x v="0"/>
    <n v="9"/>
  </r>
  <r>
    <x v="0"/>
    <x v="109"/>
    <x v="109"/>
    <x v="34"/>
    <x v="34"/>
    <x v="16"/>
    <x v="16"/>
    <x v="2"/>
    <x v="0"/>
    <n v="111"/>
  </r>
  <r>
    <x v="0"/>
    <x v="110"/>
    <x v="110"/>
    <x v="34"/>
    <x v="34"/>
    <x v="16"/>
    <x v="16"/>
    <x v="0"/>
    <x v="0"/>
    <n v="3"/>
  </r>
  <r>
    <x v="0"/>
    <x v="110"/>
    <x v="110"/>
    <x v="34"/>
    <x v="34"/>
    <x v="16"/>
    <x v="16"/>
    <x v="1"/>
    <x v="0"/>
    <n v="42"/>
  </r>
  <r>
    <x v="0"/>
    <x v="110"/>
    <x v="110"/>
    <x v="34"/>
    <x v="34"/>
    <x v="16"/>
    <x v="16"/>
    <x v="2"/>
    <x v="0"/>
    <n v="5"/>
  </r>
  <r>
    <x v="0"/>
    <x v="111"/>
    <x v="111"/>
    <x v="34"/>
    <x v="34"/>
    <x v="16"/>
    <x v="16"/>
    <x v="0"/>
    <x v="0"/>
    <n v="9"/>
  </r>
  <r>
    <x v="0"/>
    <x v="112"/>
    <x v="112"/>
    <x v="34"/>
    <x v="34"/>
    <x v="16"/>
    <x v="16"/>
    <x v="0"/>
    <x v="0"/>
    <n v="42"/>
  </r>
  <r>
    <x v="0"/>
    <x v="112"/>
    <x v="112"/>
    <x v="34"/>
    <x v="34"/>
    <x v="16"/>
    <x v="16"/>
    <x v="1"/>
    <x v="0"/>
    <n v="23"/>
  </r>
  <r>
    <x v="0"/>
    <x v="112"/>
    <x v="112"/>
    <x v="34"/>
    <x v="34"/>
    <x v="16"/>
    <x v="16"/>
    <x v="2"/>
    <x v="0"/>
    <n v="26"/>
  </r>
  <r>
    <x v="0"/>
    <x v="113"/>
    <x v="113"/>
    <x v="27"/>
    <x v="27"/>
    <x v="9"/>
    <x v="9"/>
    <x v="0"/>
    <x v="0"/>
    <n v="13"/>
  </r>
  <r>
    <x v="0"/>
    <x v="113"/>
    <x v="113"/>
    <x v="27"/>
    <x v="27"/>
    <x v="9"/>
    <x v="9"/>
    <x v="2"/>
    <x v="0"/>
    <n v="12"/>
  </r>
  <r>
    <x v="0"/>
    <x v="114"/>
    <x v="114"/>
    <x v="27"/>
    <x v="27"/>
    <x v="9"/>
    <x v="9"/>
    <x v="0"/>
    <x v="0"/>
    <n v="12"/>
  </r>
  <r>
    <x v="0"/>
    <x v="114"/>
    <x v="114"/>
    <x v="27"/>
    <x v="27"/>
    <x v="9"/>
    <x v="9"/>
    <x v="2"/>
    <x v="0"/>
    <n v="38"/>
  </r>
  <r>
    <x v="0"/>
    <x v="115"/>
    <x v="115"/>
    <x v="27"/>
    <x v="27"/>
    <x v="9"/>
    <x v="9"/>
    <x v="0"/>
    <x v="0"/>
    <n v="24"/>
  </r>
  <r>
    <x v="0"/>
    <x v="115"/>
    <x v="115"/>
    <x v="27"/>
    <x v="27"/>
    <x v="9"/>
    <x v="9"/>
    <x v="2"/>
    <x v="0"/>
    <n v="29"/>
  </r>
  <r>
    <x v="0"/>
    <x v="116"/>
    <x v="116"/>
    <x v="35"/>
    <x v="35"/>
    <x v="4"/>
    <x v="4"/>
    <x v="2"/>
    <x v="0"/>
    <n v="4"/>
  </r>
  <r>
    <x v="0"/>
    <x v="117"/>
    <x v="117"/>
    <x v="36"/>
    <x v="36"/>
    <x v="16"/>
    <x v="16"/>
    <x v="2"/>
    <x v="0"/>
    <n v="9"/>
  </r>
  <r>
    <x v="0"/>
    <x v="118"/>
    <x v="118"/>
    <x v="36"/>
    <x v="36"/>
    <x v="16"/>
    <x v="16"/>
    <x v="0"/>
    <x v="0"/>
    <n v="50"/>
  </r>
  <r>
    <x v="0"/>
    <x v="118"/>
    <x v="118"/>
    <x v="36"/>
    <x v="36"/>
    <x v="16"/>
    <x v="16"/>
    <x v="1"/>
    <x v="0"/>
    <n v="151"/>
  </r>
  <r>
    <x v="0"/>
    <x v="118"/>
    <x v="118"/>
    <x v="36"/>
    <x v="36"/>
    <x v="16"/>
    <x v="16"/>
    <x v="2"/>
    <x v="0"/>
    <n v="7"/>
  </r>
  <r>
    <x v="0"/>
    <x v="119"/>
    <x v="119"/>
    <x v="37"/>
    <x v="37"/>
    <x v="17"/>
    <x v="17"/>
    <x v="1"/>
    <x v="0"/>
    <n v="6"/>
  </r>
  <r>
    <x v="0"/>
    <x v="119"/>
    <x v="119"/>
    <x v="37"/>
    <x v="37"/>
    <x v="17"/>
    <x v="17"/>
    <x v="2"/>
    <x v="0"/>
    <n v="4"/>
  </r>
  <r>
    <x v="0"/>
    <x v="120"/>
    <x v="120"/>
    <x v="37"/>
    <x v="37"/>
    <x v="17"/>
    <x v="17"/>
    <x v="0"/>
    <x v="0"/>
    <n v="1"/>
  </r>
  <r>
    <x v="0"/>
    <x v="120"/>
    <x v="120"/>
    <x v="37"/>
    <x v="37"/>
    <x v="17"/>
    <x v="17"/>
    <x v="1"/>
    <x v="0"/>
    <n v="35"/>
  </r>
  <r>
    <x v="0"/>
    <x v="120"/>
    <x v="120"/>
    <x v="37"/>
    <x v="37"/>
    <x v="17"/>
    <x v="17"/>
    <x v="2"/>
    <x v="0"/>
    <n v="5"/>
  </r>
  <r>
    <x v="0"/>
    <x v="121"/>
    <x v="121"/>
    <x v="38"/>
    <x v="38"/>
    <x v="4"/>
    <x v="4"/>
    <x v="0"/>
    <x v="0"/>
    <n v="177"/>
  </r>
  <r>
    <x v="0"/>
    <x v="121"/>
    <x v="121"/>
    <x v="38"/>
    <x v="38"/>
    <x v="4"/>
    <x v="4"/>
    <x v="2"/>
    <x v="0"/>
    <n v="181"/>
  </r>
  <r>
    <x v="0"/>
    <x v="122"/>
    <x v="122"/>
    <x v="28"/>
    <x v="28"/>
    <x v="3"/>
    <x v="3"/>
    <x v="0"/>
    <x v="0"/>
    <n v="89"/>
  </r>
  <r>
    <x v="0"/>
    <x v="122"/>
    <x v="122"/>
    <x v="28"/>
    <x v="28"/>
    <x v="3"/>
    <x v="3"/>
    <x v="1"/>
    <x v="0"/>
    <n v="16"/>
  </r>
  <r>
    <x v="0"/>
    <x v="122"/>
    <x v="122"/>
    <x v="28"/>
    <x v="28"/>
    <x v="3"/>
    <x v="3"/>
    <x v="2"/>
    <x v="0"/>
    <n v="20"/>
  </r>
  <r>
    <x v="0"/>
    <x v="123"/>
    <x v="123"/>
    <x v="28"/>
    <x v="28"/>
    <x v="3"/>
    <x v="3"/>
    <x v="0"/>
    <x v="0"/>
    <n v="5"/>
  </r>
  <r>
    <x v="0"/>
    <x v="123"/>
    <x v="123"/>
    <x v="28"/>
    <x v="28"/>
    <x v="3"/>
    <x v="3"/>
    <x v="1"/>
    <x v="0"/>
    <n v="1"/>
  </r>
  <r>
    <x v="0"/>
    <x v="123"/>
    <x v="123"/>
    <x v="28"/>
    <x v="28"/>
    <x v="3"/>
    <x v="3"/>
    <x v="2"/>
    <x v="0"/>
    <n v="55"/>
  </r>
  <r>
    <x v="0"/>
    <x v="124"/>
    <x v="124"/>
    <x v="28"/>
    <x v="28"/>
    <x v="3"/>
    <x v="3"/>
    <x v="0"/>
    <x v="0"/>
    <n v="1"/>
  </r>
  <r>
    <x v="0"/>
    <x v="124"/>
    <x v="124"/>
    <x v="28"/>
    <x v="28"/>
    <x v="3"/>
    <x v="3"/>
    <x v="1"/>
    <x v="0"/>
    <n v="105"/>
  </r>
  <r>
    <x v="0"/>
    <x v="124"/>
    <x v="124"/>
    <x v="28"/>
    <x v="28"/>
    <x v="3"/>
    <x v="3"/>
    <x v="2"/>
    <x v="0"/>
    <n v="85"/>
  </r>
  <r>
    <x v="0"/>
    <x v="125"/>
    <x v="125"/>
    <x v="39"/>
    <x v="39"/>
    <x v="4"/>
    <x v="4"/>
    <x v="2"/>
    <x v="0"/>
    <n v="6"/>
  </r>
  <r>
    <x v="0"/>
    <x v="126"/>
    <x v="126"/>
    <x v="40"/>
    <x v="40"/>
    <x v="7"/>
    <x v="7"/>
    <x v="0"/>
    <x v="0"/>
    <n v="3"/>
  </r>
  <r>
    <x v="0"/>
    <x v="126"/>
    <x v="126"/>
    <x v="40"/>
    <x v="40"/>
    <x v="7"/>
    <x v="7"/>
    <x v="2"/>
    <x v="0"/>
    <n v="6"/>
  </r>
  <r>
    <x v="0"/>
    <x v="127"/>
    <x v="127"/>
    <x v="40"/>
    <x v="40"/>
    <x v="7"/>
    <x v="7"/>
    <x v="0"/>
    <x v="0"/>
    <n v="11"/>
  </r>
  <r>
    <x v="0"/>
    <x v="127"/>
    <x v="127"/>
    <x v="40"/>
    <x v="40"/>
    <x v="7"/>
    <x v="7"/>
    <x v="2"/>
    <x v="0"/>
    <n v="1"/>
  </r>
  <r>
    <x v="0"/>
    <x v="128"/>
    <x v="128"/>
    <x v="40"/>
    <x v="40"/>
    <x v="7"/>
    <x v="7"/>
    <x v="0"/>
    <x v="0"/>
    <n v="6"/>
  </r>
  <r>
    <x v="0"/>
    <x v="128"/>
    <x v="128"/>
    <x v="40"/>
    <x v="40"/>
    <x v="7"/>
    <x v="7"/>
    <x v="1"/>
    <x v="0"/>
    <n v="1"/>
  </r>
  <r>
    <x v="0"/>
    <x v="128"/>
    <x v="128"/>
    <x v="40"/>
    <x v="40"/>
    <x v="7"/>
    <x v="7"/>
    <x v="2"/>
    <x v="0"/>
    <n v="15"/>
  </r>
  <r>
    <x v="0"/>
    <x v="129"/>
    <x v="129"/>
    <x v="41"/>
    <x v="41"/>
    <x v="10"/>
    <x v="10"/>
    <x v="0"/>
    <x v="0"/>
    <n v="35"/>
  </r>
  <r>
    <x v="0"/>
    <x v="129"/>
    <x v="129"/>
    <x v="41"/>
    <x v="41"/>
    <x v="10"/>
    <x v="10"/>
    <x v="1"/>
    <x v="0"/>
    <n v="35"/>
  </r>
  <r>
    <x v="0"/>
    <x v="129"/>
    <x v="129"/>
    <x v="41"/>
    <x v="41"/>
    <x v="10"/>
    <x v="10"/>
    <x v="2"/>
    <x v="0"/>
    <n v="23"/>
  </r>
  <r>
    <x v="0"/>
    <x v="130"/>
    <x v="130"/>
    <x v="41"/>
    <x v="41"/>
    <x v="10"/>
    <x v="10"/>
    <x v="0"/>
    <x v="0"/>
    <n v="17"/>
  </r>
  <r>
    <x v="0"/>
    <x v="130"/>
    <x v="130"/>
    <x v="41"/>
    <x v="41"/>
    <x v="10"/>
    <x v="10"/>
    <x v="1"/>
    <x v="0"/>
    <n v="7"/>
  </r>
  <r>
    <x v="0"/>
    <x v="130"/>
    <x v="130"/>
    <x v="41"/>
    <x v="41"/>
    <x v="10"/>
    <x v="10"/>
    <x v="2"/>
    <x v="0"/>
    <n v="34"/>
  </r>
  <r>
    <x v="0"/>
    <x v="131"/>
    <x v="131"/>
    <x v="42"/>
    <x v="42"/>
    <x v="1"/>
    <x v="1"/>
    <x v="0"/>
    <x v="0"/>
    <n v="2"/>
  </r>
  <r>
    <x v="0"/>
    <x v="131"/>
    <x v="131"/>
    <x v="42"/>
    <x v="42"/>
    <x v="1"/>
    <x v="1"/>
    <x v="2"/>
    <x v="0"/>
    <n v="29"/>
  </r>
  <r>
    <x v="0"/>
    <x v="132"/>
    <x v="132"/>
    <x v="43"/>
    <x v="43"/>
    <x v="2"/>
    <x v="2"/>
    <x v="0"/>
    <x v="0"/>
    <n v="1"/>
  </r>
  <r>
    <x v="0"/>
    <x v="132"/>
    <x v="132"/>
    <x v="43"/>
    <x v="43"/>
    <x v="2"/>
    <x v="2"/>
    <x v="2"/>
    <x v="0"/>
    <n v="26"/>
  </r>
  <r>
    <x v="0"/>
    <x v="133"/>
    <x v="133"/>
    <x v="43"/>
    <x v="43"/>
    <x v="2"/>
    <x v="2"/>
    <x v="0"/>
    <x v="0"/>
    <n v="5"/>
  </r>
  <r>
    <x v="0"/>
    <x v="133"/>
    <x v="133"/>
    <x v="43"/>
    <x v="43"/>
    <x v="2"/>
    <x v="2"/>
    <x v="1"/>
    <x v="0"/>
    <n v="1"/>
  </r>
  <r>
    <x v="0"/>
    <x v="133"/>
    <x v="133"/>
    <x v="43"/>
    <x v="43"/>
    <x v="2"/>
    <x v="2"/>
    <x v="2"/>
    <x v="0"/>
    <n v="52"/>
  </r>
  <r>
    <x v="0"/>
    <x v="134"/>
    <x v="134"/>
    <x v="43"/>
    <x v="43"/>
    <x v="2"/>
    <x v="2"/>
    <x v="0"/>
    <x v="0"/>
    <n v="8"/>
  </r>
  <r>
    <x v="0"/>
    <x v="134"/>
    <x v="134"/>
    <x v="43"/>
    <x v="43"/>
    <x v="2"/>
    <x v="2"/>
    <x v="1"/>
    <x v="0"/>
    <n v="1"/>
  </r>
  <r>
    <x v="0"/>
    <x v="134"/>
    <x v="134"/>
    <x v="43"/>
    <x v="43"/>
    <x v="2"/>
    <x v="2"/>
    <x v="2"/>
    <x v="0"/>
    <n v="3"/>
  </r>
  <r>
    <x v="0"/>
    <x v="135"/>
    <x v="135"/>
    <x v="43"/>
    <x v="43"/>
    <x v="2"/>
    <x v="2"/>
    <x v="0"/>
    <x v="0"/>
    <n v="80"/>
  </r>
  <r>
    <x v="0"/>
    <x v="135"/>
    <x v="135"/>
    <x v="43"/>
    <x v="43"/>
    <x v="2"/>
    <x v="2"/>
    <x v="2"/>
    <x v="0"/>
    <n v="23"/>
  </r>
  <r>
    <x v="0"/>
    <x v="136"/>
    <x v="136"/>
    <x v="43"/>
    <x v="43"/>
    <x v="2"/>
    <x v="2"/>
    <x v="0"/>
    <x v="0"/>
    <n v="2"/>
  </r>
  <r>
    <x v="0"/>
    <x v="136"/>
    <x v="136"/>
    <x v="43"/>
    <x v="43"/>
    <x v="2"/>
    <x v="2"/>
    <x v="2"/>
    <x v="0"/>
    <n v="41"/>
  </r>
  <r>
    <x v="0"/>
    <x v="137"/>
    <x v="137"/>
    <x v="43"/>
    <x v="43"/>
    <x v="2"/>
    <x v="2"/>
    <x v="0"/>
    <x v="0"/>
    <n v="3"/>
  </r>
  <r>
    <x v="0"/>
    <x v="137"/>
    <x v="137"/>
    <x v="43"/>
    <x v="43"/>
    <x v="2"/>
    <x v="2"/>
    <x v="2"/>
    <x v="0"/>
    <n v="21"/>
  </r>
  <r>
    <x v="0"/>
    <x v="138"/>
    <x v="138"/>
    <x v="43"/>
    <x v="43"/>
    <x v="2"/>
    <x v="2"/>
    <x v="0"/>
    <x v="0"/>
    <n v="6"/>
  </r>
  <r>
    <x v="0"/>
    <x v="138"/>
    <x v="138"/>
    <x v="43"/>
    <x v="43"/>
    <x v="2"/>
    <x v="2"/>
    <x v="1"/>
    <x v="0"/>
    <n v="4"/>
  </r>
  <r>
    <x v="0"/>
    <x v="138"/>
    <x v="138"/>
    <x v="43"/>
    <x v="43"/>
    <x v="2"/>
    <x v="2"/>
    <x v="2"/>
    <x v="0"/>
    <n v="25"/>
  </r>
  <r>
    <x v="0"/>
    <x v="139"/>
    <x v="139"/>
    <x v="44"/>
    <x v="44"/>
    <x v="4"/>
    <x v="4"/>
    <x v="1"/>
    <x v="0"/>
    <n v="1"/>
  </r>
  <r>
    <x v="0"/>
    <x v="139"/>
    <x v="139"/>
    <x v="44"/>
    <x v="44"/>
    <x v="4"/>
    <x v="4"/>
    <x v="2"/>
    <x v="0"/>
    <n v="9"/>
  </r>
  <r>
    <x v="0"/>
    <x v="140"/>
    <x v="140"/>
    <x v="45"/>
    <x v="45"/>
    <x v="0"/>
    <x v="0"/>
    <x v="2"/>
    <x v="0"/>
    <n v="25"/>
  </r>
  <r>
    <x v="0"/>
    <x v="141"/>
    <x v="141"/>
    <x v="45"/>
    <x v="45"/>
    <x v="0"/>
    <x v="0"/>
    <x v="0"/>
    <x v="0"/>
    <n v="16"/>
  </r>
  <r>
    <x v="0"/>
    <x v="141"/>
    <x v="141"/>
    <x v="45"/>
    <x v="45"/>
    <x v="0"/>
    <x v="0"/>
    <x v="2"/>
    <x v="0"/>
    <n v="9"/>
  </r>
  <r>
    <x v="0"/>
    <x v="142"/>
    <x v="142"/>
    <x v="45"/>
    <x v="45"/>
    <x v="0"/>
    <x v="0"/>
    <x v="0"/>
    <x v="0"/>
    <n v="6"/>
  </r>
  <r>
    <x v="0"/>
    <x v="142"/>
    <x v="142"/>
    <x v="45"/>
    <x v="45"/>
    <x v="0"/>
    <x v="0"/>
    <x v="2"/>
    <x v="0"/>
    <n v="6"/>
  </r>
  <r>
    <x v="0"/>
    <x v="143"/>
    <x v="143"/>
    <x v="45"/>
    <x v="45"/>
    <x v="0"/>
    <x v="0"/>
    <x v="0"/>
    <x v="0"/>
    <n v="10"/>
  </r>
  <r>
    <x v="0"/>
    <x v="143"/>
    <x v="143"/>
    <x v="45"/>
    <x v="45"/>
    <x v="0"/>
    <x v="0"/>
    <x v="2"/>
    <x v="0"/>
    <n v="2"/>
  </r>
  <r>
    <x v="0"/>
    <x v="144"/>
    <x v="144"/>
    <x v="46"/>
    <x v="46"/>
    <x v="10"/>
    <x v="10"/>
    <x v="2"/>
    <x v="0"/>
    <n v="214"/>
  </r>
  <r>
    <x v="0"/>
    <x v="145"/>
    <x v="145"/>
    <x v="46"/>
    <x v="46"/>
    <x v="10"/>
    <x v="10"/>
    <x v="2"/>
    <x v="0"/>
    <n v="71"/>
  </r>
  <r>
    <x v="0"/>
    <x v="146"/>
    <x v="146"/>
    <x v="46"/>
    <x v="46"/>
    <x v="10"/>
    <x v="10"/>
    <x v="2"/>
    <x v="0"/>
    <n v="12"/>
  </r>
  <r>
    <x v="0"/>
    <x v="147"/>
    <x v="147"/>
    <x v="47"/>
    <x v="47"/>
    <x v="3"/>
    <x v="3"/>
    <x v="0"/>
    <x v="0"/>
    <n v="32"/>
  </r>
  <r>
    <x v="0"/>
    <x v="147"/>
    <x v="147"/>
    <x v="47"/>
    <x v="47"/>
    <x v="3"/>
    <x v="3"/>
    <x v="1"/>
    <x v="0"/>
    <n v="64"/>
  </r>
  <r>
    <x v="0"/>
    <x v="147"/>
    <x v="147"/>
    <x v="47"/>
    <x v="47"/>
    <x v="3"/>
    <x v="3"/>
    <x v="2"/>
    <x v="0"/>
    <n v="55"/>
  </r>
  <r>
    <x v="1"/>
    <x v="0"/>
    <x v="0"/>
    <x v="0"/>
    <x v="0"/>
    <x v="0"/>
    <x v="0"/>
    <x v="0"/>
    <x v="0"/>
    <n v="15"/>
  </r>
  <r>
    <x v="1"/>
    <x v="0"/>
    <x v="0"/>
    <x v="0"/>
    <x v="0"/>
    <x v="0"/>
    <x v="0"/>
    <x v="1"/>
    <x v="0"/>
    <n v="3"/>
  </r>
  <r>
    <x v="1"/>
    <x v="0"/>
    <x v="0"/>
    <x v="0"/>
    <x v="0"/>
    <x v="0"/>
    <x v="0"/>
    <x v="2"/>
    <x v="0"/>
    <n v="9"/>
  </r>
  <r>
    <x v="1"/>
    <x v="1"/>
    <x v="1"/>
    <x v="0"/>
    <x v="0"/>
    <x v="0"/>
    <x v="0"/>
    <x v="0"/>
    <x v="0"/>
    <n v="2"/>
  </r>
  <r>
    <x v="1"/>
    <x v="1"/>
    <x v="1"/>
    <x v="0"/>
    <x v="0"/>
    <x v="0"/>
    <x v="0"/>
    <x v="1"/>
    <x v="0"/>
    <n v="1"/>
  </r>
  <r>
    <x v="1"/>
    <x v="2"/>
    <x v="2"/>
    <x v="1"/>
    <x v="1"/>
    <x v="1"/>
    <x v="1"/>
    <x v="0"/>
    <x v="0"/>
    <n v="28"/>
  </r>
  <r>
    <x v="1"/>
    <x v="2"/>
    <x v="2"/>
    <x v="1"/>
    <x v="1"/>
    <x v="1"/>
    <x v="1"/>
    <x v="1"/>
    <x v="0"/>
    <n v="11"/>
  </r>
  <r>
    <x v="1"/>
    <x v="2"/>
    <x v="2"/>
    <x v="1"/>
    <x v="1"/>
    <x v="1"/>
    <x v="1"/>
    <x v="2"/>
    <x v="0"/>
    <n v="6"/>
  </r>
  <r>
    <x v="1"/>
    <x v="3"/>
    <x v="3"/>
    <x v="2"/>
    <x v="2"/>
    <x v="2"/>
    <x v="2"/>
    <x v="2"/>
    <x v="0"/>
    <n v="3"/>
  </r>
  <r>
    <x v="1"/>
    <x v="4"/>
    <x v="4"/>
    <x v="2"/>
    <x v="2"/>
    <x v="2"/>
    <x v="2"/>
    <x v="0"/>
    <x v="0"/>
    <n v="49"/>
  </r>
  <r>
    <x v="1"/>
    <x v="4"/>
    <x v="4"/>
    <x v="2"/>
    <x v="2"/>
    <x v="2"/>
    <x v="2"/>
    <x v="1"/>
    <x v="0"/>
    <n v="3"/>
  </r>
  <r>
    <x v="1"/>
    <x v="4"/>
    <x v="4"/>
    <x v="2"/>
    <x v="2"/>
    <x v="2"/>
    <x v="2"/>
    <x v="2"/>
    <x v="0"/>
    <n v="3"/>
  </r>
  <r>
    <x v="1"/>
    <x v="5"/>
    <x v="5"/>
    <x v="2"/>
    <x v="2"/>
    <x v="2"/>
    <x v="2"/>
    <x v="0"/>
    <x v="0"/>
    <n v="1"/>
  </r>
  <r>
    <x v="1"/>
    <x v="5"/>
    <x v="5"/>
    <x v="2"/>
    <x v="2"/>
    <x v="2"/>
    <x v="2"/>
    <x v="2"/>
    <x v="0"/>
    <n v="1"/>
  </r>
  <r>
    <x v="1"/>
    <x v="6"/>
    <x v="6"/>
    <x v="3"/>
    <x v="3"/>
    <x v="3"/>
    <x v="3"/>
    <x v="0"/>
    <x v="0"/>
    <n v="2"/>
  </r>
  <r>
    <x v="1"/>
    <x v="6"/>
    <x v="6"/>
    <x v="3"/>
    <x v="3"/>
    <x v="3"/>
    <x v="3"/>
    <x v="1"/>
    <x v="0"/>
    <n v="7"/>
  </r>
  <r>
    <x v="1"/>
    <x v="6"/>
    <x v="6"/>
    <x v="3"/>
    <x v="3"/>
    <x v="3"/>
    <x v="3"/>
    <x v="2"/>
    <x v="0"/>
    <n v="6"/>
  </r>
  <r>
    <x v="1"/>
    <x v="7"/>
    <x v="7"/>
    <x v="3"/>
    <x v="3"/>
    <x v="3"/>
    <x v="3"/>
    <x v="0"/>
    <x v="0"/>
    <n v="1"/>
  </r>
  <r>
    <x v="1"/>
    <x v="7"/>
    <x v="7"/>
    <x v="3"/>
    <x v="3"/>
    <x v="3"/>
    <x v="3"/>
    <x v="1"/>
    <x v="0"/>
    <n v="12"/>
  </r>
  <r>
    <x v="1"/>
    <x v="9"/>
    <x v="9"/>
    <x v="5"/>
    <x v="5"/>
    <x v="5"/>
    <x v="5"/>
    <x v="0"/>
    <x v="0"/>
    <n v="6"/>
  </r>
  <r>
    <x v="1"/>
    <x v="9"/>
    <x v="9"/>
    <x v="5"/>
    <x v="5"/>
    <x v="5"/>
    <x v="5"/>
    <x v="1"/>
    <x v="0"/>
    <n v="12"/>
  </r>
  <r>
    <x v="1"/>
    <x v="9"/>
    <x v="9"/>
    <x v="5"/>
    <x v="5"/>
    <x v="5"/>
    <x v="5"/>
    <x v="2"/>
    <x v="0"/>
    <n v="17"/>
  </r>
  <r>
    <x v="1"/>
    <x v="10"/>
    <x v="10"/>
    <x v="5"/>
    <x v="5"/>
    <x v="5"/>
    <x v="5"/>
    <x v="0"/>
    <x v="0"/>
    <n v="20"/>
  </r>
  <r>
    <x v="1"/>
    <x v="10"/>
    <x v="10"/>
    <x v="5"/>
    <x v="5"/>
    <x v="5"/>
    <x v="5"/>
    <x v="1"/>
    <x v="0"/>
    <n v="1"/>
  </r>
  <r>
    <x v="1"/>
    <x v="10"/>
    <x v="10"/>
    <x v="5"/>
    <x v="5"/>
    <x v="5"/>
    <x v="5"/>
    <x v="2"/>
    <x v="0"/>
    <n v="11"/>
  </r>
  <r>
    <x v="1"/>
    <x v="11"/>
    <x v="11"/>
    <x v="6"/>
    <x v="6"/>
    <x v="6"/>
    <x v="6"/>
    <x v="0"/>
    <x v="0"/>
    <n v="1"/>
  </r>
  <r>
    <x v="1"/>
    <x v="11"/>
    <x v="11"/>
    <x v="6"/>
    <x v="6"/>
    <x v="6"/>
    <x v="6"/>
    <x v="2"/>
    <x v="0"/>
    <n v="2"/>
  </r>
  <r>
    <x v="1"/>
    <x v="12"/>
    <x v="12"/>
    <x v="6"/>
    <x v="6"/>
    <x v="6"/>
    <x v="6"/>
    <x v="0"/>
    <x v="0"/>
    <n v="26"/>
  </r>
  <r>
    <x v="1"/>
    <x v="12"/>
    <x v="12"/>
    <x v="6"/>
    <x v="6"/>
    <x v="6"/>
    <x v="6"/>
    <x v="1"/>
    <x v="0"/>
    <n v="19"/>
  </r>
  <r>
    <x v="1"/>
    <x v="12"/>
    <x v="12"/>
    <x v="6"/>
    <x v="6"/>
    <x v="6"/>
    <x v="6"/>
    <x v="2"/>
    <x v="0"/>
    <n v="18"/>
  </r>
  <r>
    <x v="1"/>
    <x v="13"/>
    <x v="13"/>
    <x v="6"/>
    <x v="6"/>
    <x v="6"/>
    <x v="6"/>
    <x v="0"/>
    <x v="0"/>
    <n v="2"/>
  </r>
  <r>
    <x v="1"/>
    <x v="13"/>
    <x v="13"/>
    <x v="6"/>
    <x v="6"/>
    <x v="6"/>
    <x v="6"/>
    <x v="1"/>
    <x v="0"/>
    <n v="6"/>
  </r>
  <r>
    <x v="1"/>
    <x v="13"/>
    <x v="13"/>
    <x v="6"/>
    <x v="6"/>
    <x v="6"/>
    <x v="6"/>
    <x v="2"/>
    <x v="0"/>
    <n v="63"/>
  </r>
  <r>
    <x v="1"/>
    <x v="14"/>
    <x v="14"/>
    <x v="6"/>
    <x v="6"/>
    <x v="6"/>
    <x v="6"/>
    <x v="0"/>
    <x v="0"/>
    <n v="9"/>
  </r>
  <r>
    <x v="1"/>
    <x v="14"/>
    <x v="14"/>
    <x v="6"/>
    <x v="6"/>
    <x v="6"/>
    <x v="6"/>
    <x v="1"/>
    <x v="0"/>
    <n v="16"/>
  </r>
  <r>
    <x v="1"/>
    <x v="14"/>
    <x v="14"/>
    <x v="6"/>
    <x v="6"/>
    <x v="6"/>
    <x v="6"/>
    <x v="2"/>
    <x v="0"/>
    <n v="23"/>
  </r>
  <r>
    <x v="1"/>
    <x v="15"/>
    <x v="15"/>
    <x v="6"/>
    <x v="6"/>
    <x v="6"/>
    <x v="6"/>
    <x v="0"/>
    <x v="0"/>
    <n v="10"/>
  </r>
  <r>
    <x v="1"/>
    <x v="16"/>
    <x v="16"/>
    <x v="7"/>
    <x v="7"/>
    <x v="7"/>
    <x v="7"/>
    <x v="0"/>
    <x v="0"/>
    <n v="157"/>
  </r>
  <r>
    <x v="1"/>
    <x v="16"/>
    <x v="16"/>
    <x v="7"/>
    <x v="7"/>
    <x v="7"/>
    <x v="7"/>
    <x v="1"/>
    <x v="0"/>
    <n v="1"/>
  </r>
  <r>
    <x v="1"/>
    <x v="16"/>
    <x v="16"/>
    <x v="7"/>
    <x v="7"/>
    <x v="7"/>
    <x v="7"/>
    <x v="2"/>
    <x v="0"/>
    <n v="39"/>
  </r>
  <r>
    <x v="1"/>
    <x v="17"/>
    <x v="17"/>
    <x v="7"/>
    <x v="7"/>
    <x v="7"/>
    <x v="7"/>
    <x v="0"/>
    <x v="0"/>
    <n v="7"/>
  </r>
  <r>
    <x v="1"/>
    <x v="17"/>
    <x v="17"/>
    <x v="7"/>
    <x v="7"/>
    <x v="7"/>
    <x v="7"/>
    <x v="2"/>
    <x v="0"/>
    <n v="11"/>
  </r>
  <r>
    <x v="1"/>
    <x v="18"/>
    <x v="18"/>
    <x v="7"/>
    <x v="7"/>
    <x v="7"/>
    <x v="7"/>
    <x v="0"/>
    <x v="0"/>
    <n v="2"/>
  </r>
  <r>
    <x v="1"/>
    <x v="18"/>
    <x v="18"/>
    <x v="7"/>
    <x v="7"/>
    <x v="7"/>
    <x v="7"/>
    <x v="2"/>
    <x v="0"/>
    <n v="14"/>
  </r>
  <r>
    <x v="1"/>
    <x v="19"/>
    <x v="19"/>
    <x v="7"/>
    <x v="7"/>
    <x v="7"/>
    <x v="7"/>
    <x v="0"/>
    <x v="0"/>
    <n v="23"/>
  </r>
  <r>
    <x v="1"/>
    <x v="19"/>
    <x v="19"/>
    <x v="7"/>
    <x v="7"/>
    <x v="7"/>
    <x v="7"/>
    <x v="2"/>
    <x v="0"/>
    <n v="6"/>
  </r>
  <r>
    <x v="1"/>
    <x v="20"/>
    <x v="20"/>
    <x v="7"/>
    <x v="7"/>
    <x v="7"/>
    <x v="7"/>
    <x v="0"/>
    <x v="0"/>
    <n v="18"/>
  </r>
  <r>
    <x v="1"/>
    <x v="20"/>
    <x v="20"/>
    <x v="7"/>
    <x v="7"/>
    <x v="7"/>
    <x v="7"/>
    <x v="1"/>
    <x v="0"/>
    <n v="15"/>
  </r>
  <r>
    <x v="1"/>
    <x v="20"/>
    <x v="20"/>
    <x v="7"/>
    <x v="7"/>
    <x v="7"/>
    <x v="7"/>
    <x v="2"/>
    <x v="0"/>
    <n v="23"/>
  </r>
  <r>
    <x v="1"/>
    <x v="21"/>
    <x v="21"/>
    <x v="7"/>
    <x v="7"/>
    <x v="7"/>
    <x v="7"/>
    <x v="0"/>
    <x v="0"/>
    <n v="37"/>
  </r>
  <r>
    <x v="1"/>
    <x v="21"/>
    <x v="21"/>
    <x v="7"/>
    <x v="7"/>
    <x v="7"/>
    <x v="7"/>
    <x v="1"/>
    <x v="0"/>
    <n v="3"/>
  </r>
  <r>
    <x v="1"/>
    <x v="21"/>
    <x v="21"/>
    <x v="7"/>
    <x v="7"/>
    <x v="7"/>
    <x v="7"/>
    <x v="2"/>
    <x v="0"/>
    <n v="28"/>
  </r>
  <r>
    <x v="1"/>
    <x v="23"/>
    <x v="23"/>
    <x v="7"/>
    <x v="7"/>
    <x v="7"/>
    <x v="7"/>
    <x v="0"/>
    <x v="0"/>
    <n v="6"/>
  </r>
  <r>
    <x v="1"/>
    <x v="23"/>
    <x v="23"/>
    <x v="7"/>
    <x v="7"/>
    <x v="7"/>
    <x v="7"/>
    <x v="2"/>
    <x v="0"/>
    <n v="47"/>
  </r>
  <r>
    <x v="1"/>
    <x v="24"/>
    <x v="24"/>
    <x v="7"/>
    <x v="7"/>
    <x v="7"/>
    <x v="7"/>
    <x v="0"/>
    <x v="0"/>
    <n v="41"/>
  </r>
  <r>
    <x v="1"/>
    <x v="24"/>
    <x v="24"/>
    <x v="7"/>
    <x v="7"/>
    <x v="7"/>
    <x v="7"/>
    <x v="1"/>
    <x v="0"/>
    <n v="136"/>
  </r>
  <r>
    <x v="1"/>
    <x v="24"/>
    <x v="24"/>
    <x v="7"/>
    <x v="7"/>
    <x v="7"/>
    <x v="7"/>
    <x v="2"/>
    <x v="0"/>
    <n v="31"/>
  </r>
  <r>
    <x v="1"/>
    <x v="25"/>
    <x v="25"/>
    <x v="7"/>
    <x v="7"/>
    <x v="7"/>
    <x v="7"/>
    <x v="0"/>
    <x v="0"/>
    <n v="4"/>
  </r>
  <r>
    <x v="1"/>
    <x v="25"/>
    <x v="25"/>
    <x v="7"/>
    <x v="7"/>
    <x v="7"/>
    <x v="7"/>
    <x v="1"/>
    <x v="0"/>
    <n v="1"/>
  </r>
  <r>
    <x v="1"/>
    <x v="25"/>
    <x v="25"/>
    <x v="7"/>
    <x v="7"/>
    <x v="7"/>
    <x v="7"/>
    <x v="2"/>
    <x v="0"/>
    <n v="5"/>
  </r>
  <r>
    <x v="1"/>
    <x v="26"/>
    <x v="26"/>
    <x v="7"/>
    <x v="7"/>
    <x v="7"/>
    <x v="7"/>
    <x v="0"/>
    <x v="0"/>
    <n v="12"/>
  </r>
  <r>
    <x v="1"/>
    <x v="26"/>
    <x v="26"/>
    <x v="7"/>
    <x v="7"/>
    <x v="7"/>
    <x v="7"/>
    <x v="2"/>
    <x v="0"/>
    <n v="7"/>
  </r>
  <r>
    <x v="1"/>
    <x v="27"/>
    <x v="27"/>
    <x v="7"/>
    <x v="7"/>
    <x v="7"/>
    <x v="7"/>
    <x v="0"/>
    <x v="0"/>
    <n v="27"/>
  </r>
  <r>
    <x v="1"/>
    <x v="27"/>
    <x v="27"/>
    <x v="7"/>
    <x v="7"/>
    <x v="7"/>
    <x v="7"/>
    <x v="1"/>
    <x v="0"/>
    <n v="1"/>
  </r>
  <r>
    <x v="1"/>
    <x v="27"/>
    <x v="27"/>
    <x v="7"/>
    <x v="7"/>
    <x v="7"/>
    <x v="7"/>
    <x v="2"/>
    <x v="0"/>
    <n v="13"/>
  </r>
  <r>
    <x v="1"/>
    <x v="28"/>
    <x v="28"/>
    <x v="7"/>
    <x v="7"/>
    <x v="7"/>
    <x v="7"/>
    <x v="0"/>
    <x v="0"/>
    <n v="11"/>
  </r>
  <r>
    <x v="1"/>
    <x v="28"/>
    <x v="28"/>
    <x v="7"/>
    <x v="7"/>
    <x v="7"/>
    <x v="7"/>
    <x v="2"/>
    <x v="0"/>
    <n v="5"/>
  </r>
  <r>
    <x v="1"/>
    <x v="29"/>
    <x v="29"/>
    <x v="7"/>
    <x v="7"/>
    <x v="7"/>
    <x v="7"/>
    <x v="0"/>
    <x v="0"/>
    <n v="12"/>
  </r>
  <r>
    <x v="1"/>
    <x v="29"/>
    <x v="29"/>
    <x v="7"/>
    <x v="7"/>
    <x v="7"/>
    <x v="7"/>
    <x v="2"/>
    <x v="0"/>
    <n v="42"/>
  </r>
  <r>
    <x v="1"/>
    <x v="30"/>
    <x v="30"/>
    <x v="7"/>
    <x v="7"/>
    <x v="7"/>
    <x v="7"/>
    <x v="0"/>
    <x v="0"/>
    <n v="7"/>
  </r>
  <r>
    <x v="1"/>
    <x v="30"/>
    <x v="30"/>
    <x v="7"/>
    <x v="7"/>
    <x v="7"/>
    <x v="7"/>
    <x v="1"/>
    <x v="0"/>
    <n v="2"/>
  </r>
  <r>
    <x v="1"/>
    <x v="30"/>
    <x v="30"/>
    <x v="7"/>
    <x v="7"/>
    <x v="7"/>
    <x v="7"/>
    <x v="2"/>
    <x v="0"/>
    <n v="41"/>
  </r>
  <r>
    <x v="1"/>
    <x v="31"/>
    <x v="31"/>
    <x v="7"/>
    <x v="7"/>
    <x v="7"/>
    <x v="7"/>
    <x v="0"/>
    <x v="0"/>
    <n v="3"/>
  </r>
  <r>
    <x v="1"/>
    <x v="31"/>
    <x v="31"/>
    <x v="7"/>
    <x v="7"/>
    <x v="7"/>
    <x v="7"/>
    <x v="2"/>
    <x v="0"/>
    <n v="12"/>
  </r>
  <r>
    <x v="1"/>
    <x v="32"/>
    <x v="32"/>
    <x v="7"/>
    <x v="7"/>
    <x v="7"/>
    <x v="7"/>
    <x v="0"/>
    <x v="0"/>
    <n v="36"/>
  </r>
  <r>
    <x v="1"/>
    <x v="32"/>
    <x v="32"/>
    <x v="7"/>
    <x v="7"/>
    <x v="7"/>
    <x v="7"/>
    <x v="1"/>
    <x v="0"/>
    <n v="3"/>
  </r>
  <r>
    <x v="1"/>
    <x v="32"/>
    <x v="32"/>
    <x v="7"/>
    <x v="7"/>
    <x v="7"/>
    <x v="7"/>
    <x v="2"/>
    <x v="0"/>
    <n v="72"/>
  </r>
  <r>
    <x v="1"/>
    <x v="33"/>
    <x v="33"/>
    <x v="7"/>
    <x v="7"/>
    <x v="7"/>
    <x v="7"/>
    <x v="0"/>
    <x v="0"/>
    <n v="6"/>
  </r>
  <r>
    <x v="1"/>
    <x v="33"/>
    <x v="33"/>
    <x v="7"/>
    <x v="7"/>
    <x v="7"/>
    <x v="7"/>
    <x v="1"/>
    <x v="0"/>
    <n v="2"/>
  </r>
  <r>
    <x v="1"/>
    <x v="33"/>
    <x v="33"/>
    <x v="7"/>
    <x v="7"/>
    <x v="7"/>
    <x v="7"/>
    <x v="2"/>
    <x v="0"/>
    <n v="18"/>
  </r>
  <r>
    <x v="1"/>
    <x v="34"/>
    <x v="34"/>
    <x v="7"/>
    <x v="7"/>
    <x v="7"/>
    <x v="7"/>
    <x v="0"/>
    <x v="0"/>
    <n v="8"/>
  </r>
  <r>
    <x v="1"/>
    <x v="34"/>
    <x v="34"/>
    <x v="7"/>
    <x v="7"/>
    <x v="7"/>
    <x v="7"/>
    <x v="1"/>
    <x v="0"/>
    <n v="1"/>
  </r>
  <r>
    <x v="1"/>
    <x v="34"/>
    <x v="34"/>
    <x v="7"/>
    <x v="7"/>
    <x v="7"/>
    <x v="7"/>
    <x v="2"/>
    <x v="0"/>
    <n v="22"/>
  </r>
  <r>
    <x v="1"/>
    <x v="35"/>
    <x v="35"/>
    <x v="7"/>
    <x v="7"/>
    <x v="7"/>
    <x v="7"/>
    <x v="0"/>
    <x v="0"/>
    <n v="8"/>
  </r>
  <r>
    <x v="1"/>
    <x v="35"/>
    <x v="35"/>
    <x v="7"/>
    <x v="7"/>
    <x v="7"/>
    <x v="7"/>
    <x v="1"/>
    <x v="0"/>
    <n v="1"/>
  </r>
  <r>
    <x v="1"/>
    <x v="35"/>
    <x v="35"/>
    <x v="7"/>
    <x v="7"/>
    <x v="7"/>
    <x v="7"/>
    <x v="2"/>
    <x v="0"/>
    <n v="6"/>
  </r>
  <r>
    <x v="1"/>
    <x v="36"/>
    <x v="36"/>
    <x v="7"/>
    <x v="7"/>
    <x v="7"/>
    <x v="7"/>
    <x v="0"/>
    <x v="0"/>
    <n v="1"/>
  </r>
  <r>
    <x v="1"/>
    <x v="36"/>
    <x v="36"/>
    <x v="7"/>
    <x v="7"/>
    <x v="7"/>
    <x v="7"/>
    <x v="1"/>
    <x v="0"/>
    <n v="2"/>
  </r>
  <r>
    <x v="1"/>
    <x v="36"/>
    <x v="36"/>
    <x v="7"/>
    <x v="7"/>
    <x v="7"/>
    <x v="7"/>
    <x v="2"/>
    <x v="0"/>
    <n v="13"/>
  </r>
  <r>
    <x v="1"/>
    <x v="37"/>
    <x v="37"/>
    <x v="7"/>
    <x v="7"/>
    <x v="7"/>
    <x v="7"/>
    <x v="2"/>
    <x v="0"/>
    <n v="5"/>
  </r>
  <r>
    <x v="1"/>
    <x v="38"/>
    <x v="38"/>
    <x v="7"/>
    <x v="7"/>
    <x v="7"/>
    <x v="7"/>
    <x v="0"/>
    <x v="0"/>
    <n v="110"/>
  </r>
  <r>
    <x v="1"/>
    <x v="38"/>
    <x v="38"/>
    <x v="7"/>
    <x v="7"/>
    <x v="7"/>
    <x v="7"/>
    <x v="1"/>
    <x v="0"/>
    <n v="1"/>
  </r>
  <r>
    <x v="1"/>
    <x v="38"/>
    <x v="38"/>
    <x v="7"/>
    <x v="7"/>
    <x v="7"/>
    <x v="7"/>
    <x v="2"/>
    <x v="0"/>
    <n v="10"/>
  </r>
  <r>
    <x v="1"/>
    <x v="39"/>
    <x v="39"/>
    <x v="7"/>
    <x v="7"/>
    <x v="7"/>
    <x v="7"/>
    <x v="0"/>
    <x v="0"/>
    <n v="67"/>
  </r>
  <r>
    <x v="1"/>
    <x v="39"/>
    <x v="39"/>
    <x v="7"/>
    <x v="7"/>
    <x v="7"/>
    <x v="7"/>
    <x v="1"/>
    <x v="0"/>
    <n v="3"/>
  </r>
  <r>
    <x v="1"/>
    <x v="39"/>
    <x v="39"/>
    <x v="7"/>
    <x v="7"/>
    <x v="7"/>
    <x v="7"/>
    <x v="2"/>
    <x v="0"/>
    <n v="18"/>
  </r>
  <r>
    <x v="1"/>
    <x v="40"/>
    <x v="40"/>
    <x v="7"/>
    <x v="7"/>
    <x v="8"/>
    <x v="8"/>
    <x v="0"/>
    <x v="0"/>
    <n v="282"/>
  </r>
  <r>
    <x v="1"/>
    <x v="40"/>
    <x v="40"/>
    <x v="7"/>
    <x v="7"/>
    <x v="8"/>
    <x v="8"/>
    <x v="1"/>
    <x v="0"/>
    <n v="17"/>
  </r>
  <r>
    <x v="1"/>
    <x v="40"/>
    <x v="40"/>
    <x v="7"/>
    <x v="7"/>
    <x v="8"/>
    <x v="8"/>
    <x v="2"/>
    <x v="0"/>
    <n v="120"/>
  </r>
  <r>
    <x v="1"/>
    <x v="41"/>
    <x v="41"/>
    <x v="7"/>
    <x v="7"/>
    <x v="7"/>
    <x v="7"/>
    <x v="0"/>
    <x v="0"/>
    <n v="7"/>
  </r>
  <r>
    <x v="1"/>
    <x v="41"/>
    <x v="41"/>
    <x v="7"/>
    <x v="7"/>
    <x v="7"/>
    <x v="7"/>
    <x v="1"/>
    <x v="0"/>
    <n v="1"/>
  </r>
  <r>
    <x v="1"/>
    <x v="41"/>
    <x v="41"/>
    <x v="7"/>
    <x v="7"/>
    <x v="7"/>
    <x v="7"/>
    <x v="2"/>
    <x v="0"/>
    <n v="11"/>
  </r>
  <r>
    <x v="1"/>
    <x v="42"/>
    <x v="42"/>
    <x v="8"/>
    <x v="8"/>
    <x v="4"/>
    <x v="4"/>
    <x v="0"/>
    <x v="0"/>
    <n v="29"/>
  </r>
  <r>
    <x v="1"/>
    <x v="42"/>
    <x v="42"/>
    <x v="8"/>
    <x v="8"/>
    <x v="4"/>
    <x v="4"/>
    <x v="2"/>
    <x v="0"/>
    <n v="3"/>
  </r>
  <r>
    <x v="1"/>
    <x v="43"/>
    <x v="43"/>
    <x v="9"/>
    <x v="9"/>
    <x v="5"/>
    <x v="5"/>
    <x v="0"/>
    <x v="0"/>
    <n v="7"/>
  </r>
  <r>
    <x v="1"/>
    <x v="43"/>
    <x v="43"/>
    <x v="9"/>
    <x v="9"/>
    <x v="5"/>
    <x v="5"/>
    <x v="1"/>
    <x v="0"/>
    <n v="2"/>
  </r>
  <r>
    <x v="1"/>
    <x v="43"/>
    <x v="43"/>
    <x v="9"/>
    <x v="9"/>
    <x v="5"/>
    <x v="5"/>
    <x v="2"/>
    <x v="0"/>
    <n v="2"/>
  </r>
  <r>
    <x v="1"/>
    <x v="44"/>
    <x v="44"/>
    <x v="10"/>
    <x v="10"/>
    <x v="3"/>
    <x v="3"/>
    <x v="0"/>
    <x v="0"/>
    <n v="1"/>
  </r>
  <r>
    <x v="1"/>
    <x v="44"/>
    <x v="44"/>
    <x v="10"/>
    <x v="10"/>
    <x v="3"/>
    <x v="3"/>
    <x v="1"/>
    <x v="0"/>
    <n v="1"/>
  </r>
  <r>
    <x v="1"/>
    <x v="44"/>
    <x v="44"/>
    <x v="10"/>
    <x v="10"/>
    <x v="3"/>
    <x v="3"/>
    <x v="2"/>
    <x v="0"/>
    <n v="8"/>
  </r>
  <r>
    <x v="1"/>
    <x v="45"/>
    <x v="45"/>
    <x v="10"/>
    <x v="10"/>
    <x v="3"/>
    <x v="3"/>
    <x v="1"/>
    <x v="0"/>
    <n v="2"/>
  </r>
  <r>
    <x v="1"/>
    <x v="45"/>
    <x v="45"/>
    <x v="10"/>
    <x v="10"/>
    <x v="3"/>
    <x v="3"/>
    <x v="2"/>
    <x v="0"/>
    <n v="10"/>
  </r>
  <r>
    <x v="1"/>
    <x v="46"/>
    <x v="46"/>
    <x v="10"/>
    <x v="10"/>
    <x v="3"/>
    <x v="3"/>
    <x v="0"/>
    <x v="0"/>
    <n v="2"/>
  </r>
  <r>
    <x v="1"/>
    <x v="46"/>
    <x v="46"/>
    <x v="10"/>
    <x v="10"/>
    <x v="3"/>
    <x v="3"/>
    <x v="2"/>
    <x v="0"/>
    <n v="20"/>
  </r>
  <r>
    <x v="1"/>
    <x v="47"/>
    <x v="47"/>
    <x v="11"/>
    <x v="11"/>
    <x v="2"/>
    <x v="2"/>
    <x v="0"/>
    <x v="0"/>
    <n v="13"/>
  </r>
  <r>
    <x v="1"/>
    <x v="47"/>
    <x v="47"/>
    <x v="11"/>
    <x v="11"/>
    <x v="2"/>
    <x v="2"/>
    <x v="2"/>
    <x v="0"/>
    <n v="1"/>
  </r>
  <r>
    <x v="1"/>
    <x v="48"/>
    <x v="48"/>
    <x v="12"/>
    <x v="12"/>
    <x v="1"/>
    <x v="1"/>
    <x v="0"/>
    <x v="0"/>
    <n v="19"/>
  </r>
  <r>
    <x v="1"/>
    <x v="48"/>
    <x v="48"/>
    <x v="12"/>
    <x v="12"/>
    <x v="1"/>
    <x v="1"/>
    <x v="1"/>
    <x v="0"/>
    <n v="6"/>
  </r>
  <r>
    <x v="1"/>
    <x v="48"/>
    <x v="48"/>
    <x v="12"/>
    <x v="12"/>
    <x v="1"/>
    <x v="1"/>
    <x v="2"/>
    <x v="0"/>
    <n v="10"/>
  </r>
  <r>
    <x v="1"/>
    <x v="49"/>
    <x v="49"/>
    <x v="12"/>
    <x v="12"/>
    <x v="1"/>
    <x v="1"/>
    <x v="0"/>
    <x v="0"/>
    <n v="3"/>
  </r>
  <r>
    <x v="1"/>
    <x v="49"/>
    <x v="49"/>
    <x v="12"/>
    <x v="12"/>
    <x v="1"/>
    <x v="1"/>
    <x v="1"/>
    <x v="0"/>
    <n v="25"/>
  </r>
  <r>
    <x v="1"/>
    <x v="49"/>
    <x v="49"/>
    <x v="12"/>
    <x v="12"/>
    <x v="1"/>
    <x v="1"/>
    <x v="2"/>
    <x v="0"/>
    <n v="9"/>
  </r>
  <r>
    <x v="1"/>
    <x v="50"/>
    <x v="50"/>
    <x v="12"/>
    <x v="12"/>
    <x v="1"/>
    <x v="1"/>
    <x v="0"/>
    <x v="0"/>
    <n v="14"/>
  </r>
  <r>
    <x v="1"/>
    <x v="50"/>
    <x v="50"/>
    <x v="12"/>
    <x v="12"/>
    <x v="1"/>
    <x v="1"/>
    <x v="1"/>
    <x v="0"/>
    <n v="18"/>
  </r>
  <r>
    <x v="1"/>
    <x v="50"/>
    <x v="50"/>
    <x v="12"/>
    <x v="12"/>
    <x v="1"/>
    <x v="1"/>
    <x v="2"/>
    <x v="0"/>
    <n v="46"/>
  </r>
  <r>
    <x v="1"/>
    <x v="51"/>
    <x v="51"/>
    <x v="12"/>
    <x v="12"/>
    <x v="1"/>
    <x v="1"/>
    <x v="0"/>
    <x v="0"/>
    <n v="44"/>
  </r>
  <r>
    <x v="1"/>
    <x v="51"/>
    <x v="51"/>
    <x v="12"/>
    <x v="12"/>
    <x v="1"/>
    <x v="1"/>
    <x v="1"/>
    <x v="0"/>
    <n v="17"/>
  </r>
  <r>
    <x v="1"/>
    <x v="51"/>
    <x v="51"/>
    <x v="12"/>
    <x v="12"/>
    <x v="1"/>
    <x v="1"/>
    <x v="2"/>
    <x v="0"/>
    <n v="4"/>
  </r>
  <r>
    <x v="1"/>
    <x v="52"/>
    <x v="52"/>
    <x v="13"/>
    <x v="13"/>
    <x v="3"/>
    <x v="3"/>
    <x v="1"/>
    <x v="0"/>
    <n v="12"/>
  </r>
  <r>
    <x v="1"/>
    <x v="52"/>
    <x v="52"/>
    <x v="13"/>
    <x v="13"/>
    <x v="3"/>
    <x v="3"/>
    <x v="2"/>
    <x v="0"/>
    <n v="4"/>
  </r>
  <r>
    <x v="1"/>
    <x v="148"/>
    <x v="148"/>
    <x v="13"/>
    <x v="13"/>
    <x v="3"/>
    <x v="3"/>
    <x v="0"/>
    <x v="0"/>
    <n v="1"/>
  </r>
  <r>
    <x v="1"/>
    <x v="148"/>
    <x v="148"/>
    <x v="13"/>
    <x v="13"/>
    <x v="3"/>
    <x v="3"/>
    <x v="1"/>
    <x v="0"/>
    <n v="9"/>
  </r>
  <r>
    <x v="1"/>
    <x v="148"/>
    <x v="148"/>
    <x v="13"/>
    <x v="13"/>
    <x v="3"/>
    <x v="3"/>
    <x v="2"/>
    <x v="0"/>
    <n v="1"/>
  </r>
  <r>
    <x v="1"/>
    <x v="53"/>
    <x v="53"/>
    <x v="14"/>
    <x v="14"/>
    <x v="9"/>
    <x v="9"/>
    <x v="0"/>
    <x v="0"/>
    <n v="1"/>
  </r>
  <r>
    <x v="1"/>
    <x v="53"/>
    <x v="53"/>
    <x v="14"/>
    <x v="14"/>
    <x v="9"/>
    <x v="9"/>
    <x v="2"/>
    <x v="0"/>
    <n v="2"/>
  </r>
  <r>
    <x v="1"/>
    <x v="54"/>
    <x v="54"/>
    <x v="14"/>
    <x v="14"/>
    <x v="9"/>
    <x v="9"/>
    <x v="0"/>
    <x v="0"/>
    <n v="1"/>
  </r>
  <r>
    <x v="1"/>
    <x v="54"/>
    <x v="54"/>
    <x v="14"/>
    <x v="14"/>
    <x v="9"/>
    <x v="9"/>
    <x v="2"/>
    <x v="0"/>
    <n v="11"/>
  </r>
  <r>
    <x v="1"/>
    <x v="55"/>
    <x v="55"/>
    <x v="14"/>
    <x v="14"/>
    <x v="9"/>
    <x v="9"/>
    <x v="2"/>
    <x v="0"/>
    <n v="1"/>
  </r>
  <r>
    <x v="1"/>
    <x v="56"/>
    <x v="56"/>
    <x v="15"/>
    <x v="15"/>
    <x v="7"/>
    <x v="7"/>
    <x v="0"/>
    <x v="0"/>
    <n v="1"/>
  </r>
  <r>
    <x v="1"/>
    <x v="56"/>
    <x v="56"/>
    <x v="15"/>
    <x v="15"/>
    <x v="7"/>
    <x v="7"/>
    <x v="1"/>
    <x v="0"/>
    <n v="1"/>
  </r>
  <r>
    <x v="1"/>
    <x v="56"/>
    <x v="56"/>
    <x v="15"/>
    <x v="15"/>
    <x v="7"/>
    <x v="7"/>
    <x v="2"/>
    <x v="0"/>
    <n v="45"/>
  </r>
  <r>
    <x v="1"/>
    <x v="57"/>
    <x v="57"/>
    <x v="15"/>
    <x v="15"/>
    <x v="7"/>
    <x v="7"/>
    <x v="0"/>
    <x v="0"/>
    <n v="4"/>
  </r>
  <r>
    <x v="1"/>
    <x v="57"/>
    <x v="57"/>
    <x v="15"/>
    <x v="15"/>
    <x v="7"/>
    <x v="7"/>
    <x v="1"/>
    <x v="0"/>
    <n v="3"/>
  </r>
  <r>
    <x v="1"/>
    <x v="57"/>
    <x v="57"/>
    <x v="15"/>
    <x v="15"/>
    <x v="7"/>
    <x v="7"/>
    <x v="2"/>
    <x v="0"/>
    <n v="13"/>
  </r>
  <r>
    <x v="1"/>
    <x v="58"/>
    <x v="58"/>
    <x v="15"/>
    <x v="15"/>
    <x v="7"/>
    <x v="7"/>
    <x v="0"/>
    <x v="0"/>
    <n v="2"/>
  </r>
  <r>
    <x v="1"/>
    <x v="58"/>
    <x v="58"/>
    <x v="15"/>
    <x v="15"/>
    <x v="7"/>
    <x v="7"/>
    <x v="1"/>
    <x v="0"/>
    <n v="13"/>
  </r>
  <r>
    <x v="1"/>
    <x v="59"/>
    <x v="59"/>
    <x v="15"/>
    <x v="15"/>
    <x v="7"/>
    <x v="7"/>
    <x v="0"/>
    <x v="0"/>
    <n v="23"/>
  </r>
  <r>
    <x v="1"/>
    <x v="59"/>
    <x v="59"/>
    <x v="15"/>
    <x v="15"/>
    <x v="7"/>
    <x v="7"/>
    <x v="1"/>
    <x v="0"/>
    <n v="21"/>
  </r>
  <r>
    <x v="1"/>
    <x v="59"/>
    <x v="59"/>
    <x v="15"/>
    <x v="15"/>
    <x v="7"/>
    <x v="7"/>
    <x v="2"/>
    <x v="0"/>
    <n v="18"/>
  </r>
  <r>
    <x v="1"/>
    <x v="60"/>
    <x v="60"/>
    <x v="16"/>
    <x v="16"/>
    <x v="3"/>
    <x v="3"/>
    <x v="2"/>
    <x v="0"/>
    <n v="6"/>
  </r>
  <r>
    <x v="1"/>
    <x v="61"/>
    <x v="61"/>
    <x v="17"/>
    <x v="17"/>
    <x v="1"/>
    <x v="1"/>
    <x v="0"/>
    <x v="0"/>
    <n v="8"/>
  </r>
  <r>
    <x v="1"/>
    <x v="61"/>
    <x v="61"/>
    <x v="17"/>
    <x v="17"/>
    <x v="1"/>
    <x v="1"/>
    <x v="1"/>
    <x v="0"/>
    <n v="20"/>
  </r>
  <r>
    <x v="1"/>
    <x v="61"/>
    <x v="61"/>
    <x v="17"/>
    <x v="17"/>
    <x v="1"/>
    <x v="1"/>
    <x v="2"/>
    <x v="0"/>
    <n v="21"/>
  </r>
  <r>
    <x v="1"/>
    <x v="62"/>
    <x v="62"/>
    <x v="18"/>
    <x v="18"/>
    <x v="0"/>
    <x v="0"/>
    <x v="0"/>
    <x v="0"/>
    <n v="16"/>
  </r>
  <r>
    <x v="1"/>
    <x v="62"/>
    <x v="62"/>
    <x v="18"/>
    <x v="18"/>
    <x v="0"/>
    <x v="0"/>
    <x v="1"/>
    <x v="0"/>
    <n v="6"/>
  </r>
  <r>
    <x v="1"/>
    <x v="63"/>
    <x v="63"/>
    <x v="18"/>
    <x v="18"/>
    <x v="0"/>
    <x v="0"/>
    <x v="0"/>
    <x v="0"/>
    <n v="22"/>
  </r>
  <r>
    <x v="1"/>
    <x v="63"/>
    <x v="63"/>
    <x v="18"/>
    <x v="18"/>
    <x v="0"/>
    <x v="0"/>
    <x v="1"/>
    <x v="0"/>
    <n v="8"/>
  </r>
  <r>
    <x v="1"/>
    <x v="63"/>
    <x v="63"/>
    <x v="18"/>
    <x v="18"/>
    <x v="0"/>
    <x v="0"/>
    <x v="2"/>
    <x v="0"/>
    <n v="9"/>
  </r>
  <r>
    <x v="1"/>
    <x v="64"/>
    <x v="64"/>
    <x v="18"/>
    <x v="18"/>
    <x v="0"/>
    <x v="0"/>
    <x v="0"/>
    <x v="0"/>
    <n v="6"/>
  </r>
  <r>
    <x v="1"/>
    <x v="64"/>
    <x v="64"/>
    <x v="18"/>
    <x v="18"/>
    <x v="0"/>
    <x v="0"/>
    <x v="1"/>
    <x v="0"/>
    <n v="45"/>
  </r>
  <r>
    <x v="1"/>
    <x v="64"/>
    <x v="64"/>
    <x v="18"/>
    <x v="18"/>
    <x v="0"/>
    <x v="0"/>
    <x v="2"/>
    <x v="0"/>
    <n v="4"/>
  </r>
  <r>
    <x v="1"/>
    <x v="65"/>
    <x v="65"/>
    <x v="18"/>
    <x v="18"/>
    <x v="0"/>
    <x v="0"/>
    <x v="0"/>
    <x v="0"/>
    <n v="5"/>
  </r>
  <r>
    <x v="1"/>
    <x v="65"/>
    <x v="65"/>
    <x v="18"/>
    <x v="18"/>
    <x v="0"/>
    <x v="0"/>
    <x v="1"/>
    <x v="0"/>
    <n v="9"/>
  </r>
  <r>
    <x v="1"/>
    <x v="65"/>
    <x v="65"/>
    <x v="18"/>
    <x v="18"/>
    <x v="0"/>
    <x v="0"/>
    <x v="2"/>
    <x v="0"/>
    <n v="7"/>
  </r>
  <r>
    <x v="1"/>
    <x v="66"/>
    <x v="66"/>
    <x v="19"/>
    <x v="19"/>
    <x v="3"/>
    <x v="3"/>
    <x v="0"/>
    <x v="0"/>
    <n v="4"/>
  </r>
  <r>
    <x v="1"/>
    <x v="66"/>
    <x v="66"/>
    <x v="19"/>
    <x v="19"/>
    <x v="3"/>
    <x v="3"/>
    <x v="2"/>
    <x v="0"/>
    <n v="4"/>
  </r>
  <r>
    <x v="1"/>
    <x v="67"/>
    <x v="67"/>
    <x v="20"/>
    <x v="20"/>
    <x v="10"/>
    <x v="10"/>
    <x v="0"/>
    <x v="0"/>
    <n v="20"/>
  </r>
  <r>
    <x v="1"/>
    <x v="67"/>
    <x v="67"/>
    <x v="20"/>
    <x v="20"/>
    <x v="10"/>
    <x v="10"/>
    <x v="1"/>
    <x v="0"/>
    <n v="8"/>
  </r>
  <r>
    <x v="1"/>
    <x v="67"/>
    <x v="67"/>
    <x v="20"/>
    <x v="20"/>
    <x v="10"/>
    <x v="10"/>
    <x v="2"/>
    <x v="0"/>
    <n v="30"/>
  </r>
  <r>
    <x v="1"/>
    <x v="68"/>
    <x v="68"/>
    <x v="20"/>
    <x v="20"/>
    <x v="10"/>
    <x v="10"/>
    <x v="0"/>
    <x v="0"/>
    <n v="4"/>
  </r>
  <r>
    <x v="1"/>
    <x v="68"/>
    <x v="68"/>
    <x v="20"/>
    <x v="20"/>
    <x v="10"/>
    <x v="10"/>
    <x v="1"/>
    <x v="0"/>
    <n v="14"/>
  </r>
  <r>
    <x v="1"/>
    <x v="68"/>
    <x v="68"/>
    <x v="20"/>
    <x v="20"/>
    <x v="10"/>
    <x v="10"/>
    <x v="2"/>
    <x v="0"/>
    <n v="10"/>
  </r>
  <r>
    <x v="1"/>
    <x v="69"/>
    <x v="69"/>
    <x v="21"/>
    <x v="21"/>
    <x v="3"/>
    <x v="3"/>
    <x v="1"/>
    <x v="0"/>
    <n v="8"/>
  </r>
  <r>
    <x v="1"/>
    <x v="69"/>
    <x v="69"/>
    <x v="21"/>
    <x v="21"/>
    <x v="3"/>
    <x v="3"/>
    <x v="2"/>
    <x v="0"/>
    <n v="2"/>
  </r>
  <r>
    <x v="1"/>
    <x v="149"/>
    <x v="149"/>
    <x v="22"/>
    <x v="22"/>
    <x v="4"/>
    <x v="4"/>
    <x v="0"/>
    <x v="0"/>
    <n v="15"/>
  </r>
  <r>
    <x v="1"/>
    <x v="149"/>
    <x v="149"/>
    <x v="22"/>
    <x v="22"/>
    <x v="4"/>
    <x v="4"/>
    <x v="2"/>
    <x v="0"/>
    <n v="3"/>
  </r>
  <r>
    <x v="1"/>
    <x v="70"/>
    <x v="70"/>
    <x v="22"/>
    <x v="22"/>
    <x v="4"/>
    <x v="4"/>
    <x v="0"/>
    <x v="0"/>
    <n v="3"/>
  </r>
  <r>
    <x v="1"/>
    <x v="70"/>
    <x v="70"/>
    <x v="22"/>
    <x v="22"/>
    <x v="4"/>
    <x v="4"/>
    <x v="1"/>
    <x v="0"/>
    <n v="19"/>
  </r>
  <r>
    <x v="1"/>
    <x v="70"/>
    <x v="70"/>
    <x v="22"/>
    <x v="22"/>
    <x v="4"/>
    <x v="4"/>
    <x v="2"/>
    <x v="0"/>
    <n v="11"/>
  </r>
  <r>
    <x v="1"/>
    <x v="71"/>
    <x v="71"/>
    <x v="23"/>
    <x v="23"/>
    <x v="7"/>
    <x v="7"/>
    <x v="0"/>
    <x v="0"/>
    <n v="3"/>
  </r>
  <r>
    <x v="1"/>
    <x v="71"/>
    <x v="71"/>
    <x v="23"/>
    <x v="23"/>
    <x v="7"/>
    <x v="7"/>
    <x v="2"/>
    <x v="0"/>
    <n v="7"/>
  </r>
  <r>
    <x v="1"/>
    <x v="72"/>
    <x v="72"/>
    <x v="23"/>
    <x v="23"/>
    <x v="7"/>
    <x v="7"/>
    <x v="0"/>
    <x v="0"/>
    <n v="15"/>
  </r>
  <r>
    <x v="1"/>
    <x v="72"/>
    <x v="72"/>
    <x v="23"/>
    <x v="23"/>
    <x v="7"/>
    <x v="7"/>
    <x v="1"/>
    <x v="0"/>
    <n v="2"/>
  </r>
  <r>
    <x v="1"/>
    <x v="72"/>
    <x v="72"/>
    <x v="23"/>
    <x v="23"/>
    <x v="7"/>
    <x v="7"/>
    <x v="2"/>
    <x v="0"/>
    <n v="11"/>
  </r>
  <r>
    <x v="1"/>
    <x v="73"/>
    <x v="73"/>
    <x v="24"/>
    <x v="24"/>
    <x v="11"/>
    <x v="11"/>
    <x v="0"/>
    <x v="0"/>
    <n v="22"/>
  </r>
  <r>
    <x v="1"/>
    <x v="73"/>
    <x v="73"/>
    <x v="24"/>
    <x v="24"/>
    <x v="11"/>
    <x v="11"/>
    <x v="1"/>
    <x v="0"/>
    <n v="8"/>
  </r>
  <r>
    <x v="1"/>
    <x v="73"/>
    <x v="73"/>
    <x v="24"/>
    <x v="24"/>
    <x v="11"/>
    <x v="11"/>
    <x v="2"/>
    <x v="0"/>
    <n v="37"/>
  </r>
  <r>
    <x v="1"/>
    <x v="74"/>
    <x v="74"/>
    <x v="25"/>
    <x v="25"/>
    <x v="12"/>
    <x v="12"/>
    <x v="0"/>
    <x v="0"/>
    <n v="6"/>
  </r>
  <r>
    <x v="1"/>
    <x v="74"/>
    <x v="74"/>
    <x v="25"/>
    <x v="25"/>
    <x v="12"/>
    <x v="12"/>
    <x v="1"/>
    <x v="0"/>
    <n v="9"/>
  </r>
  <r>
    <x v="1"/>
    <x v="74"/>
    <x v="74"/>
    <x v="25"/>
    <x v="25"/>
    <x v="12"/>
    <x v="12"/>
    <x v="2"/>
    <x v="0"/>
    <n v="104"/>
  </r>
  <r>
    <x v="1"/>
    <x v="75"/>
    <x v="75"/>
    <x v="25"/>
    <x v="25"/>
    <x v="12"/>
    <x v="12"/>
    <x v="0"/>
    <x v="0"/>
    <n v="5"/>
  </r>
  <r>
    <x v="1"/>
    <x v="75"/>
    <x v="75"/>
    <x v="25"/>
    <x v="25"/>
    <x v="12"/>
    <x v="12"/>
    <x v="2"/>
    <x v="0"/>
    <n v="6"/>
  </r>
  <r>
    <x v="1"/>
    <x v="76"/>
    <x v="76"/>
    <x v="25"/>
    <x v="25"/>
    <x v="12"/>
    <x v="12"/>
    <x v="0"/>
    <x v="0"/>
    <n v="1"/>
  </r>
  <r>
    <x v="1"/>
    <x v="76"/>
    <x v="76"/>
    <x v="25"/>
    <x v="25"/>
    <x v="12"/>
    <x v="12"/>
    <x v="2"/>
    <x v="0"/>
    <n v="14"/>
  </r>
  <r>
    <x v="1"/>
    <x v="77"/>
    <x v="77"/>
    <x v="25"/>
    <x v="25"/>
    <x v="12"/>
    <x v="12"/>
    <x v="2"/>
    <x v="0"/>
    <n v="8"/>
  </r>
  <r>
    <x v="1"/>
    <x v="78"/>
    <x v="78"/>
    <x v="25"/>
    <x v="25"/>
    <x v="12"/>
    <x v="12"/>
    <x v="0"/>
    <x v="0"/>
    <n v="8"/>
  </r>
  <r>
    <x v="1"/>
    <x v="78"/>
    <x v="78"/>
    <x v="25"/>
    <x v="25"/>
    <x v="12"/>
    <x v="12"/>
    <x v="1"/>
    <x v="0"/>
    <n v="1"/>
  </r>
  <r>
    <x v="1"/>
    <x v="78"/>
    <x v="78"/>
    <x v="25"/>
    <x v="25"/>
    <x v="12"/>
    <x v="12"/>
    <x v="2"/>
    <x v="0"/>
    <n v="9"/>
  </r>
  <r>
    <x v="1"/>
    <x v="79"/>
    <x v="79"/>
    <x v="25"/>
    <x v="25"/>
    <x v="12"/>
    <x v="12"/>
    <x v="0"/>
    <x v="0"/>
    <n v="19"/>
  </r>
  <r>
    <x v="1"/>
    <x v="79"/>
    <x v="79"/>
    <x v="25"/>
    <x v="25"/>
    <x v="12"/>
    <x v="12"/>
    <x v="1"/>
    <x v="0"/>
    <n v="12"/>
  </r>
  <r>
    <x v="1"/>
    <x v="79"/>
    <x v="79"/>
    <x v="25"/>
    <x v="25"/>
    <x v="12"/>
    <x v="12"/>
    <x v="2"/>
    <x v="0"/>
    <n v="52"/>
  </r>
  <r>
    <x v="1"/>
    <x v="80"/>
    <x v="80"/>
    <x v="25"/>
    <x v="25"/>
    <x v="12"/>
    <x v="12"/>
    <x v="1"/>
    <x v="0"/>
    <n v="3"/>
  </r>
  <r>
    <x v="1"/>
    <x v="80"/>
    <x v="80"/>
    <x v="25"/>
    <x v="25"/>
    <x v="12"/>
    <x v="12"/>
    <x v="2"/>
    <x v="0"/>
    <n v="19"/>
  </r>
  <r>
    <x v="1"/>
    <x v="81"/>
    <x v="81"/>
    <x v="25"/>
    <x v="25"/>
    <x v="12"/>
    <x v="12"/>
    <x v="2"/>
    <x v="0"/>
    <n v="7"/>
  </r>
  <r>
    <x v="1"/>
    <x v="82"/>
    <x v="82"/>
    <x v="25"/>
    <x v="25"/>
    <x v="12"/>
    <x v="12"/>
    <x v="2"/>
    <x v="0"/>
    <n v="11"/>
  </r>
  <r>
    <x v="1"/>
    <x v="83"/>
    <x v="83"/>
    <x v="25"/>
    <x v="25"/>
    <x v="12"/>
    <x v="12"/>
    <x v="0"/>
    <x v="0"/>
    <n v="4"/>
  </r>
  <r>
    <x v="1"/>
    <x v="83"/>
    <x v="83"/>
    <x v="25"/>
    <x v="25"/>
    <x v="12"/>
    <x v="12"/>
    <x v="2"/>
    <x v="0"/>
    <n v="6"/>
  </r>
  <r>
    <x v="1"/>
    <x v="84"/>
    <x v="84"/>
    <x v="25"/>
    <x v="25"/>
    <x v="12"/>
    <x v="12"/>
    <x v="0"/>
    <x v="0"/>
    <n v="3"/>
  </r>
  <r>
    <x v="1"/>
    <x v="84"/>
    <x v="84"/>
    <x v="25"/>
    <x v="25"/>
    <x v="12"/>
    <x v="12"/>
    <x v="2"/>
    <x v="0"/>
    <n v="14"/>
  </r>
  <r>
    <x v="1"/>
    <x v="85"/>
    <x v="85"/>
    <x v="25"/>
    <x v="25"/>
    <x v="12"/>
    <x v="12"/>
    <x v="0"/>
    <x v="0"/>
    <n v="1"/>
  </r>
  <r>
    <x v="1"/>
    <x v="85"/>
    <x v="85"/>
    <x v="25"/>
    <x v="25"/>
    <x v="12"/>
    <x v="12"/>
    <x v="2"/>
    <x v="0"/>
    <n v="8"/>
  </r>
  <r>
    <x v="1"/>
    <x v="86"/>
    <x v="86"/>
    <x v="25"/>
    <x v="25"/>
    <x v="12"/>
    <x v="12"/>
    <x v="0"/>
    <x v="0"/>
    <n v="7"/>
  </r>
  <r>
    <x v="1"/>
    <x v="86"/>
    <x v="86"/>
    <x v="25"/>
    <x v="25"/>
    <x v="12"/>
    <x v="12"/>
    <x v="2"/>
    <x v="0"/>
    <n v="6"/>
  </r>
  <r>
    <x v="1"/>
    <x v="87"/>
    <x v="87"/>
    <x v="25"/>
    <x v="25"/>
    <x v="12"/>
    <x v="12"/>
    <x v="0"/>
    <x v="0"/>
    <n v="7"/>
  </r>
  <r>
    <x v="1"/>
    <x v="87"/>
    <x v="87"/>
    <x v="25"/>
    <x v="25"/>
    <x v="12"/>
    <x v="12"/>
    <x v="1"/>
    <x v="0"/>
    <n v="2"/>
  </r>
  <r>
    <x v="1"/>
    <x v="87"/>
    <x v="87"/>
    <x v="25"/>
    <x v="25"/>
    <x v="12"/>
    <x v="12"/>
    <x v="2"/>
    <x v="0"/>
    <n v="30"/>
  </r>
  <r>
    <x v="1"/>
    <x v="88"/>
    <x v="88"/>
    <x v="25"/>
    <x v="25"/>
    <x v="12"/>
    <x v="12"/>
    <x v="0"/>
    <x v="0"/>
    <n v="5"/>
  </r>
  <r>
    <x v="1"/>
    <x v="88"/>
    <x v="88"/>
    <x v="25"/>
    <x v="25"/>
    <x v="12"/>
    <x v="12"/>
    <x v="1"/>
    <x v="0"/>
    <n v="8"/>
  </r>
  <r>
    <x v="1"/>
    <x v="88"/>
    <x v="88"/>
    <x v="25"/>
    <x v="25"/>
    <x v="12"/>
    <x v="12"/>
    <x v="2"/>
    <x v="0"/>
    <n v="8"/>
  </r>
  <r>
    <x v="1"/>
    <x v="89"/>
    <x v="89"/>
    <x v="25"/>
    <x v="25"/>
    <x v="12"/>
    <x v="12"/>
    <x v="0"/>
    <x v="0"/>
    <n v="28"/>
  </r>
  <r>
    <x v="1"/>
    <x v="89"/>
    <x v="89"/>
    <x v="25"/>
    <x v="25"/>
    <x v="12"/>
    <x v="12"/>
    <x v="1"/>
    <x v="0"/>
    <n v="11"/>
  </r>
  <r>
    <x v="1"/>
    <x v="89"/>
    <x v="89"/>
    <x v="25"/>
    <x v="25"/>
    <x v="12"/>
    <x v="12"/>
    <x v="2"/>
    <x v="0"/>
    <n v="36"/>
  </r>
  <r>
    <x v="1"/>
    <x v="90"/>
    <x v="90"/>
    <x v="25"/>
    <x v="25"/>
    <x v="12"/>
    <x v="12"/>
    <x v="0"/>
    <x v="0"/>
    <n v="22"/>
  </r>
  <r>
    <x v="1"/>
    <x v="90"/>
    <x v="90"/>
    <x v="25"/>
    <x v="25"/>
    <x v="12"/>
    <x v="12"/>
    <x v="2"/>
    <x v="0"/>
    <n v="37"/>
  </r>
  <r>
    <x v="1"/>
    <x v="91"/>
    <x v="91"/>
    <x v="25"/>
    <x v="25"/>
    <x v="12"/>
    <x v="12"/>
    <x v="2"/>
    <x v="0"/>
    <n v="2"/>
  </r>
  <r>
    <x v="1"/>
    <x v="92"/>
    <x v="92"/>
    <x v="25"/>
    <x v="25"/>
    <x v="12"/>
    <x v="12"/>
    <x v="2"/>
    <x v="0"/>
    <n v="4"/>
  </r>
  <r>
    <x v="1"/>
    <x v="93"/>
    <x v="93"/>
    <x v="3"/>
    <x v="3"/>
    <x v="8"/>
    <x v="8"/>
    <x v="2"/>
    <x v="0"/>
    <n v="1"/>
  </r>
  <r>
    <x v="1"/>
    <x v="93"/>
    <x v="93"/>
    <x v="10"/>
    <x v="10"/>
    <x v="8"/>
    <x v="8"/>
    <x v="2"/>
    <x v="0"/>
    <n v="1"/>
  </r>
  <r>
    <x v="1"/>
    <x v="93"/>
    <x v="93"/>
    <x v="25"/>
    <x v="25"/>
    <x v="8"/>
    <x v="8"/>
    <x v="0"/>
    <x v="0"/>
    <n v="35"/>
  </r>
  <r>
    <x v="1"/>
    <x v="93"/>
    <x v="93"/>
    <x v="25"/>
    <x v="25"/>
    <x v="8"/>
    <x v="8"/>
    <x v="1"/>
    <x v="0"/>
    <n v="365"/>
  </r>
  <r>
    <x v="1"/>
    <x v="93"/>
    <x v="93"/>
    <x v="25"/>
    <x v="25"/>
    <x v="8"/>
    <x v="8"/>
    <x v="2"/>
    <x v="0"/>
    <n v="266"/>
  </r>
  <r>
    <x v="1"/>
    <x v="93"/>
    <x v="93"/>
    <x v="30"/>
    <x v="30"/>
    <x v="8"/>
    <x v="8"/>
    <x v="2"/>
    <x v="0"/>
    <n v="1"/>
  </r>
  <r>
    <x v="1"/>
    <x v="93"/>
    <x v="93"/>
    <x v="26"/>
    <x v="26"/>
    <x v="8"/>
    <x v="8"/>
    <x v="0"/>
    <x v="0"/>
    <n v="1"/>
  </r>
  <r>
    <x v="1"/>
    <x v="93"/>
    <x v="93"/>
    <x v="26"/>
    <x v="26"/>
    <x v="8"/>
    <x v="8"/>
    <x v="1"/>
    <x v="0"/>
    <n v="1"/>
  </r>
  <r>
    <x v="1"/>
    <x v="93"/>
    <x v="93"/>
    <x v="28"/>
    <x v="28"/>
    <x v="8"/>
    <x v="8"/>
    <x v="1"/>
    <x v="0"/>
    <n v="1"/>
  </r>
  <r>
    <x v="1"/>
    <x v="93"/>
    <x v="93"/>
    <x v="28"/>
    <x v="28"/>
    <x v="8"/>
    <x v="8"/>
    <x v="2"/>
    <x v="0"/>
    <n v="3"/>
  </r>
  <r>
    <x v="1"/>
    <x v="93"/>
    <x v="93"/>
    <x v="44"/>
    <x v="44"/>
    <x v="8"/>
    <x v="8"/>
    <x v="1"/>
    <x v="0"/>
    <n v="1"/>
  </r>
  <r>
    <x v="1"/>
    <x v="93"/>
    <x v="93"/>
    <x v="45"/>
    <x v="45"/>
    <x v="8"/>
    <x v="8"/>
    <x v="2"/>
    <x v="0"/>
    <n v="1"/>
  </r>
  <r>
    <x v="1"/>
    <x v="94"/>
    <x v="94"/>
    <x v="29"/>
    <x v="29"/>
    <x v="3"/>
    <x v="3"/>
    <x v="0"/>
    <x v="0"/>
    <n v="1"/>
  </r>
  <r>
    <x v="1"/>
    <x v="94"/>
    <x v="94"/>
    <x v="29"/>
    <x v="29"/>
    <x v="3"/>
    <x v="3"/>
    <x v="2"/>
    <x v="0"/>
    <n v="18"/>
  </r>
  <r>
    <x v="1"/>
    <x v="95"/>
    <x v="95"/>
    <x v="29"/>
    <x v="29"/>
    <x v="3"/>
    <x v="3"/>
    <x v="0"/>
    <x v="0"/>
    <n v="59"/>
  </r>
  <r>
    <x v="1"/>
    <x v="95"/>
    <x v="95"/>
    <x v="29"/>
    <x v="29"/>
    <x v="3"/>
    <x v="3"/>
    <x v="1"/>
    <x v="0"/>
    <n v="9"/>
  </r>
  <r>
    <x v="1"/>
    <x v="96"/>
    <x v="96"/>
    <x v="29"/>
    <x v="29"/>
    <x v="3"/>
    <x v="3"/>
    <x v="0"/>
    <x v="0"/>
    <n v="23"/>
  </r>
  <r>
    <x v="1"/>
    <x v="96"/>
    <x v="96"/>
    <x v="29"/>
    <x v="29"/>
    <x v="3"/>
    <x v="3"/>
    <x v="1"/>
    <x v="0"/>
    <n v="8"/>
  </r>
  <r>
    <x v="1"/>
    <x v="96"/>
    <x v="96"/>
    <x v="29"/>
    <x v="29"/>
    <x v="3"/>
    <x v="3"/>
    <x v="2"/>
    <x v="0"/>
    <n v="9"/>
  </r>
  <r>
    <x v="1"/>
    <x v="98"/>
    <x v="98"/>
    <x v="29"/>
    <x v="29"/>
    <x v="3"/>
    <x v="3"/>
    <x v="0"/>
    <x v="0"/>
    <n v="35"/>
  </r>
  <r>
    <x v="1"/>
    <x v="98"/>
    <x v="98"/>
    <x v="29"/>
    <x v="29"/>
    <x v="3"/>
    <x v="3"/>
    <x v="2"/>
    <x v="0"/>
    <n v="8"/>
  </r>
  <r>
    <x v="1"/>
    <x v="99"/>
    <x v="99"/>
    <x v="30"/>
    <x v="30"/>
    <x v="13"/>
    <x v="13"/>
    <x v="1"/>
    <x v="0"/>
    <n v="3"/>
  </r>
  <r>
    <x v="1"/>
    <x v="150"/>
    <x v="150"/>
    <x v="30"/>
    <x v="30"/>
    <x v="13"/>
    <x v="13"/>
    <x v="2"/>
    <x v="0"/>
    <n v="2"/>
  </r>
  <r>
    <x v="1"/>
    <x v="100"/>
    <x v="100"/>
    <x v="30"/>
    <x v="30"/>
    <x v="13"/>
    <x v="13"/>
    <x v="0"/>
    <x v="0"/>
    <n v="7"/>
  </r>
  <r>
    <x v="1"/>
    <x v="100"/>
    <x v="100"/>
    <x v="30"/>
    <x v="30"/>
    <x v="13"/>
    <x v="13"/>
    <x v="2"/>
    <x v="0"/>
    <n v="50"/>
  </r>
  <r>
    <x v="1"/>
    <x v="101"/>
    <x v="101"/>
    <x v="26"/>
    <x v="26"/>
    <x v="14"/>
    <x v="14"/>
    <x v="1"/>
    <x v="0"/>
    <n v="19"/>
  </r>
  <r>
    <x v="1"/>
    <x v="102"/>
    <x v="102"/>
    <x v="26"/>
    <x v="26"/>
    <x v="14"/>
    <x v="14"/>
    <x v="0"/>
    <x v="0"/>
    <n v="34"/>
  </r>
  <r>
    <x v="1"/>
    <x v="102"/>
    <x v="102"/>
    <x v="26"/>
    <x v="26"/>
    <x v="14"/>
    <x v="14"/>
    <x v="1"/>
    <x v="0"/>
    <n v="108"/>
  </r>
  <r>
    <x v="1"/>
    <x v="102"/>
    <x v="102"/>
    <x v="26"/>
    <x v="26"/>
    <x v="14"/>
    <x v="14"/>
    <x v="2"/>
    <x v="0"/>
    <n v="67"/>
  </r>
  <r>
    <x v="1"/>
    <x v="103"/>
    <x v="103"/>
    <x v="31"/>
    <x v="31"/>
    <x v="9"/>
    <x v="9"/>
    <x v="0"/>
    <x v="0"/>
    <n v="29"/>
  </r>
  <r>
    <x v="1"/>
    <x v="104"/>
    <x v="104"/>
    <x v="32"/>
    <x v="32"/>
    <x v="15"/>
    <x v="15"/>
    <x v="0"/>
    <x v="0"/>
    <n v="7"/>
  </r>
  <r>
    <x v="1"/>
    <x v="104"/>
    <x v="104"/>
    <x v="32"/>
    <x v="32"/>
    <x v="15"/>
    <x v="15"/>
    <x v="1"/>
    <x v="0"/>
    <n v="4"/>
  </r>
  <r>
    <x v="1"/>
    <x v="104"/>
    <x v="104"/>
    <x v="32"/>
    <x v="32"/>
    <x v="15"/>
    <x v="15"/>
    <x v="2"/>
    <x v="0"/>
    <n v="2"/>
  </r>
  <r>
    <x v="1"/>
    <x v="105"/>
    <x v="105"/>
    <x v="32"/>
    <x v="32"/>
    <x v="15"/>
    <x v="15"/>
    <x v="0"/>
    <x v="0"/>
    <n v="2"/>
  </r>
  <r>
    <x v="1"/>
    <x v="105"/>
    <x v="105"/>
    <x v="32"/>
    <x v="32"/>
    <x v="15"/>
    <x v="15"/>
    <x v="2"/>
    <x v="0"/>
    <n v="2"/>
  </r>
  <r>
    <x v="1"/>
    <x v="106"/>
    <x v="106"/>
    <x v="32"/>
    <x v="32"/>
    <x v="15"/>
    <x v="15"/>
    <x v="0"/>
    <x v="0"/>
    <n v="55"/>
  </r>
  <r>
    <x v="1"/>
    <x v="107"/>
    <x v="107"/>
    <x v="33"/>
    <x v="33"/>
    <x v="4"/>
    <x v="4"/>
    <x v="0"/>
    <x v="0"/>
    <n v="59"/>
  </r>
  <r>
    <x v="1"/>
    <x v="107"/>
    <x v="107"/>
    <x v="33"/>
    <x v="33"/>
    <x v="4"/>
    <x v="4"/>
    <x v="1"/>
    <x v="0"/>
    <n v="13"/>
  </r>
  <r>
    <x v="1"/>
    <x v="108"/>
    <x v="108"/>
    <x v="34"/>
    <x v="34"/>
    <x v="16"/>
    <x v="16"/>
    <x v="0"/>
    <x v="0"/>
    <n v="4"/>
  </r>
  <r>
    <x v="1"/>
    <x v="108"/>
    <x v="108"/>
    <x v="34"/>
    <x v="34"/>
    <x v="16"/>
    <x v="16"/>
    <x v="1"/>
    <x v="0"/>
    <n v="64"/>
  </r>
  <r>
    <x v="1"/>
    <x v="108"/>
    <x v="108"/>
    <x v="34"/>
    <x v="34"/>
    <x v="16"/>
    <x v="16"/>
    <x v="2"/>
    <x v="0"/>
    <n v="1"/>
  </r>
  <r>
    <x v="1"/>
    <x v="109"/>
    <x v="109"/>
    <x v="34"/>
    <x v="34"/>
    <x v="16"/>
    <x v="16"/>
    <x v="0"/>
    <x v="0"/>
    <n v="11"/>
  </r>
  <r>
    <x v="1"/>
    <x v="109"/>
    <x v="109"/>
    <x v="34"/>
    <x v="34"/>
    <x v="16"/>
    <x v="16"/>
    <x v="1"/>
    <x v="0"/>
    <n v="55"/>
  </r>
  <r>
    <x v="1"/>
    <x v="109"/>
    <x v="109"/>
    <x v="34"/>
    <x v="34"/>
    <x v="16"/>
    <x v="16"/>
    <x v="2"/>
    <x v="0"/>
    <n v="48"/>
  </r>
  <r>
    <x v="1"/>
    <x v="110"/>
    <x v="110"/>
    <x v="34"/>
    <x v="34"/>
    <x v="16"/>
    <x v="16"/>
    <x v="0"/>
    <x v="0"/>
    <n v="5"/>
  </r>
  <r>
    <x v="1"/>
    <x v="110"/>
    <x v="110"/>
    <x v="34"/>
    <x v="34"/>
    <x v="16"/>
    <x v="16"/>
    <x v="1"/>
    <x v="0"/>
    <n v="35"/>
  </r>
  <r>
    <x v="1"/>
    <x v="110"/>
    <x v="110"/>
    <x v="34"/>
    <x v="34"/>
    <x v="16"/>
    <x v="16"/>
    <x v="2"/>
    <x v="0"/>
    <n v="5"/>
  </r>
  <r>
    <x v="1"/>
    <x v="111"/>
    <x v="111"/>
    <x v="34"/>
    <x v="34"/>
    <x v="16"/>
    <x v="16"/>
    <x v="0"/>
    <x v="0"/>
    <n v="1"/>
  </r>
  <r>
    <x v="1"/>
    <x v="112"/>
    <x v="112"/>
    <x v="34"/>
    <x v="34"/>
    <x v="16"/>
    <x v="16"/>
    <x v="0"/>
    <x v="0"/>
    <n v="28"/>
  </r>
  <r>
    <x v="1"/>
    <x v="112"/>
    <x v="112"/>
    <x v="34"/>
    <x v="34"/>
    <x v="16"/>
    <x v="16"/>
    <x v="1"/>
    <x v="0"/>
    <n v="19"/>
  </r>
  <r>
    <x v="1"/>
    <x v="112"/>
    <x v="112"/>
    <x v="34"/>
    <x v="34"/>
    <x v="16"/>
    <x v="16"/>
    <x v="2"/>
    <x v="0"/>
    <n v="22"/>
  </r>
  <r>
    <x v="1"/>
    <x v="113"/>
    <x v="113"/>
    <x v="27"/>
    <x v="27"/>
    <x v="9"/>
    <x v="9"/>
    <x v="0"/>
    <x v="0"/>
    <n v="11"/>
  </r>
  <r>
    <x v="1"/>
    <x v="113"/>
    <x v="113"/>
    <x v="27"/>
    <x v="27"/>
    <x v="9"/>
    <x v="9"/>
    <x v="2"/>
    <x v="0"/>
    <n v="5"/>
  </r>
  <r>
    <x v="1"/>
    <x v="114"/>
    <x v="114"/>
    <x v="27"/>
    <x v="27"/>
    <x v="9"/>
    <x v="9"/>
    <x v="1"/>
    <x v="0"/>
    <n v="1"/>
  </r>
  <r>
    <x v="1"/>
    <x v="114"/>
    <x v="114"/>
    <x v="27"/>
    <x v="27"/>
    <x v="9"/>
    <x v="9"/>
    <x v="2"/>
    <x v="0"/>
    <n v="20"/>
  </r>
  <r>
    <x v="1"/>
    <x v="115"/>
    <x v="115"/>
    <x v="27"/>
    <x v="27"/>
    <x v="9"/>
    <x v="9"/>
    <x v="0"/>
    <x v="0"/>
    <n v="26"/>
  </r>
  <r>
    <x v="1"/>
    <x v="115"/>
    <x v="115"/>
    <x v="27"/>
    <x v="27"/>
    <x v="9"/>
    <x v="9"/>
    <x v="2"/>
    <x v="0"/>
    <n v="23"/>
  </r>
  <r>
    <x v="1"/>
    <x v="116"/>
    <x v="116"/>
    <x v="35"/>
    <x v="35"/>
    <x v="4"/>
    <x v="4"/>
    <x v="2"/>
    <x v="0"/>
    <n v="3"/>
  </r>
  <r>
    <x v="1"/>
    <x v="117"/>
    <x v="117"/>
    <x v="36"/>
    <x v="36"/>
    <x v="16"/>
    <x v="16"/>
    <x v="1"/>
    <x v="0"/>
    <n v="14"/>
  </r>
  <r>
    <x v="1"/>
    <x v="151"/>
    <x v="151"/>
    <x v="36"/>
    <x v="36"/>
    <x v="16"/>
    <x v="16"/>
    <x v="0"/>
    <x v="0"/>
    <n v="1"/>
  </r>
  <r>
    <x v="1"/>
    <x v="118"/>
    <x v="118"/>
    <x v="36"/>
    <x v="36"/>
    <x v="16"/>
    <x v="16"/>
    <x v="0"/>
    <x v="0"/>
    <n v="16"/>
  </r>
  <r>
    <x v="1"/>
    <x v="118"/>
    <x v="118"/>
    <x v="36"/>
    <x v="36"/>
    <x v="16"/>
    <x v="16"/>
    <x v="1"/>
    <x v="0"/>
    <n v="81"/>
  </r>
  <r>
    <x v="1"/>
    <x v="118"/>
    <x v="118"/>
    <x v="36"/>
    <x v="36"/>
    <x v="16"/>
    <x v="16"/>
    <x v="2"/>
    <x v="0"/>
    <n v="3"/>
  </r>
  <r>
    <x v="1"/>
    <x v="119"/>
    <x v="119"/>
    <x v="37"/>
    <x v="37"/>
    <x v="17"/>
    <x v="17"/>
    <x v="1"/>
    <x v="0"/>
    <n v="1"/>
  </r>
  <r>
    <x v="1"/>
    <x v="119"/>
    <x v="119"/>
    <x v="37"/>
    <x v="37"/>
    <x v="17"/>
    <x v="17"/>
    <x v="2"/>
    <x v="0"/>
    <n v="2"/>
  </r>
  <r>
    <x v="1"/>
    <x v="120"/>
    <x v="120"/>
    <x v="37"/>
    <x v="37"/>
    <x v="17"/>
    <x v="17"/>
    <x v="0"/>
    <x v="0"/>
    <n v="1"/>
  </r>
  <r>
    <x v="1"/>
    <x v="120"/>
    <x v="120"/>
    <x v="37"/>
    <x v="37"/>
    <x v="17"/>
    <x v="17"/>
    <x v="1"/>
    <x v="0"/>
    <n v="23"/>
  </r>
  <r>
    <x v="1"/>
    <x v="120"/>
    <x v="120"/>
    <x v="37"/>
    <x v="37"/>
    <x v="17"/>
    <x v="17"/>
    <x v="2"/>
    <x v="0"/>
    <n v="6"/>
  </r>
  <r>
    <x v="1"/>
    <x v="121"/>
    <x v="121"/>
    <x v="38"/>
    <x v="38"/>
    <x v="4"/>
    <x v="4"/>
    <x v="0"/>
    <x v="0"/>
    <n v="115"/>
  </r>
  <r>
    <x v="1"/>
    <x v="121"/>
    <x v="121"/>
    <x v="38"/>
    <x v="38"/>
    <x v="4"/>
    <x v="4"/>
    <x v="1"/>
    <x v="0"/>
    <n v="8"/>
  </r>
  <r>
    <x v="1"/>
    <x v="121"/>
    <x v="121"/>
    <x v="38"/>
    <x v="38"/>
    <x v="4"/>
    <x v="4"/>
    <x v="2"/>
    <x v="0"/>
    <n v="28"/>
  </r>
  <r>
    <x v="1"/>
    <x v="122"/>
    <x v="122"/>
    <x v="28"/>
    <x v="28"/>
    <x v="3"/>
    <x v="3"/>
    <x v="0"/>
    <x v="0"/>
    <n v="67"/>
  </r>
  <r>
    <x v="1"/>
    <x v="122"/>
    <x v="122"/>
    <x v="28"/>
    <x v="28"/>
    <x v="3"/>
    <x v="3"/>
    <x v="1"/>
    <x v="0"/>
    <n v="13"/>
  </r>
  <r>
    <x v="1"/>
    <x v="122"/>
    <x v="122"/>
    <x v="28"/>
    <x v="28"/>
    <x v="3"/>
    <x v="3"/>
    <x v="2"/>
    <x v="0"/>
    <n v="6"/>
  </r>
  <r>
    <x v="1"/>
    <x v="123"/>
    <x v="123"/>
    <x v="28"/>
    <x v="28"/>
    <x v="3"/>
    <x v="3"/>
    <x v="0"/>
    <x v="0"/>
    <n v="1"/>
  </r>
  <r>
    <x v="1"/>
    <x v="123"/>
    <x v="123"/>
    <x v="28"/>
    <x v="28"/>
    <x v="3"/>
    <x v="3"/>
    <x v="2"/>
    <x v="0"/>
    <n v="10"/>
  </r>
  <r>
    <x v="1"/>
    <x v="124"/>
    <x v="124"/>
    <x v="28"/>
    <x v="28"/>
    <x v="3"/>
    <x v="3"/>
    <x v="1"/>
    <x v="0"/>
    <n v="82"/>
  </r>
  <r>
    <x v="1"/>
    <x v="124"/>
    <x v="124"/>
    <x v="28"/>
    <x v="28"/>
    <x v="3"/>
    <x v="3"/>
    <x v="2"/>
    <x v="0"/>
    <n v="128"/>
  </r>
  <r>
    <x v="1"/>
    <x v="125"/>
    <x v="125"/>
    <x v="39"/>
    <x v="39"/>
    <x v="4"/>
    <x v="4"/>
    <x v="2"/>
    <x v="0"/>
    <n v="3"/>
  </r>
  <r>
    <x v="1"/>
    <x v="126"/>
    <x v="126"/>
    <x v="40"/>
    <x v="40"/>
    <x v="7"/>
    <x v="7"/>
    <x v="0"/>
    <x v="0"/>
    <n v="24"/>
  </r>
  <r>
    <x v="1"/>
    <x v="126"/>
    <x v="126"/>
    <x v="40"/>
    <x v="40"/>
    <x v="7"/>
    <x v="7"/>
    <x v="2"/>
    <x v="0"/>
    <n v="10"/>
  </r>
  <r>
    <x v="1"/>
    <x v="127"/>
    <x v="127"/>
    <x v="40"/>
    <x v="40"/>
    <x v="7"/>
    <x v="7"/>
    <x v="0"/>
    <x v="0"/>
    <n v="2"/>
  </r>
  <r>
    <x v="1"/>
    <x v="127"/>
    <x v="127"/>
    <x v="40"/>
    <x v="40"/>
    <x v="7"/>
    <x v="7"/>
    <x v="1"/>
    <x v="0"/>
    <n v="20"/>
  </r>
  <r>
    <x v="1"/>
    <x v="127"/>
    <x v="127"/>
    <x v="40"/>
    <x v="40"/>
    <x v="7"/>
    <x v="7"/>
    <x v="2"/>
    <x v="0"/>
    <n v="1"/>
  </r>
  <r>
    <x v="1"/>
    <x v="128"/>
    <x v="128"/>
    <x v="40"/>
    <x v="40"/>
    <x v="7"/>
    <x v="7"/>
    <x v="1"/>
    <x v="0"/>
    <n v="2"/>
  </r>
  <r>
    <x v="1"/>
    <x v="128"/>
    <x v="128"/>
    <x v="40"/>
    <x v="40"/>
    <x v="7"/>
    <x v="7"/>
    <x v="2"/>
    <x v="0"/>
    <n v="1"/>
  </r>
  <r>
    <x v="1"/>
    <x v="129"/>
    <x v="129"/>
    <x v="41"/>
    <x v="41"/>
    <x v="10"/>
    <x v="10"/>
    <x v="0"/>
    <x v="0"/>
    <n v="22"/>
  </r>
  <r>
    <x v="1"/>
    <x v="129"/>
    <x v="129"/>
    <x v="41"/>
    <x v="41"/>
    <x v="10"/>
    <x v="10"/>
    <x v="1"/>
    <x v="0"/>
    <n v="37"/>
  </r>
  <r>
    <x v="1"/>
    <x v="129"/>
    <x v="129"/>
    <x v="41"/>
    <x v="41"/>
    <x v="10"/>
    <x v="10"/>
    <x v="2"/>
    <x v="0"/>
    <n v="17"/>
  </r>
  <r>
    <x v="1"/>
    <x v="130"/>
    <x v="130"/>
    <x v="41"/>
    <x v="41"/>
    <x v="10"/>
    <x v="10"/>
    <x v="0"/>
    <x v="0"/>
    <n v="20"/>
  </r>
  <r>
    <x v="1"/>
    <x v="130"/>
    <x v="130"/>
    <x v="41"/>
    <x v="41"/>
    <x v="10"/>
    <x v="10"/>
    <x v="1"/>
    <x v="0"/>
    <n v="8"/>
  </r>
  <r>
    <x v="1"/>
    <x v="130"/>
    <x v="130"/>
    <x v="41"/>
    <x v="41"/>
    <x v="10"/>
    <x v="10"/>
    <x v="2"/>
    <x v="0"/>
    <n v="41"/>
  </r>
  <r>
    <x v="1"/>
    <x v="131"/>
    <x v="131"/>
    <x v="42"/>
    <x v="42"/>
    <x v="1"/>
    <x v="1"/>
    <x v="0"/>
    <x v="0"/>
    <n v="4"/>
  </r>
  <r>
    <x v="1"/>
    <x v="131"/>
    <x v="131"/>
    <x v="42"/>
    <x v="42"/>
    <x v="1"/>
    <x v="1"/>
    <x v="1"/>
    <x v="0"/>
    <n v="1"/>
  </r>
  <r>
    <x v="1"/>
    <x v="131"/>
    <x v="131"/>
    <x v="42"/>
    <x v="42"/>
    <x v="1"/>
    <x v="1"/>
    <x v="2"/>
    <x v="0"/>
    <n v="29"/>
  </r>
  <r>
    <x v="1"/>
    <x v="132"/>
    <x v="132"/>
    <x v="43"/>
    <x v="43"/>
    <x v="2"/>
    <x v="2"/>
    <x v="2"/>
    <x v="0"/>
    <n v="5"/>
  </r>
  <r>
    <x v="1"/>
    <x v="133"/>
    <x v="133"/>
    <x v="43"/>
    <x v="43"/>
    <x v="2"/>
    <x v="2"/>
    <x v="0"/>
    <x v="0"/>
    <n v="1"/>
  </r>
  <r>
    <x v="1"/>
    <x v="133"/>
    <x v="133"/>
    <x v="43"/>
    <x v="43"/>
    <x v="2"/>
    <x v="2"/>
    <x v="1"/>
    <x v="0"/>
    <n v="2"/>
  </r>
  <r>
    <x v="1"/>
    <x v="133"/>
    <x v="133"/>
    <x v="43"/>
    <x v="43"/>
    <x v="2"/>
    <x v="2"/>
    <x v="2"/>
    <x v="0"/>
    <n v="18"/>
  </r>
  <r>
    <x v="1"/>
    <x v="134"/>
    <x v="134"/>
    <x v="43"/>
    <x v="43"/>
    <x v="2"/>
    <x v="2"/>
    <x v="0"/>
    <x v="0"/>
    <n v="2"/>
  </r>
  <r>
    <x v="1"/>
    <x v="135"/>
    <x v="135"/>
    <x v="43"/>
    <x v="43"/>
    <x v="2"/>
    <x v="2"/>
    <x v="0"/>
    <x v="0"/>
    <n v="66"/>
  </r>
  <r>
    <x v="1"/>
    <x v="135"/>
    <x v="135"/>
    <x v="43"/>
    <x v="43"/>
    <x v="2"/>
    <x v="2"/>
    <x v="1"/>
    <x v="0"/>
    <n v="1"/>
  </r>
  <r>
    <x v="1"/>
    <x v="135"/>
    <x v="135"/>
    <x v="43"/>
    <x v="43"/>
    <x v="2"/>
    <x v="2"/>
    <x v="2"/>
    <x v="0"/>
    <n v="164"/>
  </r>
  <r>
    <x v="1"/>
    <x v="136"/>
    <x v="136"/>
    <x v="43"/>
    <x v="43"/>
    <x v="2"/>
    <x v="2"/>
    <x v="0"/>
    <x v="0"/>
    <n v="2"/>
  </r>
  <r>
    <x v="1"/>
    <x v="136"/>
    <x v="136"/>
    <x v="43"/>
    <x v="43"/>
    <x v="2"/>
    <x v="2"/>
    <x v="1"/>
    <x v="0"/>
    <n v="1"/>
  </r>
  <r>
    <x v="1"/>
    <x v="136"/>
    <x v="136"/>
    <x v="43"/>
    <x v="43"/>
    <x v="2"/>
    <x v="2"/>
    <x v="2"/>
    <x v="0"/>
    <n v="45"/>
  </r>
  <r>
    <x v="1"/>
    <x v="137"/>
    <x v="137"/>
    <x v="43"/>
    <x v="43"/>
    <x v="2"/>
    <x v="2"/>
    <x v="0"/>
    <x v="0"/>
    <n v="1"/>
  </r>
  <r>
    <x v="1"/>
    <x v="137"/>
    <x v="137"/>
    <x v="43"/>
    <x v="43"/>
    <x v="2"/>
    <x v="2"/>
    <x v="1"/>
    <x v="0"/>
    <n v="1"/>
  </r>
  <r>
    <x v="1"/>
    <x v="137"/>
    <x v="137"/>
    <x v="43"/>
    <x v="43"/>
    <x v="2"/>
    <x v="2"/>
    <x v="2"/>
    <x v="0"/>
    <n v="11"/>
  </r>
  <r>
    <x v="1"/>
    <x v="138"/>
    <x v="138"/>
    <x v="43"/>
    <x v="43"/>
    <x v="2"/>
    <x v="2"/>
    <x v="0"/>
    <x v="0"/>
    <n v="5"/>
  </r>
  <r>
    <x v="1"/>
    <x v="138"/>
    <x v="138"/>
    <x v="43"/>
    <x v="43"/>
    <x v="2"/>
    <x v="2"/>
    <x v="2"/>
    <x v="0"/>
    <n v="13"/>
  </r>
  <r>
    <x v="1"/>
    <x v="139"/>
    <x v="139"/>
    <x v="44"/>
    <x v="44"/>
    <x v="4"/>
    <x v="4"/>
    <x v="0"/>
    <x v="0"/>
    <n v="1"/>
  </r>
  <r>
    <x v="1"/>
    <x v="139"/>
    <x v="139"/>
    <x v="44"/>
    <x v="44"/>
    <x v="4"/>
    <x v="4"/>
    <x v="1"/>
    <x v="0"/>
    <n v="32"/>
  </r>
  <r>
    <x v="1"/>
    <x v="139"/>
    <x v="139"/>
    <x v="44"/>
    <x v="44"/>
    <x v="4"/>
    <x v="4"/>
    <x v="2"/>
    <x v="0"/>
    <n v="2"/>
  </r>
  <r>
    <x v="1"/>
    <x v="140"/>
    <x v="140"/>
    <x v="45"/>
    <x v="45"/>
    <x v="0"/>
    <x v="0"/>
    <x v="0"/>
    <x v="0"/>
    <n v="1"/>
  </r>
  <r>
    <x v="1"/>
    <x v="140"/>
    <x v="140"/>
    <x v="45"/>
    <x v="45"/>
    <x v="0"/>
    <x v="0"/>
    <x v="1"/>
    <x v="0"/>
    <n v="1"/>
  </r>
  <r>
    <x v="1"/>
    <x v="140"/>
    <x v="140"/>
    <x v="45"/>
    <x v="45"/>
    <x v="0"/>
    <x v="0"/>
    <x v="2"/>
    <x v="0"/>
    <n v="12"/>
  </r>
  <r>
    <x v="1"/>
    <x v="141"/>
    <x v="141"/>
    <x v="45"/>
    <x v="45"/>
    <x v="0"/>
    <x v="0"/>
    <x v="0"/>
    <x v="0"/>
    <n v="17"/>
  </r>
  <r>
    <x v="1"/>
    <x v="141"/>
    <x v="141"/>
    <x v="45"/>
    <x v="45"/>
    <x v="0"/>
    <x v="0"/>
    <x v="1"/>
    <x v="0"/>
    <n v="1"/>
  </r>
  <r>
    <x v="1"/>
    <x v="141"/>
    <x v="141"/>
    <x v="45"/>
    <x v="45"/>
    <x v="0"/>
    <x v="0"/>
    <x v="2"/>
    <x v="0"/>
    <n v="4"/>
  </r>
  <r>
    <x v="1"/>
    <x v="142"/>
    <x v="142"/>
    <x v="45"/>
    <x v="45"/>
    <x v="0"/>
    <x v="0"/>
    <x v="0"/>
    <x v="0"/>
    <n v="9"/>
  </r>
  <r>
    <x v="1"/>
    <x v="142"/>
    <x v="142"/>
    <x v="45"/>
    <x v="45"/>
    <x v="0"/>
    <x v="0"/>
    <x v="2"/>
    <x v="0"/>
    <n v="2"/>
  </r>
  <r>
    <x v="1"/>
    <x v="143"/>
    <x v="143"/>
    <x v="45"/>
    <x v="45"/>
    <x v="0"/>
    <x v="0"/>
    <x v="0"/>
    <x v="0"/>
    <n v="9"/>
  </r>
  <r>
    <x v="1"/>
    <x v="143"/>
    <x v="143"/>
    <x v="45"/>
    <x v="45"/>
    <x v="0"/>
    <x v="0"/>
    <x v="1"/>
    <x v="0"/>
    <n v="1"/>
  </r>
  <r>
    <x v="1"/>
    <x v="143"/>
    <x v="143"/>
    <x v="45"/>
    <x v="45"/>
    <x v="0"/>
    <x v="0"/>
    <x v="2"/>
    <x v="0"/>
    <n v="1"/>
  </r>
  <r>
    <x v="1"/>
    <x v="144"/>
    <x v="144"/>
    <x v="46"/>
    <x v="46"/>
    <x v="10"/>
    <x v="10"/>
    <x v="2"/>
    <x v="0"/>
    <n v="212"/>
  </r>
  <r>
    <x v="1"/>
    <x v="145"/>
    <x v="145"/>
    <x v="46"/>
    <x v="46"/>
    <x v="10"/>
    <x v="10"/>
    <x v="2"/>
    <x v="0"/>
    <n v="34"/>
  </r>
  <r>
    <x v="1"/>
    <x v="146"/>
    <x v="146"/>
    <x v="46"/>
    <x v="46"/>
    <x v="10"/>
    <x v="10"/>
    <x v="2"/>
    <x v="0"/>
    <n v="9"/>
  </r>
  <r>
    <x v="1"/>
    <x v="147"/>
    <x v="147"/>
    <x v="47"/>
    <x v="47"/>
    <x v="3"/>
    <x v="3"/>
    <x v="0"/>
    <x v="0"/>
    <n v="44"/>
  </r>
  <r>
    <x v="1"/>
    <x v="147"/>
    <x v="147"/>
    <x v="47"/>
    <x v="47"/>
    <x v="3"/>
    <x v="3"/>
    <x v="1"/>
    <x v="0"/>
    <n v="64"/>
  </r>
  <r>
    <x v="1"/>
    <x v="147"/>
    <x v="147"/>
    <x v="47"/>
    <x v="47"/>
    <x v="3"/>
    <x v="3"/>
    <x v="2"/>
    <x v="0"/>
    <n v="74"/>
  </r>
  <r>
    <x v="0"/>
    <x v="152"/>
    <x v="152"/>
    <x v="48"/>
    <x v="48"/>
    <x v="18"/>
    <x v="18"/>
    <x v="0"/>
    <x v="0"/>
    <n v="3188"/>
  </r>
  <r>
    <x v="0"/>
    <x v="152"/>
    <x v="152"/>
    <x v="48"/>
    <x v="48"/>
    <x v="18"/>
    <x v="18"/>
    <x v="1"/>
    <x v="0"/>
    <n v="1782"/>
  </r>
  <r>
    <x v="0"/>
    <x v="152"/>
    <x v="152"/>
    <x v="48"/>
    <x v="48"/>
    <x v="18"/>
    <x v="18"/>
    <x v="2"/>
    <x v="0"/>
    <n v="4628"/>
  </r>
  <r>
    <x v="1"/>
    <x v="152"/>
    <x v="152"/>
    <x v="48"/>
    <x v="48"/>
    <x v="18"/>
    <x v="18"/>
    <x v="0"/>
    <x v="0"/>
    <n v="2351"/>
  </r>
  <r>
    <x v="1"/>
    <x v="152"/>
    <x v="152"/>
    <x v="48"/>
    <x v="48"/>
    <x v="18"/>
    <x v="18"/>
    <x v="1"/>
    <x v="0"/>
    <n v="1701"/>
  </r>
  <r>
    <x v="1"/>
    <x v="152"/>
    <x v="152"/>
    <x v="48"/>
    <x v="48"/>
    <x v="18"/>
    <x v="18"/>
    <x v="2"/>
    <x v="0"/>
    <n v="2974"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  <r>
    <x v="2"/>
    <x v="153"/>
    <x v="153"/>
    <x v="49"/>
    <x v="49"/>
    <x v="19"/>
    <x v="19"/>
    <x v="3"/>
    <x v="1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4998">
  <r>
    <x v="0"/>
    <x v="0"/>
    <x v="0"/>
    <x v="0"/>
    <x v="0"/>
    <x v="0"/>
    <x v="0"/>
    <x v="0"/>
    <x v="0"/>
    <n v="24"/>
  </r>
  <r>
    <x v="0"/>
    <x v="0"/>
    <x v="0"/>
    <x v="0"/>
    <x v="0"/>
    <x v="0"/>
    <x v="0"/>
    <x v="0"/>
    <x v="1"/>
    <n v="26"/>
  </r>
  <r>
    <x v="0"/>
    <x v="0"/>
    <x v="0"/>
    <x v="0"/>
    <x v="0"/>
    <x v="0"/>
    <x v="0"/>
    <x v="0"/>
    <x v="2"/>
    <n v="18"/>
  </r>
  <r>
    <x v="0"/>
    <x v="0"/>
    <x v="0"/>
    <x v="0"/>
    <x v="0"/>
    <x v="0"/>
    <x v="0"/>
    <x v="1"/>
    <x v="0"/>
    <n v="1"/>
  </r>
  <r>
    <x v="0"/>
    <x v="0"/>
    <x v="0"/>
    <x v="0"/>
    <x v="0"/>
    <x v="0"/>
    <x v="0"/>
    <x v="1"/>
    <x v="1"/>
    <n v="1"/>
  </r>
  <r>
    <x v="0"/>
    <x v="0"/>
    <x v="0"/>
    <x v="0"/>
    <x v="0"/>
    <x v="0"/>
    <x v="0"/>
    <x v="1"/>
    <x v="2"/>
    <n v="3"/>
  </r>
  <r>
    <x v="0"/>
    <x v="0"/>
    <x v="0"/>
    <x v="0"/>
    <x v="0"/>
    <x v="0"/>
    <x v="0"/>
    <x v="2"/>
    <x v="0"/>
    <n v="3"/>
  </r>
  <r>
    <x v="0"/>
    <x v="0"/>
    <x v="0"/>
    <x v="0"/>
    <x v="0"/>
    <x v="0"/>
    <x v="0"/>
    <x v="2"/>
    <x v="1"/>
    <n v="6"/>
  </r>
  <r>
    <x v="0"/>
    <x v="0"/>
    <x v="0"/>
    <x v="0"/>
    <x v="0"/>
    <x v="0"/>
    <x v="0"/>
    <x v="2"/>
    <x v="2"/>
    <n v="1"/>
  </r>
  <r>
    <x v="0"/>
    <x v="1"/>
    <x v="1"/>
    <x v="0"/>
    <x v="0"/>
    <x v="0"/>
    <x v="0"/>
    <x v="2"/>
    <x v="1"/>
    <n v="2"/>
  </r>
  <r>
    <x v="0"/>
    <x v="1"/>
    <x v="1"/>
    <x v="0"/>
    <x v="0"/>
    <x v="0"/>
    <x v="0"/>
    <x v="2"/>
    <x v="2"/>
    <n v="4"/>
  </r>
  <r>
    <x v="0"/>
    <x v="2"/>
    <x v="2"/>
    <x v="1"/>
    <x v="1"/>
    <x v="1"/>
    <x v="1"/>
    <x v="2"/>
    <x v="0"/>
    <n v="2"/>
  </r>
  <r>
    <x v="0"/>
    <x v="2"/>
    <x v="2"/>
    <x v="1"/>
    <x v="1"/>
    <x v="1"/>
    <x v="1"/>
    <x v="2"/>
    <x v="1"/>
    <n v="2"/>
  </r>
  <r>
    <x v="0"/>
    <x v="2"/>
    <x v="2"/>
    <x v="1"/>
    <x v="1"/>
    <x v="1"/>
    <x v="1"/>
    <x v="2"/>
    <x v="3"/>
    <n v="44"/>
  </r>
  <r>
    <x v="0"/>
    <x v="2"/>
    <x v="2"/>
    <x v="1"/>
    <x v="1"/>
    <x v="1"/>
    <x v="1"/>
    <x v="2"/>
    <x v="2"/>
    <n v="9"/>
  </r>
  <r>
    <x v="0"/>
    <x v="3"/>
    <x v="3"/>
    <x v="2"/>
    <x v="2"/>
    <x v="2"/>
    <x v="2"/>
    <x v="2"/>
    <x v="0"/>
    <n v="12"/>
  </r>
  <r>
    <x v="0"/>
    <x v="3"/>
    <x v="3"/>
    <x v="2"/>
    <x v="2"/>
    <x v="2"/>
    <x v="2"/>
    <x v="2"/>
    <x v="1"/>
    <n v="20"/>
  </r>
  <r>
    <x v="0"/>
    <x v="3"/>
    <x v="3"/>
    <x v="2"/>
    <x v="2"/>
    <x v="2"/>
    <x v="2"/>
    <x v="2"/>
    <x v="3"/>
    <n v="31"/>
  </r>
  <r>
    <x v="0"/>
    <x v="3"/>
    <x v="3"/>
    <x v="2"/>
    <x v="2"/>
    <x v="2"/>
    <x v="2"/>
    <x v="2"/>
    <x v="2"/>
    <n v="49"/>
  </r>
  <r>
    <x v="0"/>
    <x v="4"/>
    <x v="4"/>
    <x v="2"/>
    <x v="2"/>
    <x v="2"/>
    <x v="2"/>
    <x v="0"/>
    <x v="0"/>
    <n v="35"/>
  </r>
  <r>
    <x v="0"/>
    <x v="4"/>
    <x v="4"/>
    <x v="2"/>
    <x v="2"/>
    <x v="2"/>
    <x v="2"/>
    <x v="0"/>
    <x v="1"/>
    <n v="58"/>
  </r>
  <r>
    <x v="0"/>
    <x v="4"/>
    <x v="4"/>
    <x v="2"/>
    <x v="2"/>
    <x v="2"/>
    <x v="2"/>
    <x v="0"/>
    <x v="3"/>
    <n v="87"/>
  </r>
  <r>
    <x v="0"/>
    <x v="4"/>
    <x v="4"/>
    <x v="2"/>
    <x v="2"/>
    <x v="2"/>
    <x v="2"/>
    <x v="0"/>
    <x v="2"/>
    <n v="55"/>
  </r>
  <r>
    <x v="0"/>
    <x v="4"/>
    <x v="4"/>
    <x v="2"/>
    <x v="2"/>
    <x v="2"/>
    <x v="2"/>
    <x v="1"/>
    <x v="1"/>
    <n v="1"/>
  </r>
  <r>
    <x v="0"/>
    <x v="4"/>
    <x v="4"/>
    <x v="2"/>
    <x v="2"/>
    <x v="2"/>
    <x v="2"/>
    <x v="2"/>
    <x v="0"/>
    <n v="5"/>
  </r>
  <r>
    <x v="0"/>
    <x v="4"/>
    <x v="4"/>
    <x v="2"/>
    <x v="2"/>
    <x v="2"/>
    <x v="2"/>
    <x v="2"/>
    <x v="1"/>
    <n v="12"/>
  </r>
  <r>
    <x v="0"/>
    <x v="4"/>
    <x v="4"/>
    <x v="2"/>
    <x v="2"/>
    <x v="2"/>
    <x v="2"/>
    <x v="2"/>
    <x v="3"/>
    <n v="78"/>
  </r>
  <r>
    <x v="0"/>
    <x v="4"/>
    <x v="4"/>
    <x v="2"/>
    <x v="2"/>
    <x v="2"/>
    <x v="2"/>
    <x v="2"/>
    <x v="2"/>
    <n v="14"/>
  </r>
  <r>
    <x v="0"/>
    <x v="5"/>
    <x v="5"/>
    <x v="2"/>
    <x v="2"/>
    <x v="2"/>
    <x v="2"/>
    <x v="0"/>
    <x v="1"/>
    <n v="1"/>
  </r>
  <r>
    <x v="0"/>
    <x v="5"/>
    <x v="5"/>
    <x v="2"/>
    <x v="2"/>
    <x v="2"/>
    <x v="2"/>
    <x v="1"/>
    <x v="1"/>
    <n v="1"/>
  </r>
  <r>
    <x v="0"/>
    <x v="5"/>
    <x v="5"/>
    <x v="2"/>
    <x v="2"/>
    <x v="2"/>
    <x v="2"/>
    <x v="2"/>
    <x v="0"/>
    <n v="2"/>
  </r>
  <r>
    <x v="0"/>
    <x v="5"/>
    <x v="5"/>
    <x v="2"/>
    <x v="2"/>
    <x v="2"/>
    <x v="2"/>
    <x v="2"/>
    <x v="1"/>
    <n v="6"/>
  </r>
  <r>
    <x v="0"/>
    <x v="5"/>
    <x v="5"/>
    <x v="2"/>
    <x v="2"/>
    <x v="2"/>
    <x v="2"/>
    <x v="2"/>
    <x v="2"/>
    <n v="3"/>
  </r>
  <r>
    <x v="0"/>
    <x v="6"/>
    <x v="6"/>
    <x v="3"/>
    <x v="3"/>
    <x v="3"/>
    <x v="3"/>
    <x v="0"/>
    <x v="0"/>
    <n v="1"/>
  </r>
  <r>
    <x v="0"/>
    <x v="6"/>
    <x v="6"/>
    <x v="3"/>
    <x v="3"/>
    <x v="3"/>
    <x v="3"/>
    <x v="2"/>
    <x v="0"/>
    <n v="9"/>
  </r>
  <r>
    <x v="0"/>
    <x v="6"/>
    <x v="6"/>
    <x v="3"/>
    <x v="3"/>
    <x v="3"/>
    <x v="3"/>
    <x v="2"/>
    <x v="1"/>
    <n v="14"/>
  </r>
  <r>
    <x v="0"/>
    <x v="6"/>
    <x v="6"/>
    <x v="3"/>
    <x v="3"/>
    <x v="3"/>
    <x v="3"/>
    <x v="2"/>
    <x v="3"/>
    <n v="25"/>
  </r>
  <r>
    <x v="0"/>
    <x v="6"/>
    <x v="6"/>
    <x v="3"/>
    <x v="3"/>
    <x v="3"/>
    <x v="3"/>
    <x v="2"/>
    <x v="2"/>
    <n v="29"/>
  </r>
  <r>
    <x v="0"/>
    <x v="7"/>
    <x v="7"/>
    <x v="3"/>
    <x v="3"/>
    <x v="3"/>
    <x v="3"/>
    <x v="0"/>
    <x v="1"/>
    <n v="1"/>
  </r>
  <r>
    <x v="0"/>
    <x v="7"/>
    <x v="7"/>
    <x v="3"/>
    <x v="3"/>
    <x v="3"/>
    <x v="3"/>
    <x v="1"/>
    <x v="0"/>
    <n v="16"/>
  </r>
  <r>
    <x v="0"/>
    <x v="7"/>
    <x v="7"/>
    <x v="3"/>
    <x v="3"/>
    <x v="3"/>
    <x v="3"/>
    <x v="1"/>
    <x v="1"/>
    <n v="27"/>
  </r>
  <r>
    <x v="0"/>
    <x v="7"/>
    <x v="7"/>
    <x v="3"/>
    <x v="3"/>
    <x v="3"/>
    <x v="3"/>
    <x v="1"/>
    <x v="3"/>
    <n v="18"/>
  </r>
  <r>
    <x v="0"/>
    <x v="7"/>
    <x v="7"/>
    <x v="3"/>
    <x v="3"/>
    <x v="3"/>
    <x v="3"/>
    <x v="1"/>
    <x v="2"/>
    <n v="15"/>
  </r>
  <r>
    <x v="0"/>
    <x v="8"/>
    <x v="8"/>
    <x v="4"/>
    <x v="4"/>
    <x v="4"/>
    <x v="4"/>
    <x v="2"/>
    <x v="1"/>
    <n v="1"/>
  </r>
  <r>
    <x v="0"/>
    <x v="9"/>
    <x v="9"/>
    <x v="5"/>
    <x v="5"/>
    <x v="5"/>
    <x v="5"/>
    <x v="0"/>
    <x v="0"/>
    <n v="6"/>
  </r>
  <r>
    <x v="0"/>
    <x v="9"/>
    <x v="9"/>
    <x v="5"/>
    <x v="5"/>
    <x v="5"/>
    <x v="5"/>
    <x v="0"/>
    <x v="1"/>
    <n v="8"/>
  </r>
  <r>
    <x v="0"/>
    <x v="9"/>
    <x v="9"/>
    <x v="5"/>
    <x v="5"/>
    <x v="5"/>
    <x v="5"/>
    <x v="0"/>
    <x v="3"/>
    <n v="22"/>
  </r>
  <r>
    <x v="0"/>
    <x v="9"/>
    <x v="9"/>
    <x v="5"/>
    <x v="5"/>
    <x v="5"/>
    <x v="5"/>
    <x v="0"/>
    <x v="2"/>
    <n v="1"/>
  </r>
  <r>
    <x v="0"/>
    <x v="9"/>
    <x v="9"/>
    <x v="5"/>
    <x v="5"/>
    <x v="5"/>
    <x v="5"/>
    <x v="1"/>
    <x v="0"/>
    <n v="5"/>
  </r>
  <r>
    <x v="0"/>
    <x v="9"/>
    <x v="9"/>
    <x v="5"/>
    <x v="5"/>
    <x v="5"/>
    <x v="5"/>
    <x v="1"/>
    <x v="1"/>
    <n v="2"/>
  </r>
  <r>
    <x v="0"/>
    <x v="9"/>
    <x v="9"/>
    <x v="5"/>
    <x v="5"/>
    <x v="5"/>
    <x v="5"/>
    <x v="2"/>
    <x v="0"/>
    <n v="6"/>
  </r>
  <r>
    <x v="0"/>
    <x v="9"/>
    <x v="9"/>
    <x v="5"/>
    <x v="5"/>
    <x v="5"/>
    <x v="5"/>
    <x v="2"/>
    <x v="1"/>
    <n v="12"/>
  </r>
  <r>
    <x v="0"/>
    <x v="9"/>
    <x v="9"/>
    <x v="5"/>
    <x v="5"/>
    <x v="5"/>
    <x v="5"/>
    <x v="2"/>
    <x v="3"/>
    <n v="136"/>
  </r>
  <r>
    <x v="0"/>
    <x v="9"/>
    <x v="9"/>
    <x v="5"/>
    <x v="5"/>
    <x v="5"/>
    <x v="5"/>
    <x v="2"/>
    <x v="2"/>
    <n v="9"/>
  </r>
  <r>
    <x v="0"/>
    <x v="10"/>
    <x v="10"/>
    <x v="5"/>
    <x v="5"/>
    <x v="5"/>
    <x v="5"/>
    <x v="0"/>
    <x v="0"/>
    <n v="18"/>
  </r>
  <r>
    <x v="0"/>
    <x v="10"/>
    <x v="10"/>
    <x v="5"/>
    <x v="5"/>
    <x v="5"/>
    <x v="5"/>
    <x v="0"/>
    <x v="1"/>
    <n v="26"/>
  </r>
  <r>
    <x v="0"/>
    <x v="10"/>
    <x v="10"/>
    <x v="5"/>
    <x v="5"/>
    <x v="5"/>
    <x v="5"/>
    <x v="0"/>
    <x v="2"/>
    <n v="20"/>
  </r>
  <r>
    <x v="0"/>
    <x v="10"/>
    <x v="10"/>
    <x v="5"/>
    <x v="5"/>
    <x v="5"/>
    <x v="5"/>
    <x v="1"/>
    <x v="1"/>
    <n v="1"/>
  </r>
  <r>
    <x v="0"/>
    <x v="10"/>
    <x v="10"/>
    <x v="5"/>
    <x v="5"/>
    <x v="5"/>
    <x v="5"/>
    <x v="2"/>
    <x v="0"/>
    <n v="51"/>
  </r>
  <r>
    <x v="0"/>
    <x v="10"/>
    <x v="10"/>
    <x v="5"/>
    <x v="5"/>
    <x v="5"/>
    <x v="5"/>
    <x v="2"/>
    <x v="1"/>
    <n v="62"/>
  </r>
  <r>
    <x v="0"/>
    <x v="10"/>
    <x v="10"/>
    <x v="5"/>
    <x v="5"/>
    <x v="5"/>
    <x v="5"/>
    <x v="2"/>
    <x v="2"/>
    <n v="42"/>
  </r>
  <r>
    <x v="0"/>
    <x v="11"/>
    <x v="11"/>
    <x v="6"/>
    <x v="6"/>
    <x v="6"/>
    <x v="6"/>
    <x v="2"/>
    <x v="0"/>
    <n v="19"/>
  </r>
  <r>
    <x v="0"/>
    <x v="11"/>
    <x v="11"/>
    <x v="6"/>
    <x v="6"/>
    <x v="6"/>
    <x v="6"/>
    <x v="2"/>
    <x v="1"/>
    <n v="21"/>
  </r>
  <r>
    <x v="0"/>
    <x v="11"/>
    <x v="11"/>
    <x v="6"/>
    <x v="6"/>
    <x v="6"/>
    <x v="6"/>
    <x v="2"/>
    <x v="2"/>
    <n v="1"/>
  </r>
  <r>
    <x v="0"/>
    <x v="12"/>
    <x v="12"/>
    <x v="6"/>
    <x v="6"/>
    <x v="6"/>
    <x v="6"/>
    <x v="0"/>
    <x v="0"/>
    <n v="42"/>
  </r>
  <r>
    <x v="0"/>
    <x v="12"/>
    <x v="12"/>
    <x v="6"/>
    <x v="6"/>
    <x v="6"/>
    <x v="6"/>
    <x v="0"/>
    <x v="1"/>
    <n v="63"/>
  </r>
  <r>
    <x v="0"/>
    <x v="12"/>
    <x v="12"/>
    <x v="6"/>
    <x v="6"/>
    <x v="6"/>
    <x v="6"/>
    <x v="0"/>
    <x v="3"/>
    <n v="163"/>
  </r>
  <r>
    <x v="0"/>
    <x v="12"/>
    <x v="12"/>
    <x v="6"/>
    <x v="6"/>
    <x v="6"/>
    <x v="6"/>
    <x v="0"/>
    <x v="2"/>
    <n v="112"/>
  </r>
  <r>
    <x v="0"/>
    <x v="12"/>
    <x v="12"/>
    <x v="6"/>
    <x v="6"/>
    <x v="6"/>
    <x v="6"/>
    <x v="1"/>
    <x v="0"/>
    <n v="32"/>
  </r>
  <r>
    <x v="0"/>
    <x v="12"/>
    <x v="12"/>
    <x v="6"/>
    <x v="6"/>
    <x v="6"/>
    <x v="6"/>
    <x v="1"/>
    <x v="1"/>
    <n v="49"/>
  </r>
  <r>
    <x v="0"/>
    <x v="12"/>
    <x v="12"/>
    <x v="6"/>
    <x v="6"/>
    <x v="6"/>
    <x v="6"/>
    <x v="1"/>
    <x v="3"/>
    <n v="247"/>
  </r>
  <r>
    <x v="0"/>
    <x v="12"/>
    <x v="12"/>
    <x v="6"/>
    <x v="6"/>
    <x v="6"/>
    <x v="6"/>
    <x v="1"/>
    <x v="2"/>
    <n v="115"/>
  </r>
  <r>
    <x v="0"/>
    <x v="12"/>
    <x v="12"/>
    <x v="6"/>
    <x v="6"/>
    <x v="6"/>
    <x v="6"/>
    <x v="2"/>
    <x v="0"/>
    <n v="23"/>
  </r>
  <r>
    <x v="0"/>
    <x v="12"/>
    <x v="12"/>
    <x v="6"/>
    <x v="6"/>
    <x v="6"/>
    <x v="6"/>
    <x v="2"/>
    <x v="1"/>
    <n v="33"/>
  </r>
  <r>
    <x v="0"/>
    <x v="12"/>
    <x v="12"/>
    <x v="6"/>
    <x v="6"/>
    <x v="6"/>
    <x v="6"/>
    <x v="2"/>
    <x v="3"/>
    <n v="109"/>
  </r>
  <r>
    <x v="0"/>
    <x v="12"/>
    <x v="12"/>
    <x v="6"/>
    <x v="6"/>
    <x v="6"/>
    <x v="6"/>
    <x v="2"/>
    <x v="2"/>
    <n v="52"/>
  </r>
  <r>
    <x v="0"/>
    <x v="13"/>
    <x v="13"/>
    <x v="6"/>
    <x v="6"/>
    <x v="6"/>
    <x v="6"/>
    <x v="0"/>
    <x v="0"/>
    <n v="5"/>
  </r>
  <r>
    <x v="0"/>
    <x v="13"/>
    <x v="13"/>
    <x v="6"/>
    <x v="6"/>
    <x v="6"/>
    <x v="6"/>
    <x v="0"/>
    <x v="1"/>
    <n v="5"/>
  </r>
  <r>
    <x v="0"/>
    <x v="13"/>
    <x v="13"/>
    <x v="6"/>
    <x v="6"/>
    <x v="6"/>
    <x v="6"/>
    <x v="0"/>
    <x v="3"/>
    <n v="18"/>
  </r>
  <r>
    <x v="0"/>
    <x v="13"/>
    <x v="13"/>
    <x v="6"/>
    <x v="6"/>
    <x v="6"/>
    <x v="6"/>
    <x v="0"/>
    <x v="2"/>
    <n v="9"/>
  </r>
  <r>
    <x v="0"/>
    <x v="13"/>
    <x v="13"/>
    <x v="6"/>
    <x v="6"/>
    <x v="6"/>
    <x v="6"/>
    <x v="1"/>
    <x v="0"/>
    <n v="5"/>
  </r>
  <r>
    <x v="0"/>
    <x v="13"/>
    <x v="13"/>
    <x v="6"/>
    <x v="6"/>
    <x v="6"/>
    <x v="6"/>
    <x v="1"/>
    <x v="1"/>
    <n v="19"/>
  </r>
  <r>
    <x v="0"/>
    <x v="13"/>
    <x v="13"/>
    <x v="6"/>
    <x v="6"/>
    <x v="6"/>
    <x v="6"/>
    <x v="1"/>
    <x v="3"/>
    <n v="61"/>
  </r>
  <r>
    <x v="0"/>
    <x v="13"/>
    <x v="13"/>
    <x v="6"/>
    <x v="6"/>
    <x v="6"/>
    <x v="6"/>
    <x v="1"/>
    <x v="2"/>
    <n v="39"/>
  </r>
  <r>
    <x v="0"/>
    <x v="13"/>
    <x v="13"/>
    <x v="6"/>
    <x v="6"/>
    <x v="6"/>
    <x v="6"/>
    <x v="2"/>
    <x v="0"/>
    <n v="34"/>
  </r>
  <r>
    <x v="0"/>
    <x v="13"/>
    <x v="13"/>
    <x v="6"/>
    <x v="6"/>
    <x v="6"/>
    <x v="6"/>
    <x v="2"/>
    <x v="1"/>
    <n v="136"/>
  </r>
  <r>
    <x v="0"/>
    <x v="13"/>
    <x v="13"/>
    <x v="6"/>
    <x v="6"/>
    <x v="6"/>
    <x v="6"/>
    <x v="2"/>
    <x v="3"/>
    <n v="429"/>
  </r>
  <r>
    <x v="0"/>
    <x v="13"/>
    <x v="13"/>
    <x v="6"/>
    <x v="6"/>
    <x v="6"/>
    <x v="6"/>
    <x v="2"/>
    <x v="2"/>
    <n v="262"/>
  </r>
  <r>
    <x v="0"/>
    <x v="14"/>
    <x v="14"/>
    <x v="6"/>
    <x v="6"/>
    <x v="6"/>
    <x v="6"/>
    <x v="0"/>
    <x v="0"/>
    <n v="8"/>
  </r>
  <r>
    <x v="0"/>
    <x v="14"/>
    <x v="14"/>
    <x v="6"/>
    <x v="6"/>
    <x v="6"/>
    <x v="6"/>
    <x v="0"/>
    <x v="1"/>
    <n v="21"/>
  </r>
  <r>
    <x v="0"/>
    <x v="14"/>
    <x v="14"/>
    <x v="6"/>
    <x v="6"/>
    <x v="6"/>
    <x v="6"/>
    <x v="0"/>
    <x v="3"/>
    <n v="33"/>
  </r>
  <r>
    <x v="0"/>
    <x v="14"/>
    <x v="14"/>
    <x v="6"/>
    <x v="6"/>
    <x v="6"/>
    <x v="6"/>
    <x v="0"/>
    <x v="2"/>
    <n v="37"/>
  </r>
  <r>
    <x v="0"/>
    <x v="14"/>
    <x v="14"/>
    <x v="6"/>
    <x v="6"/>
    <x v="6"/>
    <x v="6"/>
    <x v="1"/>
    <x v="0"/>
    <n v="6"/>
  </r>
  <r>
    <x v="0"/>
    <x v="14"/>
    <x v="14"/>
    <x v="6"/>
    <x v="6"/>
    <x v="6"/>
    <x v="6"/>
    <x v="1"/>
    <x v="1"/>
    <n v="28"/>
  </r>
  <r>
    <x v="0"/>
    <x v="14"/>
    <x v="14"/>
    <x v="6"/>
    <x v="6"/>
    <x v="6"/>
    <x v="6"/>
    <x v="1"/>
    <x v="3"/>
    <n v="64"/>
  </r>
  <r>
    <x v="0"/>
    <x v="14"/>
    <x v="14"/>
    <x v="6"/>
    <x v="6"/>
    <x v="6"/>
    <x v="6"/>
    <x v="1"/>
    <x v="2"/>
    <n v="53"/>
  </r>
  <r>
    <x v="0"/>
    <x v="14"/>
    <x v="14"/>
    <x v="6"/>
    <x v="6"/>
    <x v="6"/>
    <x v="6"/>
    <x v="2"/>
    <x v="0"/>
    <n v="1"/>
  </r>
  <r>
    <x v="0"/>
    <x v="14"/>
    <x v="14"/>
    <x v="6"/>
    <x v="6"/>
    <x v="6"/>
    <x v="6"/>
    <x v="2"/>
    <x v="1"/>
    <n v="10"/>
  </r>
  <r>
    <x v="0"/>
    <x v="14"/>
    <x v="14"/>
    <x v="6"/>
    <x v="6"/>
    <x v="6"/>
    <x v="6"/>
    <x v="2"/>
    <x v="3"/>
    <n v="24"/>
  </r>
  <r>
    <x v="0"/>
    <x v="14"/>
    <x v="14"/>
    <x v="6"/>
    <x v="6"/>
    <x v="6"/>
    <x v="6"/>
    <x v="2"/>
    <x v="2"/>
    <n v="27"/>
  </r>
  <r>
    <x v="0"/>
    <x v="15"/>
    <x v="15"/>
    <x v="6"/>
    <x v="6"/>
    <x v="6"/>
    <x v="6"/>
    <x v="0"/>
    <x v="0"/>
    <n v="2"/>
  </r>
  <r>
    <x v="0"/>
    <x v="15"/>
    <x v="15"/>
    <x v="6"/>
    <x v="6"/>
    <x v="6"/>
    <x v="6"/>
    <x v="0"/>
    <x v="1"/>
    <n v="4"/>
  </r>
  <r>
    <x v="0"/>
    <x v="15"/>
    <x v="15"/>
    <x v="6"/>
    <x v="6"/>
    <x v="6"/>
    <x v="6"/>
    <x v="0"/>
    <x v="2"/>
    <n v="1"/>
  </r>
  <r>
    <x v="0"/>
    <x v="15"/>
    <x v="15"/>
    <x v="6"/>
    <x v="6"/>
    <x v="6"/>
    <x v="6"/>
    <x v="1"/>
    <x v="1"/>
    <n v="1"/>
  </r>
  <r>
    <x v="0"/>
    <x v="16"/>
    <x v="16"/>
    <x v="7"/>
    <x v="7"/>
    <x v="7"/>
    <x v="7"/>
    <x v="0"/>
    <x v="0"/>
    <n v="144"/>
  </r>
  <r>
    <x v="0"/>
    <x v="16"/>
    <x v="16"/>
    <x v="7"/>
    <x v="7"/>
    <x v="7"/>
    <x v="7"/>
    <x v="0"/>
    <x v="1"/>
    <n v="212"/>
  </r>
  <r>
    <x v="0"/>
    <x v="16"/>
    <x v="16"/>
    <x v="7"/>
    <x v="7"/>
    <x v="7"/>
    <x v="7"/>
    <x v="0"/>
    <x v="2"/>
    <n v="6"/>
  </r>
  <r>
    <x v="0"/>
    <x v="16"/>
    <x v="16"/>
    <x v="7"/>
    <x v="7"/>
    <x v="7"/>
    <x v="7"/>
    <x v="1"/>
    <x v="1"/>
    <n v="1"/>
  </r>
  <r>
    <x v="0"/>
    <x v="16"/>
    <x v="16"/>
    <x v="7"/>
    <x v="7"/>
    <x v="7"/>
    <x v="7"/>
    <x v="2"/>
    <x v="0"/>
    <n v="29"/>
  </r>
  <r>
    <x v="0"/>
    <x v="16"/>
    <x v="16"/>
    <x v="7"/>
    <x v="7"/>
    <x v="7"/>
    <x v="7"/>
    <x v="2"/>
    <x v="1"/>
    <n v="41"/>
  </r>
  <r>
    <x v="0"/>
    <x v="16"/>
    <x v="16"/>
    <x v="7"/>
    <x v="7"/>
    <x v="7"/>
    <x v="7"/>
    <x v="2"/>
    <x v="2"/>
    <n v="12"/>
  </r>
  <r>
    <x v="0"/>
    <x v="17"/>
    <x v="17"/>
    <x v="7"/>
    <x v="7"/>
    <x v="7"/>
    <x v="7"/>
    <x v="0"/>
    <x v="0"/>
    <n v="1"/>
  </r>
  <r>
    <x v="0"/>
    <x v="17"/>
    <x v="17"/>
    <x v="7"/>
    <x v="7"/>
    <x v="7"/>
    <x v="7"/>
    <x v="0"/>
    <x v="1"/>
    <n v="2"/>
  </r>
  <r>
    <x v="0"/>
    <x v="17"/>
    <x v="17"/>
    <x v="7"/>
    <x v="7"/>
    <x v="7"/>
    <x v="7"/>
    <x v="2"/>
    <x v="0"/>
    <n v="5"/>
  </r>
  <r>
    <x v="0"/>
    <x v="17"/>
    <x v="17"/>
    <x v="7"/>
    <x v="7"/>
    <x v="7"/>
    <x v="7"/>
    <x v="2"/>
    <x v="1"/>
    <n v="3"/>
  </r>
  <r>
    <x v="0"/>
    <x v="17"/>
    <x v="17"/>
    <x v="7"/>
    <x v="7"/>
    <x v="7"/>
    <x v="7"/>
    <x v="2"/>
    <x v="3"/>
    <n v="64"/>
  </r>
  <r>
    <x v="0"/>
    <x v="17"/>
    <x v="17"/>
    <x v="7"/>
    <x v="7"/>
    <x v="7"/>
    <x v="7"/>
    <x v="2"/>
    <x v="2"/>
    <n v="24"/>
  </r>
  <r>
    <x v="0"/>
    <x v="18"/>
    <x v="18"/>
    <x v="7"/>
    <x v="7"/>
    <x v="7"/>
    <x v="7"/>
    <x v="0"/>
    <x v="0"/>
    <n v="28"/>
  </r>
  <r>
    <x v="0"/>
    <x v="18"/>
    <x v="18"/>
    <x v="7"/>
    <x v="7"/>
    <x v="7"/>
    <x v="7"/>
    <x v="0"/>
    <x v="1"/>
    <n v="2"/>
  </r>
  <r>
    <x v="0"/>
    <x v="18"/>
    <x v="18"/>
    <x v="7"/>
    <x v="7"/>
    <x v="7"/>
    <x v="7"/>
    <x v="2"/>
    <x v="0"/>
    <n v="11"/>
  </r>
  <r>
    <x v="0"/>
    <x v="18"/>
    <x v="18"/>
    <x v="7"/>
    <x v="7"/>
    <x v="7"/>
    <x v="7"/>
    <x v="2"/>
    <x v="1"/>
    <n v="12"/>
  </r>
  <r>
    <x v="0"/>
    <x v="18"/>
    <x v="18"/>
    <x v="7"/>
    <x v="7"/>
    <x v="7"/>
    <x v="7"/>
    <x v="2"/>
    <x v="3"/>
    <n v="4"/>
  </r>
  <r>
    <x v="0"/>
    <x v="18"/>
    <x v="18"/>
    <x v="7"/>
    <x v="7"/>
    <x v="7"/>
    <x v="7"/>
    <x v="2"/>
    <x v="2"/>
    <n v="30"/>
  </r>
  <r>
    <x v="0"/>
    <x v="19"/>
    <x v="19"/>
    <x v="7"/>
    <x v="7"/>
    <x v="7"/>
    <x v="7"/>
    <x v="0"/>
    <x v="0"/>
    <n v="15"/>
  </r>
  <r>
    <x v="0"/>
    <x v="19"/>
    <x v="19"/>
    <x v="7"/>
    <x v="7"/>
    <x v="7"/>
    <x v="7"/>
    <x v="0"/>
    <x v="1"/>
    <n v="19"/>
  </r>
  <r>
    <x v="0"/>
    <x v="19"/>
    <x v="19"/>
    <x v="7"/>
    <x v="7"/>
    <x v="7"/>
    <x v="7"/>
    <x v="0"/>
    <x v="2"/>
    <n v="7"/>
  </r>
  <r>
    <x v="0"/>
    <x v="19"/>
    <x v="19"/>
    <x v="7"/>
    <x v="7"/>
    <x v="7"/>
    <x v="7"/>
    <x v="2"/>
    <x v="0"/>
    <n v="9"/>
  </r>
  <r>
    <x v="0"/>
    <x v="19"/>
    <x v="19"/>
    <x v="7"/>
    <x v="7"/>
    <x v="7"/>
    <x v="7"/>
    <x v="2"/>
    <x v="1"/>
    <n v="12"/>
  </r>
  <r>
    <x v="0"/>
    <x v="19"/>
    <x v="19"/>
    <x v="7"/>
    <x v="7"/>
    <x v="7"/>
    <x v="7"/>
    <x v="2"/>
    <x v="3"/>
    <n v="41"/>
  </r>
  <r>
    <x v="0"/>
    <x v="19"/>
    <x v="19"/>
    <x v="7"/>
    <x v="7"/>
    <x v="7"/>
    <x v="7"/>
    <x v="2"/>
    <x v="2"/>
    <n v="33"/>
  </r>
  <r>
    <x v="0"/>
    <x v="20"/>
    <x v="20"/>
    <x v="7"/>
    <x v="7"/>
    <x v="7"/>
    <x v="7"/>
    <x v="0"/>
    <x v="2"/>
    <n v="3"/>
  </r>
  <r>
    <x v="0"/>
    <x v="20"/>
    <x v="20"/>
    <x v="7"/>
    <x v="7"/>
    <x v="7"/>
    <x v="7"/>
    <x v="2"/>
    <x v="0"/>
    <n v="6"/>
  </r>
  <r>
    <x v="0"/>
    <x v="20"/>
    <x v="20"/>
    <x v="7"/>
    <x v="7"/>
    <x v="7"/>
    <x v="7"/>
    <x v="2"/>
    <x v="1"/>
    <n v="5"/>
  </r>
  <r>
    <x v="0"/>
    <x v="20"/>
    <x v="20"/>
    <x v="7"/>
    <x v="7"/>
    <x v="7"/>
    <x v="7"/>
    <x v="2"/>
    <x v="3"/>
    <n v="88"/>
  </r>
  <r>
    <x v="0"/>
    <x v="20"/>
    <x v="20"/>
    <x v="7"/>
    <x v="7"/>
    <x v="7"/>
    <x v="7"/>
    <x v="2"/>
    <x v="2"/>
    <n v="56"/>
  </r>
  <r>
    <x v="0"/>
    <x v="21"/>
    <x v="21"/>
    <x v="7"/>
    <x v="7"/>
    <x v="7"/>
    <x v="7"/>
    <x v="0"/>
    <x v="0"/>
    <n v="38"/>
  </r>
  <r>
    <x v="0"/>
    <x v="21"/>
    <x v="21"/>
    <x v="7"/>
    <x v="7"/>
    <x v="7"/>
    <x v="7"/>
    <x v="0"/>
    <x v="1"/>
    <n v="46"/>
  </r>
  <r>
    <x v="0"/>
    <x v="21"/>
    <x v="21"/>
    <x v="7"/>
    <x v="7"/>
    <x v="7"/>
    <x v="7"/>
    <x v="0"/>
    <x v="3"/>
    <n v="50"/>
  </r>
  <r>
    <x v="0"/>
    <x v="21"/>
    <x v="21"/>
    <x v="7"/>
    <x v="7"/>
    <x v="7"/>
    <x v="7"/>
    <x v="0"/>
    <x v="2"/>
    <n v="48"/>
  </r>
  <r>
    <x v="0"/>
    <x v="21"/>
    <x v="21"/>
    <x v="7"/>
    <x v="7"/>
    <x v="7"/>
    <x v="7"/>
    <x v="1"/>
    <x v="0"/>
    <n v="2"/>
  </r>
  <r>
    <x v="0"/>
    <x v="21"/>
    <x v="21"/>
    <x v="7"/>
    <x v="7"/>
    <x v="7"/>
    <x v="7"/>
    <x v="1"/>
    <x v="1"/>
    <n v="2"/>
  </r>
  <r>
    <x v="0"/>
    <x v="21"/>
    <x v="21"/>
    <x v="7"/>
    <x v="7"/>
    <x v="7"/>
    <x v="7"/>
    <x v="1"/>
    <x v="3"/>
    <n v="4"/>
  </r>
  <r>
    <x v="0"/>
    <x v="21"/>
    <x v="21"/>
    <x v="7"/>
    <x v="7"/>
    <x v="7"/>
    <x v="7"/>
    <x v="2"/>
    <x v="0"/>
    <n v="28"/>
  </r>
  <r>
    <x v="0"/>
    <x v="21"/>
    <x v="21"/>
    <x v="7"/>
    <x v="7"/>
    <x v="7"/>
    <x v="7"/>
    <x v="2"/>
    <x v="1"/>
    <n v="37"/>
  </r>
  <r>
    <x v="0"/>
    <x v="21"/>
    <x v="21"/>
    <x v="7"/>
    <x v="7"/>
    <x v="7"/>
    <x v="7"/>
    <x v="2"/>
    <x v="3"/>
    <n v="109"/>
  </r>
  <r>
    <x v="0"/>
    <x v="21"/>
    <x v="21"/>
    <x v="7"/>
    <x v="7"/>
    <x v="7"/>
    <x v="7"/>
    <x v="2"/>
    <x v="2"/>
    <n v="107"/>
  </r>
  <r>
    <x v="0"/>
    <x v="22"/>
    <x v="22"/>
    <x v="7"/>
    <x v="7"/>
    <x v="7"/>
    <x v="7"/>
    <x v="0"/>
    <x v="0"/>
    <n v="6"/>
  </r>
  <r>
    <x v="0"/>
    <x v="22"/>
    <x v="22"/>
    <x v="7"/>
    <x v="7"/>
    <x v="7"/>
    <x v="7"/>
    <x v="0"/>
    <x v="1"/>
    <n v="9"/>
  </r>
  <r>
    <x v="0"/>
    <x v="22"/>
    <x v="22"/>
    <x v="7"/>
    <x v="7"/>
    <x v="7"/>
    <x v="7"/>
    <x v="0"/>
    <x v="3"/>
    <n v="154"/>
  </r>
  <r>
    <x v="0"/>
    <x v="22"/>
    <x v="22"/>
    <x v="7"/>
    <x v="7"/>
    <x v="7"/>
    <x v="7"/>
    <x v="0"/>
    <x v="2"/>
    <n v="8"/>
  </r>
  <r>
    <x v="0"/>
    <x v="22"/>
    <x v="22"/>
    <x v="7"/>
    <x v="7"/>
    <x v="7"/>
    <x v="7"/>
    <x v="1"/>
    <x v="1"/>
    <n v="1"/>
  </r>
  <r>
    <x v="0"/>
    <x v="22"/>
    <x v="22"/>
    <x v="7"/>
    <x v="7"/>
    <x v="7"/>
    <x v="7"/>
    <x v="2"/>
    <x v="3"/>
    <n v="63"/>
  </r>
  <r>
    <x v="0"/>
    <x v="23"/>
    <x v="23"/>
    <x v="7"/>
    <x v="7"/>
    <x v="7"/>
    <x v="7"/>
    <x v="0"/>
    <x v="0"/>
    <n v="37"/>
  </r>
  <r>
    <x v="0"/>
    <x v="23"/>
    <x v="23"/>
    <x v="7"/>
    <x v="7"/>
    <x v="7"/>
    <x v="7"/>
    <x v="0"/>
    <x v="1"/>
    <n v="51"/>
  </r>
  <r>
    <x v="0"/>
    <x v="23"/>
    <x v="23"/>
    <x v="7"/>
    <x v="7"/>
    <x v="7"/>
    <x v="7"/>
    <x v="0"/>
    <x v="3"/>
    <n v="18"/>
  </r>
  <r>
    <x v="0"/>
    <x v="23"/>
    <x v="23"/>
    <x v="7"/>
    <x v="7"/>
    <x v="7"/>
    <x v="7"/>
    <x v="0"/>
    <x v="2"/>
    <n v="42"/>
  </r>
  <r>
    <x v="0"/>
    <x v="23"/>
    <x v="23"/>
    <x v="7"/>
    <x v="7"/>
    <x v="7"/>
    <x v="7"/>
    <x v="1"/>
    <x v="0"/>
    <n v="1"/>
  </r>
  <r>
    <x v="0"/>
    <x v="23"/>
    <x v="23"/>
    <x v="7"/>
    <x v="7"/>
    <x v="7"/>
    <x v="7"/>
    <x v="1"/>
    <x v="1"/>
    <n v="1"/>
  </r>
  <r>
    <x v="0"/>
    <x v="23"/>
    <x v="23"/>
    <x v="7"/>
    <x v="7"/>
    <x v="7"/>
    <x v="7"/>
    <x v="1"/>
    <x v="2"/>
    <n v="1"/>
  </r>
  <r>
    <x v="0"/>
    <x v="23"/>
    <x v="23"/>
    <x v="7"/>
    <x v="7"/>
    <x v="7"/>
    <x v="7"/>
    <x v="2"/>
    <x v="0"/>
    <n v="22"/>
  </r>
  <r>
    <x v="0"/>
    <x v="23"/>
    <x v="23"/>
    <x v="7"/>
    <x v="7"/>
    <x v="7"/>
    <x v="7"/>
    <x v="2"/>
    <x v="1"/>
    <n v="36"/>
  </r>
  <r>
    <x v="0"/>
    <x v="23"/>
    <x v="23"/>
    <x v="7"/>
    <x v="7"/>
    <x v="7"/>
    <x v="7"/>
    <x v="2"/>
    <x v="3"/>
    <n v="80"/>
  </r>
  <r>
    <x v="0"/>
    <x v="23"/>
    <x v="23"/>
    <x v="7"/>
    <x v="7"/>
    <x v="7"/>
    <x v="7"/>
    <x v="2"/>
    <x v="2"/>
    <n v="56"/>
  </r>
  <r>
    <x v="0"/>
    <x v="24"/>
    <x v="24"/>
    <x v="7"/>
    <x v="7"/>
    <x v="7"/>
    <x v="7"/>
    <x v="0"/>
    <x v="0"/>
    <n v="31"/>
  </r>
  <r>
    <x v="0"/>
    <x v="24"/>
    <x v="24"/>
    <x v="7"/>
    <x v="7"/>
    <x v="7"/>
    <x v="7"/>
    <x v="0"/>
    <x v="1"/>
    <n v="71"/>
  </r>
  <r>
    <x v="0"/>
    <x v="24"/>
    <x v="24"/>
    <x v="7"/>
    <x v="7"/>
    <x v="7"/>
    <x v="7"/>
    <x v="0"/>
    <x v="3"/>
    <n v="92"/>
  </r>
  <r>
    <x v="0"/>
    <x v="24"/>
    <x v="24"/>
    <x v="7"/>
    <x v="7"/>
    <x v="7"/>
    <x v="7"/>
    <x v="0"/>
    <x v="2"/>
    <n v="41"/>
  </r>
  <r>
    <x v="0"/>
    <x v="24"/>
    <x v="24"/>
    <x v="7"/>
    <x v="7"/>
    <x v="7"/>
    <x v="7"/>
    <x v="1"/>
    <x v="0"/>
    <n v="22"/>
  </r>
  <r>
    <x v="0"/>
    <x v="24"/>
    <x v="24"/>
    <x v="7"/>
    <x v="7"/>
    <x v="7"/>
    <x v="7"/>
    <x v="1"/>
    <x v="1"/>
    <n v="29"/>
  </r>
  <r>
    <x v="0"/>
    <x v="24"/>
    <x v="24"/>
    <x v="7"/>
    <x v="7"/>
    <x v="7"/>
    <x v="7"/>
    <x v="1"/>
    <x v="3"/>
    <n v="57"/>
  </r>
  <r>
    <x v="0"/>
    <x v="24"/>
    <x v="24"/>
    <x v="7"/>
    <x v="7"/>
    <x v="7"/>
    <x v="7"/>
    <x v="1"/>
    <x v="2"/>
    <n v="52"/>
  </r>
  <r>
    <x v="0"/>
    <x v="24"/>
    <x v="24"/>
    <x v="7"/>
    <x v="7"/>
    <x v="7"/>
    <x v="7"/>
    <x v="2"/>
    <x v="0"/>
    <n v="10"/>
  </r>
  <r>
    <x v="0"/>
    <x v="24"/>
    <x v="24"/>
    <x v="7"/>
    <x v="7"/>
    <x v="7"/>
    <x v="7"/>
    <x v="2"/>
    <x v="1"/>
    <n v="27"/>
  </r>
  <r>
    <x v="0"/>
    <x v="24"/>
    <x v="24"/>
    <x v="7"/>
    <x v="7"/>
    <x v="7"/>
    <x v="7"/>
    <x v="2"/>
    <x v="3"/>
    <n v="33"/>
  </r>
  <r>
    <x v="0"/>
    <x v="24"/>
    <x v="24"/>
    <x v="7"/>
    <x v="7"/>
    <x v="7"/>
    <x v="7"/>
    <x v="2"/>
    <x v="2"/>
    <n v="27"/>
  </r>
  <r>
    <x v="0"/>
    <x v="25"/>
    <x v="25"/>
    <x v="7"/>
    <x v="7"/>
    <x v="7"/>
    <x v="7"/>
    <x v="0"/>
    <x v="0"/>
    <n v="1"/>
  </r>
  <r>
    <x v="0"/>
    <x v="25"/>
    <x v="25"/>
    <x v="7"/>
    <x v="7"/>
    <x v="7"/>
    <x v="7"/>
    <x v="0"/>
    <x v="1"/>
    <n v="5"/>
  </r>
  <r>
    <x v="0"/>
    <x v="25"/>
    <x v="25"/>
    <x v="7"/>
    <x v="7"/>
    <x v="7"/>
    <x v="7"/>
    <x v="2"/>
    <x v="0"/>
    <n v="9"/>
  </r>
  <r>
    <x v="0"/>
    <x v="25"/>
    <x v="25"/>
    <x v="7"/>
    <x v="7"/>
    <x v="7"/>
    <x v="7"/>
    <x v="2"/>
    <x v="1"/>
    <n v="15"/>
  </r>
  <r>
    <x v="0"/>
    <x v="25"/>
    <x v="25"/>
    <x v="7"/>
    <x v="7"/>
    <x v="7"/>
    <x v="7"/>
    <x v="2"/>
    <x v="3"/>
    <n v="24"/>
  </r>
  <r>
    <x v="0"/>
    <x v="25"/>
    <x v="25"/>
    <x v="7"/>
    <x v="7"/>
    <x v="7"/>
    <x v="7"/>
    <x v="2"/>
    <x v="2"/>
    <n v="5"/>
  </r>
  <r>
    <x v="0"/>
    <x v="26"/>
    <x v="26"/>
    <x v="7"/>
    <x v="7"/>
    <x v="7"/>
    <x v="7"/>
    <x v="0"/>
    <x v="0"/>
    <n v="3"/>
  </r>
  <r>
    <x v="0"/>
    <x v="26"/>
    <x v="26"/>
    <x v="7"/>
    <x v="7"/>
    <x v="7"/>
    <x v="7"/>
    <x v="0"/>
    <x v="1"/>
    <n v="8"/>
  </r>
  <r>
    <x v="0"/>
    <x v="26"/>
    <x v="26"/>
    <x v="7"/>
    <x v="7"/>
    <x v="7"/>
    <x v="7"/>
    <x v="0"/>
    <x v="3"/>
    <n v="12"/>
  </r>
  <r>
    <x v="0"/>
    <x v="26"/>
    <x v="26"/>
    <x v="7"/>
    <x v="7"/>
    <x v="7"/>
    <x v="7"/>
    <x v="0"/>
    <x v="2"/>
    <n v="7"/>
  </r>
  <r>
    <x v="0"/>
    <x v="26"/>
    <x v="26"/>
    <x v="7"/>
    <x v="7"/>
    <x v="7"/>
    <x v="7"/>
    <x v="2"/>
    <x v="0"/>
    <n v="13"/>
  </r>
  <r>
    <x v="0"/>
    <x v="26"/>
    <x v="26"/>
    <x v="7"/>
    <x v="7"/>
    <x v="7"/>
    <x v="7"/>
    <x v="2"/>
    <x v="1"/>
    <n v="24"/>
  </r>
  <r>
    <x v="0"/>
    <x v="26"/>
    <x v="26"/>
    <x v="7"/>
    <x v="7"/>
    <x v="7"/>
    <x v="7"/>
    <x v="2"/>
    <x v="3"/>
    <n v="15"/>
  </r>
  <r>
    <x v="0"/>
    <x v="26"/>
    <x v="26"/>
    <x v="7"/>
    <x v="7"/>
    <x v="7"/>
    <x v="7"/>
    <x v="2"/>
    <x v="2"/>
    <n v="21"/>
  </r>
  <r>
    <x v="0"/>
    <x v="27"/>
    <x v="27"/>
    <x v="7"/>
    <x v="7"/>
    <x v="7"/>
    <x v="7"/>
    <x v="0"/>
    <x v="0"/>
    <n v="28"/>
  </r>
  <r>
    <x v="0"/>
    <x v="27"/>
    <x v="27"/>
    <x v="7"/>
    <x v="7"/>
    <x v="7"/>
    <x v="7"/>
    <x v="0"/>
    <x v="1"/>
    <n v="43"/>
  </r>
  <r>
    <x v="0"/>
    <x v="27"/>
    <x v="27"/>
    <x v="7"/>
    <x v="7"/>
    <x v="7"/>
    <x v="7"/>
    <x v="0"/>
    <x v="3"/>
    <n v="117"/>
  </r>
  <r>
    <x v="0"/>
    <x v="27"/>
    <x v="27"/>
    <x v="7"/>
    <x v="7"/>
    <x v="7"/>
    <x v="7"/>
    <x v="0"/>
    <x v="2"/>
    <n v="21"/>
  </r>
  <r>
    <x v="0"/>
    <x v="27"/>
    <x v="27"/>
    <x v="7"/>
    <x v="7"/>
    <x v="7"/>
    <x v="7"/>
    <x v="1"/>
    <x v="1"/>
    <n v="2"/>
  </r>
  <r>
    <x v="0"/>
    <x v="27"/>
    <x v="27"/>
    <x v="7"/>
    <x v="7"/>
    <x v="7"/>
    <x v="7"/>
    <x v="2"/>
    <x v="0"/>
    <n v="10"/>
  </r>
  <r>
    <x v="0"/>
    <x v="27"/>
    <x v="27"/>
    <x v="7"/>
    <x v="7"/>
    <x v="7"/>
    <x v="7"/>
    <x v="2"/>
    <x v="1"/>
    <n v="18"/>
  </r>
  <r>
    <x v="0"/>
    <x v="27"/>
    <x v="27"/>
    <x v="7"/>
    <x v="7"/>
    <x v="7"/>
    <x v="7"/>
    <x v="2"/>
    <x v="3"/>
    <n v="69"/>
  </r>
  <r>
    <x v="0"/>
    <x v="27"/>
    <x v="27"/>
    <x v="7"/>
    <x v="7"/>
    <x v="7"/>
    <x v="7"/>
    <x v="2"/>
    <x v="2"/>
    <n v="38"/>
  </r>
  <r>
    <x v="0"/>
    <x v="28"/>
    <x v="28"/>
    <x v="7"/>
    <x v="7"/>
    <x v="7"/>
    <x v="7"/>
    <x v="0"/>
    <x v="0"/>
    <n v="7"/>
  </r>
  <r>
    <x v="0"/>
    <x v="28"/>
    <x v="28"/>
    <x v="7"/>
    <x v="7"/>
    <x v="7"/>
    <x v="7"/>
    <x v="0"/>
    <x v="1"/>
    <n v="15"/>
  </r>
  <r>
    <x v="0"/>
    <x v="28"/>
    <x v="28"/>
    <x v="7"/>
    <x v="7"/>
    <x v="7"/>
    <x v="7"/>
    <x v="0"/>
    <x v="3"/>
    <n v="27"/>
  </r>
  <r>
    <x v="0"/>
    <x v="28"/>
    <x v="28"/>
    <x v="7"/>
    <x v="7"/>
    <x v="7"/>
    <x v="7"/>
    <x v="0"/>
    <x v="2"/>
    <n v="6"/>
  </r>
  <r>
    <x v="0"/>
    <x v="28"/>
    <x v="28"/>
    <x v="7"/>
    <x v="7"/>
    <x v="7"/>
    <x v="7"/>
    <x v="1"/>
    <x v="0"/>
    <n v="2"/>
  </r>
  <r>
    <x v="0"/>
    <x v="28"/>
    <x v="28"/>
    <x v="7"/>
    <x v="7"/>
    <x v="7"/>
    <x v="7"/>
    <x v="1"/>
    <x v="1"/>
    <n v="2"/>
  </r>
  <r>
    <x v="0"/>
    <x v="28"/>
    <x v="28"/>
    <x v="7"/>
    <x v="7"/>
    <x v="7"/>
    <x v="7"/>
    <x v="1"/>
    <x v="2"/>
    <n v="2"/>
  </r>
  <r>
    <x v="0"/>
    <x v="28"/>
    <x v="28"/>
    <x v="7"/>
    <x v="7"/>
    <x v="7"/>
    <x v="7"/>
    <x v="2"/>
    <x v="0"/>
    <n v="31"/>
  </r>
  <r>
    <x v="0"/>
    <x v="28"/>
    <x v="28"/>
    <x v="7"/>
    <x v="7"/>
    <x v="7"/>
    <x v="7"/>
    <x v="2"/>
    <x v="1"/>
    <n v="47"/>
  </r>
  <r>
    <x v="0"/>
    <x v="28"/>
    <x v="28"/>
    <x v="7"/>
    <x v="7"/>
    <x v="7"/>
    <x v="7"/>
    <x v="2"/>
    <x v="3"/>
    <n v="73"/>
  </r>
  <r>
    <x v="0"/>
    <x v="28"/>
    <x v="28"/>
    <x v="7"/>
    <x v="7"/>
    <x v="7"/>
    <x v="7"/>
    <x v="2"/>
    <x v="2"/>
    <n v="62"/>
  </r>
  <r>
    <x v="0"/>
    <x v="29"/>
    <x v="29"/>
    <x v="7"/>
    <x v="7"/>
    <x v="7"/>
    <x v="7"/>
    <x v="0"/>
    <x v="0"/>
    <n v="10"/>
  </r>
  <r>
    <x v="0"/>
    <x v="29"/>
    <x v="29"/>
    <x v="7"/>
    <x v="7"/>
    <x v="7"/>
    <x v="7"/>
    <x v="0"/>
    <x v="1"/>
    <n v="16"/>
  </r>
  <r>
    <x v="0"/>
    <x v="29"/>
    <x v="29"/>
    <x v="7"/>
    <x v="7"/>
    <x v="7"/>
    <x v="7"/>
    <x v="0"/>
    <x v="2"/>
    <n v="7"/>
  </r>
  <r>
    <x v="0"/>
    <x v="29"/>
    <x v="29"/>
    <x v="7"/>
    <x v="7"/>
    <x v="7"/>
    <x v="7"/>
    <x v="2"/>
    <x v="0"/>
    <n v="15"/>
  </r>
  <r>
    <x v="0"/>
    <x v="29"/>
    <x v="29"/>
    <x v="7"/>
    <x v="7"/>
    <x v="7"/>
    <x v="7"/>
    <x v="2"/>
    <x v="1"/>
    <n v="33"/>
  </r>
  <r>
    <x v="0"/>
    <x v="29"/>
    <x v="29"/>
    <x v="7"/>
    <x v="7"/>
    <x v="7"/>
    <x v="7"/>
    <x v="2"/>
    <x v="3"/>
    <n v="71"/>
  </r>
  <r>
    <x v="0"/>
    <x v="29"/>
    <x v="29"/>
    <x v="7"/>
    <x v="7"/>
    <x v="7"/>
    <x v="7"/>
    <x v="2"/>
    <x v="2"/>
    <n v="72"/>
  </r>
  <r>
    <x v="0"/>
    <x v="30"/>
    <x v="30"/>
    <x v="7"/>
    <x v="7"/>
    <x v="7"/>
    <x v="7"/>
    <x v="0"/>
    <x v="0"/>
    <n v="9"/>
  </r>
  <r>
    <x v="0"/>
    <x v="30"/>
    <x v="30"/>
    <x v="7"/>
    <x v="7"/>
    <x v="7"/>
    <x v="7"/>
    <x v="0"/>
    <x v="1"/>
    <n v="31"/>
  </r>
  <r>
    <x v="0"/>
    <x v="30"/>
    <x v="30"/>
    <x v="7"/>
    <x v="7"/>
    <x v="7"/>
    <x v="7"/>
    <x v="0"/>
    <x v="2"/>
    <n v="15"/>
  </r>
  <r>
    <x v="0"/>
    <x v="30"/>
    <x v="30"/>
    <x v="7"/>
    <x v="7"/>
    <x v="7"/>
    <x v="7"/>
    <x v="1"/>
    <x v="1"/>
    <n v="1"/>
  </r>
  <r>
    <x v="0"/>
    <x v="30"/>
    <x v="30"/>
    <x v="7"/>
    <x v="7"/>
    <x v="7"/>
    <x v="7"/>
    <x v="1"/>
    <x v="2"/>
    <n v="4"/>
  </r>
  <r>
    <x v="0"/>
    <x v="30"/>
    <x v="30"/>
    <x v="7"/>
    <x v="7"/>
    <x v="7"/>
    <x v="7"/>
    <x v="2"/>
    <x v="0"/>
    <n v="18"/>
  </r>
  <r>
    <x v="0"/>
    <x v="30"/>
    <x v="30"/>
    <x v="7"/>
    <x v="7"/>
    <x v="7"/>
    <x v="7"/>
    <x v="2"/>
    <x v="1"/>
    <n v="43"/>
  </r>
  <r>
    <x v="0"/>
    <x v="30"/>
    <x v="30"/>
    <x v="7"/>
    <x v="7"/>
    <x v="7"/>
    <x v="7"/>
    <x v="2"/>
    <x v="3"/>
    <n v="126"/>
  </r>
  <r>
    <x v="0"/>
    <x v="30"/>
    <x v="30"/>
    <x v="7"/>
    <x v="7"/>
    <x v="7"/>
    <x v="7"/>
    <x v="2"/>
    <x v="2"/>
    <n v="77"/>
  </r>
  <r>
    <x v="0"/>
    <x v="31"/>
    <x v="31"/>
    <x v="7"/>
    <x v="7"/>
    <x v="7"/>
    <x v="7"/>
    <x v="0"/>
    <x v="0"/>
    <n v="4"/>
  </r>
  <r>
    <x v="0"/>
    <x v="31"/>
    <x v="31"/>
    <x v="7"/>
    <x v="7"/>
    <x v="7"/>
    <x v="7"/>
    <x v="0"/>
    <x v="1"/>
    <n v="5"/>
  </r>
  <r>
    <x v="0"/>
    <x v="31"/>
    <x v="31"/>
    <x v="7"/>
    <x v="7"/>
    <x v="7"/>
    <x v="7"/>
    <x v="0"/>
    <x v="3"/>
    <n v="16"/>
  </r>
  <r>
    <x v="0"/>
    <x v="31"/>
    <x v="31"/>
    <x v="7"/>
    <x v="7"/>
    <x v="7"/>
    <x v="7"/>
    <x v="0"/>
    <x v="2"/>
    <n v="4"/>
  </r>
  <r>
    <x v="0"/>
    <x v="31"/>
    <x v="31"/>
    <x v="7"/>
    <x v="7"/>
    <x v="7"/>
    <x v="7"/>
    <x v="1"/>
    <x v="0"/>
    <n v="1"/>
  </r>
  <r>
    <x v="0"/>
    <x v="31"/>
    <x v="31"/>
    <x v="7"/>
    <x v="7"/>
    <x v="7"/>
    <x v="7"/>
    <x v="1"/>
    <x v="1"/>
    <n v="1"/>
  </r>
  <r>
    <x v="0"/>
    <x v="31"/>
    <x v="31"/>
    <x v="7"/>
    <x v="7"/>
    <x v="7"/>
    <x v="7"/>
    <x v="2"/>
    <x v="1"/>
    <n v="1"/>
  </r>
  <r>
    <x v="0"/>
    <x v="31"/>
    <x v="31"/>
    <x v="7"/>
    <x v="7"/>
    <x v="7"/>
    <x v="7"/>
    <x v="2"/>
    <x v="3"/>
    <n v="37"/>
  </r>
  <r>
    <x v="0"/>
    <x v="31"/>
    <x v="31"/>
    <x v="7"/>
    <x v="7"/>
    <x v="7"/>
    <x v="7"/>
    <x v="2"/>
    <x v="2"/>
    <n v="13"/>
  </r>
  <r>
    <x v="0"/>
    <x v="32"/>
    <x v="32"/>
    <x v="7"/>
    <x v="7"/>
    <x v="7"/>
    <x v="7"/>
    <x v="0"/>
    <x v="0"/>
    <n v="46"/>
  </r>
  <r>
    <x v="0"/>
    <x v="32"/>
    <x v="32"/>
    <x v="7"/>
    <x v="7"/>
    <x v="7"/>
    <x v="7"/>
    <x v="0"/>
    <x v="1"/>
    <n v="68"/>
  </r>
  <r>
    <x v="0"/>
    <x v="32"/>
    <x v="32"/>
    <x v="7"/>
    <x v="7"/>
    <x v="7"/>
    <x v="7"/>
    <x v="0"/>
    <x v="3"/>
    <n v="339"/>
  </r>
  <r>
    <x v="0"/>
    <x v="32"/>
    <x v="32"/>
    <x v="7"/>
    <x v="7"/>
    <x v="7"/>
    <x v="7"/>
    <x v="0"/>
    <x v="2"/>
    <n v="55"/>
  </r>
  <r>
    <x v="0"/>
    <x v="32"/>
    <x v="32"/>
    <x v="7"/>
    <x v="7"/>
    <x v="7"/>
    <x v="7"/>
    <x v="1"/>
    <x v="1"/>
    <n v="1"/>
  </r>
  <r>
    <x v="0"/>
    <x v="32"/>
    <x v="32"/>
    <x v="7"/>
    <x v="7"/>
    <x v="7"/>
    <x v="7"/>
    <x v="1"/>
    <x v="2"/>
    <n v="4"/>
  </r>
  <r>
    <x v="0"/>
    <x v="32"/>
    <x v="32"/>
    <x v="7"/>
    <x v="7"/>
    <x v="7"/>
    <x v="7"/>
    <x v="2"/>
    <x v="0"/>
    <n v="112"/>
  </r>
  <r>
    <x v="0"/>
    <x v="32"/>
    <x v="32"/>
    <x v="7"/>
    <x v="7"/>
    <x v="7"/>
    <x v="7"/>
    <x v="2"/>
    <x v="1"/>
    <n v="149"/>
  </r>
  <r>
    <x v="0"/>
    <x v="32"/>
    <x v="32"/>
    <x v="7"/>
    <x v="7"/>
    <x v="7"/>
    <x v="7"/>
    <x v="2"/>
    <x v="3"/>
    <n v="329"/>
  </r>
  <r>
    <x v="0"/>
    <x v="32"/>
    <x v="32"/>
    <x v="7"/>
    <x v="7"/>
    <x v="7"/>
    <x v="7"/>
    <x v="2"/>
    <x v="2"/>
    <n v="147"/>
  </r>
  <r>
    <x v="0"/>
    <x v="33"/>
    <x v="33"/>
    <x v="7"/>
    <x v="7"/>
    <x v="7"/>
    <x v="7"/>
    <x v="0"/>
    <x v="0"/>
    <n v="5"/>
  </r>
  <r>
    <x v="0"/>
    <x v="33"/>
    <x v="33"/>
    <x v="7"/>
    <x v="7"/>
    <x v="7"/>
    <x v="7"/>
    <x v="0"/>
    <x v="1"/>
    <n v="8"/>
  </r>
  <r>
    <x v="0"/>
    <x v="33"/>
    <x v="33"/>
    <x v="7"/>
    <x v="7"/>
    <x v="7"/>
    <x v="7"/>
    <x v="0"/>
    <x v="2"/>
    <n v="2"/>
  </r>
  <r>
    <x v="0"/>
    <x v="33"/>
    <x v="33"/>
    <x v="7"/>
    <x v="7"/>
    <x v="7"/>
    <x v="7"/>
    <x v="2"/>
    <x v="0"/>
    <n v="10"/>
  </r>
  <r>
    <x v="0"/>
    <x v="33"/>
    <x v="33"/>
    <x v="7"/>
    <x v="7"/>
    <x v="7"/>
    <x v="7"/>
    <x v="2"/>
    <x v="1"/>
    <n v="11"/>
  </r>
  <r>
    <x v="0"/>
    <x v="33"/>
    <x v="33"/>
    <x v="7"/>
    <x v="7"/>
    <x v="7"/>
    <x v="7"/>
    <x v="2"/>
    <x v="3"/>
    <n v="202"/>
  </r>
  <r>
    <x v="0"/>
    <x v="33"/>
    <x v="33"/>
    <x v="7"/>
    <x v="7"/>
    <x v="7"/>
    <x v="7"/>
    <x v="2"/>
    <x v="2"/>
    <n v="67"/>
  </r>
  <r>
    <x v="0"/>
    <x v="34"/>
    <x v="34"/>
    <x v="7"/>
    <x v="7"/>
    <x v="7"/>
    <x v="7"/>
    <x v="0"/>
    <x v="0"/>
    <n v="3"/>
  </r>
  <r>
    <x v="0"/>
    <x v="34"/>
    <x v="34"/>
    <x v="7"/>
    <x v="7"/>
    <x v="7"/>
    <x v="7"/>
    <x v="0"/>
    <x v="1"/>
    <n v="4"/>
  </r>
  <r>
    <x v="0"/>
    <x v="34"/>
    <x v="34"/>
    <x v="7"/>
    <x v="7"/>
    <x v="7"/>
    <x v="7"/>
    <x v="0"/>
    <x v="3"/>
    <n v="109"/>
  </r>
  <r>
    <x v="0"/>
    <x v="34"/>
    <x v="34"/>
    <x v="7"/>
    <x v="7"/>
    <x v="7"/>
    <x v="7"/>
    <x v="0"/>
    <x v="2"/>
    <n v="2"/>
  </r>
  <r>
    <x v="0"/>
    <x v="34"/>
    <x v="34"/>
    <x v="7"/>
    <x v="7"/>
    <x v="7"/>
    <x v="7"/>
    <x v="2"/>
    <x v="0"/>
    <n v="15"/>
  </r>
  <r>
    <x v="0"/>
    <x v="34"/>
    <x v="34"/>
    <x v="7"/>
    <x v="7"/>
    <x v="7"/>
    <x v="7"/>
    <x v="2"/>
    <x v="1"/>
    <n v="17"/>
  </r>
  <r>
    <x v="0"/>
    <x v="34"/>
    <x v="34"/>
    <x v="7"/>
    <x v="7"/>
    <x v="7"/>
    <x v="7"/>
    <x v="2"/>
    <x v="3"/>
    <n v="28"/>
  </r>
  <r>
    <x v="0"/>
    <x v="34"/>
    <x v="34"/>
    <x v="7"/>
    <x v="7"/>
    <x v="7"/>
    <x v="7"/>
    <x v="2"/>
    <x v="2"/>
    <n v="24"/>
  </r>
  <r>
    <x v="0"/>
    <x v="35"/>
    <x v="35"/>
    <x v="7"/>
    <x v="7"/>
    <x v="7"/>
    <x v="7"/>
    <x v="0"/>
    <x v="0"/>
    <n v="17"/>
  </r>
  <r>
    <x v="0"/>
    <x v="35"/>
    <x v="35"/>
    <x v="7"/>
    <x v="7"/>
    <x v="7"/>
    <x v="7"/>
    <x v="0"/>
    <x v="1"/>
    <n v="25"/>
  </r>
  <r>
    <x v="0"/>
    <x v="35"/>
    <x v="35"/>
    <x v="7"/>
    <x v="7"/>
    <x v="7"/>
    <x v="7"/>
    <x v="0"/>
    <x v="2"/>
    <n v="16"/>
  </r>
  <r>
    <x v="0"/>
    <x v="35"/>
    <x v="35"/>
    <x v="7"/>
    <x v="7"/>
    <x v="7"/>
    <x v="7"/>
    <x v="1"/>
    <x v="0"/>
    <n v="1"/>
  </r>
  <r>
    <x v="0"/>
    <x v="35"/>
    <x v="35"/>
    <x v="7"/>
    <x v="7"/>
    <x v="7"/>
    <x v="7"/>
    <x v="1"/>
    <x v="1"/>
    <n v="2"/>
  </r>
  <r>
    <x v="0"/>
    <x v="35"/>
    <x v="35"/>
    <x v="7"/>
    <x v="7"/>
    <x v="7"/>
    <x v="7"/>
    <x v="1"/>
    <x v="2"/>
    <n v="1"/>
  </r>
  <r>
    <x v="0"/>
    <x v="35"/>
    <x v="35"/>
    <x v="7"/>
    <x v="7"/>
    <x v="7"/>
    <x v="7"/>
    <x v="2"/>
    <x v="1"/>
    <n v="1"/>
  </r>
  <r>
    <x v="0"/>
    <x v="35"/>
    <x v="35"/>
    <x v="7"/>
    <x v="7"/>
    <x v="7"/>
    <x v="7"/>
    <x v="2"/>
    <x v="2"/>
    <n v="1"/>
  </r>
  <r>
    <x v="0"/>
    <x v="36"/>
    <x v="36"/>
    <x v="7"/>
    <x v="7"/>
    <x v="7"/>
    <x v="7"/>
    <x v="0"/>
    <x v="0"/>
    <n v="1"/>
  </r>
  <r>
    <x v="0"/>
    <x v="36"/>
    <x v="36"/>
    <x v="7"/>
    <x v="7"/>
    <x v="7"/>
    <x v="7"/>
    <x v="0"/>
    <x v="1"/>
    <n v="2"/>
  </r>
  <r>
    <x v="0"/>
    <x v="36"/>
    <x v="36"/>
    <x v="7"/>
    <x v="7"/>
    <x v="7"/>
    <x v="7"/>
    <x v="0"/>
    <x v="2"/>
    <n v="1"/>
  </r>
  <r>
    <x v="0"/>
    <x v="36"/>
    <x v="36"/>
    <x v="7"/>
    <x v="7"/>
    <x v="7"/>
    <x v="7"/>
    <x v="1"/>
    <x v="0"/>
    <n v="1"/>
  </r>
  <r>
    <x v="0"/>
    <x v="36"/>
    <x v="36"/>
    <x v="7"/>
    <x v="7"/>
    <x v="7"/>
    <x v="7"/>
    <x v="1"/>
    <x v="1"/>
    <n v="2"/>
  </r>
  <r>
    <x v="0"/>
    <x v="36"/>
    <x v="36"/>
    <x v="7"/>
    <x v="7"/>
    <x v="7"/>
    <x v="7"/>
    <x v="2"/>
    <x v="0"/>
    <n v="9"/>
  </r>
  <r>
    <x v="0"/>
    <x v="36"/>
    <x v="36"/>
    <x v="7"/>
    <x v="7"/>
    <x v="7"/>
    <x v="7"/>
    <x v="2"/>
    <x v="1"/>
    <n v="17"/>
  </r>
  <r>
    <x v="0"/>
    <x v="36"/>
    <x v="36"/>
    <x v="7"/>
    <x v="7"/>
    <x v="7"/>
    <x v="7"/>
    <x v="2"/>
    <x v="2"/>
    <n v="6"/>
  </r>
  <r>
    <x v="0"/>
    <x v="37"/>
    <x v="37"/>
    <x v="7"/>
    <x v="7"/>
    <x v="7"/>
    <x v="7"/>
    <x v="2"/>
    <x v="0"/>
    <n v="9"/>
  </r>
  <r>
    <x v="0"/>
    <x v="37"/>
    <x v="37"/>
    <x v="7"/>
    <x v="7"/>
    <x v="7"/>
    <x v="7"/>
    <x v="2"/>
    <x v="1"/>
    <n v="8"/>
  </r>
  <r>
    <x v="0"/>
    <x v="37"/>
    <x v="37"/>
    <x v="7"/>
    <x v="7"/>
    <x v="7"/>
    <x v="7"/>
    <x v="2"/>
    <x v="3"/>
    <n v="30"/>
  </r>
  <r>
    <x v="0"/>
    <x v="37"/>
    <x v="37"/>
    <x v="7"/>
    <x v="7"/>
    <x v="7"/>
    <x v="7"/>
    <x v="2"/>
    <x v="2"/>
    <n v="34"/>
  </r>
  <r>
    <x v="0"/>
    <x v="38"/>
    <x v="38"/>
    <x v="7"/>
    <x v="7"/>
    <x v="7"/>
    <x v="7"/>
    <x v="0"/>
    <x v="0"/>
    <n v="75"/>
  </r>
  <r>
    <x v="0"/>
    <x v="38"/>
    <x v="38"/>
    <x v="7"/>
    <x v="7"/>
    <x v="7"/>
    <x v="7"/>
    <x v="0"/>
    <x v="1"/>
    <n v="120"/>
  </r>
  <r>
    <x v="0"/>
    <x v="38"/>
    <x v="38"/>
    <x v="7"/>
    <x v="7"/>
    <x v="7"/>
    <x v="7"/>
    <x v="0"/>
    <x v="3"/>
    <n v="57"/>
  </r>
  <r>
    <x v="0"/>
    <x v="38"/>
    <x v="38"/>
    <x v="7"/>
    <x v="7"/>
    <x v="7"/>
    <x v="7"/>
    <x v="0"/>
    <x v="2"/>
    <n v="80"/>
  </r>
  <r>
    <x v="0"/>
    <x v="38"/>
    <x v="38"/>
    <x v="7"/>
    <x v="7"/>
    <x v="7"/>
    <x v="7"/>
    <x v="2"/>
    <x v="0"/>
    <n v="17"/>
  </r>
  <r>
    <x v="0"/>
    <x v="38"/>
    <x v="38"/>
    <x v="7"/>
    <x v="7"/>
    <x v="7"/>
    <x v="7"/>
    <x v="2"/>
    <x v="1"/>
    <n v="30"/>
  </r>
  <r>
    <x v="0"/>
    <x v="38"/>
    <x v="38"/>
    <x v="7"/>
    <x v="7"/>
    <x v="7"/>
    <x v="7"/>
    <x v="2"/>
    <x v="3"/>
    <n v="29"/>
  </r>
  <r>
    <x v="0"/>
    <x v="38"/>
    <x v="38"/>
    <x v="7"/>
    <x v="7"/>
    <x v="7"/>
    <x v="7"/>
    <x v="2"/>
    <x v="2"/>
    <n v="30"/>
  </r>
  <r>
    <x v="0"/>
    <x v="39"/>
    <x v="39"/>
    <x v="7"/>
    <x v="7"/>
    <x v="7"/>
    <x v="7"/>
    <x v="0"/>
    <x v="0"/>
    <n v="64"/>
  </r>
  <r>
    <x v="0"/>
    <x v="39"/>
    <x v="39"/>
    <x v="7"/>
    <x v="7"/>
    <x v="7"/>
    <x v="7"/>
    <x v="0"/>
    <x v="1"/>
    <n v="89"/>
  </r>
  <r>
    <x v="0"/>
    <x v="39"/>
    <x v="39"/>
    <x v="7"/>
    <x v="7"/>
    <x v="7"/>
    <x v="7"/>
    <x v="0"/>
    <x v="3"/>
    <n v="22"/>
  </r>
  <r>
    <x v="0"/>
    <x v="39"/>
    <x v="39"/>
    <x v="7"/>
    <x v="7"/>
    <x v="7"/>
    <x v="7"/>
    <x v="0"/>
    <x v="2"/>
    <n v="64"/>
  </r>
  <r>
    <x v="0"/>
    <x v="39"/>
    <x v="39"/>
    <x v="7"/>
    <x v="7"/>
    <x v="7"/>
    <x v="7"/>
    <x v="2"/>
    <x v="0"/>
    <n v="22"/>
  </r>
  <r>
    <x v="0"/>
    <x v="39"/>
    <x v="39"/>
    <x v="7"/>
    <x v="7"/>
    <x v="7"/>
    <x v="7"/>
    <x v="2"/>
    <x v="1"/>
    <n v="20"/>
  </r>
  <r>
    <x v="0"/>
    <x v="39"/>
    <x v="39"/>
    <x v="7"/>
    <x v="7"/>
    <x v="7"/>
    <x v="7"/>
    <x v="2"/>
    <x v="3"/>
    <n v="176"/>
  </r>
  <r>
    <x v="0"/>
    <x v="39"/>
    <x v="39"/>
    <x v="7"/>
    <x v="7"/>
    <x v="7"/>
    <x v="7"/>
    <x v="2"/>
    <x v="2"/>
    <n v="49"/>
  </r>
  <r>
    <x v="0"/>
    <x v="40"/>
    <x v="40"/>
    <x v="7"/>
    <x v="7"/>
    <x v="8"/>
    <x v="8"/>
    <x v="0"/>
    <x v="0"/>
    <n v="426"/>
  </r>
  <r>
    <x v="0"/>
    <x v="40"/>
    <x v="40"/>
    <x v="7"/>
    <x v="7"/>
    <x v="8"/>
    <x v="8"/>
    <x v="0"/>
    <x v="4"/>
    <n v="116"/>
  </r>
  <r>
    <x v="0"/>
    <x v="40"/>
    <x v="40"/>
    <x v="7"/>
    <x v="7"/>
    <x v="8"/>
    <x v="8"/>
    <x v="0"/>
    <x v="1"/>
    <n v="366"/>
  </r>
  <r>
    <x v="0"/>
    <x v="40"/>
    <x v="40"/>
    <x v="7"/>
    <x v="7"/>
    <x v="8"/>
    <x v="8"/>
    <x v="0"/>
    <x v="3"/>
    <n v="954"/>
  </r>
  <r>
    <x v="0"/>
    <x v="40"/>
    <x v="40"/>
    <x v="7"/>
    <x v="7"/>
    <x v="8"/>
    <x v="8"/>
    <x v="0"/>
    <x v="2"/>
    <n v="380"/>
  </r>
  <r>
    <x v="0"/>
    <x v="40"/>
    <x v="40"/>
    <x v="7"/>
    <x v="7"/>
    <x v="8"/>
    <x v="8"/>
    <x v="1"/>
    <x v="0"/>
    <n v="6"/>
  </r>
  <r>
    <x v="0"/>
    <x v="40"/>
    <x v="40"/>
    <x v="7"/>
    <x v="7"/>
    <x v="8"/>
    <x v="8"/>
    <x v="1"/>
    <x v="1"/>
    <n v="8"/>
  </r>
  <r>
    <x v="0"/>
    <x v="40"/>
    <x v="40"/>
    <x v="7"/>
    <x v="7"/>
    <x v="8"/>
    <x v="8"/>
    <x v="1"/>
    <x v="3"/>
    <n v="16"/>
  </r>
  <r>
    <x v="0"/>
    <x v="40"/>
    <x v="40"/>
    <x v="7"/>
    <x v="7"/>
    <x v="8"/>
    <x v="8"/>
    <x v="1"/>
    <x v="2"/>
    <n v="3"/>
  </r>
  <r>
    <x v="0"/>
    <x v="40"/>
    <x v="40"/>
    <x v="7"/>
    <x v="7"/>
    <x v="8"/>
    <x v="8"/>
    <x v="2"/>
    <x v="0"/>
    <n v="147"/>
  </r>
  <r>
    <x v="0"/>
    <x v="40"/>
    <x v="40"/>
    <x v="7"/>
    <x v="7"/>
    <x v="8"/>
    <x v="8"/>
    <x v="2"/>
    <x v="4"/>
    <n v="13"/>
  </r>
  <r>
    <x v="0"/>
    <x v="40"/>
    <x v="40"/>
    <x v="7"/>
    <x v="7"/>
    <x v="8"/>
    <x v="8"/>
    <x v="2"/>
    <x v="1"/>
    <n v="71"/>
  </r>
  <r>
    <x v="0"/>
    <x v="40"/>
    <x v="40"/>
    <x v="7"/>
    <x v="7"/>
    <x v="8"/>
    <x v="8"/>
    <x v="2"/>
    <x v="3"/>
    <n v="141"/>
  </r>
  <r>
    <x v="0"/>
    <x v="40"/>
    <x v="40"/>
    <x v="7"/>
    <x v="7"/>
    <x v="8"/>
    <x v="8"/>
    <x v="2"/>
    <x v="2"/>
    <n v="112"/>
  </r>
  <r>
    <x v="0"/>
    <x v="41"/>
    <x v="41"/>
    <x v="7"/>
    <x v="7"/>
    <x v="7"/>
    <x v="7"/>
    <x v="0"/>
    <x v="1"/>
    <n v="4"/>
  </r>
  <r>
    <x v="0"/>
    <x v="41"/>
    <x v="41"/>
    <x v="7"/>
    <x v="7"/>
    <x v="7"/>
    <x v="7"/>
    <x v="0"/>
    <x v="2"/>
    <n v="1"/>
  </r>
  <r>
    <x v="0"/>
    <x v="41"/>
    <x v="41"/>
    <x v="7"/>
    <x v="7"/>
    <x v="7"/>
    <x v="7"/>
    <x v="1"/>
    <x v="1"/>
    <n v="1"/>
  </r>
  <r>
    <x v="0"/>
    <x v="41"/>
    <x v="41"/>
    <x v="7"/>
    <x v="7"/>
    <x v="7"/>
    <x v="7"/>
    <x v="2"/>
    <x v="1"/>
    <n v="8"/>
  </r>
  <r>
    <x v="0"/>
    <x v="41"/>
    <x v="41"/>
    <x v="7"/>
    <x v="7"/>
    <x v="7"/>
    <x v="7"/>
    <x v="2"/>
    <x v="2"/>
    <n v="28"/>
  </r>
  <r>
    <x v="0"/>
    <x v="42"/>
    <x v="42"/>
    <x v="8"/>
    <x v="8"/>
    <x v="4"/>
    <x v="4"/>
    <x v="0"/>
    <x v="0"/>
    <n v="22"/>
  </r>
  <r>
    <x v="0"/>
    <x v="42"/>
    <x v="42"/>
    <x v="8"/>
    <x v="8"/>
    <x v="4"/>
    <x v="4"/>
    <x v="0"/>
    <x v="1"/>
    <n v="32"/>
  </r>
  <r>
    <x v="0"/>
    <x v="42"/>
    <x v="42"/>
    <x v="8"/>
    <x v="8"/>
    <x v="4"/>
    <x v="4"/>
    <x v="2"/>
    <x v="0"/>
    <n v="1"/>
  </r>
  <r>
    <x v="0"/>
    <x v="42"/>
    <x v="42"/>
    <x v="8"/>
    <x v="8"/>
    <x v="4"/>
    <x v="4"/>
    <x v="2"/>
    <x v="1"/>
    <n v="1"/>
  </r>
  <r>
    <x v="0"/>
    <x v="42"/>
    <x v="42"/>
    <x v="8"/>
    <x v="8"/>
    <x v="4"/>
    <x v="4"/>
    <x v="2"/>
    <x v="2"/>
    <n v="5"/>
  </r>
  <r>
    <x v="0"/>
    <x v="43"/>
    <x v="43"/>
    <x v="9"/>
    <x v="9"/>
    <x v="5"/>
    <x v="5"/>
    <x v="0"/>
    <x v="0"/>
    <n v="1"/>
  </r>
  <r>
    <x v="0"/>
    <x v="43"/>
    <x v="43"/>
    <x v="9"/>
    <x v="9"/>
    <x v="5"/>
    <x v="5"/>
    <x v="0"/>
    <x v="1"/>
    <n v="1"/>
  </r>
  <r>
    <x v="0"/>
    <x v="43"/>
    <x v="43"/>
    <x v="9"/>
    <x v="9"/>
    <x v="5"/>
    <x v="5"/>
    <x v="0"/>
    <x v="3"/>
    <n v="23"/>
  </r>
  <r>
    <x v="0"/>
    <x v="43"/>
    <x v="43"/>
    <x v="9"/>
    <x v="9"/>
    <x v="5"/>
    <x v="5"/>
    <x v="2"/>
    <x v="0"/>
    <n v="4"/>
  </r>
  <r>
    <x v="0"/>
    <x v="43"/>
    <x v="43"/>
    <x v="9"/>
    <x v="9"/>
    <x v="5"/>
    <x v="5"/>
    <x v="2"/>
    <x v="1"/>
    <n v="7"/>
  </r>
  <r>
    <x v="0"/>
    <x v="43"/>
    <x v="43"/>
    <x v="9"/>
    <x v="9"/>
    <x v="5"/>
    <x v="5"/>
    <x v="2"/>
    <x v="3"/>
    <n v="9"/>
  </r>
  <r>
    <x v="0"/>
    <x v="43"/>
    <x v="43"/>
    <x v="9"/>
    <x v="9"/>
    <x v="5"/>
    <x v="5"/>
    <x v="2"/>
    <x v="2"/>
    <n v="7"/>
  </r>
  <r>
    <x v="0"/>
    <x v="44"/>
    <x v="44"/>
    <x v="10"/>
    <x v="10"/>
    <x v="3"/>
    <x v="3"/>
    <x v="0"/>
    <x v="0"/>
    <n v="2"/>
  </r>
  <r>
    <x v="0"/>
    <x v="44"/>
    <x v="44"/>
    <x v="10"/>
    <x v="10"/>
    <x v="3"/>
    <x v="3"/>
    <x v="2"/>
    <x v="0"/>
    <n v="4"/>
  </r>
  <r>
    <x v="0"/>
    <x v="44"/>
    <x v="44"/>
    <x v="10"/>
    <x v="10"/>
    <x v="3"/>
    <x v="3"/>
    <x v="2"/>
    <x v="1"/>
    <n v="3"/>
  </r>
  <r>
    <x v="0"/>
    <x v="44"/>
    <x v="44"/>
    <x v="10"/>
    <x v="10"/>
    <x v="3"/>
    <x v="3"/>
    <x v="2"/>
    <x v="3"/>
    <n v="12"/>
  </r>
  <r>
    <x v="0"/>
    <x v="44"/>
    <x v="44"/>
    <x v="10"/>
    <x v="10"/>
    <x v="3"/>
    <x v="3"/>
    <x v="2"/>
    <x v="2"/>
    <n v="7"/>
  </r>
  <r>
    <x v="0"/>
    <x v="45"/>
    <x v="45"/>
    <x v="10"/>
    <x v="10"/>
    <x v="3"/>
    <x v="3"/>
    <x v="2"/>
    <x v="0"/>
    <n v="5"/>
  </r>
  <r>
    <x v="0"/>
    <x v="45"/>
    <x v="45"/>
    <x v="10"/>
    <x v="10"/>
    <x v="3"/>
    <x v="3"/>
    <x v="2"/>
    <x v="1"/>
    <n v="6"/>
  </r>
  <r>
    <x v="0"/>
    <x v="45"/>
    <x v="45"/>
    <x v="10"/>
    <x v="10"/>
    <x v="3"/>
    <x v="3"/>
    <x v="2"/>
    <x v="3"/>
    <n v="9"/>
  </r>
  <r>
    <x v="0"/>
    <x v="45"/>
    <x v="45"/>
    <x v="10"/>
    <x v="10"/>
    <x v="3"/>
    <x v="3"/>
    <x v="2"/>
    <x v="2"/>
    <n v="6"/>
  </r>
  <r>
    <x v="0"/>
    <x v="46"/>
    <x v="46"/>
    <x v="10"/>
    <x v="10"/>
    <x v="3"/>
    <x v="3"/>
    <x v="2"/>
    <x v="0"/>
    <n v="14"/>
  </r>
  <r>
    <x v="0"/>
    <x v="46"/>
    <x v="46"/>
    <x v="10"/>
    <x v="10"/>
    <x v="3"/>
    <x v="3"/>
    <x v="2"/>
    <x v="1"/>
    <n v="16"/>
  </r>
  <r>
    <x v="0"/>
    <x v="46"/>
    <x v="46"/>
    <x v="10"/>
    <x v="10"/>
    <x v="3"/>
    <x v="3"/>
    <x v="2"/>
    <x v="3"/>
    <n v="48"/>
  </r>
  <r>
    <x v="0"/>
    <x v="46"/>
    <x v="46"/>
    <x v="10"/>
    <x v="10"/>
    <x v="3"/>
    <x v="3"/>
    <x v="2"/>
    <x v="2"/>
    <n v="34"/>
  </r>
  <r>
    <x v="0"/>
    <x v="47"/>
    <x v="47"/>
    <x v="11"/>
    <x v="11"/>
    <x v="2"/>
    <x v="2"/>
    <x v="0"/>
    <x v="0"/>
    <n v="29"/>
  </r>
  <r>
    <x v="0"/>
    <x v="47"/>
    <x v="47"/>
    <x v="11"/>
    <x v="11"/>
    <x v="2"/>
    <x v="2"/>
    <x v="0"/>
    <x v="1"/>
    <n v="7"/>
  </r>
  <r>
    <x v="0"/>
    <x v="47"/>
    <x v="47"/>
    <x v="11"/>
    <x v="11"/>
    <x v="2"/>
    <x v="2"/>
    <x v="2"/>
    <x v="0"/>
    <n v="2"/>
  </r>
  <r>
    <x v="0"/>
    <x v="47"/>
    <x v="47"/>
    <x v="11"/>
    <x v="11"/>
    <x v="2"/>
    <x v="2"/>
    <x v="2"/>
    <x v="1"/>
    <n v="4"/>
  </r>
  <r>
    <x v="0"/>
    <x v="47"/>
    <x v="47"/>
    <x v="11"/>
    <x v="11"/>
    <x v="2"/>
    <x v="2"/>
    <x v="2"/>
    <x v="3"/>
    <n v="18"/>
  </r>
  <r>
    <x v="0"/>
    <x v="47"/>
    <x v="47"/>
    <x v="11"/>
    <x v="11"/>
    <x v="2"/>
    <x v="2"/>
    <x v="2"/>
    <x v="2"/>
    <n v="7"/>
  </r>
  <r>
    <x v="0"/>
    <x v="48"/>
    <x v="48"/>
    <x v="12"/>
    <x v="12"/>
    <x v="1"/>
    <x v="1"/>
    <x v="0"/>
    <x v="0"/>
    <n v="1"/>
  </r>
  <r>
    <x v="0"/>
    <x v="48"/>
    <x v="48"/>
    <x v="12"/>
    <x v="12"/>
    <x v="1"/>
    <x v="1"/>
    <x v="0"/>
    <x v="1"/>
    <n v="2"/>
  </r>
  <r>
    <x v="0"/>
    <x v="48"/>
    <x v="48"/>
    <x v="12"/>
    <x v="12"/>
    <x v="1"/>
    <x v="1"/>
    <x v="2"/>
    <x v="0"/>
    <n v="3"/>
  </r>
  <r>
    <x v="0"/>
    <x v="48"/>
    <x v="48"/>
    <x v="12"/>
    <x v="12"/>
    <x v="1"/>
    <x v="1"/>
    <x v="2"/>
    <x v="1"/>
    <n v="11"/>
  </r>
  <r>
    <x v="0"/>
    <x v="48"/>
    <x v="48"/>
    <x v="12"/>
    <x v="12"/>
    <x v="1"/>
    <x v="1"/>
    <x v="2"/>
    <x v="2"/>
    <n v="18"/>
  </r>
  <r>
    <x v="0"/>
    <x v="49"/>
    <x v="49"/>
    <x v="12"/>
    <x v="12"/>
    <x v="1"/>
    <x v="1"/>
    <x v="0"/>
    <x v="0"/>
    <n v="1"/>
  </r>
  <r>
    <x v="0"/>
    <x v="49"/>
    <x v="49"/>
    <x v="12"/>
    <x v="12"/>
    <x v="1"/>
    <x v="1"/>
    <x v="0"/>
    <x v="1"/>
    <n v="4"/>
  </r>
  <r>
    <x v="0"/>
    <x v="49"/>
    <x v="49"/>
    <x v="12"/>
    <x v="12"/>
    <x v="1"/>
    <x v="1"/>
    <x v="1"/>
    <x v="0"/>
    <n v="15"/>
  </r>
  <r>
    <x v="0"/>
    <x v="49"/>
    <x v="49"/>
    <x v="12"/>
    <x v="12"/>
    <x v="1"/>
    <x v="1"/>
    <x v="1"/>
    <x v="1"/>
    <n v="44"/>
  </r>
  <r>
    <x v="0"/>
    <x v="49"/>
    <x v="49"/>
    <x v="12"/>
    <x v="12"/>
    <x v="1"/>
    <x v="1"/>
    <x v="1"/>
    <x v="3"/>
    <n v="56"/>
  </r>
  <r>
    <x v="0"/>
    <x v="49"/>
    <x v="49"/>
    <x v="12"/>
    <x v="12"/>
    <x v="1"/>
    <x v="1"/>
    <x v="1"/>
    <x v="2"/>
    <n v="73"/>
  </r>
  <r>
    <x v="0"/>
    <x v="49"/>
    <x v="49"/>
    <x v="12"/>
    <x v="12"/>
    <x v="1"/>
    <x v="1"/>
    <x v="2"/>
    <x v="0"/>
    <n v="7"/>
  </r>
  <r>
    <x v="0"/>
    <x v="49"/>
    <x v="49"/>
    <x v="12"/>
    <x v="12"/>
    <x v="1"/>
    <x v="1"/>
    <x v="2"/>
    <x v="1"/>
    <n v="17"/>
  </r>
  <r>
    <x v="0"/>
    <x v="49"/>
    <x v="49"/>
    <x v="12"/>
    <x v="12"/>
    <x v="1"/>
    <x v="1"/>
    <x v="2"/>
    <x v="3"/>
    <n v="5"/>
  </r>
  <r>
    <x v="0"/>
    <x v="49"/>
    <x v="49"/>
    <x v="12"/>
    <x v="12"/>
    <x v="1"/>
    <x v="1"/>
    <x v="2"/>
    <x v="2"/>
    <n v="20"/>
  </r>
  <r>
    <x v="0"/>
    <x v="50"/>
    <x v="50"/>
    <x v="12"/>
    <x v="12"/>
    <x v="1"/>
    <x v="1"/>
    <x v="0"/>
    <x v="0"/>
    <n v="9"/>
  </r>
  <r>
    <x v="0"/>
    <x v="50"/>
    <x v="50"/>
    <x v="12"/>
    <x v="12"/>
    <x v="1"/>
    <x v="1"/>
    <x v="0"/>
    <x v="1"/>
    <n v="24"/>
  </r>
  <r>
    <x v="0"/>
    <x v="50"/>
    <x v="50"/>
    <x v="12"/>
    <x v="12"/>
    <x v="1"/>
    <x v="1"/>
    <x v="0"/>
    <x v="3"/>
    <n v="45"/>
  </r>
  <r>
    <x v="0"/>
    <x v="50"/>
    <x v="50"/>
    <x v="12"/>
    <x v="12"/>
    <x v="1"/>
    <x v="1"/>
    <x v="0"/>
    <x v="2"/>
    <n v="25"/>
  </r>
  <r>
    <x v="0"/>
    <x v="50"/>
    <x v="50"/>
    <x v="12"/>
    <x v="12"/>
    <x v="1"/>
    <x v="1"/>
    <x v="1"/>
    <x v="0"/>
    <n v="23"/>
  </r>
  <r>
    <x v="0"/>
    <x v="50"/>
    <x v="50"/>
    <x v="12"/>
    <x v="12"/>
    <x v="1"/>
    <x v="1"/>
    <x v="1"/>
    <x v="1"/>
    <n v="42"/>
  </r>
  <r>
    <x v="0"/>
    <x v="50"/>
    <x v="50"/>
    <x v="12"/>
    <x v="12"/>
    <x v="1"/>
    <x v="1"/>
    <x v="1"/>
    <x v="3"/>
    <n v="73"/>
  </r>
  <r>
    <x v="0"/>
    <x v="50"/>
    <x v="50"/>
    <x v="12"/>
    <x v="12"/>
    <x v="1"/>
    <x v="1"/>
    <x v="1"/>
    <x v="2"/>
    <n v="69"/>
  </r>
  <r>
    <x v="0"/>
    <x v="50"/>
    <x v="50"/>
    <x v="12"/>
    <x v="12"/>
    <x v="1"/>
    <x v="1"/>
    <x v="2"/>
    <x v="0"/>
    <n v="37"/>
  </r>
  <r>
    <x v="0"/>
    <x v="50"/>
    <x v="50"/>
    <x v="12"/>
    <x v="12"/>
    <x v="1"/>
    <x v="1"/>
    <x v="2"/>
    <x v="1"/>
    <n v="73"/>
  </r>
  <r>
    <x v="0"/>
    <x v="50"/>
    <x v="50"/>
    <x v="12"/>
    <x v="12"/>
    <x v="1"/>
    <x v="1"/>
    <x v="2"/>
    <x v="3"/>
    <n v="408"/>
  </r>
  <r>
    <x v="0"/>
    <x v="50"/>
    <x v="50"/>
    <x v="12"/>
    <x v="12"/>
    <x v="1"/>
    <x v="1"/>
    <x v="2"/>
    <x v="2"/>
    <n v="128"/>
  </r>
  <r>
    <x v="0"/>
    <x v="51"/>
    <x v="51"/>
    <x v="12"/>
    <x v="12"/>
    <x v="1"/>
    <x v="1"/>
    <x v="0"/>
    <x v="0"/>
    <n v="48"/>
  </r>
  <r>
    <x v="0"/>
    <x v="51"/>
    <x v="51"/>
    <x v="12"/>
    <x v="12"/>
    <x v="1"/>
    <x v="1"/>
    <x v="0"/>
    <x v="1"/>
    <n v="62"/>
  </r>
  <r>
    <x v="0"/>
    <x v="51"/>
    <x v="51"/>
    <x v="12"/>
    <x v="12"/>
    <x v="1"/>
    <x v="1"/>
    <x v="0"/>
    <x v="3"/>
    <n v="43"/>
  </r>
  <r>
    <x v="0"/>
    <x v="51"/>
    <x v="51"/>
    <x v="12"/>
    <x v="12"/>
    <x v="1"/>
    <x v="1"/>
    <x v="0"/>
    <x v="2"/>
    <n v="101"/>
  </r>
  <r>
    <x v="0"/>
    <x v="51"/>
    <x v="51"/>
    <x v="12"/>
    <x v="12"/>
    <x v="1"/>
    <x v="1"/>
    <x v="1"/>
    <x v="0"/>
    <n v="7"/>
  </r>
  <r>
    <x v="0"/>
    <x v="51"/>
    <x v="51"/>
    <x v="12"/>
    <x v="12"/>
    <x v="1"/>
    <x v="1"/>
    <x v="1"/>
    <x v="1"/>
    <n v="12"/>
  </r>
  <r>
    <x v="0"/>
    <x v="51"/>
    <x v="51"/>
    <x v="12"/>
    <x v="12"/>
    <x v="1"/>
    <x v="1"/>
    <x v="1"/>
    <x v="2"/>
    <n v="2"/>
  </r>
  <r>
    <x v="0"/>
    <x v="51"/>
    <x v="51"/>
    <x v="12"/>
    <x v="12"/>
    <x v="1"/>
    <x v="1"/>
    <x v="2"/>
    <x v="1"/>
    <n v="4"/>
  </r>
  <r>
    <x v="0"/>
    <x v="51"/>
    <x v="51"/>
    <x v="12"/>
    <x v="12"/>
    <x v="1"/>
    <x v="1"/>
    <x v="2"/>
    <x v="2"/>
    <n v="2"/>
  </r>
  <r>
    <x v="0"/>
    <x v="52"/>
    <x v="52"/>
    <x v="13"/>
    <x v="13"/>
    <x v="3"/>
    <x v="3"/>
    <x v="2"/>
    <x v="0"/>
    <n v="1"/>
  </r>
  <r>
    <x v="0"/>
    <x v="52"/>
    <x v="52"/>
    <x v="13"/>
    <x v="13"/>
    <x v="3"/>
    <x v="3"/>
    <x v="2"/>
    <x v="1"/>
    <n v="2"/>
  </r>
  <r>
    <x v="0"/>
    <x v="52"/>
    <x v="52"/>
    <x v="13"/>
    <x v="13"/>
    <x v="3"/>
    <x v="3"/>
    <x v="2"/>
    <x v="3"/>
    <n v="117"/>
  </r>
  <r>
    <x v="0"/>
    <x v="52"/>
    <x v="52"/>
    <x v="13"/>
    <x v="13"/>
    <x v="3"/>
    <x v="3"/>
    <x v="2"/>
    <x v="2"/>
    <n v="21"/>
  </r>
  <r>
    <x v="0"/>
    <x v="53"/>
    <x v="53"/>
    <x v="14"/>
    <x v="14"/>
    <x v="9"/>
    <x v="9"/>
    <x v="2"/>
    <x v="2"/>
    <n v="2"/>
  </r>
  <r>
    <x v="0"/>
    <x v="54"/>
    <x v="54"/>
    <x v="14"/>
    <x v="14"/>
    <x v="9"/>
    <x v="9"/>
    <x v="2"/>
    <x v="0"/>
    <n v="7"/>
  </r>
  <r>
    <x v="0"/>
    <x v="54"/>
    <x v="54"/>
    <x v="14"/>
    <x v="14"/>
    <x v="9"/>
    <x v="9"/>
    <x v="2"/>
    <x v="1"/>
    <n v="14"/>
  </r>
  <r>
    <x v="0"/>
    <x v="54"/>
    <x v="54"/>
    <x v="14"/>
    <x v="14"/>
    <x v="9"/>
    <x v="9"/>
    <x v="2"/>
    <x v="3"/>
    <n v="102"/>
  </r>
  <r>
    <x v="0"/>
    <x v="54"/>
    <x v="54"/>
    <x v="14"/>
    <x v="14"/>
    <x v="9"/>
    <x v="9"/>
    <x v="2"/>
    <x v="2"/>
    <n v="40"/>
  </r>
  <r>
    <x v="0"/>
    <x v="55"/>
    <x v="55"/>
    <x v="14"/>
    <x v="14"/>
    <x v="9"/>
    <x v="9"/>
    <x v="2"/>
    <x v="2"/>
    <n v="4"/>
  </r>
  <r>
    <x v="0"/>
    <x v="56"/>
    <x v="56"/>
    <x v="15"/>
    <x v="15"/>
    <x v="7"/>
    <x v="7"/>
    <x v="2"/>
    <x v="0"/>
    <n v="6"/>
  </r>
  <r>
    <x v="0"/>
    <x v="56"/>
    <x v="56"/>
    <x v="15"/>
    <x v="15"/>
    <x v="7"/>
    <x v="7"/>
    <x v="2"/>
    <x v="1"/>
    <n v="14"/>
  </r>
  <r>
    <x v="0"/>
    <x v="56"/>
    <x v="56"/>
    <x v="15"/>
    <x v="15"/>
    <x v="7"/>
    <x v="7"/>
    <x v="2"/>
    <x v="3"/>
    <n v="33"/>
  </r>
  <r>
    <x v="0"/>
    <x v="56"/>
    <x v="56"/>
    <x v="15"/>
    <x v="15"/>
    <x v="7"/>
    <x v="7"/>
    <x v="2"/>
    <x v="2"/>
    <n v="17"/>
  </r>
  <r>
    <x v="0"/>
    <x v="57"/>
    <x v="57"/>
    <x v="15"/>
    <x v="15"/>
    <x v="7"/>
    <x v="7"/>
    <x v="0"/>
    <x v="0"/>
    <n v="1"/>
  </r>
  <r>
    <x v="0"/>
    <x v="57"/>
    <x v="57"/>
    <x v="15"/>
    <x v="15"/>
    <x v="7"/>
    <x v="7"/>
    <x v="0"/>
    <x v="1"/>
    <n v="3"/>
  </r>
  <r>
    <x v="0"/>
    <x v="57"/>
    <x v="57"/>
    <x v="15"/>
    <x v="15"/>
    <x v="7"/>
    <x v="7"/>
    <x v="0"/>
    <x v="2"/>
    <n v="4"/>
  </r>
  <r>
    <x v="0"/>
    <x v="57"/>
    <x v="57"/>
    <x v="15"/>
    <x v="15"/>
    <x v="7"/>
    <x v="7"/>
    <x v="1"/>
    <x v="0"/>
    <n v="2"/>
  </r>
  <r>
    <x v="0"/>
    <x v="57"/>
    <x v="57"/>
    <x v="15"/>
    <x v="15"/>
    <x v="7"/>
    <x v="7"/>
    <x v="1"/>
    <x v="1"/>
    <n v="4"/>
  </r>
  <r>
    <x v="0"/>
    <x v="57"/>
    <x v="57"/>
    <x v="15"/>
    <x v="15"/>
    <x v="7"/>
    <x v="7"/>
    <x v="1"/>
    <x v="3"/>
    <n v="28"/>
  </r>
  <r>
    <x v="0"/>
    <x v="57"/>
    <x v="57"/>
    <x v="15"/>
    <x v="15"/>
    <x v="7"/>
    <x v="7"/>
    <x v="1"/>
    <x v="2"/>
    <n v="4"/>
  </r>
  <r>
    <x v="0"/>
    <x v="57"/>
    <x v="57"/>
    <x v="15"/>
    <x v="15"/>
    <x v="7"/>
    <x v="7"/>
    <x v="2"/>
    <x v="0"/>
    <n v="10"/>
  </r>
  <r>
    <x v="0"/>
    <x v="57"/>
    <x v="57"/>
    <x v="15"/>
    <x v="15"/>
    <x v="7"/>
    <x v="7"/>
    <x v="2"/>
    <x v="1"/>
    <n v="10"/>
  </r>
  <r>
    <x v="0"/>
    <x v="57"/>
    <x v="57"/>
    <x v="15"/>
    <x v="15"/>
    <x v="7"/>
    <x v="7"/>
    <x v="2"/>
    <x v="3"/>
    <n v="194"/>
  </r>
  <r>
    <x v="0"/>
    <x v="57"/>
    <x v="57"/>
    <x v="15"/>
    <x v="15"/>
    <x v="7"/>
    <x v="7"/>
    <x v="2"/>
    <x v="2"/>
    <n v="15"/>
  </r>
  <r>
    <x v="0"/>
    <x v="58"/>
    <x v="58"/>
    <x v="15"/>
    <x v="15"/>
    <x v="7"/>
    <x v="7"/>
    <x v="0"/>
    <x v="1"/>
    <n v="1"/>
  </r>
  <r>
    <x v="0"/>
    <x v="58"/>
    <x v="58"/>
    <x v="15"/>
    <x v="15"/>
    <x v="7"/>
    <x v="7"/>
    <x v="2"/>
    <x v="0"/>
    <n v="2"/>
  </r>
  <r>
    <x v="0"/>
    <x v="58"/>
    <x v="58"/>
    <x v="15"/>
    <x v="15"/>
    <x v="7"/>
    <x v="7"/>
    <x v="2"/>
    <x v="1"/>
    <n v="2"/>
  </r>
  <r>
    <x v="0"/>
    <x v="58"/>
    <x v="58"/>
    <x v="15"/>
    <x v="15"/>
    <x v="7"/>
    <x v="7"/>
    <x v="2"/>
    <x v="2"/>
    <n v="6"/>
  </r>
  <r>
    <x v="0"/>
    <x v="59"/>
    <x v="59"/>
    <x v="15"/>
    <x v="15"/>
    <x v="7"/>
    <x v="7"/>
    <x v="0"/>
    <x v="0"/>
    <n v="22"/>
  </r>
  <r>
    <x v="0"/>
    <x v="59"/>
    <x v="59"/>
    <x v="15"/>
    <x v="15"/>
    <x v="7"/>
    <x v="7"/>
    <x v="0"/>
    <x v="1"/>
    <n v="40"/>
  </r>
  <r>
    <x v="0"/>
    <x v="59"/>
    <x v="59"/>
    <x v="15"/>
    <x v="15"/>
    <x v="7"/>
    <x v="7"/>
    <x v="0"/>
    <x v="2"/>
    <n v="5"/>
  </r>
  <r>
    <x v="0"/>
    <x v="59"/>
    <x v="59"/>
    <x v="15"/>
    <x v="15"/>
    <x v="7"/>
    <x v="7"/>
    <x v="1"/>
    <x v="0"/>
    <n v="22"/>
  </r>
  <r>
    <x v="0"/>
    <x v="59"/>
    <x v="59"/>
    <x v="15"/>
    <x v="15"/>
    <x v="7"/>
    <x v="7"/>
    <x v="1"/>
    <x v="1"/>
    <n v="50"/>
  </r>
  <r>
    <x v="0"/>
    <x v="59"/>
    <x v="59"/>
    <x v="15"/>
    <x v="15"/>
    <x v="7"/>
    <x v="7"/>
    <x v="1"/>
    <x v="2"/>
    <n v="20"/>
  </r>
  <r>
    <x v="0"/>
    <x v="59"/>
    <x v="59"/>
    <x v="15"/>
    <x v="15"/>
    <x v="7"/>
    <x v="7"/>
    <x v="2"/>
    <x v="0"/>
    <n v="21"/>
  </r>
  <r>
    <x v="0"/>
    <x v="59"/>
    <x v="59"/>
    <x v="15"/>
    <x v="15"/>
    <x v="7"/>
    <x v="7"/>
    <x v="2"/>
    <x v="1"/>
    <n v="27"/>
  </r>
  <r>
    <x v="0"/>
    <x v="59"/>
    <x v="59"/>
    <x v="15"/>
    <x v="15"/>
    <x v="7"/>
    <x v="7"/>
    <x v="2"/>
    <x v="3"/>
    <n v="145"/>
  </r>
  <r>
    <x v="0"/>
    <x v="59"/>
    <x v="59"/>
    <x v="15"/>
    <x v="15"/>
    <x v="7"/>
    <x v="7"/>
    <x v="2"/>
    <x v="2"/>
    <n v="49"/>
  </r>
  <r>
    <x v="0"/>
    <x v="60"/>
    <x v="60"/>
    <x v="16"/>
    <x v="16"/>
    <x v="3"/>
    <x v="3"/>
    <x v="2"/>
    <x v="0"/>
    <n v="1"/>
  </r>
  <r>
    <x v="0"/>
    <x v="60"/>
    <x v="60"/>
    <x v="16"/>
    <x v="16"/>
    <x v="3"/>
    <x v="3"/>
    <x v="2"/>
    <x v="1"/>
    <n v="10"/>
  </r>
  <r>
    <x v="0"/>
    <x v="60"/>
    <x v="60"/>
    <x v="16"/>
    <x v="16"/>
    <x v="3"/>
    <x v="3"/>
    <x v="2"/>
    <x v="3"/>
    <n v="71"/>
  </r>
  <r>
    <x v="0"/>
    <x v="60"/>
    <x v="60"/>
    <x v="16"/>
    <x v="16"/>
    <x v="3"/>
    <x v="3"/>
    <x v="2"/>
    <x v="2"/>
    <n v="21"/>
  </r>
  <r>
    <x v="0"/>
    <x v="61"/>
    <x v="61"/>
    <x v="17"/>
    <x v="17"/>
    <x v="1"/>
    <x v="1"/>
    <x v="0"/>
    <x v="0"/>
    <n v="6"/>
  </r>
  <r>
    <x v="0"/>
    <x v="61"/>
    <x v="61"/>
    <x v="17"/>
    <x v="17"/>
    <x v="1"/>
    <x v="1"/>
    <x v="0"/>
    <x v="1"/>
    <n v="8"/>
  </r>
  <r>
    <x v="0"/>
    <x v="61"/>
    <x v="61"/>
    <x v="17"/>
    <x v="17"/>
    <x v="1"/>
    <x v="1"/>
    <x v="2"/>
    <x v="0"/>
    <n v="19"/>
  </r>
  <r>
    <x v="0"/>
    <x v="61"/>
    <x v="61"/>
    <x v="17"/>
    <x v="17"/>
    <x v="1"/>
    <x v="1"/>
    <x v="2"/>
    <x v="1"/>
    <n v="19"/>
  </r>
  <r>
    <x v="0"/>
    <x v="61"/>
    <x v="61"/>
    <x v="17"/>
    <x v="17"/>
    <x v="1"/>
    <x v="1"/>
    <x v="2"/>
    <x v="3"/>
    <n v="75"/>
  </r>
  <r>
    <x v="0"/>
    <x v="61"/>
    <x v="61"/>
    <x v="17"/>
    <x v="17"/>
    <x v="1"/>
    <x v="1"/>
    <x v="2"/>
    <x v="2"/>
    <n v="32"/>
  </r>
  <r>
    <x v="0"/>
    <x v="62"/>
    <x v="62"/>
    <x v="18"/>
    <x v="18"/>
    <x v="0"/>
    <x v="0"/>
    <x v="2"/>
    <x v="0"/>
    <n v="2"/>
  </r>
  <r>
    <x v="0"/>
    <x v="62"/>
    <x v="62"/>
    <x v="18"/>
    <x v="18"/>
    <x v="0"/>
    <x v="0"/>
    <x v="2"/>
    <x v="1"/>
    <n v="4"/>
  </r>
  <r>
    <x v="0"/>
    <x v="62"/>
    <x v="62"/>
    <x v="18"/>
    <x v="18"/>
    <x v="0"/>
    <x v="0"/>
    <x v="2"/>
    <x v="2"/>
    <n v="4"/>
  </r>
  <r>
    <x v="0"/>
    <x v="63"/>
    <x v="63"/>
    <x v="18"/>
    <x v="18"/>
    <x v="0"/>
    <x v="0"/>
    <x v="0"/>
    <x v="0"/>
    <n v="12"/>
  </r>
  <r>
    <x v="0"/>
    <x v="63"/>
    <x v="63"/>
    <x v="18"/>
    <x v="18"/>
    <x v="0"/>
    <x v="0"/>
    <x v="0"/>
    <x v="1"/>
    <n v="28"/>
  </r>
  <r>
    <x v="0"/>
    <x v="63"/>
    <x v="63"/>
    <x v="18"/>
    <x v="18"/>
    <x v="0"/>
    <x v="0"/>
    <x v="0"/>
    <x v="3"/>
    <n v="20"/>
  </r>
  <r>
    <x v="0"/>
    <x v="63"/>
    <x v="63"/>
    <x v="18"/>
    <x v="18"/>
    <x v="0"/>
    <x v="0"/>
    <x v="0"/>
    <x v="2"/>
    <n v="37"/>
  </r>
  <r>
    <x v="0"/>
    <x v="63"/>
    <x v="63"/>
    <x v="18"/>
    <x v="18"/>
    <x v="0"/>
    <x v="0"/>
    <x v="1"/>
    <x v="0"/>
    <n v="3"/>
  </r>
  <r>
    <x v="0"/>
    <x v="63"/>
    <x v="63"/>
    <x v="18"/>
    <x v="18"/>
    <x v="0"/>
    <x v="0"/>
    <x v="1"/>
    <x v="1"/>
    <n v="7"/>
  </r>
  <r>
    <x v="0"/>
    <x v="63"/>
    <x v="63"/>
    <x v="18"/>
    <x v="18"/>
    <x v="0"/>
    <x v="0"/>
    <x v="1"/>
    <x v="3"/>
    <n v="51"/>
  </r>
  <r>
    <x v="0"/>
    <x v="63"/>
    <x v="63"/>
    <x v="18"/>
    <x v="18"/>
    <x v="0"/>
    <x v="0"/>
    <x v="1"/>
    <x v="2"/>
    <n v="22"/>
  </r>
  <r>
    <x v="0"/>
    <x v="63"/>
    <x v="63"/>
    <x v="18"/>
    <x v="18"/>
    <x v="0"/>
    <x v="0"/>
    <x v="2"/>
    <x v="0"/>
    <n v="3"/>
  </r>
  <r>
    <x v="0"/>
    <x v="63"/>
    <x v="63"/>
    <x v="18"/>
    <x v="18"/>
    <x v="0"/>
    <x v="0"/>
    <x v="2"/>
    <x v="1"/>
    <n v="4"/>
  </r>
  <r>
    <x v="0"/>
    <x v="63"/>
    <x v="63"/>
    <x v="18"/>
    <x v="18"/>
    <x v="0"/>
    <x v="0"/>
    <x v="2"/>
    <x v="3"/>
    <n v="10"/>
  </r>
  <r>
    <x v="0"/>
    <x v="63"/>
    <x v="63"/>
    <x v="18"/>
    <x v="18"/>
    <x v="0"/>
    <x v="0"/>
    <x v="2"/>
    <x v="2"/>
    <n v="7"/>
  </r>
  <r>
    <x v="0"/>
    <x v="64"/>
    <x v="64"/>
    <x v="18"/>
    <x v="18"/>
    <x v="0"/>
    <x v="0"/>
    <x v="1"/>
    <x v="0"/>
    <n v="4"/>
  </r>
  <r>
    <x v="0"/>
    <x v="64"/>
    <x v="64"/>
    <x v="18"/>
    <x v="18"/>
    <x v="0"/>
    <x v="0"/>
    <x v="1"/>
    <x v="1"/>
    <n v="5"/>
  </r>
  <r>
    <x v="0"/>
    <x v="64"/>
    <x v="64"/>
    <x v="18"/>
    <x v="18"/>
    <x v="0"/>
    <x v="0"/>
    <x v="1"/>
    <x v="3"/>
    <n v="10"/>
  </r>
  <r>
    <x v="0"/>
    <x v="64"/>
    <x v="64"/>
    <x v="18"/>
    <x v="18"/>
    <x v="0"/>
    <x v="0"/>
    <x v="1"/>
    <x v="2"/>
    <n v="6"/>
  </r>
  <r>
    <x v="0"/>
    <x v="64"/>
    <x v="64"/>
    <x v="18"/>
    <x v="18"/>
    <x v="0"/>
    <x v="0"/>
    <x v="2"/>
    <x v="0"/>
    <n v="2"/>
  </r>
  <r>
    <x v="0"/>
    <x v="64"/>
    <x v="64"/>
    <x v="18"/>
    <x v="18"/>
    <x v="0"/>
    <x v="0"/>
    <x v="2"/>
    <x v="1"/>
    <n v="2"/>
  </r>
  <r>
    <x v="0"/>
    <x v="64"/>
    <x v="64"/>
    <x v="18"/>
    <x v="18"/>
    <x v="0"/>
    <x v="0"/>
    <x v="2"/>
    <x v="2"/>
    <n v="7"/>
  </r>
  <r>
    <x v="0"/>
    <x v="65"/>
    <x v="65"/>
    <x v="18"/>
    <x v="18"/>
    <x v="0"/>
    <x v="0"/>
    <x v="0"/>
    <x v="0"/>
    <n v="13"/>
  </r>
  <r>
    <x v="0"/>
    <x v="65"/>
    <x v="65"/>
    <x v="18"/>
    <x v="18"/>
    <x v="0"/>
    <x v="0"/>
    <x v="0"/>
    <x v="1"/>
    <n v="13"/>
  </r>
  <r>
    <x v="0"/>
    <x v="65"/>
    <x v="65"/>
    <x v="18"/>
    <x v="18"/>
    <x v="0"/>
    <x v="0"/>
    <x v="0"/>
    <x v="3"/>
    <n v="25"/>
  </r>
  <r>
    <x v="0"/>
    <x v="65"/>
    <x v="65"/>
    <x v="18"/>
    <x v="18"/>
    <x v="0"/>
    <x v="0"/>
    <x v="0"/>
    <x v="2"/>
    <n v="15"/>
  </r>
  <r>
    <x v="0"/>
    <x v="65"/>
    <x v="65"/>
    <x v="18"/>
    <x v="18"/>
    <x v="0"/>
    <x v="0"/>
    <x v="1"/>
    <x v="0"/>
    <n v="4"/>
  </r>
  <r>
    <x v="0"/>
    <x v="65"/>
    <x v="65"/>
    <x v="18"/>
    <x v="18"/>
    <x v="0"/>
    <x v="0"/>
    <x v="1"/>
    <x v="1"/>
    <n v="6"/>
  </r>
  <r>
    <x v="0"/>
    <x v="65"/>
    <x v="65"/>
    <x v="18"/>
    <x v="18"/>
    <x v="0"/>
    <x v="0"/>
    <x v="1"/>
    <x v="3"/>
    <n v="171"/>
  </r>
  <r>
    <x v="0"/>
    <x v="65"/>
    <x v="65"/>
    <x v="18"/>
    <x v="18"/>
    <x v="0"/>
    <x v="0"/>
    <x v="1"/>
    <x v="2"/>
    <n v="9"/>
  </r>
  <r>
    <x v="0"/>
    <x v="65"/>
    <x v="65"/>
    <x v="18"/>
    <x v="18"/>
    <x v="0"/>
    <x v="0"/>
    <x v="2"/>
    <x v="0"/>
    <n v="2"/>
  </r>
  <r>
    <x v="0"/>
    <x v="65"/>
    <x v="65"/>
    <x v="18"/>
    <x v="18"/>
    <x v="0"/>
    <x v="0"/>
    <x v="2"/>
    <x v="1"/>
    <n v="6"/>
  </r>
  <r>
    <x v="0"/>
    <x v="65"/>
    <x v="65"/>
    <x v="18"/>
    <x v="18"/>
    <x v="0"/>
    <x v="0"/>
    <x v="2"/>
    <x v="3"/>
    <n v="18"/>
  </r>
  <r>
    <x v="0"/>
    <x v="65"/>
    <x v="65"/>
    <x v="18"/>
    <x v="18"/>
    <x v="0"/>
    <x v="0"/>
    <x v="2"/>
    <x v="2"/>
    <n v="7"/>
  </r>
  <r>
    <x v="0"/>
    <x v="66"/>
    <x v="66"/>
    <x v="19"/>
    <x v="19"/>
    <x v="3"/>
    <x v="3"/>
    <x v="0"/>
    <x v="0"/>
    <n v="4"/>
  </r>
  <r>
    <x v="0"/>
    <x v="66"/>
    <x v="66"/>
    <x v="19"/>
    <x v="19"/>
    <x v="3"/>
    <x v="3"/>
    <x v="0"/>
    <x v="1"/>
    <n v="5"/>
  </r>
  <r>
    <x v="0"/>
    <x v="66"/>
    <x v="66"/>
    <x v="19"/>
    <x v="19"/>
    <x v="3"/>
    <x v="3"/>
    <x v="2"/>
    <x v="0"/>
    <n v="16"/>
  </r>
  <r>
    <x v="0"/>
    <x v="66"/>
    <x v="66"/>
    <x v="19"/>
    <x v="19"/>
    <x v="3"/>
    <x v="3"/>
    <x v="2"/>
    <x v="1"/>
    <n v="34"/>
  </r>
  <r>
    <x v="0"/>
    <x v="66"/>
    <x v="66"/>
    <x v="19"/>
    <x v="19"/>
    <x v="3"/>
    <x v="3"/>
    <x v="2"/>
    <x v="3"/>
    <n v="144"/>
  </r>
  <r>
    <x v="0"/>
    <x v="66"/>
    <x v="66"/>
    <x v="19"/>
    <x v="19"/>
    <x v="3"/>
    <x v="3"/>
    <x v="2"/>
    <x v="2"/>
    <n v="67"/>
  </r>
  <r>
    <x v="0"/>
    <x v="67"/>
    <x v="67"/>
    <x v="20"/>
    <x v="20"/>
    <x v="10"/>
    <x v="10"/>
    <x v="0"/>
    <x v="0"/>
    <n v="16"/>
  </r>
  <r>
    <x v="0"/>
    <x v="67"/>
    <x v="67"/>
    <x v="20"/>
    <x v="20"/>
    <x v="10"/>
    <x v="10"/>
    <x v="0"/>
    <x v="1"/>
    <n v="29"/>
  </r>
  <r>
    <x v="0"/>
    <x v="67"/>
    <x v="67"/>
    <x v="20"/>
    <x v="20"/>
    <x v="10"/>
    <x v="10"/>
    <x v="0"/>
    <x v="3"/>
    <n v="125"/>
  </r>
  <r>
    <x v="0"/>
    <x v="67"/>
    <x v="67"/>
    <x v="20"/>
    <x v="20"/>
    <x v="10"/>
    <x v="10"/>
    <x v="0"/>
    <x v="2"/>
    <n v="32"/>
  </r>
  <r>
    <x v="0"/>
    <x v="67"/>
    <x v="67"/>
    <x v="20"/>
    <x v="20"/>
    <x v="10"/>
    <x v="10"/>
    <x v="1"/>
    <x v="0"/>
    <n v="14"/>
  </r>
  <r>
    <x v="0"/>
    <x v="67"/>
    <x v="67"/>
    <x v="20"/>
    <x v="20"/>
    <x v="10"/>
    <x v="10"/>
    <x v="1"/>
    <x v="1"/>
    <n v="18"/>
  </r>
  <r>
    <x v="0"/>
    <x v="67"/>
    <x v="67"/>
    <x v="20"/>
    <x v="20"/>
    <x v="10"/>
    <x v="10"/>
    <x v="1"/>
    <x v="2"/>
    <n v="1"/>
  </r>
  <r>
    <x v="0"/>
    <x v="67"/>
    <x v="67"/>
    <x v="20"/>
    <x v="20"/>
    <x v="10"/>
    <x v="10"/>
    <x v="2"/>
    <x v="0"/>
    <n v="19"/>
  </r>
  <r>
    <x v="0"/>
    <x v="67"/>
    <x v="67"/>
    <x v="20"/>
    <x v="20"/>
    <x v="10"/>
    <x v="10"/>
    <x v="2"/>
    <x v="1"/>
    <n v="26"/>
  </r>
  <r>
    <x v="0"/>
    <x v="67"/>
    <x v="67"/>
    <x v="20"/>
    <x v="20"/>
    <x v="10"/>
    <x v="10"/>
    <x v="2"/>
    <x v="3"/>
    <n v="149"/>
  </r>
  <r>
    <x v="0"/>
    <x v="67"/>
    <x v="67"/>
    <x v="20"/>
    <x v="20"/>
    <x v="10"/>
    <x v="10"/>
    <x v="2"/>
    <x v="2"/>
    <n v="73"/>
  </r>
  <r>
    <x v="0"/>
    <x v="68"/>
    <x v="68"/>
    <x v="20"/>
    <x v="20"/>
    <x v="10"/>
    <x v="10"/>
    <x v="0"/>
    <x v="0"/>
    <n v="7"/>
  </r>
  <r>
    <x v="0"/>
    <x v="68"/>
    <x v="68"/>
    <x v="20"/>
    <x v="20"/>
    <x v="10"/>
    <x v="10"/>
    <x v="0"/>
    <x v="1"/>
    <n v="9"/>
  </r>
  <r>
    <x v="0"/>
    <x v="68"/>
    <x v="68"/>
    <x v="20"/>
    <x v="20"/>
    <x v="10"/>
    <x v="10"/>
    <x v="0"/>
    <x v="3"/>
    <n v="17"/>
  </r>
  <r>
    <x v="0"/>
    <x v="68"/>
    <x v="68"/>
    <x v="20"/>
    <x v="20"/>
    <x v="10"/>
    <x v="10"/>
    <x v="0"/>
    <x v="2"/>
    <n v="14"/>
  </r>
  <r>
    <x v="0"/>
    <x v="68"/>
    <x v="68"/>
    <x v="20"/>
    <x v="20"/>
    <x v="10"/>
    <x v="10"/>
    <x v="1"/>
    <x v="0"/>
    <n v="8"/>
  </r>
  <r>
    <x v="0"/>
    <x v="68"/>
    <x v="68"/>
    <x v="20"/>
    <x v="20"/>
    <x v="10"/>
    <x v="10"/>
    <x v="1"/>
    <x v="1"/>
    <n v="9"/>
  </r>
  <r>
    <x v="0"/>
    <x v="68"/>
    <x v="68"/>
    <x v="20"/>
    <x v="20"/>
    <x v="10"/>
    <x v="10"/>
    <x v="1"/>
    <x v="3"/>
    <n v="28"/>
  </r>
  <r>
    <x v="0"/>
    <x v="68"/>
    <x v="68"/>
    <x v="20"/>
    <x v="20"/>
    <x v="10"/>
    <x v="10"/>
    <x v="1"/>
    <x v="2"/>
    <n v="28"/>
  </r>
  <r>
    <x v="0"/>
    <x v="68"/>
    <x v="68"/>
    <x v="20"/>
    <x v="20"/>
    <x v="10"/>
    <x v="10"/>
    <x v="2"/>
    <x v="0"/>
    <n v="8"/>
  </r>
  <r>
    <x v="0"/>
    <x v="68"/>
    <x v="68"/>
    <x v="20"/>
    <x v="20"/>
    <x v="10"/>
    <x v="10"/>
    <x v="2"/>
    <x v="1"/>
    <n v="7"/>
  </r>
  <r>
    <x v="0"/>
    <x v="68"/>
    <x v="68"/>
    <x v="20"/>
    <x v="20"/>
    <x v="10"/>
    <x v="10"/>
    <x v="2"/>
    <x v="3"/>
    <n v="30"/>
  </r>
  <r>
    <x v="0"/>
    <x v="68"/>
    <x v="68"/>
    <x v="20"/>
    <x v="20"/>
    <x v="10"/>
    <x v="10"/>
    <x v="2"/>
    <x v="2"/>
    <n v="26"/>
  </r>
  <r>
    <x v="0"/>
    <x v="69"/>
    <x v="69"/>
    <x v="21"/>
    <x v="21"/>
    <x v="3"/>
    <x v="3"/>
    <x v="2"/>
    <x v="0"/>
    <n v="2"/>
  </r>
  <r>
    <x v="0"/>
    <x v="69"/>
    <x v="69"/>
    <x v="21"/>
    <x v="21"/>
    <x v="3"/>
    <x v="3"/>
    <x v="2"/>
    <x v="1"/>
    <n v="1"/>
  </r>
  <r>
    <x v="0"/>
    <x v="69"/>
    <x v="69"/>
    <x v="21"/>
    <x v="21"/>
    <x v="3"/>
    <x v="3"/>
    <x v="2"/>
    <x v="3"/>
    <n v="67"/>
  </r>
  <r>
    <x v="0"/>
    <x v="69"/>
    <x v="69"/>
    <x v="21"/>
    <x v="21"/>
    <x v="3"/>
    <x v="3"/>
    <x v="2"/>
    <x v="2"/>
    <n v="20"/>
  </r>
  <r>
    <x v="0"/>
    <x v="70"/>
    <x v="70"/>
    <x v="22"/>
    <x v="22"/>
    <x v="4"/>
    <x v="4"/>
    <x v="0"/>
    <x v="0"/>
    <n v="22"/>
  </r>
  <r>
    <x v="0"/>
    <x v="70"/>
    <x v="70"/>
    <x v="22"/>
    <x v="22"/>
    <x v="4"/>
    <x v="4"/>
    <x v="0"/>
    <x v="1"/>
    <n v="33"/>
  </r>
  <r>
    <x v="0"/>
    <x v="70"/>
    <x v="70"/>
    <x v="22"/>
    <x v="22"/>
    <x v="4"/>
    <x v="4"/>
    <x v="0"/>
    <x v="3"/>
    <n v="54"/>
  </r>
  <r>
    <x v="0"/>
    <x v="70"/>
    <x v="70"/>
    <x v="22"/>
    <x v="22"/>
    <x v="4"/>
    <x v="4"/>
    <x v="0"/>
    <x v="2"/>
    <n v="11"/>
  </r>
  <r>
    <x v="0"/>
    <x v="70"/>
    <x v="70"/>
    <x v="22"/>
    <x v="22"/>
    <x v="4"/>
    <x v="4"/>
    <x v="1"/>
    <x v="0"/>
    <n v="2"/>
  </r>
  <r>
    <x v="0"/>
    <x v="70"/>
    <x v="70"/>
    <x v="22"/>
    <x v="22"/>
    <x v="4"/>
    <x v="4"/>
    <x v="1"/>
    <x v="1"/>
    <n v="6"/>
  </r>
  <r>
    <x v="0"/>
    <x v="70"/>
    <x v="70"/>
    <x v="22"/>
    <x v="22"/>
    <x v="4"/>
    <x v="4"/>
    <x v="1"/>
    <x v="2"/>
    <n v="5"/>
  </r>
  <r>
    <x v="0"/>
    <x v="70"/>
    <x v="70"/>
    <x v="22"/>
    <x v="22"/>
    <x v="4"/>
    <x v="4"/>
    <x v="2"/>
    <x v="0"/>
    <n v="3"/>
  </r>
  <r>
    <x v="0"/>
    <x v="70"/>
    <x v="70"/>
    <x v="22"/>
    <x v="22"/>
    <x v="4"/>
    <x v="4"/>
    <x v="2"/>
    <x v="1"/>
    <n v="8"/>
  </r>
  <r>
    <x v="0"/>
    <x v="70"/>
    <x v="70"/>
    <x v="22"/>
    <x v="22"/>
    <x v="4"/>
    <x v="4"/>
    <x v="2"/>
    <x v="3"/>
    <n v="58"/>
  </r>
  <r>
    <x v="0"/>
    <x v="70"/>
    <x v="70"/>
    <x v="22"/>
    <x v="22"/>
    <x v="4"/>
    <x v="4"/>
    <x v="2"/>
    <x v="2"/>
    <n v="29"/>
  </r>
  <r>
    <x v="0"/>
    <x v="71"/>
    <x v="71"/>
    <x v="23"/>
    <x v="23"/>
    <x v="7"/>
    <x v="7"/>
    <x v="1"/>
    <x v="0"/>
    <n v="1"/>
  </r>
  <r>
    <x v="0"/>
    <x v="71"/>
    <x v="71"/>
    <x v="23"/>
    <x v="23"/>
    <x v="7"/>
    <x v="7"/>
    <x v="1"/>
    <x v="1"/>
    <n v="1"/>
  </r>
  <r>
    <x v="0"/>
    <x v="72"/>
    <x v="72"/>
    <x v="23"/>
    <x v="23"/>
    <x v="7"/>
    <x v="7"/>
    <x v="0"/>
    <x v="0"/>
    <n v="4"/>
  </r>
  <r>
    <x v="0"/>
    <x v="72"/>
    <x v="72"/>
    <x v="23"/>
    <x v="23"/>
    <x v="7"/>
    <x v="7"/>
    <x v="0"/>
    <x v="1"/>
    <n v="5"/>
  </r>
  <r>
    <x v="0"/>
    <x v="72"/>
    <x v="72"/>
    <x v="23"/>
    <x v="23"/>
    <x v="7"/>
    <x v="7"/>
    <x v="0"/>
    <x v="3"/>
    <n v="25"/>
  </r>
  <r>
    <x v="0"/>
    <x v="72"/>
    <x v="72"/>
    <x v="23"/>
    <x v="23"/>
    <x v="7"/>
    <x v="7"/>
    <x v="0"/>
    <x v="2"/>
    <n v="7"/>
  </r>
  <r>
    <x v="0"/>
    <x v="72"/>
    <x v="72"/>
    <x v="23"/>
    <x v="23"/>
    <x v="7"/>
    <x v="7"/>
    <x v="2"/>
    <x v="0"/>
    <n v="11"/>
  </r>
  <r>
    <x v="0"/>
    <x v="72"/>
    <x v="72"/>
    <x v="23"/>
    <x v="23"/>
    <x v="7"/>
    <x v="7"/>
    <x v="2"/>
    <x v="1"/>
    <n v="12"/>
  </r>
  <r>
    <x v="0"/>
    <x v="72"/>
    <x v="72"/>
    <x v="23"/>
    <x v="23"/>
    <x v="7"/>
    <x v="7"/>
    <x v="2"/>
    <x v="3"/>
    <n v="79"/>
  </r>
  <r>
    <x v="0"/>
    <x v="72"/>
    <x v="72"/>
    <x v="23"/>
    <x v="23"/>
    <x v="7"/>
    <x v="7"/>
    <x v="2"/>
    <x v="2"/>
    <n v="34"/>
  </r>
  <r>
    <x v="0"/>
    <x v="73"/>
    <x v="73"/>
    <x v="24"/>
    <x v="24"/>
    <x v="11"/>
    <x v="11"/>
    <x v="0"/>
    <x v="0"/>
    <n v="7"/>
  </r>
  <r>
    <x v="0"/>
    <x v="73"/>
    <x v="73"/>
    <x v="24"/>
    <x v="24"/>
    <x v="11"/>
    <x v="11"/>
    <x v="0"/>
    <x v="1"/>
    <n v="9"/>
  </r>
  <r>
    <x v="0"/>
    <x v="73"/>
    <x v="73"/>
    <x v="24"/>
    <x v="24"/>
    <x v="11"/>
    <x v="11"/>
    <x v="1"/>
    <x v="0"/>
    <n v="6"/>
  </r>
  <r>
    <x v="0"/>
    <x v="73"/>
    <x v="73"/>
    <x v="24"/>
    <x v="24"/>
    <x v="11"/>
    <x v="11"/>
    <x v="1"/>
    <x v="1"/>
    <n v="8"/>
  </r>
  <r>
    <x v="0"/>
    <x v="73"/>
    <x v="73"/>
    <x v="24"/>
    <x v="24"/>
    <x v="11"/>
    <x v="11"/>
    <x v="2"/>
    <x v="0"/>
    <n v="19"/>
  </r>
  <r>
    <x v="0"/>
    <x v="73"/>
    <x v="73"/>
    <x v="24"/>
    <x v="24"/>
    <x v="11"/>
    <x v="11"/>
    <x v="2"/>
    <x v="1"/>
    <n v="28"/>
  </r>
  <r>
    <x v="0"/>
    <x v="73"/>
    <x v="73"/>
    <x v="24"/>
    <x v="24"/>
    <x v="11"/>
    <x v="11"/>
    <x v="2"/>
    <x v="2"/>
    <n v="4"/>
  </r>
  <r>
    <x v="0"/>
    <x v="74"/>
    <x v="74"/>
    <x v="25"/>
    <x v="25"/>
    <x v="12"/>
    <x v="12"/>
    <x v="0"/>
    <x v="0"/>
    <n v="4"/>
  </r>
  <r>
    <x v="0"/>
    <x v="74"/>
    <x v="74"/>
    <x v="25"/>
    <x v="25"/>
    <x v="12"/>
    <x v="12"/>
    <x v="0"/>
    <x v="1"/>
    <n v="7"/>
  </r>
  <r>
    <x v="0"/>
    <x v="74"/>
    <x v="74"/>
    <x v="25"/>
    <x v="25"/>
    <x v="12"/>
    <x v="12"/>
    <x v="0"/>
    <x v="2"/>
    <n v="3"/>
  </r>
  <r>
    <x v="0"/>
    <x v="74"/>
    <x v="74"/>
    <x v="25"/>
    <x v="25"/>
    <x v="12"/>
    <x v="12"/>
    <x v="1"/>
    <x v="1"/>
    <n v="2"/>
  </r>
  <r>
    <x v="0"/>
    <x v="74"/>
    <x v="74"/>
    <x v="25"/>
    <x v="25"/>
    <x v="12"/>
    <x v="12"/>
    <x v="1"/>
    <x v="2"/>
    <n v="3"/>
  </r>
  <r>
    <x v="0"/>
    <x v="74"/>
    <x v="74"/>
    <x v="25"/>
    <x v="25"/>
    <x v="12"/>
    <x v="12"/>
    <x v="2"/>
    <x v="0"/>
    <n v="115"/>
  </r>
  <r>
    <x v="0"/>
    <x v="74"/>
    <x v="74"/>
    <x v="25"/>
    <x v="25"/>
    <x v="12"/>
    <x v="12"/>
    <x v="2"/>
    <x v="1"/>
    <n v="154"/>
  </r>
  <r>
    <x v="0"/>
    <x v="74"/>
    <x v="74"/>
    <x v="25"/>
    <x v="25"/>
    <x v="12"/>
    <x v="12"/>
    <x v="2"/>
    <x v="3"/>
    <n v="586"/>
  </r>
  <r>
    <x v="0"/>
    <x v="74"/>
    <x v="74"/>
    <x v="25"/>
    <x v="25"/>
    <x v="12"/>
    <x v="12"/>
    <x v="2"/>
    <x v="2"/>
    <n v="240"/>
  </r>
  <r>
    <x v="0"/>
    <x v="75"/>
    <x v="75"/>
    <x v="25"/>
    <x v="25"/>
    <x v="12"/>
    <x v="12"/>
    <x v="0"/>
    <x v="0"/>
    <n v="5"/>
  </r>
  <r>
    <x v="0"/>
    <x v="75"/>
    <x v="75"/>
    <x v="25"/>
    <x v="25"/>
    <x v="12"/>
    <x v="12"/>
    <x v="0"/>
    <x v="1"/>
    <n v="14"/>
  </r>
  <r>
    <x v="0"/>
    <x v="75"/>
    <x v="75"/>
    <x v="25"/>
    <x v="25"/>
    <x v="12"/>
    <x v="12"/>
    <x v="0"/>
    <x v="2"/>
    <n v="7"/>
  </r>
  <r>
    <x v="0"/>
    <x v="75"/>
    <x v="75"/>
    <x v="25"/>
    <x v="25"/>
    <x v="12"/>
    <x v="12"/>
    <x v="2"/>
    <x v="0"/>
    <n v="5"/>
  </r>
  <r>
    <x v="0"/>
    <x v="75"/>
    <x v="75"/>
    <x v="25"/>
    <x v="25"/>
    <x v="12"/>
    <x v="12"/>
    <x v="2"/>
    <x v="1"/>
    <n v="4"/>
  </r>
  <r>
    <x v="0"/>
    <x v="75"/>
    <x v="75"/>
    <x v="25"/>
    <x v="25"/>
    <x v="12"/>
    <x v="12"/>
    <x v="2"/>
    <x v="3"/>
    <n v="55"/>
  </r>
  <r>
    <x v="0"/>
    <x v="75"/>
    <x v="75"/>
    <x v="25"/>
    <x v="25"/>
    <x v="12"/>
    <x v="12"/>
    <x v="2"/>
    <x v="2"/>
    <n v="82"/>
  </r>
  <r>
    <x v="0"/>
    <x v="76"/>
    <x v="76"/>
    <x v="25"/>
    <x v="25"/>
    <x v="12"/>
    <x v="12"/>
    <x v="0"/>
    <x v="0"/>
    <n v="1"/>
  </r>
  <r>
    <x v="0"/>
    <x v="76"/>
    <x v="76"/>
    <x v="25"/>
    <x v="25"/>
    <x v="12"/>
    <x v="12"/>
    <x v="0"/>
    <x v="1"/>
    <n v="2"/>
  </r>
  <r>
    <x v="0"/>
    <x v="76"/>
    <x v="76"/>
    <x v="25"/>
    <x v="25"/>
    <x v="12"/>
    <x v="12"/>
    <x v="2"/>
    <x v="0"/>
    <n v="11"/>
  </r>
  <r>
    <x v="0"/>
    <x v="76"/>
    <x v="76"/>
    <x v="25"/>
    <x v="25"/>
    <x v="12"/>
    <x v="12"/>
    <x v="2"/>
    <x v="1"/>
    <n v="5"/>
  </r>
  <r>
    <x v="0"/>
    <x v="76"/>
    <x v="76"/>
    <x v="25"/>
    <x v="25"/>
    <x v="12"/>
    <x v="12"/>
    <x v="2"/>
    <x v="2"/>
    <n v="144"/>
  </r>
  <r>
    <x v="0"/>
    <x v="77"/>
    <x v="77"/>
    <x v="25"/>
    <x v="25"/>
    <x v="12"/>
    <x v="12"/>
    <x v="1"/>
    <x v="2"/>
    <n v="9"/>
  </r>
  <r>
    <x v="0"/>
    <x v="77"/>
    <x v="77"/>
    <x v="25"/>
    <x v="25"/>
    <x v="12"/>
    <x v="12"/>
    <x v="2"/>
    <x v="2"/>
    <n v="67"/>
  </r>
  <r>
    <x v="0"/>
    <x v="78"/>
    <x v="78"/>
    <x v="25"/>
    <x v="25"/>
    <x v="12"/>
    <x v="12"/>
    <x v="0"/>
    <x v="0"/>
    <n v="5"/>
  </r>
  <r>
    <x v="0"/>
    <x v="78"/>
    <x v="78"/>
    <x v="25"/>
    <x v="25"/>
    <x v="12"/>
    <x v="12"/>
    <x v="0"/>
    <x v="1"/>
    <n v="14"/>
  </r>
  <r>
    <x v="0"/>
    <x v="78"/>
    <x v="78"/>
    <x v="25"/>
    <x v="25"/>
    <x v="12"/>
    <x v="12"/>
    <x v="0"/>
    <x v="2"/>
    <n v="10"/>
  </r>
  <r>
    <x v="0"/>
    <x v="78"/>
    <x v="78"/>
    <x v="25"/>
    <x v="25"/>
    <x v="12"/>
    <x v="12"/>
    <x v="1"/>
    <x v="1"/>
    <n v="1"/>
  </r>
  <r>
    <x v="0"/>
    <x v="78"/>
    <x v="78"/>
    <x v="25"/>
    <x v="25"/>
    <x v="12"/>
    <x v="12"/>
    <x v="2"/>
    <x v="0"/>
    <n v="7"/>
  </r>
  <r>
    <x v="0"/>
    <x v="78"/>
    <x v="78"/>
    <x v="25"/>
    <x v="25"/>
    <x v="12"/>
    <x v="12"/>
    <x v="2"/>
    <x v="1"/>
    <n v="19"/>
  </r>
  <r>
    <x v="0"/>
    <x v="78"/>
    <x v="78"/>
    <x v="25"/>
    <x v="25"/>
    <x v="12"/>
    <x v="12"/>
    <x v="2"/>
    <x v="2"/>
    <n v="40"/>
  </r>
  <r>
    <x v="0"/>
    <x v="79"/>
    <x v="79"/>
    <x v="25"/>
    <x v="25"/>
    <x v="12"/>
    <x v="12"/>
    <x v="0"/>
    <x v="0"/>
    <n v="6"/>
  </r>
  <r>
    <x v="0"/>
    <x v="79"/>
    <x v="79"/>
    <x v="25"/>
    <x v="25"/>
    <x v="12"/>
    <x v="12"/>
    <x v="0"/>
    <x v="1"/>
    <n v="11"/>
  </r>
  <r>
    <x v="0"/>
    <x v="79"/>
    <x v="79"/>
    <x v="25"/>
    <x v="25"/>
    <x v="12"/>
    <x v="12"/>
    <x v="0"/>
    <x v="2"/>
    <n v="4"/>
  </r>
  <r>
    <x v="0"/>
    <x v="79"/>
    <x v="79"/>
    <x v="25"/>
    <x v="25"/>
    <x v="12"/>
    <x v="12"/>
    <x v="1"/>
    <x v="1"/>
    <n v="2"/>
  </r>
  <r>
    <x v="0"/>
    <x v="79"/>
    <x v="79"/>
    <x v="25"/>
    <x v="25"/>
    <x v="12"/>
    <x v="12"/>
    <x v="1"/>
    <x v="2"/>
    <n v="2"/>
  </r>
  <r>
    <x v="0"/>
    <x v="79"/>
    <x v="79"/>
    <x v="25"/>
    <x v="25"/>
    <x v="12"/>
    <x v="12"/>
    <x v="2"/>
    <x v="0"/>
    <n v="47"/>
  </r>
  <r>
    <x v="0"/>
    <x v="79"/>
    <x v="79"/>
    <x v="25"/>
    <x v="25"/>
    <x v="12"/>
    <x v="12"/>
    <x v="2"/>
    <x v="1"/>
    <n v="63"/>
  </r>
  <r>
    <x v="0"/>
    <x v="79"/>
    <x v="79"/>
    <x v="25"/>
    <x v="25"/>
    <x v="12"/>
    <x v="12"/>
    <x v="2"/>
    <x v="3"/>
    <n v="228"/>
  </r>
  <r>
    <x v="0"/>
    <x v="79"/>
    <x v="79"/>
    <x v="25"/>
    <x v="25"/>
    <x v="12"/>
    <x v="12"/>
    <x v="2"/>
    <x v="2"/>
    <n v="179"/>
  </r>
  <r>
    <x v="0"/>
    <x v="80"/>
    <x v="80"/>
    <x v="25"/>
    <x v="25"/>
    <x v="12"/>
    <x v="12"/>
    <x v="1"/>
    <x v="1"/>
    <n v="1"/>
  </r>
  <r>
    <x v="0"/>
    <x v="80"/>
    <x v="80"/>
    <x v="25"/>
    <x v="25"/>
    <x v="12"/>
    <x v="12"/>
    <x v="1"/>
    <x v="2"/>
    <n v="1"/>
  </r>
  <r>
    <x v="0"/>
    <x v="80"/>
    <x v="80"/>
    <x v="25"/>
    <x v="25"/>
    <x v="12"/>
    <x v="12"/>
    <x v="2"/>
    <x v="0"/>
    <n v="15"/>
  </r>
  <r>
    <x v="0"/>
    <x v="80"/>
    <x v="80"/>
    <x v="25"/>
    <x v="25"/>
    <x v="12"/>
    <x v="12"/>
    <x v="2"/>
    <x v="1"/>
    <n v="20"/>
  </r>
  <r>
    <x v="0"/>
    <x v="80"/>
    <x v="80"/>
    <x v="25"/>
    <x v="25"/>
    <x v="12"/>
    <x v="12"/>
    <x v="2"/>
    <x v="3"/>
    <n v="132"/>
  </r>
  <r>
    <x v="0"/>
    <x v="80"/>
    <x v="80"/>
    <x v="25"/>
    <x v="25"/>
    <x v="12"/>
    <x v="12"/>
    <x v="2"/>
    <x v="2"/>
    <n v="82"/>
  </r>
  <r>
    <x v="0"/>
    <x v="81"/>
    <x v="81"/>
    <x v="25"/>
    <x v="25"/>
    <x v="12"/>
    <x v="12"/>
    <x v="0"/>
    <x v="2"/>
    <n v="1"/>
  </r>
  <r>
    <x v="0"/>
    <x v="81"/>
    <x v="81"/>
    <x v="25"/>
    <x v="25"/>
    <x v="12"/>
    <x v="12"/>
    <x v="2"/>
    <x v="0"/>
    <n v="1"/>
  </r>
  <r>
    <x v="0"/>
    <x v="81"/>
    <x v="81"/>
    <x v="25"/>
    <x v="25"/>
    <x v="12"/>
    <x v="12"/>
    <x v="2"/>
    <x v="1"/>
    <n v="6"/>
  </r>
  <r>
    <x v="0"/>
    <x v="81"/>
    <x v="81"/>
    <x v="25"/>
    <x v="25"/>
    <x v="12"/>
    <x v="12"/>
    <x v="2"/>
    <x v="3"/>
    <n v="15"/>
  </r>
  <r>
    <x v="0"/>
    <x v="81"/>
    <x v="81"/>
    <x v="25"/>
    <x v="25"/>
    <x v="12"/>
    <x v="12"/>
    <x v="2"/>
    <x v="2"/>
    <n v="10"/>
  </r>
  <r>
    <x v="0"/>
    <x v="82"/>
    <x v="82"/>
    <x v="25"/>
    <x v="25"/>
    <x v="12"/>
    <x v="12"/>
    <x v="1"/>
    <x v="0"/>
    <n v="1"/>
  </r>
  <r>
    <x v="0"/>
    <x v="82"/>
    <x v="82"/>
    <x v="25"/>
    <x v="25"/>
    <x v="12"/>
    <x v="12"/>
    <x v="1"/>
    <x v="1"/>
    <n v="1"/>
  </r>
  <r>
    <x v="0"/>
    <x v="82"/>
    <x v="82"/>
    <x v="25"/>
    <x v="25"/>
    <x v="12"/>
    <x v="12"/>
    <x v="1"/>
    <x v="2"/>
    <n v="1"/>
  </r>
  <r>
    <x v="0"/>
    <x v="82"/>
    <x v="82"/>
    <x v="25"/>
    <x v="25"/>
    <x v="12"/>
    <x v="12"/>
    <x v="2"/>
    <x v="0"/>
    <n v="12"/>
  </r>
  <r>
    <x v="0"/>
    <x v="82"/>
    <x v="82"/>
    <x v="25"/>
    <x v="25"/>
    <x v="12"/>
    <x v="12"/>
    <x v="2"/>
    <x v="1"/>
    <n v="8"/>
  </r>
  <r>
    <x v="0"/>
    <x v="82"/>
    <x v="82"/>
    <x v="25"/>
    <x v="25"/>
    <x v="12"/>
    <x v="12"/>
    <x v="2"/>
    <x v="3"/>
    <n v="100"/>
  </r>
  <r>
    <x v="0"/>
    <x v="82"/>
    <x v="82"/>
    <x v="25"/>
    <x v="25"/>
    <x v="12"/>
    <x v="12"/>
    <x v="2"/>
    <x v="2"/>
    <n v="105"/>
  </r>
  <r>
    <x v="0"/>
    <x v="83"/>
    <x v="83"/>
    <x v="25"/>
    <x v="25"/>
    <x v="12"/>
    <x v="12"/>
    <x v="0"/>
    <x v="0"/>
    <n v="2"/>
  </r>
  <r>
    <x v="0"/>
    <x v="83"/>
    <x v="83"/>
    <x v="25"/>
    <x v="25"/>
    <x v="12"/>
    <x v="12"/>
    <x v="0"/>
    <x v="1"/>
    <n v="6"/>
  </r>
  <r>
    <x v="0"/>
    <x v="83"/>
    <x v="83"/>
    <x v="25"/>
    <x v="25"/>
    <x v="12"/>
    <x v="12"/>
    <x v="0"/>
    <x v="2"/>
    <n v="1"/>
  </r>
  <r>
    <x v="0"/>
    <x v="83"/>
    <x v="83"/>
    <x v="25"/>
    <x v="25"/>
    <x v="12"/>
    <x v="12"/>
    <x v="2"/>
    <x v="0"/>
    <n v="2"/>
  </r>
  <r>
    <x v="0"/>
    <x v="83"/>
    <x v="83"/>
    <x v="25"/>
    <x v="25"/>
    <x v="12"/>
    <x v="12"/>
    <x v="2"/>
    <x v="1"/>
    <n v="3"/>
  </r>
  <r>
    <x v="0"/>
    <x v="83"/>
    <x v="83"/>
    <x v="25"/>
    <x v="25"/>
    <x v="12"/>
    <x v="12"/>
    <x v="2"/>
    <x v="3"/>
    <n v="27"/>
  </r>
  <r>
    <x v="0"/>
    <x v="83"/>
    <x v="83"/>
    <x v="25"/>
    <x v="25"/>
    <x v="12"/>
    <x v="12"/>
    <x v="2"/>
    <x v="2"/>
    <n v="22"/>
  </r>
  <r>
    <x v="0"/>
    <x v="84"/>
    <x v="84"/>
    <x v="25"/>
    <x v="25"/>
    <x v="12"/>
    <x v="12"/>
    <x v="0"/>
    <x v="0"/>
    <n v="4"/>
  </r>
  <r>
    <x v="0"/>
    <x v="84"/>
    <x v="84"/>
    <x v="25"/>
    <x v="25"/>
    <x v="12"/>
    <x v="12"/>
    <x v="0"/>
    <x v="1"/>
    <n v="5"/>
  </r>
  <r>
    <x v="0"/>
    <x v="84"/>
    <x v="84"/>
    <x v="25"/>
    <x v="25"/>
    <x v="12"/>
    <x v="12"/>
    <x v="1"/>
    <x v="1"/>
    <n v="2"/>
  </r>
  <r>
    <x v="0"/>
    <x v="84"/>
    <x v="84"/>
    <x v="25"/>
    <x v="25"/>
    <x v="12"/>
    <x v="12"/>
    <x v="1"/>
    <x v="2"/>
    <n v="1"/>
  </r>
  <r>
    <x v="0"/>
    <x v="84"/>
    <x v="84"/>
    <x v="25"/>
    <x v="25"/>
    <x v="12"/>
    <x v="12"/>
    <x v="2"/>
    <x v="0"/>
    <n v="13"/>
  </r>
  <r>
    <x v="0"/>
    <x v="84"/>
    <x v="84"/>
    <x v="25"/>
    <x v="25"/>
    <x v="12"/>
    <x v="12"/>
    <x v="2"/>
    <x v="1"/>
    <n v="20"/>
  </r>
  <r>
    <x v="0"/>
    <x v="84"/>
    <x v="84"/>
    <x v="25"/>
    <x v="25"/>
    <x v="12"/>
    <x v="12"/>
    <x v="2"/>
    <x v="3"/>
    <n v="128"/>
  </r>
  <r>
    <x v="0"/>
    <x v="84"/>
    <x v="84"/>
    <x v="25"/>
    <x v="25"/>
    <x v="12"/>
    <x v="12"/>
    <x v="2"/>
    <x v="2"/>
    <n v="85"/>
  </r>
  <r>
    <x v="0"/>
    <x v="85"/>
    <x v="85"/>
    <x v="25"/>
    <x v="25"/>
    <x v="12"/>
    <x v="12"/>
    <x v="0"/>
    <x v="0"/>
    <n v="1"/>
  </r>
  <r>
    <x v="0"/>
    <x v="85"/>
    <x v="85"/>
    <x v="25"/>
    <x v="25"/>
    <x v="12"/>
    <x v="12"/>
    <x v="0"/>
    <x v="1"/>
    <n v="2"/>
  </r>
  <r>
    <x v="0"/>
    <x v="85"/>
    <x v="85"/>
    <x v="25"/>
    <x v="25"/>
    <x v="12"/>
    <x v="12"/>
    <x v="2"/>
    <x v="0"/>
    <n v="4"/>
  </r>
  <r>
    <x v="0"/>
    <x v="85"/>
    <x v="85"/>
    <x v="25"/>
    <x v="25"/>
    <x v="12"/>
    <x v="12"/>
    <x v="2"/>
    <x v="1"/>
    <n v="13"/>
  </r>
  <r>
    <x v="0"/>
    <x v="85"/>
    <x v="85"/>
    <x v="25"/>
    <x v="25"/>
    <x v="12"/>
    <x v="12"/>
    <x v="2"/>
    <x v="3"/>
    <n v="121"/>
  </r>
  <r>
    <x v="0"/>
    <x v="85"/>
    <x v="85"/>
    <x v="25"/>
    <x v="25"/>
    <x v="12"/>
    <x v="12"/>
    <x v="2"/>
    <x v="2"/>
    <n v="26"/>
  </r>
  <r>
    <x v="0"/>
    <x v="86"/>
    <x v="86"/>
    <x v="25"/>
    <x v="25"/>
    <x v="12"/>
    <x v="12"/>
    <x v="0"/>
    <x v="0"/>
    <n v="4"/>
  </r>
  <r>
    <x v="0"/>
    <x v="86"/>
    <x v="86"/>
    <x v="25"/>
    <x v="25"/>
    <x v="12"/>
    <x v="12"/>
    <x v="0"/>
    <x v="1"/>
    <n v="6"/>
  </r>
  <r>
    <x v="0"/>
    <x v="86"/>
    <x v="86"/>
    <x v="25"/>
    <x v="25"/>
    <x v="12"/>
    <x v="12"/>
    <x v="2"/>
    <x v="0"/>
    <n v="6"/>
  </r>
  <r>
    <x v="0"/>
    <x v="86"/>
    <x v="86"/>
    <x v="25"/>
    <x v="25"/>
    <x v="12"/>
    <x v="12"/>
    <x v="2"/>
    <x v="1"/>
    <n v="13"/>
  </r>
  <r>
    <x v="0"/>
    <x v="86"/>
    <x v="86"/>
    <x v="25"/>
    <x v="25"/>
    <x v="12"/>
    <x v="12"/>
    <x v="2"/>
    <x v="3"/>
    <n v="70"/>
  </r>
  <r>
    <x v="0"/>
    <x v="86"/>
    <x v="86"/>
    <x v="25"/>
    <x v="25"/>
    <x v="12"/>
    <x v="12"/>
    <x v="2"/>
    <x v="2"/>
    <n v="26"/>
  </r>
  <r>
    <x v="0"/>
    <x v="87"/>
    <x v="87"/>
    <x v="25"/>
    <x v="25"/>
    <x v="12"/>
    <x v="12"/>
    <x v="0"/>
    <x v="0"/>
    <n v="5"/>
  </r>
  <r>
    <x v="0"/>
    <x v="87"/>
    <x v="87"/>
    <x v="25"/>
    <x v="25"/>
    <x v="12"/>
    <x v="12"/>
    <x v="0"/>
    <x v="1"/>
    <n v="6"/>
  </r>
  <r>
    <x v="0"/>
    <x v="87"/>
    <x v="87"/>
    <x v="25"/>
    <x v="25"/>
    <x v="12"/>
    <x v="12"/>
    <x v="1"/>
    <x v="1"/>
    <n v="1"/>
  </r>
  <r>
    <x v="0"/>
    <x v="87"/>
    <x v="87"/>
    <x v="25"/>
    <x v="25"/>
    <x v="12"/>
    <x v="12"/>
    <x v="1"/>
    <x v="2"/>
    <n v="1"/>
  </r>
  <r>
    <x v="0"/>
    <x v="87"/>
    <x v="87"/>
    <x v="25"/>
    <x v="25"/>
    <x v="12"/>
    <x v="12"/>
    <x v="2"/>
    <x v="0"/>
    <n v="40"/>
  </r>
  <r>
    <x v="0"/>
    <x v="87"/>
    <x v="87"/>
    <x v="25"/>
    <x v="25"/>
    <x v="12"/>
    <x v="12"/>
    <x v="2"/>
    <x v="1"/>
    <n v="59"/>
  </r>
  <r>
    <x v="0"/>
    <x v="87"/>
    <x v="87"/>
    <x v="25"/>
    <x v="25"/>
    <x v="12"/>
    <x v="12"/>
    <x v="2"/>
    <x v="3"/>
    <n v="107"/>
  </r>
  <r>
    <x v="0"/>
    <x v="87"/>
    <x v="87"/>
    <x v="25"/>
    <x v="25"/>
    <x v="12"/>
    <x v="12"/>
    <x v="2"/>
    <x v="2"/>
    <n v="81"/>
  </r>
  <r>
    <x v="0"/>
    <x v="88"/>
    <x v="88"/>
    <x v="25"/>
    <x v="25"/>
    <x v="12"/>
    <x v="12"/>
    <x v="0"/>
    <x v="0"/>
    <n v="20"/>
  </r>
  <r>
    <x v="0"/>
    <x v="88"/>
    <x v="88"/>
    <x v="25"/>
    <x v="25"/>
    <x v="12"/>
    <x v="12"/>
    <x v="0"/>
    <x v="2"/>
    <n v="2"/>
  </r>
  <r>
    <x v="0"/>
    <x v="88"/>
    <x v="88"/>
    <x v="25"/>
    <x v="25"/>
    <x v="12"/>
    <x v="12"/>
    <x v="1"/>
    <x v="0"/>
    <n v="6"/>
  </r>
  <r>
    <x v="0"/>
    <x v="88"/>
    <x v="88"/>
    <x v="25"/>
    <x v="25"/>
    <x v="12"/>
    <x v="12"/>
    <x v="1"/>
    <x v="1"/>
    <n v="24"/>
  </r>
  <r>
    <x v="0"/>
    <x v="88"/>
    <x v="88"/>
    <x v="25"/>
    <x v="25"/>
    <x v="12"/>
    <x v="12"/>
    <x v="1"/>
    <x v="2"/>
    <n v="2"/>
  </r>
  <r>
    <x v="0"/>
    <x v="88"/>
    <x v="88"/>
    <x v="25"/>
    <x v="25"/>
    <x v="12"/>
    <x v="12"/>
    <x v="2"/>
    <x v="0"/>
    <n v="9"/>
  </r>
  <r>
    <x v="0"/>
    <x v="88"/>
    <x v="88"/>
    <x v="25"/>
    <x v="25"/>
    <x v="12"/>
    <x v="12"/>
    <x v="2"/>
    <x v="1"/>
    <n v="30"/>
  </r>
  <r>
    <x v="0"/>
    <x v="88"/>
    <x v="88"/>
    <x v="25"/>
    <x v="25"/>
    <x v="12"/>
    <x v="12"/>
    <x v="2"/>
    <x v="3"/>
    <n v="85"/>
  </r>
  <r>
    <x v="0"/>
    <x v="88"/>
    <x v="88"/>
    <x v="25"/>
    <x v="25"/>
    <x v="12"/>
    <x v="12"/>
    <x v="2"/>
    <x v="2"/>
    <n v="27"/>
  </r>
  <r>
    <x v="0"/>
    <x v="89"/>
    <x v="89"/>
    <x v="25"/>
    <x v="25"/>
    <x v="12"/>
    <x v="12"/>
    <x v="0"/>
    <x v="0"/>
    <n v="23"/>
  </r>
  <r>
    <x v="0"/>
    <x v="89"/>
    <x v="89"/>
    <x v="25"/>
    <x v="25"/>
    <x v="12"/>
    <x v="12"/>
    <x v="0"/>
    <x v="1"/>
    <n v="44"/>
  </r>
  <r>
    <x v="0"/>
    <x v="89"/>
    <x v="89"/>
    <x v="25"/>
    <x v="25"/>
    <x v="12"/>
    <x v="12"/>
    <x v="0"/>
    <x v="2"/>
    <n v="6"/>
  </r>
  <r>
    <x v="0"/>
    <x v="89"/>
    <x v="89"/>
    <x v="25"/>
    <x v="25"/>
    <x v="12"/>
    <x v="12"/>
    <x v="1"/>
    <x v="0"/>
    <n v="8"/>
  </r>
  <r>
    <x v="0"/>
    <x v="89"/>
    <x v="89"/>
    <x v="25"/>
    <x v="25"/>
    <x v="12"/>
    <x v="12"/>
    <x v="1"/>
    <x v="1"/>
    <n v="23"/>
  </r>
  <r>
    <x v="0"/>
    <x v="89"/>
    <x v="89"/>
    <x v="25"/>
    <x v="25"/>
    <x v="12"/>
    <x v="12"/>
    <x v="1"/>
    <x v="2"/>
    <n v="4"/>
  </r>
  <r>
    <x v="0"/>
    <x v="89"/>
    <x v="89"/>
    <x v="25"/>
    <x v="25"/>
    <x v="12"/>
    <x v="12"/>
    <x v="2"/>
    <x v="0"/>
    <n v="31"/>
  </r>
  <r>
    <x v="0"/>
    <x v="89"/>
    <x v="89"/>
    <x v="25"/>
    <x v="25"/>
    <x v="12"/>
    <x v="12"/>
    <x v="2"/>
    <x v="1"/>
    <n v="65"/>
  </r>
  <r>
    <x v="0"/>
    <x v="89"/>
    <x v="89"/>
    <x v="25"/>
    <x v="25"/>
    <x v="12"/>
    <x v="12"/>
    <x v="2"/>
    <x v="3"/>
    <n v="192"/>
  </r>
  <r>
    <x v="0"/>
    <x v="89"/>
    <x v="89"/>
    <x v="25"/>
    <x v="25"/>
    <x v="12"/>
    <x v="12"/>
    <x v="2"/>
    <x v="2"/>
    <n v="108"/>
  </r>
  <r>
    <x v="0"/>
    <x v="90"/>
    <x v="90"/>
    <x v="25"/>
    <x v="25"/>
    <x v="12"/>
    <x v="12"/>
    <x v="0"/>
    <x v="0"/>
    <n v="13"/>
  </r>
  <r>
    <x v="0"/>
    <x v="90"/>
    <x v="90"/>
    <x v="25"/>
    <x v="25"/>
    <x v="12"/>
    <x v="12"/>
    <x v="0"/>
    <x v="1"/>
    <n v="28"/>
  </r>
  <r>
    <x v="0"/>
    <x v="90"/>
    <x v="90"/>
    <x v="25"/>
    <x v="25"/>
    <x v="12"/>
    <x v="12"/>
    <x v="1"/>
    <x v="1"/>
    <n v="1"/>
  </r>
  <r>
    <x v="0"/>
    <x v="90"/>
    <x v="90"/>
    <x v="25"/>
    <x v="25"/>
    <x v="12"/>
    <x v="12"/>
    <x v="2"/>
    <x v="0"/>
    <n v="16"/>
  </r>
  <r>
    <x v="0"/>
    <x v="90"/>
    <x v="90"/>
    <x v="25"/>
    <x v="25"/>
    <x v="12"/>
    <x v="12"/>
    <x v="2"/>
    <x v="1"/>
    <n v="36"/>
  </r>
  <r>
    <x v="0"/>
    <x v="90"/>
    <x v="90"/>
    <x v="25"/>
    <x v="25"/>
    <x v="12"/>
    <x v="12"/>
    <x v="2"/>
    <x v="2"/>
    <n v="29"/>
  </r>
  <r>
    <x v="0"/>
    <x v="91"/>
    <x v="91"/>
    <x v="25"/>
    <x v="25"/>
    <x v="12"/>
    <x v="12"/>
    <x v="2"/>
    <x v="2"/>
    <n v="1"/>
  </r>
  <r>
    <x v="0"/>
    <x v="92"/>
    <x v="92"/>
    <x v="25"/>
    <x v="25"/>
    <x v="12"/>
    <x v="12"/>
    <x v="0"/>
    <x v="1"/>
    <n v="1"/>
  </r>
  <r>
    <x v="0"/>
    <x v="92"/>
    <x v="92"/>
    <x v="25"/>
    <x v="25"/>
    <x v="12"/>
    <x v="12"/>
    <x v="0"/>
    <x v="2"/>
    <n v="3"/>
  </r>
  <r>
    <x v="0"/>
    <x v="92"/>
    <x v="92"/>
    <x v="25"/>
    <x v="25"/>
    <x v="12"/>
    <x v="12"/>
    <x v="2"/>
    <x v="0"/>
    <n v="4"/>
  </r>
  <r>
    <x v="0"/>
    <x v="92"/>
    <x v="92"/>
    <x v="25"/>
    <x v="25"/>
    <x v="12"/>
    <x v="12"/>
    <x v="2"/>
    <x v="1"/>
    <n v="6"/>
  </r>
  <r>
    <x v="0"/>
    <x v="92"/>
    <x v="92"/>
    <x v="25"/>
    <x v="25"/>
    <x v="12"/>
    <x v="12"/>
    <x v="2"/>
    <x v="3"/>
    <n v="47"/>
  </r>
  <r>
    <x v="0"/>
    <x v="92"/>
    <x v="92"/>
    <x v="25"/>
    <x v="25"/>
    <x v="12"/>
    <x v="12"/>
    <x v="2"/>
    <x v="2"/>
    <n v="24"/>
  </r>
  <r>
    <x v="0"/>
    <x v="93"/>
    <x v="93"/>
    <x v="3"/>
    <x v="3"/>
    <x v="8"/>
    <x v="8"/>
    <x v="2"/>
    <x v="4"/>
    <n v="2"/>
  </r>
  <r>
    <x v="0"/>
    <x v="93"/>
    <x v="93"/>
    <x v="6"/>
    <x v="6"/>
    <x v="8"/>
    <x v="8"/>
    <x v="1"/>
    <x v="4"/>
    <n v="2"/>
  </r>
  <r>
    <x v="0"/>
    <x v="93"/>
    <x v="93"/>
    <x v="16"/>
    <x v="16"/>
    <x v="8"/>
    <x v="8"/>
    <x v="2"/>
    <x v="4"/>
    <n v="1"/>
  </r>
  <r>
    <x v="0"/>
    <x v="93"/>
    <x v="93"/>
    <x v="25"/>
    <x v="25"/>
    <x v="8"/>
    <x v="8"/>
    <x v="0"/>
    <x v="0"/>
    <n v="164"/>
  </r>
  <r>
    <x v="0"/>
    <x v="93"/>
    <x v="93"/>
    <x v="25"/>
    <x v="25"/>
    <x v="8"/>
    <x v="8"/>
    <x v="0"/>
    <x v="4"/>
    <n v="79"/>
  </r>
  <r>
    <x v="0"/>
    <x v="93"/>
    <x v="93"/>
    <x v="25"/>
    <x v="25"/>
    <x v="8"/>
    <x v="8"/>
    <x v="0"/>
    <x v="1"/>
    <n v="33"/>
  </r>
  <r>
    <x v="0"/>
    <x v="93"/>
    <x v="93"/>
    <x v="25"/>
    <x v="25"/>
    <x v="8"/>
    <x v="8"/>
    <x v="0"/>
    <x v="3"/>
    <n v="201"/>
  </r>
  <r>
    <x v="0"/>
    <x v="93"/>
    <x v="93"/>
    <x v="25"/>
    <x v="25"/>
    <x v="8"/>
    <x v="8"/>
    <x v="0"/>
    <x v="2"/>
    <n v="41"/>
  </r>
  <r>
    <x v="0"/>
    <x v="93"/>
    <x v="93"/>
    <x v="25"/>
    <x v="25"/>
    <x v="8"/>
    <x v="8"/>
    <x v="1"/>
    <x v="0"/>
    <n v="424"/>
  </r>
  <r>
    <x v="0"/>
    <x v="93"/>
    <x v="93"/>
    <x v="25"/>
    <x v="25"/>
    <x v="8"/>
    <x v="8"/>
    <x v="1"/>
    <x v="4"/>
    <n v="415"/>
  </r>
  <r>
    <x v="0"/>
    <x v="93"/>
    <x v="93"/>
    <x v="25"/>
    <x v="25"/>
    <x v="8"/>
    <x v="8"/>
    <x v="1"/>
    <x v="1"/>
    <n v="227"/>
  </r>
  <r>
    <x v="0"/>
    <x v="93"/>
    <x v="93"/>
    <x v="25"/>
    <x v="25"/>
    <x v="8"/>
    <x v="8"/>
    <x v="1"/>
    <x v="3"/>
    <n v="1313"/>
  </r>
  <r>
    <x v="0"/>
    <x v="93"/>
    <x v="93"/>
    <x v="25"/>
    <x v="25"/>
    <x v="8"/>
    <x v="8"/>
    <x v="1"/>
    <x v="2"/>
    <n v="270"/>
  </r>
  <r>
    <x v="0"/>
    <x v="93"/>
    <x v="93"/>
    <x v="25"/>
    <x v="25"/>
    <x v="8"/>
    <x v="8"/>
    <x v="2"/>
    <x v="0"/>
    <n v="467"/>
  </r>
  <r>
    <x v="0"/>
    <x v="93"/>
    <x v="93"/>
    <x v="25"/>
    <x v="25"/>
    <x v="8"/>
    <x v="8"/>
    <x v="2"/>
    <x v="4"/>
    <n v="33"/>
  </r>
  <r>
    <x v="0"/>
    <x v="93"/>
    <x v="93"/>
    <x v="25"/>
    <x v="25"/>
    <x v="8"/>
    <x v="8"/>
    <x v="2"/>
    <x v="1"/>
    <n v="479"/>
  </r>
  <r>
    <x v="0"/>
    <x v="93"/>
    <x v="93"/>
    <x v="25"/>
    <x v="25"/>
    <x v="8"/>
    <x v="8"/>
    <x v="2"/>
    <x v="3"/>
    <n v="438"/>
  </r>
  <r>
    <x v="0"/>
    <x v="93"/>
    <x v="93"/>
    <x v="25"/>
    <x v="25"/>
    <x v="8"/>
    <x v="8"/>
    <x v="2"/>
    <x v="2"/>
    <n v="234"/>
  </r>
  <r>
    <x v="0"/>
    <x v="93"/>
    <x v="93"/>
    <x v="26"/>
    <x v="26"/>
    <x v="8"/>
    <x v="8"/>
    <x v="1"/>
    <x v="4"/>
    <n v="3"/>
  </r>
  <r>
    <x v="0"/>
    <x v="93"/>
    <x v="93"/>
    <x v="27"/>
    <x v="27"/>
    <x v="8"/>
    <x v="8"/>
    <x v="2"/>
    <x v="4"/>
    <n v="2"/>
  </r>
  <r>
    <x v="0"/>
    <x v="93"/>
    <x v="93"/>
    <x v="28"/>
    <x v="28"/>
    <x v="8"/>
    <x v="8"/>
    <x v="2"/>
    <x v="4"/>
    <n v="5"/>
  </r>
  <r>
    <x v="0"/>
    <x v="94"/>
    <x v="94"/>
    <x v="29"/>
    <x v="29"/>
    <x v="3"/>
    <x v="3"/>
    <x v="2"/>
    <x v="0"/>
    <n v="22"/>
  </r>
  <r>
    <x v="0"/>
    <x v="94"/>
    <x v="94"/>
    <x v="29"/>
    <x v="29"/>
    <x v="3"/>
    <x v="3"/>
    <x v="2"/>
    <x v="1"/>
    <n v="35"/>
  </r>
  <r>
    <x v="0"/>
    <x v="94"/>
    <x v="94"/>
    <x v="29"/>
    <x v="29"/>
    <x v="3"/>
    <x v="3"/>
    <x v="2"/>
    <x v="2"/>
    <n v="45"/>
  </r>
  <r>
    <x v="0"/>
    <x v="95"/>
    <x v="95"/>
    <x v="29"/>
    <x v="29"/>
    <x v="3"/>
    <x v="3"/>
    <x v="0"/>
    <x v="0"/>
    <n v="48"/>
  </r>
  <r>
    <x v="0"/>
    <x v="95"/>
    <x v="95"/>
    <x v="29"/>
    <x v="29"/>
    <x v="3"/>
    <x v="3"/>
    <x v="0"/>
    <x v="1"/>
    <n v="77"/>
  </r>
  <r>
    <x v="0"/>
    <x v="95"/>
    <x v="95"/>
    <x v="29"/>
    <x v="29"/>
    <x v="3"/>
    <x v="3"/>
    <x v="0"/>
    <x v="3"/>
    <n v="11"/>
  </r>
  <r>
    <x v="0"/>
    <x v="95"/>
    <x v="95"/>
    <x v="29"/>
    <x v="29"/>
    <x v="3"/>
    <x v="3"/>
    <x v="0"/>
    <x v="2"/>
    <n v="96"/>
  </r>
  <r>
    <x v="0"/>
    <x v="95"/>
    <x v="95"/>
    <x v="29"/>
    <x v="29"/>
    <x v="3"/>
    <x v="3"/>
    <x v="1"/>
    <x v="0"/>
    <n v="12"/>
  </r>
  <r>
    <x v="0"/>
    <x v="95"/>
    <x v="95"/>
    <x v="29"/>
    <x v="29"/>
    <x v="3"/>
    <x v="3"/>
    <x v="1"/>
    <x v="1"/>
    <n v="15"/>
  </r>
  <r>
    <x v="0"/>
    <x v="95"/>
    <x v="95"/>
    <x v="29"/>
    <x v="29"/>
    <x v="3"/>
    <x v="3"/>
    <x v="1"/>
    <x v="3"/>
    <n v="13"/>
  </r>
  <r>
    <x v="0"/>
    <x v="95"/>
    <x v="95"/>
    <x v="29"/>
    <x v="29"/>
    <x v="3"/>
    <x v="3"/>
    <x v="1"/>
    <x v="2"/>
    <n v="29"/>
  </r>
  <r>
    <x v="0"/>
    <x v="95"/>
    <x v="95"/>
    <x v="29"/>
    <x v="29"/>
    <x v="3"/>
    <x v="3"/>
    <x v="2"/>
    <x v="0"/>
    <n v="9"/>
  </r>
  <r>
    <x v="0"/>
    <x v="95"/>
    <x v="95"/>
    <x v="29"/>
    <x v="29"/>
    <x v="3"/>
    <x v="3"/>
    <x v="2"/>
    <x v="1"/>
    <n v="5"/>
  </r>
  <r>
    <x v="0"/>
    <x v="95"/>
    <x v="95"/>
    <x v="29"/>
    <x v="29"/>
    <x v="3"/>
    <x v="3"/>
    <x v="2"/>
    <x v="3"/>
    <n v="2"/>
  </r>
  <r>
    <x v="0"/>
    <x v="95"/>
    <x v="95"/>
    <x v="29"/>
    <x v="29"/>
    <x v="3"/>
    <x v="3"/>
    <x v="2"/>
    <x v="2"/>
    <n v="22"/>
  </r>
  <r>
    <x v="0"/>
    <x v="96"/>
    <x v="96"/>
    <x v="29"/>
    <x v="29"/>
    <x v="3"/>
    <x v="3"/>
    <x v="0"/>
    <x v="0"/>
    <n v="23"/>
  </r>
  <r>
    <x v="0"/>
    <x v="96"/>
    <x v="96"/>
    <x v="29"/>
    <x v="29"/>
    <x v="3"/>
    <x v="3"/>
    <x v="0"/>
    <x v="1"/>
    <n v="20"/>
  </r>
  <r>
    <x v="0"/>
    <x v="96"/>
    <x v="96"/>
    <x v="29"/>
    <x v="29"/>
    <x v="3"/>
    <x v="3"/>
    <x v="0"/>
    <x v="3"/>
    <n v="47"/>
  </r>
  <r>
    <x v="0"/>
    <x v="96"/>
    <x v="96"/>
    <x v="29"/>
    <x v="29"/>
    <x v="3"/>
    <x v="3"/>
    <x v="0"/>
    <x v="2"/>
    <n v="2"/>
  </r>
  <r>
    <x v="0"/>
    <x v="96"/>
    <x v="96"/>
    <x v="29"/>
    <x v="29"/>
    <x v="3"/>
    <x v="3"/>
    <x v="1"/>
    <x v="0"/>
    <n v="9"/>
  </r>
  <r>
    <x v="0"/>
    <x v="96"/>
    <x v="96"/>
    <x v="29"/>
    <x v="29"/>
    <x v="3"/>
    <x v="3"/>
    <x v="1"/>
    <x v="1"/>
    <n v="16"/>
  </r>
  <r>
    <x v="0"/>
    <x v="96"/>
    <x v="96"/>
    <x v="29"/>
    <x v="29"/>
    <x v="3"/>
    <x v="3"/>
    <x v="1"/>
    <x v="3"/>
    <n v="134"/>
  </r>
  <r>
    <x v="0"/>
    <x v="96"/>
    <x v="96"/>
    <x v="29"/>
    <x v="29"/>
    <x v="3"/>
    <x v="3"/>
    <x v="1"/>
    <x v="2"/>
    <n v="17"/>
  </r>
  <r>
    <x v="0"/>
    <x v="96"/>
    <x v="96"/>
    <x v="29"/>
    <x v="29"/>
    <x v="3"/>
    <x v="3"/>
    <x v="2"/>
    <x v="0"/>
    <n v="14"/>
  </r>
  <r>
    <x v="0"/>
    <x v="96"/>
    <x v="96"/>
    <x v="29"/>
    <x v="29"/>
    <x v="3"/>
    <x v="3"/>
    <x v="2"/>
    <x v="1"/>
    <n v="18"/>
  </r>
  <r>
    <x v="0"/>
    <x v="96"/>
    <x v="96"/>
    <x v="29"/>
    <x v="29"/>
    <x v="3"/>
    <x v="3"/>
    <x v="2"/>
    <x v="3"/>
    <n v="41"/>
  </r>
  <r>
    <x v="0"/>
    <x v="96"/>
    <x v="96"/>
    <x v="29"/>
    <x v="29"/>
    <x v="3"/>
    <x v="3"/>
    <x v="2"/>
    <x v="2"/>
    <n v="41"/>
  </r>
  <r>
    <x v="0"/>
    <x v="97"/>
    <x v="97"/>
    <x v="29"/>
    <x v="29"/>
    <x v="3"/>
    <x v="3"/>
    <x v="1"/>
    <x v="0"/>
    <n v="1"/>
  </r>
  <r>
    <x v="0"/>
    <x v="97"/>
    <x v="97"/>
    <x v="29"/>
    <x v="29"/>
    <x v="3"/>
    <x v="3"/>
    <x v="1"/>
    <x v="1"/>
    <n v="1"/>
  </r>
  <r>
    <x v="0"/>
    <x v="97"/>
    <x v="97"/>
    <x v="29"/>
    <x v="29"/>
    <x v="3"/>
    <x v="3"/>
    <x v="2"/>
    <x v="0"/>
    <n v="7"/>
  </r>
  <r>
    <x v="0"/>
    <x v="97"/>
    <x v="97"/>
    <x v="29"/>
    <x v="29"/>
    <x v="3"/>
    <x v="3"/>
    <x v="2"/>
    <x v="1"/>
    <n v="13"/>
  </r>
  <r>
    <x v="0"/>
    <x v="97"/>
    <x v="97"/>
    <x v="29"/>
    <x v="29"/>
    <x v="3"/>
    <x v="3"/>
    <x v="2"/>
    <x v="2"/>
    <n v="16"/>
  </r>
  <r>
    <x v="0"/>
    <x v="98"/>
    <x v="98"/>
    <x v="29"/>
    <x v="29"/>
    <x v="3"/>
    <x v="3"/>
    <x v="0"/>
    <x v="1"/>
    <n v="62"/>
  </r>
  <r>
    <x v="0"/>
    <x v="98"/>
    <x v="98"/>
    <x v="29"/>
    <x v="29"/>
    <x v="3"/>
    <x v="3"/>
    <x v="0"/>
    <x v="2"/>
    <n v="67"/>
  </r>
  <r>
    <x v="0"/>
    <x v="98"/>
    <x v="98"/>
    <x v="29"/>
    <x v="29"/>
    <x v="3"/>
    <x v="3"/>
    <x v="2"/>
    <x v="1"/>
    <n v="20"/>
  </r>
  <r>
    <x v="0"/>
    <x v="98"/>
    <x v="98"/>
    <x v="29"/>
    <x v="29"/>
    <x v="3"/>
    <x v="3"/>
    <x v="2"/>
    <x v="2"/>
    <n v="36"/>
  </r>
  <r>
    <x v="0"/>
    <x v="99"/>
    <x v="99"/>
    <x v="30"/>
    <x v="30"/>
    <x v="13"/>
    <x v="13"/>
    <x v="1"/>
    <x v="0"/>
    <n v="9"/>
  </r>
  <r>
    <x v="0"/>
    <x v="100"/>
    <x v="100"/>
    <x v="30"/>
    <x v="30"/>
    <x v="13"/>
    <x v="13"/>
    <x v="2"/>
    <x v="0"/>
    <n v="27"/>
  </r>
  <r>
    <x v="0"/>
    <x v="100"/>
    <x v="100"/>
    <x v="30"/>
    <x v="30"/>
    <x v="13"/>
    <x v="13"/>
    <x v="2"/>
    <x v="1"/>
    <n v="40"/>
  </r>
  <r>
    <x v="0"/>
    <x v="100"/>
    <x v="100"/>
    <x v="30"/>
    <x v="30"/>
    <x v="13"/>
    <x v="13"/>
    <x v="2"/>
    <x v="3"/>
    <n v="81"/>
  </r>
  <r>
    <x v="0"/>
    <x v="100"/>
    <x v="100"/>
    <x v="30"/>
    <x v="30"/>
    <x v="13"/>
    <x v="13"/>
    <x v="2"/>
    <x v="2"/>
    <n v="50"/>
  </r>
  <r>
    <x v="0"/>
    <x v="101"/>
    <x v="101"/>
    <x v="26"/>
    <x v="26"/>
    <x v="14"/>
    <x v="14"/>
    <x v="0"/>
    <x v="0"/>
    <n v="2"/>
  </r>
  <r>
    <x v="0"/>
    <x v="101"/>
    <x v="101"/>
    <x v="26"/>
    <x v="26"/>
    <x v="14"/>
    <x v="14"/>
    <x v="1"/>
    <x v="0"/>
    <n v="2"/>
  </r>
  <r>
    <x v="0"/>
    <x v="101"/>
    <x v="101"/>
    <x v="26"/>
    <x v="26"/>
    <x v="14"/>
    <x v="14"/>
    <x v="1"/>
    <x v="1"/>
    <n v="2"/>
  </r>
  <r>
    <x v="0"/>
    <x v="101"/>
    <x v="101"/>
    <x v="26"/>
    <x v="26"/>
    <x v="14"/>
    <x v="14"/>
    <x v="2"/>
    <x v="0"/>
    <n v="1"/>
  </r>
  <r>
    <x v="0"/>
    <x v="101"/>
    <x v="101"/>
    <x v="26"/>
    <x v="26"/>
    <x v="14"/>
    <x v="14"/>
    <x v="2"/>
    <x v="1"/>
    <n v="1"/>
  </r>
  <r>
    <x v="0"/>
    <x v="101"/>
    <x v="101"/>
    <x v="26"/>
    <x v="26"/>
    <x v="14"/>
    <x v="14"/>
    <x v="2"/>
    <x v="2"/>
    <n v="5"/>
  </r>
  <r>
    <x v="0"/>
    <x v="102"/>
    <x v="102"/>
    <x v="26"/>
    <x v="26"/>
    <x v="14"/>
    <x v="14"/>
    <x v="0"/>
    <x v="0"/>
    <n v="4"/>
  </r>
  <r>
    <x v="0"/>
    <x v="102"/>
    <x v="102"/>
    <x v="26"/>
    <x v="26"/>
    <x v="14"/>
    <x v="14"/>
    <x v="0"/>
    <x v="1"/>
    <n v="3"/>
  </r>
  <r>
    <x v="0"/>
    <x v="102"/>
    <x v="102"/>
    <x v="26"/>
    <x v="26"/>
    <x v="14"/>
    <x v="14"/>
    <x v="1"/>
    <x v="0"/>
    <n v="136"/>
  </r>
  <r>
    <x v="0"/>
    <x v="102"/>
    <x v="102"/>
    <x v="26"/>
    <x v="26"/>
    <x v="14"/>
    <x v="14"/>
    <x v="1"/>
    <x v="1"/>
    <n v="164"/>
  </r>
  <r>
    <x v="0"/>
    <x v="102"/>
    <x v="102"/>
    <x v="26"/>
    <x v="26"/>
    <x v="14"/>
    <x v="14"/>
    <x v="1"/>
    <x v="3"/>
    <n v="148"/>
  </r>
  <r>
    <x v="0"/>
    <x v="102"/>
    <x v="102"/>
    <x v="26"/>
    <x v="26"/>
    <x v="14"/>
    <x v="14"/>
    <x v="1"/>
    <x v="2"/>
    <n v="507"/>
  </r>
  <r>
    <x v="0"/>
    <x v="102"/>
    <x v="102"/>
    <x v="26"/>
    <x v="26"/>
    <x v="14"/>
    <x v="14"/>
    <x v="2"/>
    <x v="0"/>
    <n v="96"/>
  </r>
  <r>
    <x v="0"/>
    <x v="102"/>
    <x v="102"/>
    <x v="26"/>
    <x v="26"/>
    <x v="14"/>
    <x v="14"/>
    <x v="2"/>
    <x v="1"/>
    <n v="119"/>
  </r>
  <r>
    <x v="0"/>
    <x v="102"/>
    <x v="102"/>
    <x v="26"/>
    <x v="26"/>
    <x v="14"/>
    <x v="14"/>
    <x v="2"/>
    <x v="3"/>
    <n v="125"/>
  </r>
  <r>
    <x v="0"/>
    <x v="102"/>
    <x v="102"/>
    <x v="26"/>
    <x v="26"/>
    <x v="14"/>
    <x v="14"/>
    <x v="2"/>
    <x v="2"/>
    <n v="266"/>
  </r>
  <r>
    <x v="0"/>
    <x v="103"/>
    <x v="103"/>
    <x v="31"/>
    <x v="31"/>
    <x v="9"/>
    <x v="9"/>
    <x v="2"/>
    <x v="0"/>
    <n v="1"/>
  </r>
  <r>
    <x v="0"/>
    <x v="103"/>
    <x v="103"/>
    <x v="31"/>
    <x v="31"/>
    <x v="9"/>
    <x v="9"/>
    <x v="2"/>
    <x v="1"/>
    <n v="2"/>
  </r>
  <r>
    <x v="0"/>
    <x v="103"/>
    <x v="103"/>
    <x v="31"/>
    <x v="31"/>
    <x v="9"/>
    <x v="9"/>
    <x v="2"/>
    <x v="3"/>
    <n v="97"/>
  </r>
  <r>
    <x v="0"/>
    <x v="103"/>
    <x v="103"/>
    <x v="31"/>
    <x v="31"/>
    <x v="9"/>
    <x v="9"/>
    <x v="2"/>
    <x v="2"/>
    <n v="17"/>
  </r>
  <r>
    <x v="0"/>
    <x v="104"/>
    <x v="104"/>
    <x v="32"/>
    <x v="32"/>
    <x v="15"/>
    <x v="15"/>
    <x v="2"/>
    <x v="0"/>
    <n v="1"/>
  </r>
  <r>
    <x v="0"/>
    <x v="104"/>
    <x v="104"/>
    <x v="32"/>
    <x v="32"/>
    <x v="15"/>
    <x v="15"/>
    <x v="2"/>
    <x v="1"/>
    <n v="2"/>
  </r>
  <r>
    <x v="0"/>
    <x v="104"/>
    <x v="104"/>
    <x v="32"/>
    <x v="32"/>
    <x v="15"/>
    <x v="15"/>
    <x v="2"/>
    <x v="2"/>
    <n v="1"/>
  </r>
  <r>
    <x v="0"/>
    <x v="105"/>
    <x v="105"/>
    <x v="32"/>
    <x v="32"/>
    <x v="15"/>
    <x v="15"/>
    <x v="0"/>
    <x v="0"/>
    <n v="4"/>
  </r>
  <r>
    <x v="0"/>
    <x v="105"/>
    <x v="105"/>
    <x v="32"/>
    <x v="32"/>
    <x v="15"/>
    <x v="15"/>
    <x v="0"/>
    <x v="1"/>
    <n v="6"/>
  </r>
  <r>
    <x v="0"/>
    <x v="105"/>
    <x v="105"/>
    <x v="32"/>
    <x v="32"/>
    <x v="15"/>
    <x v="15"/>
    <x v="2"/>
    <x v="3"/>
    <n v="10"/>
  </r>
  <r>
    <x v="0"/>
    <x v="106"/>
    <x v="106"/>
    <x v="32"/>
    <x v="32"/>
    <x v="15"/>
    <x v="15"/>
    <x v="0"/>
    <x v="0"/>
    <n v="24"/>
  </r>
  <r>
    <x v="0"/>
    <x v="106"/>
    <x v="106"/>
    <x v="32"/>
    <x v="32"/>
    <x v="15"/>
    <x v="15"/>
    <x v="0"/>
    <x v="1"/>
    <n v="10"/>
  </r>
  <r>
    <x v="0"/>
    <x v="106"/>
    <x v="106"/>
    <x v="32"/>
    <x v="32"/>
    <x v="15"/>
    <x v="15"/>
    <x v="0"/>
    <x v="3"/>
    <n v="2"/>
  </r>
  <r>
    <x v="0"/>
    <x v="106"/>
    <x v="106"/>
    <x v="32"/>
    <x v="32"/>
    <x v="15"/>
    <x v="15"/>
    <x v="0"/>
    <x v="2"/>
    <n v="2"/>
  </r>
  <r>
    <x v="0"/>
    <x v="106"/>
    <x v="106"/>
    <x v="32"/>
    <x v="32"/>
    <x v="15"/>
    <x v="15"/>
    <x v="2"/>
    <x v="0"/>
    <n v="1"/>
  </r>
  <r>
    <x v="0"/>
    <x v="106"/>
    <x v="106"/>
    <x v="32"/>
    <x v="32"/>
    <x v="15"/>
    <x v="15"/>
    <x v="2"/>
    <x v="1"/>
    <n v="3"/>
  </r>
  <r>
    <x v="0"/>
    <x v="106"/>
    <x v="106"/>
    <x v="32"/>
    <x v="32"/>
    <x v="15"/>
    <x v="15"/>
    <x v="2"/>
    <x v="3"/>
    <n v="4"/>
  </r>
  <r>
    <x v="0"/>
    <x v="106"/>
    <x v="106"/>
    <x v="32"/>
    <x v="32"/>
    <x v="15"/>
    <x v="15"/>
    <x v="2"/>
    <x v="2"/>
    <n v="2"/>
  </r>
  <r>
    <x v="0"/>
    <x v="107"/>
    <x v="107"/>
    <x v="33"/>
    <x v="33"/>
    <x v="4"/>
    <x v="4"/>
    <x v="0"/>
    <x v="0"/>
    <n v="2"/>
  </r>
  <r>
    <x v="0"/>
    <x v="107"/>
    <x v="107"/>
    <x v="33"/>
    <x v="33"/>
    <x v="4"/>
    <x v="4"/>
    <x v="0"/>
    <x v="1"/>
    <n v="3"/>
  </r>
  <r>
    <x v="0"/>
    <x v="107"/>
    <x v="107"/>
    <x v="33"/>
    <x v="33"/>
    <x v="4"/>
    <x v="4"/>
    <x v="0"/>
    <x v="3"/>
    <n v="362"/>
  </r>
  <r>
    <x v="0"/>
    <x v="107"/>
    <x v="107"/>
    <x v="33"/>
    <x v="33"/>
    <x v="4"/>
    <x v="4"/>
    <x v="1"/>
    <x v="0"/>
    <n v="3"/>
  </r>
  <r>
    <x v="0"/>
    <x v="107"/>
    <x v="107"/>
    <x v="33"/>
    <x v="33"/>
    <x v="4"/>
    <x v="4"/>
    <x v="1"/>
    <x v="1"/>
    <n v="5"/>
  </r>
  <r>
    <x v="0"/>
    <x v="107"/>
    <x v="107"/>
    <x v="33"/>
    <x v="33"/>
    <x v="4"/>
    <x v="4"/>
    <x v="1"/>
    <x v="3"/>
    <n v="39"/>
  </r>
  <r>
    <x v="0"/>
    <x v="107"/>
    <x v="107"/>
    <x v="33"/>
    <x v="33"/>
    <x v="4"/>
    <x v="4"/>
    <x v="1"/>
    <x v="2"/>
    <n v="14"/>
  </r>
  <r>
    <x v="0"/>
    <x v="107"/>
    <x v="107"/>
    <x v="33"/>
    <x v="33"/>
    <x v="4"/>
    <x v="4"/>
    <x v="2"/>
    <x v="1"/>
    <n v="1"/>
  </r>
  <r>
    <x v="0"/>
    <x v="108"/>
    <x v="108"/>
    <x v="34"/>
    <x v="34"/>
    <x v="16"/>
    <x v="16"/>
    <x v="0"/>
    <x v="0"/>
    <n v="7"/>
  </r>
  <r>
    <x v="0"/>
    <x v="108"/>
    <x v="108"/>
    <x v="34"/>
    <x v="34"/>
    <x v="16"/>
    <x v="16"/>
    <x v="0"/>
    <x v="1"/>
    <n v="11"/>
  </r>
  <r>
    <x v="0"/>
    <x v="108"/>
    <x v="108"/>
    <x v="34"/>
    <x v="34"/>
    <x v="16"/>
    <x v="16"/>
    <x v="0"/>
    <x v="2"/>
    <n v="1"/>
  </r>
  <r>
    <x v="0"/>
    <x v="108"/>
    <x v="108"/>
    <x v="34"/>
    <x v="34"/>
    <x v="16"/>
    <x v="16"/>
    <x v="1"/>
    <x v="0"/>
    <n v="28"/>
  </r>
  <r>
    <x v="0"/>
    <x v="108"/>
    <x v="108"/>
    <x v="34"/>
    <x v="34"/>
    <x v="16"/>
    <x v="16"/>
    <x v="1"/>
    <x v="1"/>
    <n v="40"/>
  </r>
  <r>
    <x v="0"/>
    <x v="108"/>
    <x v="108"/>
    <x v="34"/>
    <x v="34"/>
    <x v="16"/>
    <x v="16"/>
    <x v="1"/>
    <x v="3"/>
    <n v="3"/>
  </r>
  <r>
    <x v="0"/>
    <x v="108"/>
    <x v="108"/>
    <x v="34"/>
    <x v="34"/>
    <x v="16"/>
    <x v="16"/>
    <x v="1"/>
    <x v="2"/>
    <n v="6"/>
  </r>
  <r>
    <x v="0"/>
    <x v="108"/>
    <x v="108"/>
    <x v="34"/>
    <x v="34"/>
    <x v="16"/>
    <x v="16"/>
    <x v="2"/>
    <x v="0"/>
    <n v="13"/>
  </r>
  <r>
    <x v="0"/>
    <x v="108"/>
    <x v="108"/>
    <x v="34"/>
    <x v="34"/>
    <x v="16"/>
    <x v="16"/>
    <x v="2"/>
    <x v="1"/>
    <n v="21"/>
  </r>
  <r>
    <x v="0"/>
    <x v="108"/>
    <x v="108"/>
    <x v="34"/>
    <x v="34"/>
    <x v="16"/>
    <x v="16"/>
    <x v="2"/>
    <x v="2"/>
    <n v="7"/>
  </r>
  <r>
    <x v="0"/>
    <x v="109"/>
    <x v="109"/>
    <x v="34"/>
    <x v="34"/>
    <x v="16"/>
    <x v="16"/>
    <x v="0"/>
    <x v="0"/>
    <n v="16"/>
  </r>
  <r>
    <x v="0"/>
    <x v="109"/>
    <x v="109"/>
    <x v="34"/>
    <x v="34"/>
    <x v="16"/>
    <x v="16"/>
    <x v="0"/>
    <x v="1"/>
    <n v="24"/>
  </r>
  <r>
    <x v="0"/>
    <x v="109"/>
    <x v="109"/>
    <x v="34"/>
    <x v="34"/>
    <x v="16"/>
    <x v="16"/>
    <x v="0"/>
    <x v="2"/>
    <n v="14"/>
  </r>
  <r>
    <x v="0"/>
    <x v="109"/>
    <x v="109"/>
    <x v="34"/>
    <x v="34"/>
    <x v="16"/>
    <x v="16"/>
    <x v="1"/>
    <x v="0"/>
    <n v="8"/>
  </r>
  <r>
    <x v="0"/>
    <x v="109"/>
    <x v="109"/>
    <x v="34"/>
    <x v="34"/>
    <x v="16"/>
    <x v="16"/>
    <x v="1"/>
    <x v="1"/>
    <n v="8"/>
  </r>
  <r>
    <x v="0"/>
    <x v="109"/>
    <x v="109"/>
    <x v="34"/>
    <x v="34"/>
    <x v="16"/>
    <x v="16"/>
    <x v="1"/>
    <x v="2"/>
    <n v="7"/>
  </r>
  <r>
    <x v="0"/>
    <x v="109"/>
    <x v="109"/>
    <x v="34"/>
    <x v="34"/>
    <x v="16"/>
    <x v="16"/>
    <x v="2"/>
    <x v="0"/>
    <n v="74"/>
  </r>
  <r>
    <x v="0"/>
    <x v="109"/>
    <x v="109"/>
    <x v="34"/>
    <x v="34"/>
    <x v="16"/>
    <x v="16"/>
    <x v="2"/>
    <x v="1"/>
    <n v="111"/>
  </r>
  <r>
    <x v="0"/>
    <x v="109"/>
    <x v="109"/>
    <x v="34"/>
    <x v="34"/>
    <x v="16"/>
    <x v="16"/>
    <x v="2"/>
    <x v="2"/>
    <n v="71"/>
  </r>
  <r>
    <x v="0"/>
    <x v="110"/>
    <x v="110"/>
    <x v="34"/>
    <x v="34"/>
    <x v="16"/>
    <x v="16"/>
    <x v="0"/>
    <x v="0"/>
    <n v="1"/>
  </r>
  <r>
    <x v="0"/>
    <x v="110"/>
    <x v="110"/>
    <x v="34"/>
    <x v="34"/>
    <x v="16"/>
    <x v="16"/>
    <x v="0"/>
    <x v="1"/>
    <n v="2"/>
  </r>
  <r>
    <x v="0"/>
    <x v="110"/>
    <x v="110"/>
    <x v="34"/>
    <x v="34"/>
    <x v="16"/>
    <x v="16"/>
    <x v="1"/>
    <x v="0"/>
    <n v="23"/>
  </r>
  <r>
    <x v="0"/>
    <x v="110"/>
    <x v="110"/>
    <x v="34"/>
    <x v="34"/>
    <x v="16"/>
    <x v="16"/>
    <x v="1"/>
    <x v="1"/>
    <n v="40"/>
  </r>
  <r>
    <x v="0"/>
    <x v="110"/>
    <x v="110"/>
    <x v="34"/>
    <x v="34"/>
    <x v="16"/>
    <x v="16"/>
    <x v="1"/>
    <x v="3"/>
    <n v="3"/>
  </r>
  <r>
    <x v="0"/>
    <x v="110"/>
    <x v="110"/>
    <x v="34"/>
    <x v="34"/>
    <x v="16"/>
    <x v="16"/>
    <x v="1"/>
    <x v="2"/>
    <n v="51"/>
  </r>
  <r>
    <x v="0"/>
    <x v="110"/>
    <x v="110"/>
    <x v="34"/>
    <x v="34"/>
    <x v="16"/>
    <x v="16"/>
    <x v="2"/>
    <x v="0"/>
    <n v="3"/>
  </r>
  <r>
    <x v="0"/>
    <x v="110"/>
    <x v="110"/>
    <x v="34"/>
    <x v="34"/>
    <x v="16"/>
    <x v="16"/>
    <x v="2"/>
    <x v="1"/>
    <n v="4"/>
  </r>
  <r>
    <x v="0"/>
    <x v="110"/>
    <x v="110"/>
    <x v="34"/>
    <x v="34"/>
    <x v="16"/>
    <x v="16"/>
    <x v="2"/>
    <x v="2"/>
    <n v="4"/>
  </r>
  <r>
    <x v="0"/>
    <x v="111"/>
    <x v="111"/>
    <x v="34"/>
    <x v="34"/>
    <x v="16"/>
    <x v="16"/>
    <x v="0"/>
    <x v="0"/>
    <n v="2"/>
  </r>
  <r>
    <x v="0"/>
    <x v="111"/>
    <x v="111"/>
    <x v="34"/>
    <x v="34"/>
    <x v="16"/>
    <x v="16"/>
    <x v="0"/>
    <x v="1"/>
    <n v="9"/>
  </r>
  <r>
    <x v="0"/>
    <x v="111"/>
    <x v="111"/>
    <x v="34"/>
    <x v="34"/>
    <x v="16"/>
    <x v="16"/>
    <x v="0"/>
    <x v="2"/>
    <n v="2"/>
  </r>
  <r>
    <x v="0"/>
    <x v="112"/>
    <x v="112"/>
    <x v="34"/>
    <x v="34"/>
    <x v="16"/>
    <x v="16"/>
    <x v="0"/>
    <x v="0"/>
    <n v="26"/>
  </r>
  <r>
    <x v="0"/>
    <x v="112"/>
    <x v="112"/>
    <x v="34"/>
    <x v="34"/>
    <x v="16"/>
    <x v="16"/>
    <x v="0"/>
    <x v="1"/>
    <n v="42"/>
  </r>
  <r>
    <x v="0"/>
    <x v="112"/>
    <x v="112"/>
    <x v="34"/>
    <x v="34"/>
    <x v="16"/>
    <x v="16"/>
    <x v="0"/>
    <x v="2"/>
    <n v="19"/>
  </r>
  <r>
    <x v="0"/>
    <x v="112"/>
    <x v="112"/>
    <x v="34"/>
    <x v="34"/>
    <x v="16"/>
    <x v="16"/>
    <x v="1"/>
    <x v="0"/>
    <n v="15"/>
  </r>
  <r>
    <x v="0"/>
    <x v="112"/>
    <x v="112"/>
    <x v="34"/>
    <x v="34"/>
    <x v="16"/>
    <x v="16"/>
    <x v="1"/>
    <x v="1"/>
    <n v="22"/>
  </r>
  <r>
    <x v="0"/>
    <x v="112"/>
    <x v="112"/>
    <x v="34"/>
    <x v="34"/>
    <x v="16"/>
    <x v="16"/>
    <x v="1"/>
    <x v="3"/>
    <n v="43"/>
  </r>
  <r>
    <x v="0"/>
    <x v="112"/>
    <x v="112"/>
    <x v="34"/>
    <x v="34"/>
    <x v="16"/>
    <x v="16"/>
    <x v="1"/>
    <x v="2"/>
    <n v="57"/>
  </r>
  <r>
    <x v="0"/>
    <x v="112"/>
    <x v="112"/>
    <x v="34"/>
    <x v="34"/>
    <x v="16"/>
    <x v="16"/>
    <x v="2"/>
    <x v="0"/>
    <n v="16"/>
  </r>
  <r>
    <x v="0"/>
    <x v="112"/>
    <x v="112"/>
    <x v="34"/>
    <x v="34"/>
    <x v="16"/>
    <x v="16"/>
    <x v="2"/>
    <x v="1"/>
    <n v="24"/>
  </r>
  <r>
    <x v="0"/>
    <x v="112"/>
    <x v="112"/>
    <x v="34"/>
    <x v="34"/>
    <x v="16"/>
    <x v="16"/>
    <x v="2"/>
    <x v="3"/>
    <n v="3"/>
  </r>
  <r>
    <x v="0"/>
    <x v="112"/>
    <x v="112"/>
    <x v="34"/>
    <x v="34"/>
    <x v="16"/>
    <x v="16"/>
    <x v="2"/>
    <x v="2"/>
    <n v="33"/>
  </r>
  <r>
    <x v="0"/>
    <x v="113"/>
    <x v="113"/>
    <x v="27"/>
    <x v="27"/>
    <x v="9"/>
    <x v="9"/>
    <x v="0"/>
    <x v="0"/>
    <n v="7"/>
  </r>
  <r>
    <x v="0"/>
    <x v="113"/>
    <x v="113"/>
    <x v="27"/>
    <x v="27"/>
    <x v="9"/>
    <x v="9"/>
    <x v="0"/>
    <x v="1"/>
    <n v="13"/>
  </r>
  <r>
    <x v="0"/>
    <x v="113"/>
    <x v="113"/>
    <x v="27"/>
    <x v="27"/>
    <x v="9"/>
    <x v="9"/>
    <x v="0"/>
    <x v="2"/>
    <n v="3"/>
  </r>
  <r>
    <x v="0"/>
    <x v="113"/>
    <x v="113"/>
    <x v="27"/>
    <x v="27"/>
    <x v="9"/>
    <x v="9"/>
    <x v="2"/>
    <x v="0"/>
    <n v="3"/>
  </r>
  <r>
    <x v="0"/>
    <x v="113"/>
    <x v="113"/>
    <x v="27"/>
    <x v="27"/>
    <x v="9"/>
    <x v="9"/>
    <x v="2"/>
    <x v="1"/>
    <n v="9"/>
  </r>
  <r>
    <x v="0"/>
    <x v="113"/>
    <x v="113"/>
    <x v="27"/>
    <x v="27"/>
    <x v="9"/>
    <x v="9"/>
    <x v="2"/>
    <x v="3"/>
    <n v="56"/>
  </r>
  <r>
    <x v="0"/>
    <x v="113"/>
    <x v="113"/>
    <x v="27"/>
    <x v="27"/>
    <x v="9"/>
    <x v="9"/>
    <x v="2"/>
    <x v="2"/>
    <n v="18"/>
  </r>
  <r>
    <x v="0"/>
    <x v="114"/>
    <x v="114"/>
    <x v="27"/>
    <x v="27"/>
    <x v="9"/>
    <x v="9"/>
    <x v="0"/>
    <x v="0"/>
    <n v="4"/>
  </r>
  <r>
    <x v="0"/>
    <x v="114"/>
    <x v="114"/>
    <x v="27"/>
    <x v="27"/>
    <x v="9"/>
    <x v="9"/>
    <x v="0"/>
    <x v="1"/>
    <n v="13"/>
  </r>
  <r>
    <x v="0"/>
    <x v="114"/>
    <x v="114"/>
    <x v="27"/>
    <x v="27"/>
    <x v="9"/>
    <x v="9"/>
    <x v="2"/>
    <x v="0"/>
    <n v="26"/>
  </r>
  <r>
    <x v="0"/>
    <x v="114"/>
    <x v="114"/>
    <x v="27"/>
    <x v="27"/>
    <x v="9"/>
    <x v="9"/>
    <x v="2"/>
    <x v="1"/>
    <n v="37"/>
  </r>
  <r>
    <x v="0"/>
    <x v="114"/>
    <x v="114"/>
    <x v="27"/>
    <x v="27"/>
    <x v="9"/>
    <x v="9"/>
    <x v="2"/>
    <x v="3"/>
    <n v="26"/>
  </r>
  <r>
    <x v="0"/>
    <x v="114"/>
    <x v="114"/>
    <x v="27"/>
    <x v="27"/>
    <x v="9"/>
    <x v="9"/>
    <x v="2"/>
    <x v="2"/>
    <n v="79"/>
  </r>
  <r>
    <x v="0"/>
    <x v="115"/>
    <x v="115"/>
    <x v="27"/>
    <x v="27"/>
    <x v="9"/>
    <x v="9"/>
    <x v="0"/>
    <x v="0"/>
    <n v="15"/>
  </r>
  <r>
    <x v="0"/>
    <x v="115"/>
    <x v="115"/>
    <x v="27"/>
    <x v="27"/>
    <x v="9"/>
    <x v="9"/>
    <x v="0"/>
    <x v="1"/>
    <n v="22"/>
  </r>
  <r>
    <x v="0"/>
    <x v="115"/>
    <x v="115"/>
    <x v="27"/>
    <x v="27"/>
    <x v="9"/>
    <x v="9"/>
    <x v="0"/>
    <x v="3"/>
    <n v="49"/>
  </r>
  <r>
    <x v="0"/>
    <x v="115"/>
    <x v="115"/>
    <x v="27"/>
    <x v="27"/>
    <x v="9"/>
    <x v="9"/>
    <x v="0"/>
    <x v="2"/>
    <n v="35"/>
  </r>
  <r>
    <x v="0"/>
    <x v="115"/>
    <x v="115"/>
    <x v="27"/>
    <x v="27"/>
    <x v="9"/>
    <x v="9"/>
    <x v="2"/>
    <x v="0"/>
    <n v="16"/>
  </r>
  <r>
    <x v="0"/>
    <x v="115"/>
    <x v="115"/>
    <x v="27"/>
    <x v="27"/>
    <x v="9"/>
    <x v="9"/>
    <x v="2"/>
    <x v="1"/>
    <n v="26"/>
  </r>
  <r>
    <x v="0"/>
    <x v="115"/>
    <x v="115"/>
    <x v="27"/>
    <x v="27"/>
    <x v="9"/>
    <x v="9"/>
    <x v="2"/>
    <x v="3"/>
    <n v="51"/>
  </r>
  <r>
    <x v="0"/>
    <x v="115"/>
    <x v="115"/>
    <x v="27"/>
    <x v="27"/>
    <x v="9"/>
    <x v="9"/>
    <x v="2"/>
    <x v="2"/>
    <n v="31"/>
  </r>
  <r>
    <x v="0"/>
    <x v="116"/>
    <x v="116"/>
    <x v="35"/>
    <x v="35"/>
    <x v="4"/>
    <x v="4"/>
    <x v="2"/>
    <x v="0"/>
    <n v="3"/>
  </r>
  <r>
    <x v="0"/>
    <x v="116"/>
    <x v="116"/>
    <x v="35"/>
    <x v="35"/>
    <x v="4"/>
    <x v="4"/>
    <x v="2"/>
    <x v="1"/>
    <n v="3"/>
  </r>
  <r>
    <x v="0"/>
    <x v="117"/>
    <x v="117"/>
    <x v="36"/>
    <x v="36"/>
    <x v="16"/>
    <x v="16"/>
    <x v="2"/>
    <x v="1"/>
    <n v="1"/>
  </r>
  <r>
    <x v="0"/>
    <x v="117"/>
    <x v="117"/>
    <x v="36"/>
    <x v="36"/>
    <x v="16"/>
    <x v="16"/>
    <x v="2"/>
    <x v="3"/>
    <n v="96"/>
  </r>
  <r>
    <x v="0"/>
    <x v="118"/>
    <x v="118"/>
    <x v="36"/>
    <x v="36"/>
    <x v="16"/>
    <x v="16"/>
    <x v="0"/>
    <x v="0"/>
    <n v="33"/>
  </r>
  <r>
    <x v="0"/>
    <x v="118"/>
    <x v="118"/>
    <x v="36"/>
    <x v="36"/>
    <x v="16"/>
    <x v="16"/>
    <x v="0"/>
    <x v="1"/>
    <n v="47"/>
  </r>
  <r>
    <x v="0"/>
    <x v="118"/>
    <x v="118"/>
    <x v="36"/>
    <x v="36"/>
    <x v="16"/>
    <x v="16"/>
    <x v="0"/>
    <x v="3"/>
    <n v="48"/>
  </r>
  <r>
    <x v="0"/>
    <x v="118"/>
    <x v="118"/>
    <x v="36"/>
    <x v="36"/>
    <x v="16"/>
    <x v="16"/>
    <x v="1"/>
    <x v="0"/>
    <n v="95"/>
  </r>
  <r>
    <x v="0"/>
    <x v="118"/>
    <x v="118"/>
    <x v="36"/>
    <x v="36"/>
    <x v="16"/>
    <x v="16"/>
    <x v="1"/>
    <x v="1"/>
    <n v="147"/>
  </r>
  <r>
    <x v="0"/>
    <x v="118"/>
    <x v="118"/>
    <x v="36"/>
    <x v="36"/>
    <x v="16"/>
    <x v="16"/>
    <x v="1"/>
    <x v="3"/>
    <n v="104"/>
  </r>
  <r>
    <x v="0"/>
    <x v="118"/>
    <x v="118"/>
    <x v="36"/>
    <x v="36"/>
    <x v="16"/>
    <x v="16"/>
    <x v="1"/>
    <x v="2"/>
    <n v="162"/>
  </r>
  <r>
    <x v="0"/>
    <x v="118"/>
    <x v="118"/>
    <x v="36"/>
    <x v="36"/>
    <x v="16"/>
    <x v="16"/>
    <x v="2"/>
    <x v="0"/>
    <n v="7"/>
  </r>
  <r>
    <x v="0"/>
    <x v="118"/>
    <x v="118"/>
    <x v="36"/>
    <x v="36"/>
    <x v="16"/>
    <x v="16"/>
    <x v="2"/>
    <x v="1"/>
    <n v="6"/>
  </r>
  <r>
    <x v="0"/>
    <x v="118"/>
    <x v="118"/>
    <x v="36"/>
    <x v="36"/>
    <x v="16"/>
    <x v="16"/>
    <x v="2"/>
    <x v="2"/>
    <n v="13"/>
  </r>
  <r>
    <x v="0"/>
    <x v="119"/>
    <x v="119"/>
    <x v="37"/>
    <x v="37"/>
    <x v="17"/>
    <x v="17"/>
    <x v="1"/>
    <x v="0"/>
    <n v="6"/>
  </r>
  <r>
    <x v="0"/>
    <x v="119"/>
    <x v="119"/>
    <x v="37"/>
    <x v="37"/>
    <x v="17"/>
    <x v="17"/>
    <x v="1"/>
    <x v="1"/>
    <n v="6"/>
  </r>
  <r>
    <x v="0"/>
    <x v="119"/>
    <x v="119"/>
    <x v="37"/>
    <x v="37"/>
    <x v="17"/>
    <x v="17"/>
    <x v="2"/>
    <x v="1"/>
    <n v="3"/>
  </r>
  <r>
    <x v="0"/>
    <x v="119"/>
    <x v="119"/>
    <x v="37"/>
    <x v="37"/>
    <x v="17"/>
    <x v="17"/>
    <x v="2"/>
    <x v="2"/>
    <n v="3"/>
  </r>
  <r>
    <x v="0"/>
    <x v="120"/>
    <x v="120"/>
    <x v="37"/>
    <x v="37"/>
    <x v="17"/>
    <x v="17"/>
    <x v="0"/>
    <x v="0"/>
    <n v="1"/>
  </r>
  <r>
    <x v="0"/>
    <x v="120"/>
    <x v="120"/>
    <x v="37"/>
    <x v="37"/>
    <x v="17"/>
    <x v="17"/>
    <x v="0"/>
    <x v="1"/>
    <n v="1"/>
  </r>
  <r>
    <x v="0"/>
    <x v="120"/>
    <x v="120"/>
    <x v="37"/>
    <x v="37"/>
    <x v="17"/>
    <x v="17"/>
    <x v="1"/>
    <x v="0"/>
    <n v="25"/>
  </r>
  <r>
    <x v="0"/>
    <x v="120"/>
    <x v="120"/>
    <x v="37"/>
    <x v="37"/>
    <x v="17"/>
    <x v="17"/>
    <x v="1"/>
    <x v="1"/>
    <n v="35"/>
  </r>
  <r>
    <x v="0"/>
    <x v="120"/>
    <x v="120"/>
    <x v="37"/>
    <x v="37"/>
    <x v="17"/>
    <x v="17"/>
    <x v="1"/>
    <x v="3"/>
    <n v="34"/>
  </r>
  <r>
    <x v="0"/>
    <x v="120"/>
    <x v="120"/>
    <x v="37"/>
    <x v="37"/>
    <x v="17"/>
    <x v="17"/>
    <x v="1"/>
    <x v="2"/>
    <n v="82"/>
  </r>
  <r>
    <x v="0"/>
    <x v="120"/>
    <x v="120"/>
    <x v="37"/>
    <x v="37"/>
    <x v="17"/>
    <x v="17"/>
    <x v="2"/>
    <x v="0"/>
    <n v="2"/>
  </r>
  <r>
    <x v="0"/>
    <x v="120"/>
    <x v="120"/>
    <x v="37"/>
    <x v="37"/>
    <x v="17"/>
    <x v="17"/>
    <x v="2"/>
    <x v="1"/>
    <n v="5"/>
  </r>
  <r>
    <x v="0"/>
    <x v="120"/>
    <x v="120"/>
    <x v="37"/>
    <x v="37"/>
    <x v="17"/>
    <x v="17"/>
    <x v="2"/>
    <x v="2"/>
    <n v="1"/>
  </r>
  <r>
    <x v="0"/>
    <x v="121"/>
    <x v="121"/>
    <x v="38"/>
    <x v="38"/>
    <x v="4"/>
    <x v="4"/>
    <x v="0"/>
    <x v="0"/>
    <n v="116"/>
  </r>
  <r>
    <x v="0"/>
    <x v="121"/>
    <x v="121"/>
    <x v="38"/>
    <x v="38"/>
    <x v="4"/>
    <x v="4"/>
    <x v="0"/>
    <x v="1"/>
    <n v="162"/>
  </r>
  <r>
    <x v="0"/>
    <x v="121"/>
    <x v="121"/>
    <x v="38"/>
    <x v="38"/>
    <x v="4"/>
    <x v="4"/>
    <x v="0"/>
    <x v="3"/>
    <n v="211"/>
  </r>
  <r>
    <x v="0"/>
    <x v="121"/>
    <x v="121"/>
    <x v="38"/>
    <x v="38"/>
    <x v="4"/>
    <x v="4"/>
    <x v="0"/>
    <x v="2"/>
    <n v="328"/>
  </r>
  <r>
    <x v="0"/>
    <x v="121"/>
    <x v="121"/>
    <x v="38"/>
    <x v="38"/>
    <x v="4"/>
    <x v="4"/>
    <x v="2"/>
    <x v="0"/>
    <n v="134"/>
  </r>
  <r>
    <x v="0"/>
    <x v="121"/>
    <x v="121"/>
    <x v="38"/>
    <x v="38"/>
    <x v="4"/>
    <x v="4"/>
    <x v="2"/>
    <x v="1"/>
    <n v="180"/>
  </r>
  <r>
    <x v="0"/>
    <x v="121"/>
    <x v="121"/>
    <x v="38"/>
    <x v="38"/>
    <x v="4"/>
    <x v="4"/>
    <x v="2"/>
    <x v="3"/>
    <n v="389"/>
  </r>
  <r>
    <x v="0"/>
    <x v="121"/>
    <x v="121"/>
    <x v="38"/>
    <x v="38"/>
    <x v="4"/>
    <x v="4"/>
    <x v="2"/>
    <x v="2"/>
    <n v="256"/>
  </r>
  <r>
    <x v="0"/>
    <x v="122"/>
    <x v="122"/>
    <x v="28"/>
    <x v="28"/>
    <x v="3"/>
    <x v="3"/>
    <x v="0"/>
    <x v="0"/>
    <n v="67"/>
  </r>
  <r>
    <x v="0"/>
    <x v="122"/>
    <x v="122"/>
    <x v="28"/>
    <x v="28"/>
    <x v="3"/>
    <x v="3"/>
    <x v="0"/>
    <x v="1"/>
    <n v="84"/>
  </r>
  <r>
    <x v="0"/>
    <x v="122"/>
    <x v="122"/>
    <x v="28"/>
    <x v="28"/>
    <x v="3"/>
    <x v="3"/>
    <x v="0"/>
    <x v="3"/>
    <n v="190"/>
  </r>
  <r>
    <x v="0"/>
    <x v="122"/>
    <x v="122"/>
    <x v="28"/>
    <x v="28"/>
    <x v="3"/>
    <x v="3"/>
    <x v="0"/>
    <x v="2"/>
    <n v="118"/>
  </r>
  <r>
    <x v="0"/>
    <x v="122"/>
    <x v="122"/>
    <x v="28"/>
    <x v="28"/>
    <x v="3"/>
    <x v="3"/>
    <x v="1"/>
    <x v="0"/>
    <n v="11"/>
  </r>
  <r>
    <x v="0"/>
    <x v="122"/>
    <x v="122"/>
    <x v="28"/>
    <x v="28"/>
    <x v="3"/>
    <x v="3"/>
    <x v="1"/>
    <x v="1"/>
    <n v="15"/>
  </r>
  <r>
    <x v="0"/>
    <x v="122"/>
    <x v="122"/>
    <x v="28"/>
    <x v="28"/>
    <x v="3"/>
    <x v="3"/>
    <x v="1"/>
    <x v="3"/>
    <n v="28"/>
  </r>
  <r>
    <x v="0"/>
    <x v="122"/>
    <x v="122"/>
    <x v="28"/>
    <x v="28"/>
    <x v="3"/>
    <x v="3"/>
    <x v="1"/>
    <x v="2"/>
    <n v="15"/>
  </r>
  <r>
    <x v="0"/>
    <x v="122"/>
    <x v="122"/>
    <x v="28"/>
    <x v="28"/>
    <x v="3"/>
    <x v="3"/>
    <x v="2"/>
    <x v="0"/>
    <n v="11"/>
  </r>
  <r>
    <x v="0"/>
    <x v="122"/>
    <x v="122"/>
    <x v="28"/>
    <x v="28"/>
    <x v="3"/>
    <x v="3"/>
    <x v="2"/>
    <x v="1"/>
    <n v="15"/>
  </r>
  <r>
    <x v="0"/>
    <x v="122"/>
    <x v="122"/>
    <x v="28"/>
    <x v="28"/>
    <x v="3"/>
    <x v="3"/>
    <x v="2"/>
    <x v="3"/>
    <n v="63"/>
  </r>
  <r>
    <x v="0"/>
    <x v="122"/>
    <x v="122"/>
    <x v="28"/>
    <x v="28"/>
    <x v="3"/>
    <x v="3"/>
    <x v="2"/>
    <x v="2"/>
    <n v="27"/>
  </r>
  <r>
    <x v="0"/>
    <x v="123"/>
    <x v="123"/>
    <x v="28"/>
    <x v="28"/>
    <x v="3"/>
    <x v="3"/>
    <x v="0"/>
    <x v="0"/>
    <n v="2"/>
  </r>
  <r>
    <x v="0"/>
    <x v="123"/>
    <x v="123"/>
    <x v="28"/>
    <x v="28"/>
    <x v="3"/>
    <x v="3"/>
    <x v="0"/>
    <x v="1"/>
    <n v="5"/>
  </r>
  <r>
    <x v="0"/>
    <x v="123"/>
    <x v="123"/>
    <x v="28"/>
    <x v="28"/>
    <x v="3"/>
    <x v="3"/>
    <x v="1"/>
    <x v="1"/>
    <n v="1"/>
  </r>
  <r>
    <x v="0"/>
    <x v="123"/>
    <x v="123"/>
    <x v="28"/>
    <x v="28"/>
    <x v="3"/>
    <x v="3"/>
    <x v="2"/>
    <x v="0"/>
    <n v="45"/>
  </r>
  <r>
    <x v="0"/>
    <x v="123"/>
    <x v="123"/>
    <x v="28"/>
    <x v="28"/>
    <x v="3"/>
    <x v="3"/>
    <x v="2"/>
    <x v="1"/>
    <n v="45"/>
  </r>
  <r>
    <x v="0"/>
    <x v="123"/>
    <x v="123"/>
    <x v="28"/>
    <x v="28"/>
    <x v="3"/>
    <x v="3"/>
    <x v="2"/>
    <x v="3"/>
    <n v="592"/>
  </r>
  <r>
    <x v="0"/>
    <x v="123"/>
    <x v="123"/>
    <x v="28"/>
    <x v="28"/>
    <x v="3"/>
    <x v="3"/>
    <x v="2"/>
    <x v="2"/>
    <n v="151"/>
  </r>
  <r>
    <x v="0"/>
    <x v="124"/>
    <x v="124"/>
    <x v="28"/>
    <x v="28"/>
    <x v="3"/>
    <x v="3"/>
    <x v="0"/>
    <x v="0"/>
    <n v="1"/>
  </r>
  <r>
    <x v="0"/>
    <x v="124"/>
    <x v="124"/>
    <x v="28"/>
    <x v="28"/>
    <x v="3"/>
    <x v="3"/>
    <x v="1"/>
    <x v="0"/>
    <n v="75"/>
  </r>
  <r>
    <x v="0"/>
    <x v="124"/>
    <x v="124"/>
    <x v="28"/>
    <x v="28"/>
    <x v="3"/>
    <x v="3"/>
    <x v="1"/>
    <x v="1"/>
    <n v="27"/>
  </r>
  <r>
    <x v="0"/>
    <x v="124"/>
    <x v="124"/>
    <x v="28"/>
    <x v="28"/>
    <x v="3"/>
    <x v="3"/>
    <x v="1"/>
    <x v="2"/>
    <n v="28"/>
  </r>
  <r>
    <x v="0"/>
    <x v="124"/>
    <x v="124"/>
    <x v="28"/>
    <x v="28"/>
    <x v="3"/>
    <x v="3"/>
    <x v="2"/>
    <x v="0"/>
    <n v="68"/>
  </r>
  <r>
    <x v="0"/>
    <x v="124"/>
    <x v="124"/>
    <x v="28"/>
    <x v="28"/>
    <x v="3"/>
    <x v="3"/>
    <x v="2"/>
    <x v="1"/>
    <n v="29"/>
  </r>
  <r>
    <x v="0"/>
    <x v="124"/>
    <x v="124"/>
    <x v="28"/>
    <x v="28"/>
    <x v="3"/>
    <x v="3"/>
    <x v="2"/>
    <x v="2"/>
    <n v="37"/>
  </r>
  <r>
    <x v="0"/>
    <x v="125"/>
    <x v="125"/>
    <x v="39"/>
    <x v="39"/>
    <x v="4"/>
    <x v="4"/>
    <x v="2"/>
    <x v="1"/>
    <n v="5"/>
  </r>
  <r>
    <x v="0"/>
    <x v="125"/>
    <x v="125"/>
    <x v="39"/>
    <x v="39"/>
    <x v="4"/>
    <x v="4"/>
    <x v="2"/>
    <x v="2"/>
    <n v="8"/>
  </r>
  <r>
    <x v="0"/>
    <x v="126"/>
    <x v="126"/>
    <x v="40"/>
    <x v="40"/>
    <x v="7"/>
    <x v="7"/>
    <x v="0"/>
    <x v="0"/>
    <n v="2"/>
  </r>
  <r>
    <x v="0"/>
    <x v="126"/>
    <x v="126"/>
    <x v="40"/>
    <x v="40"/>
    <x v="7"/>
    <x v="7"/>
    <x v="0"/>
    <x v="1"/>
    <n v="3"/>
  </r>
  <r>
    <x v="0"/>
    <x v="126"/>
    <x v="126"/>
    <x v="40"/>
    <x v="40"/>
    <x v="7"/>
    <x v="7"/>
    <x v="2"/>
    <x v="0"/>
    <n v="10"/>
  </r>
  <r>
    <x v="0"/>
    <x v="126"/>
    <x v="126"/>
    <x v="40"/>
    <x v="40"/>
    <x v="7"/>
    <x v="7"/>
    <x v="2"/>
    <x v="1"/>
    <n v="6"/>
  </r>
  <r>
    <x v="0"/>
    <x v="126"/>
    <x v="126"/>
    <x v="40"/>
    <x v="40"/>
    <x v="7"/>
    <x v="7"/>
    <x v="2"/>
    <x v="3"/>
    <n v="69"/>
  </r>
  <r>
    <x v="0"/>
    <x v="126"/>
    <x v="126"/>
    <x v="40"/>
    <x v="40"/>
    <x v="7"/>
    <x v="7"/>
    <x v="2"/>
    <x v="2"/>
    <n v="26"/>
  </r>
  <r>
    <x v="0"/>
    <x v="127"/>
    <x v="127"/>
    <x v="40"/>
    <x v="40"/>
    <x v="7"/>
    <x v="7"/>
    <x v="0"/>
    <x v="0"/>
    <n v="8"/>
  </r>
  <r>
    <x v="0"/>
    <x v="127"/>
    <x v="127"/>
    <x v="40"/>
    <x v="40"/>
    <x v="7"/>
    <x v="7"/>
    <x v="0"/>
    <x v="1"/>
    <n v="11"/>
  </r>
  <r>
    <x v="0"/>
    <x v="127"/>
    <x v="127"/>
    <x v="40"/>
    <x v="40"/>
    <x v="7"/>
    <x v="7"/>
    <x v="0"/>
    <x v="3"/>
    <n v="6"/>
  </r>
  <r>
    <x v="0"/>
    <x v="127"/>
    <x v="127"/>
    <x v="40"/>
    <x v="40"/>
    <x v="7"/>
    <x v="7"/>
    <x v="0"/>
    <x v="2"/>
    <n v="10"/>
  </r>
  <r>
    <x v="0"/>
    <x v="127"/>
    <x v="127"/>
    <x v="40"/>
    <x v="40"/>
    <x v="7"/>
    <x v="7"/>
    <x v="2"/>
    <x v="1"/>
    <n v="1"/>
  </r>
  <r>
    <x v="0"/>
    <x v="127"/>
    <x v="127"/>
    <x v="40"/>
    <x v="40"/>
    <x v="7"/>
    <x v="7"/>
    <x v="2"/>
    <x v="3"/>
    <n v="22"/>
  </r>
  <r>
    <x v="0"/>
    <x v="127"/>
    <x v="127"/>
    <x v="40"/>
    <x v="40"/>
    <x v="7"/>
    <x v="7"/>
    <x v="2"/>
    <x v="2"/>
    <n v="4"/>
  </r>
  <r>
    <x v="0"/>
    <x v="128"/>
    <x v="128"/>
    <x v="40"/>
    <x v="40"/>
    <x v="7"/>
    <x v="7"/>
    <x v="0"/>
    <x v="0"/>
    <n v="6"/>
  </r>
  <r>
    <x v="0"/>
    <x v="128"/>
    <x v="128"/>
    <x v="40"/>
    <x v="40"/>
    <x v="7"/>
    <x v="7"/>
    <x v="0"/>
    <x v="1"/>
    <n v="6"/>
  </r>
  <r>
    <x v="0"/>
    <x v="128"/>
    <x v="128"/>
    <x v="40"/>
    <x v="40"/>
    <x v="7"/>
    <x v="7"/>
    <x v="0"/>
    <x v="2"/>
    <n v="4"/>
  </r>
  <r>
    <x v="0"/>
    <x v="128"/>
    <x v="128"/>
    <x v="40"/>
    <x v="40"/>
    <x v="7"/>
    <x v="7"/>
    <x v="1"/>
    <x v="1"/>
    <n v="1"/>
  </r>
  <r>
    <x v="0"/>
    <x v="128"/>
    <x v="128"/>
    <x v="40"/>
    <x v="40"/>
    <x v="7"/>
    <x v="7"/>
    <x v="2"/>
    <x v="0"/>
    <n v="3"/>
  </r>
  <r>
    <x v="0"/>
    <x v="128"/>
    <x v="128"/>
    <x v="40"/>
    <x v="40"/>
    <x v="7"/>
    <x v="7"/>
    <x v="2"/>
    <x v="1"/>
    <n v="11"/>
  </r>
  <r>
    <x v="0"/>
    <x v="128"/>
    <x v="128"/>
    <x v="40"/>
    <x v="40"/>
    <x v="7"/>
    <x v="7"/>
    <x v="2"/>
    <x v="3"/>
    <n v="25"/>
  </r>
  <r>
    <x v="0"/>
    <x v="128"/>
    <x v="128"/>
    <x v="40"/>
    <x v="40"/>
    <x v="7"/>
    <x v="7"/>
    <x v="2"/>
    <x v="2"/>
    <n v="9"/>
  </r>
  <r>
    <x v="0"/>
    <x v="129"/>
    <x v="129"/>
    <x v="41"/>
    <x v="41"/>
    <x v="10"/>
    <x v="10"/>
    <x v="0"/>
    <x v="0"/>
    <n v="29"/>
  </r>
  <r>
    <x v="0"/>
    <x v="129"/>
    <x v="129"/>
    <x v="41"/>
    <x v="41"/>
    <x v="10"/>
    <x v="10"/>
    <x v="0"/>
    <x v="1"/>
    <n v="33"/>
  </r>
  <r>
    <x v="0"/>
    <x v="129"/>
    <x v="129"/>
    <x v="41"/>
    <x v="41"/>
    <x v="10"/>
    <x v="10"/>
    <x v="0"/>
    <x v="3"/>
    <n v="48"/>
  </r>
  <r>
    <x v="0"/>
    <x v="129"/>
    <x v="129"/>
    <x v="41"/>
    <x v="41"/>
    <x v="10"/>
    <x v="10"/>
    <x v="0"/>
    <x v="2"/>
    <n v="79"/>
  </r>
  <r>
    <x v="0"/>
    <x v="129"/>
    <x v="129"/>
    <x v="41"/>
    <x v="41"/>
    <x v="10"/>
    <x v="10"/>
    <x v="1"/>
    <x v="0"/>
    <n v="30"/>
  </r>
  <r>
    <x v="0"/>
    <x v="129"/>
    <x v="129"/>
    <x v="41"/>
    <x v="41"/>
    <x v="10"/>
    <x v="10"/>
    <x v="1"/>
    <x v="1"/>
    <n v="34"/>
  </r>
  <r>
    <x v="0"/>
    <x v="129"/>
    <x v="129"/>
    <x v="41"/>
    <x v="41"/>
    <x v="10"/>
    <x v="10"/>
    <x v="1"/>
    <x v="3"/>
    <n v="17"/>
  </r>
  <r>
    <x v="0"/>
    <x v="129"/>
    <x v="129"/>
    <x v="41"/>
    <x v="41"/>
    <x v="10"/>
    <x v="10"/>
    <x v="1"/>
    <x v="2"/>
    <n v="87"/>
  </r>
  <r>
    <x v="0"/>
    <x v="129"/>
    <x v="129"/>
    <x v="41"/>
    <x v="41"/>
    <x v="10"/>
    <x v="10"/>
    <x v="2"/>
    <x v="0"/>
    <n v="12"/>
  </r>
  <r>
    <x v="0"/>
    <x v="129"/>
    <x v="129"/>
    <x v="41"/>
    <x v="41"/>
    <x v="10"/>
    <x v="10"/>
    <x v="2"/>
    <x v="1"/>
    <n v="20"/>
  </r>
  <r>
    <x v="0"/>
    <x v="129"/>
    <x v="129"/>
    <x v="41"/>
    <x v="41"/>
    <x v="10"/>
    <x v="10"/>
    <x v="2"/>
    <x v="3"/>
    <n v="6"/>
  </r>
  <r>
    <x v="0"/>
    <x v="129"/>
    <x v="129"/>
    <x v="41"/>
    <x v="41"/>
    <x v="10"/>
    <x v="10"/>
    <x v="2"/>
    <x v="2"/>
    <n v="19"/>
  </r>
  <r>
    <x v="0"/>
    <x v="130"/>
    <x v="130"/>
    <x v="41"/>
    <x v="41"/>
    <x v="10"/>
    <x v="10"/>
    <x v="0"/>
    <x v="0"/>
    <n v="11"/>
  </r>
  <r>
    <x v="0"/>
    <x v="130"/>
    <x v="130"/>
    <x v="41"/>
    <x v="41"/>
    <x v="10"/>
    <x v="10"/>
    <x v="0"/>
    <x v="1"/>
    <n v="16"/>
  </r>
  <r>
    <x v="0"/>
    <x v="130"/>
    <x v="130"/>
    <x v="41"/>
    <x v="41"/>
    <x v="10"/>
    <x v="10"/>
    <x v="0"/>
    <x v="3"/>
    <n v="32"/>
  </r>
  <r>
    <x v="0"/>
    <x v="130"/>
    <x v="130"/>
    <x v="41"/>
    <x v="41"/>
    <x v="10"/>
    <x v="10"/>
    <x v="0"/>
    <x v="2"/>
    <n v="36"/>
  </r>
  <r>
    <x v="0"/>
    <x v="130"/>
    <x v="130"/>
    <x v="41"/>
    <x v="41"/>
    <x v="10"/>
    <x v="10"/>
    <x v="1"/>
    <x v="0"/>
    <n v="6"/>
  </r>
  <r>
    <x v="0"/>
    <x v="130"/>
    <x v="130"/>
    <x v="41"/>
    <x v="41"/>
    <x v="10"/>
    <x v="10"/>
    <x v="1"/>
    <x v="1"/>
    <n v="7"/>
  </r>
  <r>
    <x v="0"/>
    <x v="130"/>
    <x v="130"/>
    <x v="41"/>
    <x v="41"/>
    <x v="10"/>
    <x v="10"/>
    <x v="1"/>
    <x v="3"/>
    <n v="3"/>
  </r>
  <r>
    <x v="0"/>
    <x v="130"/>
    <x v="130"/>
    <x v="41"/>
    <x v="41"/>
    <x v="10"/>
    <x v="10"/>
    <x v="2"/>
    <x v="0"/>
    <n v="25"/>
  </r>
  <r>
    <x v="0"/>
    <x v="130"/>
    <x v="130"/>
    <x v="41"/>
    <x v="41"/>
    <x v="10"/>
    <x v="10"/>
    <x v="2"/>
    <x v="1"/>
    <n v="33"/>
  </r>
  <r>
    <x v="0"/>
    <x v="130"/>
    <x v="130"/>
    <x v="41"/>
    <x v="41"/>
    <x v="10"/>
    <x v="10"/>
    <x v="2"/>
    <x v="3"/>
    <n v="10"/>
  </r>
  <r>
    <x v="0"/>
    <x v="130"/>
    <x v="130"/>
    <x v="41"/>
    <x v="41"/>
    <x v="10"/>
    <x v="10"/>
    <x v="2"/>
    <x v="2"/>
    <n v="67"/>
  </r>
  <r>
    <x v="0"/>
    <x v="131"/>
    <x v="131"/>
    <x v="42"/>
    <x v="42"/>
    <x v="1"/>
    <x v="1"/>
    <x v="0"/>
    <x v="0"/>
    <n v="2"/>
  </r>
  <r>
    <x v="0"/>
    <x v="131"/>
    <x v="131"/>
    <x v="42"/>
    <x v="42"/>
    <x v="1"/>
    <x v="1"/>
    <x v="0"/>
    <x v="1"/>
    <n v="1"/>
  </r>
  <r>
    <x v="0"/>
    <x v="131"/>
    <x v="131"/>
    <x v="42"/>
    <x v="42"/>
    <x v="1"/>
    <x v="1"/>
    <x v="2"/>
    <x v="0"/>
    <n v="9"/>
  </r>
  <r>
    <x v="0"/>
    <x v="131"/>
    <x v="131"/>
    <x v="42"/>
    <x v="42"/>
    <x v="1"/>
    <x v="1"/>
    <x v="2"/>
    <x v="1"/>
    <n v="21"/>
  </r>
  <r>
    <x v="0"/>
    <x v="131"/>
    <x v="131"/>
    <x v="42"/>
    <x v="42"/>
    <x v="1"/>
    <x v="1"/>
    <x v="2"/>
    <x v="3"/>
    <n v="168"/>
  </r>
  <r>
    <x v="0"/>
    <x v="131"/>
    <x v="131"/>
    <x v="42"/>
    <x v="42"/>
    <x v="1"/>
    <x v="1"/>
    <x v="2"/>
    <x v="2"/>
    <n v="63"/>
  </r>
  <r>
    <x v="0"/>
    <x v="132"/>
    <x v="132"/>
    <x v="43"/>
    <x v="43"/>
    <x v="2"/>
    <x v="2"/>
    <x v="0"/>
    <x v="3"/>
    <n v="13"/>
  </r>
  <r>
    <x v="0"/>
    <x v="132"/>
    <x v="132"/>
    <x v="43"/>
    <x v="43"/>
    <x v="2"/>
    <x v="2"/>
    <x v="0"/>
    <x v="2"/>
    <n v="3"/>
  </r>
  <r>
    <x v="0"/>
    <x v="132"/>
    <x v="132"/>
    <x v="43"/>
    <x v="43"/>
    <x v="2"/>
    <x v="2"/>
    <x v="2"/>
    <x v="0"/>
    <n v="11"/>
  </r>
  <r>
    <x v="0"/>
    <x v="132"/>
    <x v="132"/>
    <x v="43"/>
    <x v="43"/>
    <x v="2"/>
    <x v="2"/>
    <x v="2"/>
    <x v="1"/>
    <n v="17"/>
  </r>
  <r>
    <x v="0"/>
    <x v="132"/>
    <x v="132"/>
    <x v="43"/>
    <x v="43"/>
    <x v="2"/>
    <x v="2"/>
    <x v="2"/>
    <x v="3"/>
    <n v="223"/>
  </r>
  <r>
    <x v="0"/>
    <x v="132"/>
    <x v="132"/>
    <x v="43"/>
    <x v="43"/>
    <x v="2"/>
    <x v="2"/>
    <x v="2"/>
    <x v="2"/>
    <n v="66"/>
  </r>
  <r>
    <x v="0"/>
    <x v="133"/>
    <x v="133"/>
    <x v="43"/>
    <x v="43"/>
    <x v="2"/>
    <x v="2"/>
    <x v="0"/>
    <x v="0"/>
    <n v="1"/>
  </r>
  <r>
    <x v="0"/>
    <x v="133"/>
    <x v="133"/>
    <x v="43"/>
    <x v="43"/>
    <x v="2"/>
    <x v="2"/>
    <x v="0"/>
    <x v="1"/>
    <n v="5"/>
  </r>
  <r>
    <x v="0"/>
    <x v="133"/>
    <x v="133"/>
    <x v="43"/>
    <x v="43"/>
    <x v="2"/>
    <x v="2"/>
    <x v="0"/>
    <x v="2"/>
    <n v="4"/>
  </r>
  <r>
    <x v="0"/>
    <x v="133"/>
    <x v="133"/>
    <x v="43"/>
    <x v="43"/>
    <x v="2"/>
    <x v="2"/>
    <x v="1"/>
    <x v="0"/>
    <n v="1"/>
  </r>
  <r>
    <x v="0"/>
    <x v="133"/>
    <x v="133"/>
    <x v="43"/>
    <x v="43"/>
    <x v="2"/>
    <x v="2"/>
    <x v="1"/>
    <x v="1"/>
    <n v="1"/>
  </r>
  <r>
    <x v="0"/>
    <x v="133"/>
    <x v="133"/>
    <x v="43"/>
    <x v="43"/>
    <x v="2"/>
    <x v="2"/>
    <x v="2"/>
    <x v="0"/>
    <n v="19"/>
  </r>
  <r>
    <x v="0"/>
    <x v="133"/>
    <x v="133"/>
    <x v="43"/>
    <x v="43"/>
    <x v="2"/>
    <x v="2"/>
    <x v="2"/>
    <x v="1"/>
    <n v="50"/>
  </r>
  <r>
    <x v="0"/>
    <x v="133"/>
    <x v="133"/>
    <x v="43"/>
    <x v="43"/>
    <x v="2"/>
    <x v="2"/>
    <x v="2"/>
    <x v="3"/>
    <n v="45"/>
  </r>
  <r>
    <x v="0"/>
    <x v="133"/>
    <x v="133"/>
    <x v="43"/>
    <x v="43"/>
    <x v="2"/>
    <x v="2"/>
    <x v="2"/>
    <x v="2"/>
    <n v="87"/>
  </r>
  <r>
    <x v="0"/>
    <x v="134"/>
    <x v="134"/>
    <x v="43"/>
    <x v="43"/>
    <x v="2"/>
    <x v="2"/>
    <x v="0"/>
    <x v="0"/>
    <n v="1"/>
  </r>
  <r>
    <x v="0"/>
    <x v="134"/>
    <x v="134"/>
    <x v="43"/>
    <x v="43"/>
    <x v="2"/>
    <x v="2"/>
    <x v="0"/>
    <x v="1"/>
    <n v="4"/>
  </r>
  <r>
    <x v="0"/>
    <x v="134"/>
    <x v="134"/>
    <x v="43"/>
    <x v="43"/>
    <x v="2"/>
    <x v="2"/>
    <x v="0"/>
    <x v="3"/>
    <n v="45"/>
  </r>
  <r>
    <x v="0"/>
    <x v="134"/>
    <x v="134"/>
    <x v="43"/>
    <x v="43"/>
    <x v="2"/>
    <x v="2"/>
    <x v="1"/>
    <x v="3"/>
    <n v="8"/>
  </r>
  <r>
    <x v="0"/>
    <x v="134"/>
    <x v="134"/>
    <x v="43"/>
    <x v="43"/>
    <x v="2"/>
    <x v="2"/>
    <x v="2"/>
    <x v="1"/>
    <n v="2"/>
  </r>
  <r>
    <x v="0"/>
    <x v="134"/>
    <x v="134"/>
    <x v="43"/>
    <x v="43"/>
    <x v="2"/>
    <x v="2"/>
    <x v="2"/>
    <x v="3"/>
    <n v="24"/>
  </r>
  <r>
    <x v="0"/>
    <x v="134"/>
    <x v="134"/>
    <x v="43"/>
    <x v="43"/>
    <x v="2"/>
    <x v="2"/>
    <x v="2"/>
    <x v="2"/>
    <n v="1"/>
  </r>
  <r>
    <x v="0"/>
    <x v="135"/>
    <x v="135"/>
    <x v="43"/>
    <x v="43"/>
    <x v="2"/>
    <x v="2"/>
    <x v="0"/>
    <x v="0"/>
    <n v="40"/>
  </r>
  <r>
    <x v="0"/>
    <x v="135"/>
    <x v="135"/>
    <x v="43"/>
    <x v="43"/>
    <x v="2"/>
    <x v="2"/>
    <x v="0"/>
    <x v="1"/>
    <n v="69"/>
  </r>
  <r>
    <x v="0"/>
    <x v="135"/>
    <x v="135"/>
    <x v="43"/>
    <x v="43"/>
    <x v="2"/>
    <x v="2"/>
    <x v="0"/>
    <x v="3"/>
    <n v="405"/>
  </r>
  <r>
    <x v="0"/>
    <x v="135"/>
    <x v="135"/>
    <x v="43"/>
    <x v="43"/>
    <x v="2"/>
    <x v="2"/>
    <x v="0"/>
    <x v="2"/>
    <n v="87"/>
  </r>
  <r>
    <x v="0"/>
    <x v="135"/>
    <x v="135"/>
    <x v="43"/>
    <x v="43"/>
    <x v="2"/>
    <x v="2"/>
    <x v="2"/>
    <x v="0"/>
    <n v="7"/>
  </r>
  <r>
    <x v="0"/>
    <x v="135"/>
    <x v="135"/>
    <x v="43"/>
    <x v="43"/>
    <x v="2"/>
    <x v="2"/>
    <x v="2"/>
    <x v="1"/>
    <n v="22"/>
  </r>
  <r>
    <x v="0"/>
    <x v="135"/>
    <x v="135"/>
    <x v="43"/>
    <x v="43"/>
    <x v="2"/>
    <x v="2"/>
    <x v="2"/>
    <x v="2"/>
    <n v="5"/>
  </r>
  <r>
    <x v="0"/>
    <x v="136"/>
    <x v="136"/>
    <x v="43"/>
    <x v="43"/>
    <x v="2"/>
    <x v="2"/>
    <x v="0"/>
    <x v="1"/>
    <n v="1"/>
  </r>
  <r>
    <x v="0"/>
    <x v="136"/>
    <x v="136"/>
    <x v="43"/>
    <x v="43"/>
    <x v="2"/>
    <x v="2"/>
    <x v="0"/>
    <x v="3"/>
    <n v="11"/>
  </r>
  <r>
    <x v="0"/>
    <x v="136"/>
    <x v="136"/>
    <x v="43"/>
    <x v="43"/>
    <x v="2"/>
    <x v="2"/>
    <x v="0"/>
    <x v="2"/>
    <n v="3"/>
  </r>
  <r>
    <x v="0"/>
    <x v="136"/>
    <x v="136"/>
    <x v="43"/>
    <x v="43"/>
    <x v="2"/>
    <x v="2"/>
    <x v="2"/>
    <x v="0"/>
    <n v="19"/>
  </r>
  <r>
    <x v="0"/>
    <x v="136"/>
    <x v="136"/>
    <x v="43"/>
    <x v="43"/>
    <x v="2"/>
    <x v="2"/>
    <x v="2"/>
    <x v="1"/>
    <n v="38"/>
  </r>
  <r>
    <x v="0"/>
    <x v="136"/>
    <x v="136"/>
    <x v="43"/>
    <x v="43"/>
    <x v="2"/>
    <x v="2"/>
    <x v="2"/>
    <x v="3"/>
    <n v="110"/>
  </r>
  <r>
    <x v="0"/>
    <x v="136"/>
    <x v="136"/>
    <x v="43"/>
    <x v="43"/>
    <x v="2"/>
    <x v="2"/>
    <x v="2"/>
    <x v="2"/>
    <n v="45"/>
  </r>
  <r>
    <x v="0"/>
    <x v="137"/>
    <x v="137"/>
    <x v="43"/>
    <x v="43"/>
    <x v="2"/>
    <x v="2"/>
    <x v="0"/>
    <x v="0"/>
    <n v="1"/>
  </r>
  <r>
    <x v="0"/>
    <x v="137"/>
    <x v="137"/>
    <x v="43"/>
    <x v="43"/>
    <x v="2"/>
    <x v="2"/>
    <x v="0"/>
    <x v="1"/>
    <n v="3"/>
  </r>
  <r>
    <x v="0"/>
    <x v="137"/>
    <x v="137"/>
    <x v="43"/>
    <x v="43"/>
    <x v="2"/>
    <x v="2"/>
    <x v="2"/>
    <x v="0"/>
    <n v="6"/>
  </r>
  <r>
    <x v="0"/>
    <x v="137"/>
    <x v="137"/>
    <x v="43"/>
    <x v="43"/>
    <x v="2"/>
    <x v="2"/>
    <x v="2"/>
    <x v="1"/>
    <n v="10"/>
  </r>
  <r>
    <x v="0"/>
    <x v="137"/>
    <x v="137"/>
    <x v="43"/>
    <x v="43"/>
    <x v="2"/>
    <x v="2"/>
    <x v="2"/>
    <x v="3"/>
    <n v="80"/>
  </r>
  <r>
    <x v="0"/>
    <x v="137"/>
    <x v="137"/>
    <x v="43"/>
    <x v="43"/>
    <x v="2"/>
    <x v="2"/>
    <x v="2"/>
    <x v="2"/>
    <n v="33"/>
  </r>
  <r>
    <x v="0"/>
    <x v="138"/>
    <x v="138"/>
    <x v="43"/>
    <x v="43"/>
    <x v="2"/>
    <x v="2"/>
    <x v="0"/>
    <x v="0"/>
    <n v="2"/>
  </r>
  <r>
    <x v="0"/>
    <x v="138"/>
    <x v="138"/>
    <x v="43"/>
    <x v="43"/>
    <x v="2"/>
    <x v="2"/>
    <x v="0"/>
    <x v="1"/>
    <n v="5"/>
  </r>
  <r>
    <x v="0"/>
    <x v="138"/>
    <x v="138"/>
    <x v="43"/>
    <x v="43"/>
    <x v="2"/>
    <x v="2"/>
    <x v="0"/>
    <x v="3"/>
    <n v="19"/>
  </r>
  <r>
    <x v="0"/>
    <x v="138"/>
    <x v="138"/>
    <x v="43"/>
    <x v="43"/>
    <x v="2"/>
    <x v="2"/>
    <x v="0"/>
    <x v="2"/>
    <n v="6"/>
  </r>
  <r>
    <x v="0"/>
    <x v="138"/>
    <x v="138"/>
    <x v="43"/>
    <x v="43"/>
    <x v="2"/>
    <x v="2"/>
    <x v="1"/>
    <x v="1"/>
    <n v="4"/>
  </r>
  <r>
    <x v="0"/>
    <x v="138"/>
    <x v="138"/>
    <x v="43"/>
    <x v="43"/>
    <x v="2"/>
    <x v="2"/>
    <x v="2"/>
    <x v="0"/>
    <n v="17"/>
  </r>
  <r>
    <x v="0"/>
    <x v="138"/>
    <x v="138"/>
    <x v="43"/>
    <x v="43"/>
    <x v="2"/>
    <x v="2"/>
    <x v="2"/>
    <x v="1"/>
    <n v="25"/>
  </r>
  <r>
    <x v="0"/>
    <x v="138"/>
    <x v="138"/>
    <x v="43"/>
    <x v="43"/>
    <x v="2"/>
    <x v="2"/>
    <x v="2"/>
    <x v="3"/>
    <n v="30"/>
  </r>
  <r>
    <x v="0"/>
    <x v="138"/>
    <x v="138"/>
    <x v="43"/>
    <x v="43"/>
    <x v="2"/>
    <x v="2"/>
    <x v="2"/>
    <x v="2"/>
    <n v="20"/>
  </r>
  <r>
    <x v="0"/>
    <x v="139"/>
    <x v="139"/>
    <x v="44"/>
    <x v="44"/>
    <x v="4"/>
    <x v="4"/>
    <x v="1"/>
    <x v="2"/>
    <n v="1"/>
  </r>
  <r>
    <x v="0"/>
    <x v="139"/>
    <x v="139"/>
    <x v="44"/>
    <x v="44"/>
    <x v="4"/>
    <x v="4"/>
    <x v="2"/>
    <x v="0"/>
    <n v="1"/>
  </r>
  <r>
    <x v="0"/>
    <x v="139"/>
    <x v="139"/>
    <x v="44"/>
    <x v="44"/>
    <x v="4"/>
    <x v="4"/>
    <x v="2"/>
    <x v="3"/>
    <n v="13"/>
  </r>
  <r>
    <x v="0"/>
    <x v="139"/>
    <x v="139"/>
    <x v="44"/>
    <x v="44"/>
    <x v="4"/>
    <x v="4"/>
    <x v="2"/>
    <x v="2"/>
    <n v="16"/>
  </r>
  <r>
    <x v="0"/>
    <x v="140"/>
    <x v="140"/>
    <x v="45"/>
    <x v="45"/>
    <x v="0"/>
    <x v="0"/>
    <x v="2"/>
    <x v="0"/>
    <n v="15"/>
  </r>
  <r>
    <x v="0"/>
    <x v="140"/>
    <x v="140"/>
    <x v="45"/>
    <x v="45"/>
    <x v="0"/>
    <x v="0"/>
    <x v="2"/>
    <x v="1"/>
    <n v="22"/>
  </r>
  <r>
    <x v="0"/>
    <x v="140"/>
    <x v="140"/>
    <x v="45"/>
    <x v="45"/>
    <x v="0"/>
    <x v="0"/>
    <x v="2"/>
    <x v="3"/>
    <n v="128"/>
  </r>
  <r>
    <x v="0"/>
    <x v="140"/>
    <x v="140"/>
    <x v="45"/>
    <x v="45"/>
    <x v="0"/>
    <x v="0"/>
    <x v="2"/>
    <x v="2"/>
    <n v="39"/>
  </r>
  <r>
    <x v="0"/>
    <x v="141"/>
    <x v="141"/>
    <x v="45"/>
    <x v="45"/>
    <x v="0"/>
    <x v="0"/>
    <x v="0"/>
    <x v="0"/>
    <n v="15"/>
  </r>
  <r>
    <x v="0"/>
    <x v="141"/>
    <x v="141"/>
    <x v="45"/>
    <x v="45"/>
    <x v="0"/>
    <x v="0"/>
    <x v="0"/>
    <x v="1"/>
    <n v="7"/>
  </r>
  <r>
    <x v="0"/>
    <x v="141"/>
    <x v="141"/>
    <x v="45"/>
    <x v="45"/>
    <x v="0"/>
    <x v="0"/>
    <x v="0"/>
    <x v="2"/>
    <n v="8"/>
  </r>
  <r>
    <x v="0"/>
    <x v="141"/>
    <x v="141"/>
    <x v="45"/>
    <x v="45"/>
    <x v="0"/>
    <x v="0"/>
    <x v="2"/>
    <x v="0"/>
    <n v="2"/>
  </r>
  <r>
    <x v="0"/>
    <x v="141"/>
    <x v="141"/>
    <x v="45"/>
    <x v="45"/>
    <x v="0"/>
    <x v="0"/>
    <x v="2"/>
    <x v="1"/>
    <n v="7"/>
  </r>
  <r>
    <x v="0"/>
    <x v="141"/>
    <x v="141"/>
    <x v="45"/>
    <x v="45"/>
    <x v="0"/>
    <x v="0"/>
    <x v="2"/>
    <x v="2"/>
    <n v="7"/>
  </r>
  <r>
    <x v="0"/>
    <x v="142"/>
    <x v="142"/>
    <x v="45"/>
    <x v="45"/>
    <x v="0"/>
    <x v="0"/>
    <x v="0"/>
    <x v="0"/>
    <n v="3"/>
  </r>
  <r>
    <x v="0"/>
    <x v="142"/>
    <x v="142"/>
    <x v="45"/>
    <x v="45"/>
    <x v="0"/>
    <x v="0"/>
    <x v="0"/>
    <x v="1"/>
    <n v="5"/>
  </r>
  <r>
    <x v="0"/>
    <x v="142"/>
    <x v="142"/>
    <x v="45"/>
    <x v="45"/>
    <x v="0"/>
    <x v="0"/>
    <x v="0"/>
    <x v="2"/>
    <n v="8"/>
  </r>
  <r>
    <x v="0"/>
    <x v="142"/>
    <x v="142"/>
    <x v="45"/>
    <x v="45"/>
    <x v="0"/>
    <x v="0"/>
    <x v="2"/>
    <x v="1"/>
    <n v="3"/>
  </r>
  <r>
    <x v="0"/>
    <x v="142"/>
    <x v="142"/>
    <x v="45"/>
    <x v="45"/>
    <x v="0"/>
    <x v="0"/>
    <x v="2"/>
    <x v="2"/>
    <n v="14"/>
  </r>
  <r>
    <x v="0"/>
    <x v="143"/>
    <x v="143"/>
    <x v="45"/>
    <x v="45"/>
    <x v="0"/>
    <x v="0"/>
    <x v="0"/>
    <x v="0"/>
    <n v="7"/>
  </r>
  <r>
    <x v="0"/>
    <x v="143"/>
    <x v="143"/>
    <x v="45"/>
    <x v="45"/>
    <x v="0"/>
    <x v="0"/>
    <x v="0"/>
    <x v="1"/>
    <n v="10"/>
  </r>
  <r>
    <x v="0"/>
    <x v="143"/>
    <x v="143"/>
    <x v="45"/>
    <x v="45"/>
    <x v="0"/>
    <x v="0"/>
    <x v="0"/>
    <x v="2"/>
    <n v="6"/>
  </r>
  <r>
    <x v="0"/>
    <x v="143"/>
    <x v="143"/>
    <x v="45"/>
    <x v="45"/>
    <x v="0"/>
    <x v="0"/>
    <x v="2"/>
    <x v="1"/>
    <n v="1"/>
  </r>
  <r>
    <x v="0"/>
    <x v="143"/>
    <x v="143"/>
    <x v="45"/>
    <x v="45"/>
    <x v="0"/>
    <x v="0"/>
    <x v="2"/>
    <x v="2"/>
    <n v="2"/>
  </r>
  <r>
    <x v="0"/>
    <x v="144"/>
    <x v="144"/>
    <x v="46"/>
    <x v="46"/>
    <x v="10"/>
    <x v="10"/>
    <x v="2"/>
    <x v="0"/>
    <n v="109"/>
  </r>
  <r>
    <x v="0"/>
    <x v="144"/>
    <x v="144"/>
    <x v="46"/>
    <x v="46"/>
    <x v="10"/>
    <x v="10"/>
    <x v="2"/>
    <x v="1"/>
    <n v="184"/>
  </r>
  <r>
    <x v="0"/>
    <x v="144"/>
    <x v="144"/>
    <x v="46"/>
    <x v="46"/>
    <x v="10"/>
    <x v="10"/>
    <x v="2"/>
    <x v="3"/>
    <n v="464"/>
  </r>
  <r>
    <x v="0"/>
    <x v="144"/>
    <x v="144"/>
    <x v="46"/>
    <x v="46"/>
    <x v="10"/>
    <x v="10"/>
    <x v="2"/>
    <x v="2"/>
    <n v="443"/>
  </r>
  <r>
    <x v="0"/>
    <x v="145"/>
    <x v="145"/>
    <x v="46"/>
    <x v="46"/>
    <x v="10"/>
    <x v="10"/>
    <x v="2"/>
    <x v="0"/>
    <n v="48"/>
  </r>
  <r>
    <x v="0"/>
    <x v="145"/>
    <x v="145"/>
    <x v="46"/>
    <x v="46"/>
    <x v="10"/>
    <x v="10"/>
    <x v="2"/>
    <x v="1"/>
    <n v="60"/>
  </r>
  <r>
    <x v="0"/>
    <x v="145"/>
    <x v="145"/>
    <x v="46"/>
    <x v="46"/>
    <x v="10"/>
    <x v="10"/>
    <x v="2"/>
    <x v="3"/>
    <n v="89"/>
  </r>
  <r>
    <x v="0"/>
    <x v="145"/>
    <x v="145"/>
    <x v="46"/>
    <x v="46"/>
    <x v="10"/>
    <x v="10"/>
    <x v="2"/>
    <x v="2"/>
    <n v="95"/>
  </r>
  <r>
    <x v="0"/>
    <x v="146"/>
    <x v="146"/>
    <x v="46"/>
    <x v="46"/>
    <x v="10"/>
    <x v="10"/>
    <x v="2"/>
    <x v="0"/>
    <n v="4"/>
  </r>
  <r>
    <x v="0"/>
    <x v="146"/>
    <x v="146"/>
    <x v="46"/>
    <x v="46"/>
    <x v="10"/>
    <x v="10"/>
    <x v="2"/>
    <x v="1"/>
    <n v="8"/>
  </r>
  <r>
    <x v="0"/>
    <x v="146"/>
    <x v="146"/>
    <x v="46"/>
    <x v="46"/>
    <x v="10"/>
    <x v="10"/>
    <x v="2"/>
    <x v="2"/>
    <n v="43"/>
  </r>
  <r>
    <x v="0"/>
    <x v="147"/>
    <x v="147"/>
    <x v="47"/>
    <x v="47"/>
    <x v="3"/>
    <x v="3"/>
    <x v="0"/>
    <x v="0"/>
    <n v="14"/>
  </r>
  <r>
    <x v="0"/>
    <x v="147"/>
    <x v="147"/>
    <x v="47"/>
    <x v="47"/>
    <x v="3"/>
    <x v="3"/>
    <x v="0"/>
    <x v="1"/>
    <n v="31"/>
  </r>
  <r>
    <x v="0"/>
    <x v="147"/>
    <x v="147"/>
    <x v="47"/>
    <x v="47"/>
    <x v="3"/>
    <x v="3"/>
    <x v="0"/>
    <x v="2"/>
    <n v="60"/>
  </r>
  <r>
    <x v="0"/>
    <x v="147"/>
    <x v="147"/>
    <x v="47"/>
    <x v="47"/>
    <x v="3"/>
    <x v="3"/>
    <x v="1"/>
    <x v="0"/>
    <n v="18"/>
  </r>
  <r>
    <x v="0"/>
    <x v="147"/>
    <x v="147"/>
    <x v="47"/>
    <x v="47"/>
    <x v="3"/>
    <x v="3"/>
    <x v="1"/>
    <x v="1"/>
    <n v="52"/>
  </r>
  <r>
    <x v="0"/>
    <x v="147"/>
    <x v="147"/>
    <x v="47"/>
    <x v="47"/>
    <x v="3"/>
    <x v="3"/>
    <x v="1"/>
    <x v="2"/>
    <n v="114"/>
  </r>
  <r>
    <x v="0"/>
    <x v="147"/>
    <x v="147"/>
    <x v="47"/>
    <x v="47"/>
    <x v="3"/>
    <x v="3"/>
    <x v="2"/>
    <x v="0"/>
    <n v="13"/>
  </r>
  <r>
    <x v="0"/>
    <x v="147"/>
    <x v="147"/>
    <x v="47"/>
    <x v="47"/>
    <x v="3"/>
    <x v="3"/>
    <x v="2"/>
    <x v="1"/>
    <n v="45"/>
  </r>
  <r>
    <x v="0"/>
    <x v="147"/>
    <x v="147"/>
    <x v="47"/>
    <x v="47"/>
    <x v="3"/>
    <x v="3"/>
    <x v="2"/>
    <x v="3"/>
    <n v="6"/>
  </r>
  <r>
    <x v="0"/>
    <x v="147"/>
    <x v="147"/>
    <x v="47"/>
    <x v="47"/>
    <x v="3"/>
    <x v="3"/>
    <x v="2"/>
    <x v="2"/>
    <n v="181"/>
  </r>
  <r>
    <x v="0"/>
    <x v="148"/>
    <x v="148"/>
    <x v="48"/>
    <x v="48"/>
    <x v="18"/>
    <x v="18"/>
    <x v="0"/>
    <x v="0"/>
    <n v="2171"/>
  </r>
  <r>
    <x v="0"/>
    <x v="148"/>
    <x v="148"/>
    <x v="48"/>
    <x v="48"/>
    <x v="18"/>
    <x v="18"/>
    <x v="0"/>
    <x v="4"/>
    <n v="195"/>
  </r>
  <r>
    <x v="0"/>
    <x v="148"/>
    <x v="148"/>
    <x v="48"/>
    <x v="48"/>
    <x v="18"/>
    <x v="18"/>
    <x v="0"/>
    <x v="1"/>
    <n v="2754"/>
  </r>
  <r>
    <x v="0"/>
    <x v="148"/>
    <x v="148"/>
    <x v="48"/>
    <x v="48"/>
    <x v="18"/>
    <x v="18"/>
    <x v="0"/>
    <x v="3"/>
    <n v="4367"/>
  </r>
  <r>
    <x v="0"/>
    <x v="148"/>
    <x v="148"/>
    <x v="48"/>
    <x v="48"/>
    <x v="18"/>
    <x v="18"/>
    <x v="0"/>
    <x v="2"/>
    <n v="2399"/>
  </r>
  <r>
    <x v="0"/>
    <x v="148"/>
    <x v="148"/>
    <x v="48"/>
    <x v="48"/>
    <x v="18"/>
    <x v="18"/>
    <x v="1"/>
    <x v="0"/>
    <n v="1164"/>
  </r>
  <r>
    <x v="0"/>
    <x v="148"/>
    <x v="148"/>
    <x v="48"/>
    <x v="48"/>
    <x v="18"/>
    <x v="18"/>
    <x v="1"/>
    <x v="4"/>
    <n v="420"/>
  </r>
  <r>
    <x v="0"/>
    <x v="148"/>
    <x v="148"/>
    <x v="48"/>
    <x v="48"/>
    <x v="18"/>
    <x v="18"/>
    <x v="1"/>
    <x v="1"/>
    <n v="1324"/>
  </r>
  <r>
    <x v="0"/>
    <x v="148"/>
    <x v="148"/>
    <x v="48"/>
    <x v="48"/>
    <x v="18"/>
    <x v="18"/>
    <x v="1"/>
    <x v="3"/>
    <n v="2774"/>
  </r>
  <r>
    <x v="0"/>
    <x v="148"/>
    <x v="148"/>
    <x v="48"/>
    <x v="48"/>
    <x v="18"/>
    <x v="18"/>
    <x v="1"/>
    <x v="2"/>
    <n v="2002"/>
  </r>
  <r>
    <x v="0"/>
    <x v="148"/>
    <x v="148"/>
    <x v="48"/>
    <x v="48"/>
    <x v="18"/>
    <x v="18"/>
    <x v="2"/>
    <x v="0"/>
    <n v="2690"/>
  </r>
  <r>
    <x v="0"/>
    <x v="148"/>
    <x v="148"/>
    <x v="48"/>
    <x v="48"/>
    <x v="18"/>
    <x v="18"/>
    <x v="2"/>
    <x v="4"/>
    <n v="56"/>
  </r>
  <r>
    <x v="0"/>
    <x v="148"/>
    <x v="148"/>
    <x v="48"/>
    <x v="48"/>
    <x v="18"/>
    <x v="18"/>
    <x v="2"/>
    <x v="1"/>
    <n v="3767"/>
  </r>
  <r>
    <x v="0"/>
    <x v="148"/>
    <x v="148"/>
    <x v="48"/>
    <x v="48"/>
    <x v="18"/>
    <x v="18"/>
    <x v="2"/>
    <x v="3"/>
    <n v="9988"/>
  </r>
  <r>
    <x v="0"/>
    <x v="148"/>
    <x v="148"/>
    <x v="48"/>
    <x v="48"/>
    <x v="18"/>
    <x v="18"/>
    <x v="2"/>
    <x v="2"/>
    <n v="6489"/>
  </r>
  <r>
    <x v="1"/>
    <x v="0"/>
    <x v="0"/>
    <x v="0"/>
    <x v="0"/>
    <x v="0"/>
    <x v="0"/>
    <x v="0"/>
    <x v="0"/>
    <n v="8"/>
  </r>
  <r>
    <x v="1"/>
    <x v="0"/>
    <x v="0"/>
    <x v="0"/>
    <x v="0"/>
    <x v="0"/>
    <x v="0"/>
    <x v="0"/>
    <x v="1"/>
    <n v="14"/>
  </r>
  <r>
    <x v="1"/>
    <x v="0"/>
    <x v="0"/>
    <x v="0"/>
    <x v="0"/>
    <x v="0"/>
    <x v="0"/>
    <x v="0"/>
    <x v="3"/>
    <n v="16"/>
  </r>
  <r>
    <x v="1"/>
    <x v="0"/>
    <x v="0"/>
    <x v="0"/>
    <x v="0"/>
    <x v="0"/>
    <x v="0"/>
    <x v="0"/>
    <x v="2"/>
    <n v="13"/>
  </r>
  <r>
    <x v="1"/>
    <x v="0"/>
    <x v="0"/>
    <x v="0"/>
    <x v="0"/>
    <x v="0"/>
    <x v="0"/>
    <x v="1"/>
    <x v="0"/>
    <n v="4"/>
  </r>
  <r>
    <x v="1"/>
    <x v="0"/>
    <x v="0"/>
    <x v="0"/>
    <x v="0"/>
    <x v="0"/>
    <x v="0"/>
    <x v="1"/>
    <x v="1"/>
    <n v="2"/>
  </r>
  <r>
    <x v="1"/>
    <x v="0"/>
    <x v="0"/>
    <x v="0"/>
    <x v="0"/>
    <x v="0"/>
    <x v="0"/>
    <x v="1"/>
    <x v="2"/>
    <n v="8"/>
  </r>
  <r>
    <x v="1"/>
    <x v="0"/>
    <x v="0"/>
    <x v="0"/>
    <x v="0"/>
    <x v="0"/>
    <x v="0"/>
    <x v="2"/>
    <x v="0"/>
    <n v="5"/>
  </r>
  <r>
    <x v="1"/>
    <x v="0"/>
    <x v="0"/>
    <x v="0"/>
    <x v="0"/>
    <x v="0"/>
    <x v="0"/>
    <x v="2"/>
    <x v="1"/>
    <n v="8"/>
  </r>
  <r>
    <x v="1"/>
    <x v="0"/>
    <x v="0"/>
    <x v="0"/>
    <x v="0"/>
    <x v="0"/>
    <x v="0"/>
    <x v="2"/>
    <x v="2"/>
    <n v="8"/>
  </r>
  <r>
    <x v="1"/>
    <x v="1"/>
    <x v="1"/>
    <x v="0"/>
    <x v="0"/>
    <x v="0"/>
    <x v="0"/>
    <x v="0"/>
    <x v="0"/>
    <n v="2"/>
  </r>
  <r>
    <x v="1"/>
    <x v="1"/>
    <x v="1"/>
    <x v="0"/>
    <x v="0"/>
    <x v="0"/>
    <x v="0"/>
    <x v="0"/>
    <x v="1"/>
    <n v="2"/>
  </r>
  <r>
    <x v="1"/>
    <x v="1"/>
    <x v="1"/>
    <x v="0"/>
    <x v="0"/>
    <x v="0"/>
    <x v="0"/>
    <x v="1"/>
    <x v="0"/>
    <n v="1"/>
  </r>
  <r>
    <x v="1"/>
    <x v="1"/>
    <x v="1"/>
    <x v="0"/>
    <x v="0"/>
    <x v="0"/>
    <x v="0"/>
    <x v="1"/>
    <x v="1"/>
    <n v="1"/>
  </r>
  <r>
    <x v="1"/>
    <x v="2"/>
    <x v="2"/>
    <x v="1"/>
    <x v="1"/>
    <x v="1"/>
    <x v="1"/>
    <x v="0"/>
    <x v="0"/>
    <n v="11"/>
  </r>
  <r>
    <x v="1"/>
    <x v="2"/>
    <x v="2"/>
    <x v="1"/>
    <x v="1"/>
    <x v="1"/>
    <x v="1"/>
    <x v="0"/>
    <x v="1"/>
    <n v="22"/>
  </r>
  <r>
    <x v="1"/>
    <x v="2"/>
    <x v="2"/>
    <x v="1"/>
    <x v="1"/>
    <x v="1"/>
    <x v="1"/>
    <x v="0"/>
    <x v="2"/>
    <n v="9"/>
  </r>
  <r>
    <x v="1"/>
    <x v="2"/>
    <x v="2"/>
    <x v="1"/>
    <x v="1"/>
    <x v="1"/>
    <x v="1"/>
    <x v="1"/>
    <x v="0"/>
    <n v="7"/>
  </r>
  <r>
    <x v="1"/>
    <x v="2"/>
    <x v="2"/>
    <x v="1"/>
    <x v="1"/>
    <x v="1"/>
    <x v="1"/>
    <x v="1"/>
    <x v="1"/>
    <n v="9"/>
  </r>
  <r>
    <x v="1"/>
    <x v="2"/>
    <x v="2"/>
    <x v="1"/>
    <x v="1"/>
    <x v="1"/>
    <x v="1"/>
    <x v="1"/>
    <x v="2"/>
    <n v="7"/>
  </r>
  <r>
    <x v="1"/>
    <x v="2"/>
    <x v="2"/>
    <x v="1"/>
    <x v="1"/>
    <x v="1"/>
    <x v="1"/>
    <x v="2"/>
    <x v="0"/>
    <n v="1"/>
  </r>
  <r>
    <x v="1"/>
    <x v="2"/>
    <x v="2"/>
    <x v="1"/>
    <x v="1"/>
    <x v="1"/>
    <x v="1"/>
    <x v="2"/>
    <x v="1"/>
    <n v="2"/>
  </r>
  <r>
    <x v="1"/>
    <x v="2"/>
    <x v="2"/>
    <x v="1"/>
    <x v="1"/>
    <x v="1"/>
    <x v="1"/>
    <x v="2"/>
    <x v="3"/>
    <n v="75"/>
  </r>
  <r>
    <x v="1"/>
    <x v="2"/>
    <x v="2"/>
    <x v="1"/>
    <x v="1"/>
    <x v="1"/>
    <x v="1"/>
    <x v="2"/>
    <x v="2"/>
    <n v="22"/>
  </r>
  <r>
    <x v="1"/>
    <x v="3"/>
    <x v="3"/>
    <x v="2"/>
    <x v="2"/>
    <x v="2"/>
    <x v="2"/>
    <x v="2"/>
    <x v="0"/>
    <n v="1"/>
  </r>
  <r>
    <x v="1"/>
    <x v="3"/>
    <x v="3"/>
    <x v="2"/>
    <x v="2"/>
    <x v="2"/>
    <x v="2"/>
    <x v="2"/>
    <x v="1"/>
    <n v="2"/>
  </r>
  <r>
    <x v="1"/>
    <x v="3"/>
    <x v="3"/>
    <x v="2"/>
    <x v="2"/>
    <x v="2"/>
    <x v="2"/>
    <x v="2"/>
    <x v="2"/>
    <n v="4"/>
  </r>
  <r>
    <x v="1"/>
    <x v="4"/>
    <x v="4"/>
    <x v="2"/>
    <x v="2"/>
    <x v="2"/>
    <x v="2"/>
    <x v="0"/>
    <x v="0"/>
    <n v="34"/>
  </r>
  <r>
    <x v="1"/>
    <x v="4"/>
    <x v="4"/>
    <x v="2"/>
    <x v="2"/>
    <x v="2"/>
    <x v="2"/>
    <x v="0"/>
    <x v="1"/>
    <n v="48"/>
  </r>
  <r>
    <x v="1"/>
    <x v="4"/>
    <x v="4"/>
    <x v="2"/>
    <x v="2"/>
    <x v="2"/>
    <x v="2"/>
    <x v="0"/>
    <x v="3"/>
    <n v="7"/>
  </r>
  <r>
    <x v="1"/>
    <x v="4"/>
    <x v="4"/>
    <x v="2"/>
    <x v="2"/>
    <x v="2"/>
    <x v="2"/>
    <x v="0"/>
    <x v="2"/>
    <n v="25"/>
  </r>
  <r>
    <x v="1"/>
    <x v="4"/>
    <x v="4"/>
    <x v="2"/>
    <x v="2"/>
    <x v="2"/>
    <x v="2"/>
    <x v="1"/>
    <x v="0"/>
    <n v="1"/>
  </r>
  <r>
    <x v="1"/>
    <x v="4"/>
    <x v="4"/>
    <x v="2"/>
    <x v="2"/>
    <x v="2"/>
    <x v="2"/>
    <x v="1"/>
    <x v="1"/>
    <n v="2"/>
  </r>
  <r>
    <x v="1"/>
    <x v="4"/>
    <x v="4"/>
    <x v="2"/>
    <x v="2"/>
    <x v="2"/>
    <x v="2"/>
    <x v="1"/>
    <x v="2"/>
    <n v="3"/>
  </r>
  <r>
    <x v="1"/>
    <x v="4"/>
    <x v="4"/>
    <x v="2"/>
    <x v="2"/>
    <x v="2"/>
    <x v="2"/>
    <x v="2"/>
    <x v="0"/>
    <n v="1"/>
  </r>
  <r>
    <x v="1"/>
    <x v="4"/>
    <x v="4"/>
    <x v="2"/>
    <x v="2"/>
    <x v="2"/>
    <x v="2"/>
    <x v="2"/>
    <x v="1"/>
    <n v="2"/>
  </r>
  <r>
    <x v="1"/>
    <x v="4"/>
    <x v="4"/>
    <x v="2"/>
    <x v="2"/>
    <x v="2"/>
    <x v="2"/>
    <x v="2"/>
    <x v="3"/>
    <n v="51"/>
  </r>
  <r>
    <x v="1"/>
    <x v="4"/>
    <x v="4"/>
    <x v="2"/>
    <x v="2"/>
    <x v="2"/>
    <x v="2"/>
    <x v="2"/>
    <x v="2"/>
    <n v="18"/>
  </r>
  <r>
    <x v="1"/>
    <x v="5"/>
    <x v="5"/>
    <x v="2"/>
    <x v="2"/>
    <x v="2"/>
    <x v="2"/>
    <x v="0"/>
    <x v="1"/>
    <n v="1"/>
  </r>
  <r>
    <x v="1"/>
    <x v="5"/>
    <x v="5"/>
    <x v="2"/>
    <x v="2"/>
    <x v="2"/>
    <x v="2"/>
    <x v="2"/>
    <x v="3"/>
    <n v="8"/>
  </r>
  <r>
    <x v="1"/>
    <x v="5"/>
    <x v="5"/>
    <x v="2"/>
    <x v="2"/>
    <x v="2"/>
    <x v="2"/>
    <x v="2"/>
    <x v="2"/>
    <n v="1"/>
  </r>
  <r>
    <x v="1"/>
    <x v="6"/>
    <x v="6"/>
    <x v="3"/>
    <x v="3"/>
    <x v="3"/>
    <x v="3"/>
    <x v="0"/>
    <x v="0"/>
    <n v="1"/>
  </r>
  <r>
    <x v="1"/>
    <x v="6"/>
    <x v="6"/>
    <x v="3"/>
    <x v="3"/>
    <x v="3"/>
    <x v="3"/>
    <x v="0"/>
    <x v="1"/>
    <n v="1"/>
  </r>
  <r>
    <x v="1"/>
    <x v="6"/>
    <x v="6"/>
    <x v="3"/>
    <x v="3"/>
    <x v="3"/>
    <x v="3"/>
    <x v="1"/>
    <x v="0"/>
    <n v="8"/>
  </r>
  <r>
    <x v="1"/>
    <x v="6"/>
    <x v="6"/>
    <x v="3"/>
    <x v="3"/>
    <x v="3"/>
    <x v="3"/>
    <x v="2"/>
    <x v="0"/>
    <n v="4"/>
  </r>
  <r>
    <x v="1"/>
    <x v="6"/>
    <x v="6"/>
    <x v="3"/>
    <x v="3"/>
    <x v="3"/>
    <x v="3"/>
    <x v="2"/>
    <x v="1"/>
    <n v="5"/>
  </r>
  <r>
    <x v="1"/>
    <x v="6"/>
    <x v="6"/>
    <x v="3"/>
    <x v="3"/>
    <x v="3"/>
    <x v="3"/>
    <x v="2"/>
    <x v="2"/>
    <n v="12"/>
  </r>
  <r>
    <x v="1"/>
    <x v="7"/>
    <x v="7"/>
    <x v="3"/>
    <x v="3"/>
    <x v="3"/>
    <x v="3"/>
    <x v="0"/>
    <x v="1"/>
    <n v="1"/>
  </r>
  <r>
    <x v="1"/>
    <x v="7"/>
    <x v="7"/>
    <x v="3"/>
    <x v="3"/>
    <x v="3"/>
    <x v="3"/>
    <x v="1"/>
    <x v="0"/>
    <n v="10"/>
  </r>
  <r>
    <x v="1"/>
    <x v="7"/>
    <x v="7"/>
    <x v="3"/>
    <x v="3"/>
    <x v="3"/>
    <x v="3"/>
    <x v="1"/>
    <x v="1"/>
    <n v="12"/>
  </r>
  <r>
    <x v="1"/>
    <x v="7"/>
    <x v="7"/>
    <x v="3"/>
    <x v="3"/>
    <x v="3"/>
    <x v="3"/>
    <x v="1"/>
    <x v="2"/>
    <n v="1"/>
  </r>
  <r>
    <x v="1"/>
    <x v="9"/>
    <x v="9"/>
    <x v="5"/>
    <x v="5"/>
    <x v="5"/>
    <x v="5"/>
    <x v="0"/>
    <x v="0"/>
    <n v="4"/>
  </r>
  <r>
    <x v="1"/>
    <x v="9"/>
    <x v="9"/>
    <x v="5"/>
    <x v="5"/>
    <x v="5"/>
    <x v="5"/>
    <x v="0"/>
    <x v="1"/>
    <n v="6"/>
  </r>
  <r>
    <x v="1"/>
    <x v="9"/>
    <x v="9"/>
    <x v="5"/>
    <x v="5"/>
    <x v="5"/>
    <x v="5"/>
    <x v="1"/>
    <x v="0"/>
    <n v="6"/>
  </r>
  <r>
    <x v="1"/>
    <x v="9"/>
    <x v="9"/>
    <x v="5"/>
    <x v="5"/>
    <x v="5"/>
    <x v="5"/>
    <x v="1"/>
    <x v="1"/>
    <n v="11"/>
  </r>
  <r>
    <x v="1"/>
    <x v="9"/>
    <x v="9"/>
    <x v="5"/>
    <x v="5"/>
    <x v="5"/>
    <x v="5"/>
    <x v="1"/>
    <x v="2"/>
    <n v="2"/>
  </r>
  <r>
    <x v="1"/>
    <x v="9"/>
    <x v="9"/>
    <x v="5"/>
    <x v="5"/>
    <x v="5"/>
    <x v="5"/>
    <x v="2"/>
    <x v="0"/>
    <n v="5"/>
  </r>
  <r>
    <x v="1"/>
    <x v="9"/>
    <x v="9"/>
    <x v="5"/>
    <x v="5"/>
    <x v="5"/>
    <x v="5"/>
    <x v="2"/>
    <x v="1"/>
    <n v="11"/>
  </r>
  <r>
    <x v="1"/>
    <x v="9"/>
    <x v="9"/>
    <x v="5"/>
    <x v="5"/>
    <x v="5"/>
    <x v="5"/>
    <x v="2"/>
    <x v="3"/>
    <n v="13"/>
  </r>
  <r>
    <x v="1"/>
    <x v="9"/>
    <x v="9"/>
    <x v="5"/>
    <x v="5"/>
    <x v="5"/>
    <x v="5"/>
    <x v="2"/>
    <x v="2"/>
    <n v="14"/>
  </r>
  <r>
    <x v="1"/>
    <x v="10"/>
    <x v="10"/>
    <x v="5"/>
    <x v="5"/>
    <x v="5"/>
    <x v="5"/>
    <x v="0"/>
    <x v="0"/>
    <n v="9"/>
  </r>
  <r>
    <x v="1"/>
    <x v="10"/>
    <x v="10"/>
    <x v="5"/>
    <x v="5"/>
    <x v="5"/>
    <x v="5"/>
    <x v="0"/>
    <x v="1"/>
    <n v="19"/>
  </r>
  <r>
    <x v="1"/>
    <x v="10"/>
    <x v="10"/>
    <x v="5"/>
    <x v="5"/>
    <x v="5"/>
    <x v="5"/>
    <x v="0"/>
    <x v="2"/>
    <n v="16"/>
  </r>
  <r>
    <x v="1"/>
    <x v="10"/>
    <x v="10"/>
    <x v="5"/>
    <x v="5"/>
    <x v="5"/>
    <x v="5"/>
    <x v="1"/>
    <x v="0"/>
    <n v="1"/>
  </r>
  <r>
    <x v="1"/>
    <x v="10"/>
    <x v="10"/>
    <x v="5"/>
    <x v="5"/>
    <x v="5"/>
    <x v="5"/>
    <x v="1"/>
    <x v="1"/>
    <n v="1"/>
  </r>
  <r>
    <x v="1"/>
    <x v="10"/>
    <x v="10"/>
    <x v="5"/>
    <x v="5"/>
    <x v="5"/>
    <x v="5"/>
    <x v="2"/>
    <x v="0"/>
    <n v="6"/>
  </r>
  <r>
    <x v="1"/>
    <x v="10"/>
    <x v="10"/>
    <x v="5"/>
    <x v="5"/>
    <x v="5"/>
    <x v="5"/>
    <x v="2"/>
    <x v="1"/>
    <n v="7"/>
  </r>
  <r>
    <x v="1"/>
    <x v="10"/>
    <x v="10"/>
    <x v="5"/>
    <x v="5"/>
    <x v="5"/>
    <x v="5"/>
    <x v="2"/>
    <x v="3"/>
    <n v="9"/>
  </r>
  <r>
    <x v="1"/>
    <x v="10"/>
    <x v="10"/>
    <x v="5"/>
    <x v="5"/>
    <x v="5"/>
    <x v="5"/>
    <x v="2"/>
    <x v="2"/>
    <n v="12"/>
  </r>
  <r>
    <x v="1"/>
    <x v="11"/>
    <x v="11"/>
    <x v="6"/>
    <x v="6"/>
    <x v="6"/>
    <x v="6"/>
    <x v="0"/>
    <x v="1"/>
    <n v="1"/>
  </r>
  <r>
    <x v="1"/>
    <x v="11"/>
    <x v="11"/>
    <x v="6"/>
    <x v="6"/>
    <x v="6"/>
    <x v="6"/>
    <x v="2"/>
    <x v="0"/>
    <n v="1"/>
  </r>
  <r>
    <x v="1"/>
    <x v="11"/>
    <x v="11"/>
    <x v="6"/>
    <x v="6"/>
    <x v="6"/>
    <x v="6"/>
    <x v="2"/>
    <x v="1"/>
    <n v="1"/>
  </r>
  <r>
    <x v="1"/>
    <x v="11"/>
    <x v="11"/>
    <x v="6"/>
    <x v="6"/>
    <x v="6"/>
    <x v="6"/>
    <x v="2"/>
    <x v="2"/>
    <n v="1"/>
  </r>
  <r>
    <x v="1"/>
    <x v="12"/>
    <x v="12"/>
    <x v="6"/>
    <x v="6"/>
    <x v="6"/>
    <x v="6"/>
    <x v="0"/>
    <x v="0"/>
    <n v="10"/>
  </r>
  <r>
    <x v="1"/>
    <x v="12"/>
    <x v="12"/>
    <x v="6"/>
    <x v="6"/>
    <x v="6"/>
    <x v="6"/>
    <x v="0"/>
    <x v="1"/>
    <n v="21"/>
  </r>
  <r>
    <x v="1"/>
    <x v="12"/>
    <x v="12"/>
    <x v="6"/>
    <x v="6"/>
    <x v="6"/>
    <x v="6"/>
    <x v="0"/>
    <x v="3"/>
    <n v="34"/>
  </r>
  <r>
    <x v="1"/>
    <x v="12"/>
    <x v="12"/>
    <x v="6"/>
    <x v="6"/>
    <x v="6"/>
    <x v="6"/>
    <x v="0"/>
    <x v="2"/>
    <n v="43"/>
  </r>
  <r>
    <x v="1"/>
    <x v="12"/>
    <x v="12"/>
    <x v="6"/>
    <x v="6"/>
    <x v="6"/>
    <x v="6"/>
    <x v="1"/>
    <x v="0"/>
    <n v="11"/>
  </r>
  <r>
    <x v="1"/>
    <x v="12"/>
    <x v="12"/>
    <x v="6"/>
    <x v="6"/>
    <x v="6"/>
    <x v="6"/>
    <x v="1"/>
    <x v="1"/>
    <n v="16"/>
  </r>
  <r>
    <x v="1"/>
    <x v="12"/>
    <x v="12"/>
    <x v="6"/>
    <x v="6"/>
    <x v="6"/>
    <x v="6"/>
    <x v="1"/>
    <x v="3"/>
    <n v="27"/>
  </r>
  <r>
    <x v="1"/>
    <x v="12"/>
    <x v="12"/>
    <x v="6"/>
    <x v="6"/>
    <x v="6"/>
    <x v="6"/>
    <x v="1"/>
    <x v="2"/>
    <n v="22"/>
  </r>
  <r>
    <x v="1"/>
    <x v="12"/>
    <x v="12"/>
    <x v="6"/>
    <x v="6"/>
    <x v="6"/>
    <x v="6"/>
    <x v="2"/>
    <x v="0"/>
    <n v="11"/>
  </r>
  <r>
    <x v="1"/>
    <x v="12"/>
    <x v="12"/>
    <x v="6"/>
    <x v="6"/>
    <x v="6"/>
    <x v="6"/>
    <x v="2"/>
    <x v="1"/>
    <n v="16"/>
  </r>
  <r>
    <x v="1"/>
    <x v="12"/>
    <x v="12"/>
    <x v="6"/>
    <x v="6"/>
    <x v="6"/>
    <x v="6"/>
    <x v="2"/>
    <x v="3"/>
    <n v="56"/>
  </r>
  <r>
    <x v="1"/>
    <x v="12"/>
    <x v="12"/>
    <x v="6"/>
    <x v="6"/>
    <x v="6"/>
    <x v="6"/>
    <x v="2"/>
    <x v="2"/>
    <n v="22"/>
  </r>
  <r>
    <x v="1"/>
    <x v="13"/>
    <x v="13"/>
    <x v="6"/>
    <x v="6"/>
    <x v="6"/>
    <x v="6"/>
    <x v="0"/>
    <x v="1"/>
    <n v="2"/>
  </r>
  <r>
    <x v="1"/>
    <x v="13"/>
    <x v="13"/>
    <x v="6"/>
    <x v="6"/>
    <x v="6"/>
    <x v="6"/>
    <x v="0"/>
    <x v="3"/>
    <n v="4"/>
  </r>
  <r>
    <x v="1"/>
    <x v="13"/>
    <x v="13"/>
    <x v="6"/>
    <x v="6"/>
    <x v="6"/>
    <x v="6"/>
    <x v="0"/>
    <x v="2"/>
    <n v="2"/>
  </r>
  <r>
    <x v="1"/>
    <x v="13"/>
    <x v="13"/>
    <x v="6"/>
    <x v="6"/>
    <x v="6"/>
    <x v="6"/>
    <x v="1"/>
    <x v="0"/>
    <n v="3"/>
  </r>
  <r>
    <x v="1"/>
    <x v="13"/>
    <x v="13"/>
    <x v="6"/>
    <x v="6"/>
    <x v="6"/>
    <x v="6"/>
    <x v="1"/>
    <x v="1"/>
    <n v="3"/>
  </r>
  <r>
    <x v="1"/>
    <x v="13"/>
    <x v="13"/>
    <x v="6"/>
    <x v="6"/>
    <x v="6"/>
    <x v="6"/>
    <x v="1"/>
    <x v="3"/>
    <n v="61"/>
  </r>
  <r>
    <x v="1"/>
    <x v="13"/>
    <x v="13"/>
    <x v="6"/>
    <x v="6"/>
    <x v="6"/>
    <x v="6"/>
    <x v="1"/>
    <x v="2"/>
    <n v="28"/>
  </r>
  <r>
    <x v="1"/>
    <x v="13"/>
    <x v="13"/>
    <x v="6"/>
    <x v="6"/>
    <x v="6"/>
    <x v="6"/>
    <x v="2"/>
    <x v="0"/>
    <n v="16"/>
  </r>
  <r>
    <x v="1"/>
    <x v="13"/>
    <x v="13"/>
    <x v="6"/>
    <x v="6"/>
    <x v="6"/>
    <x v="6"/>
    <x v="2"/>
    <x v="1"/>
    <n v="55"/>
  </r>
  <r>
    <x v="1"/>
    <x v="13"/>
    <x v="13"/>
    <x v="6"/>
    <x v="6"/>
    <x v="6"/>
    <x v="6"/>
    <x v="2"/>
    <x v="3"/>
    <n v="130"/>
  </r>
  <r>
    <x v="1"/>
    <x v="13"/>
    <x v="13"/>
    <x v="6"/>
    <x v="6"/>
    <x v="6"/>
    <x v="6"/>
    <x v="2"/>
    <x v="2"/>
    <n v="87"/>
  </r>
  <r>
    <x v="1"/>
    <x v="14"/>
    <x v="14"/>
    <x v="6"/>
    <x v="6"/>
    <x v="6"/>
    <x v="6"/>
    <x v="0"/>
    <x v="0"/>
    <n v="4"/>
  </r>
  <r>
    <x v="1"/>
    <x v="14"/>
    <x v="14"/>
    <x v="6"/>
    <x v="6"/>
    <x v="6"/>
    <x v="6"/>
    <x v="0"/>
    <x v="1"/>
    <n v="9"/>
  </r>
  <r>
    <x v="1"/>
    <x v="14"/>
    <x v="14"/>
    <x v="6"/>
    <x v="6"/>
    <x v="6"/>
    <x v="6"/>
    <x v="0"/>
    <x v="3"/>
    <n v="23"/>
  </r>
  <r>
    <x v="1"/>
    <x v="14"/>
    <x v="14"/>
    <x v="6"/>
    <x v="6"/>
    <x v="6"/>
    <x v="6"/>
    <x v="0"/>
    <x v="2"/>
    <n v="28"/>
  </r>
  <r>
    <x v="1"/>
    <x v="14"/>
    <x v="14"/>
    <x v="6"/>
    <x v="6"/>
    <x v="6"/>
    <x v="6"/>
    <x v="1"/>
    <x v="0"/>
    <n v="6"/>
  </r>
  <r>
    <x v="1"/>
    <x v="14"/>
    <x v="14"/>
    <x v="6"/>
    <x v="6"/>
    <x v="6"/>
    <x v="6"/>
    <x v="1"/>
    <x v="1"/>
    <n v="13"/>
  </r>
  <r>
    <x v="1"/>
    <x v="14"/>
    <x v="14"/>
    <x v="6"/>
    <x v="6"/>
    <x v="6"/>
    <x v="6"/>
    <x v="1"/>
    <x v="3"/>
    <n v="21"/>
  </r>
  <r>
    <x v="1"/>
    <x v="14"/>
    <x v="14"/>
    <x v="6"/>
    <x v="6"/>
    <x v="6"/>
    <x v="6"/>
    <x v="1"/>
    <x v="2"/>
    <n v="18"/>
  </r>
  <r>
    <x v="1"/>
    <x v="14"/>
    <x v="14"/>
    <x v="6"/>
    <x v="6"/>
    <x v="6"/>
    <x v="6"/>
    <x v="2"/>
    <x v="0"/>
    <n v="8"/>
  </r>
  <r>
    <x v="1"/>
    <x v="14"/>
    <x v="14"/>
    <x v="6"/>
    <x v="6"/>
    <x v="6"/>
    <x v="6"/>
    <x v="2"/>
    <x v="1"/>
    <n v="22"/>
  </r>
  <r>
    <x v="1"/>
    <x v="14"/>
    <x v="14"/>
    <x v="6"/>
    <x v="6"/>
    <x v="6"/>
    <x v="6"/>
    <x v="2"/>
    <x v="3"/>
    <n v="24"/>
  </r>
  <r>
    <x v="1"/>
    <x v="14"/>
    <x v="14"/>
    <x v="6"/>
    <x v="6"/>
    <x v="6"/>
    <x v="6"/>
    <x v="2"/>
    <x v="2"/>
    <n v="23"/>
  </r>
  <r>
    <x v="1"/>
    <x v="15"/>
    <x v="15"/>
    <x v="6"/>
    <x v="6"/>
    <x v="6"/>
    <x v="6"/>
    <x v="0"/>
    <x v="0"/>
    <n v="14"/>
  </r>
  <r>
    <x v="1"/>
    <x v="15"/>
    <x v="15"/>
    <x v="6"/>
    <x v="6"/>
    <x v="6"/>
    <x v="6"/>
    <x v="0"/>
    <x v="1"/>
    <n v="12"/>
  </r>
  <r>
    <x v="1"/>
    <x v="15"/>
    <x v="15"/>
    <x v="6"/>
    <x v="6"/>
    <x v="6"/>
    <x v="6"/>
    <x v="0"/>
    <x v="2"/>
    <n v="12"/>
  </r>
  <r>
    <x v="1"/>
    <x v="16"/>
    <x v="16"/>
    <x v="7"/>
    <x v="7"/>
    <x v="7"/>
    <x v="7"/>
    <x v="0"/>
    <x v="0"/>
    <n v="104"/>
  </r>
  <r>
    <x v="1"/>
    <x v="16"/>
    <x v="16"/>
    <x v="7"/>
    <x v="7"/>
    <x v="7"/>
    <x v="7"/>
    <x v="0"/>
    <x v="1"/>
    <n v="151"/>
  </r>
  <r>
    <x v="1"/>
    <x v="16"/>
    <x v="16"/>
    <x v="7"/>
    <x v="7"/>
    <x v="7"/>
    <x v="7"/>
    <x v="0"/>
    <x v="2"/>
    <n v="8"/>
  </r>
  <r>
    <x v="1"/>
    <x v="16"/>
    <x v="16"/>
    <x v="7"/>
    <x v="7"/>
    <x v="7"/>
    <x v="7"/>
    <x v="1"/>
    <x v="0"/>
    <n v="1"/>
  </r>
  <r>
    <x v="1"/>
    <x v="16"/>
    <x v="16"/>
    <x v="7"/>
    <x v="7"/>
    <x v="7"/>
    <x v="7"/>
    <x v="1"/>
    <x v="1"/>
    <n v="1"/>
  </r>
  <r>
    <x v="1"/>
    <x v="16"/>
    <x v="16"/>
    <x v="7"/>
    <x v="7"/>
    <x v="7"/>
    <x v="7"/>
    <x v="2"/>
    <x v="0"/>
    <n v="25"/>
  </r>
  <r>
    <x v="1"/>
    <x v="16"/>
    <x v="16"/>
    <x v="7"/>
    <x v="7"/>
    <x v="7"/>
    <x v="7"/>
    <x v="2"/>
    <x v="1"/>
    <n v="38"/>
  </r>
  <r>
    <x v="1"/>
    <x v="16"/>
    <x v="16"/>
    <x v="7"/>
    <x v="7"/>
    <x v="7"/>
    <x v="7"/>
    <x v="2"/>
    <x v="2"/>
    <n v="11"/>
  </r>
  <r>
    <x v="1"/>
    <x v="17"/>
    <x v="17"/>
    <x v="7"/>
    <x v="7"/>
    <x v="7"/>
    <x v="7"/>
    <x v="0"/>
    <x v="0"/>
    <n v="2"/>
  </r>
  <r>
    <x v="1"/>
    <x v="17"/>
    <x v="17"/>
    <x v="7"/>
    <x v="7"/>
    <x v="7"/>
    <x v="7"/>
    <x v="0"/>
    <x v="1"/>
    <n v="4"/>
  </r>
  <r>
    <x v="1"/>
    <x v="17"/>
    <x v="17"/>
    <x v="7"/>
    <x v="7"/>
    <x v="7"/>
    <x v="7"/>
    <x v="0"/>
    <x v="2"/>
    <n v="5"/>
  </r>
  <r>
    <x v="1"/>
    <x v="17"/>
    <x v="17"/>
    <x v="7"/>
    <x v="7"/>
    <x v="7"/>
    <x v="7"/>
    <x v="2"/>
    <x v="0"/>
    <n v="11"/>
  </r>
  <r>
    <x v="1"/>
    <x v="17"/>
    <x v="17"/>
    <x v="7"/>
    <x v="7"/>
    <x v="7"/>
    <x v="7"/>
    <x v="2"/>
    <x v="1"/>
    <n v="5"/>
  </r>
  <r>
    <x v="1"/>
    <x v="17"/>
    <x v="17"/>
    <x v="7"/>
    <x v="7"/>
    <x v="7"/>
    <x v="7"/>
    <x v="2"/>
    <x v="3"/>
    <n v="12"/>
  </r>
  <r>
    <x v="1"/>
    <x v="17"/>
    <x v="17"/>
    <x v="7"/>
    <x v="7"/>
    <x v="7"/>
    <x v="7"/>
    <x v="2"/>
    <x v="2"/>
    <n v="37"/>
  </r>
  <r>
    <x v="1"/>
    <x v="18"/>
    <x v="18"/>
    <x v="7"/>
    <x v="7"/>
    <x v="7"/>
    <x v="7"/>
    <x v="0"/>
    <x v="0"/>
    <n v="2"/>
  </r>
  <r>
    <x v="1"/>
    <x v="18"/>
    <x v="18"/>
    <x v="7"/>
    <x v="7"/>
    <x v="7"/>
    <x v="7"/>
    <x v="2"/>
    <x v="0"/>
    <n v="5"/>
  </r>
  <r>
    <x v="1"/>
    <x v="18"/>
    <x v="18"/>
    <x v="7"/>
    <x v="7"/>
    <x v="7"/>
    <x v="7"/>
    <x v="2"/>
    <x v="1"/>
    <n v="9"/>
  </r>
  <r>
    <x v="1"/>
    <x v="18"/>
    <x v="18"/>
    <x v="7"/>
    <x v="7"/>
    <x v="7"/>
    <x v="7"/>
    <x v="2"/>
    <x v="3"/>
    <n v="72"/>
  </r>
  <r>
    <x v="1"/>
    <x v="18"/>
    <x v="18"/>
    <x v="7"/>
    <x v="7"/>
    <x v="7"/>
    <x v="7"/>
    <x v="2"/>
    <x v="2"/>
    <n v="13"/>
  </r>
  <r>
    <x v="1"/>
    <x v="19"/>
    <x v="19"/>
    <x v="7"/>
    <x v="7"/>
    <x v="7"/>
    <x v="7"/>
    <x v="0"/>
    <x v="0"/>
    <n v="17"/>
  </r>
  <r>
    <x v="1"/>
    <x v="19"/>
    <x v="19"/>
    <x v="7"/>
    <x v="7"/>
    <x v="7"/>
    <x v="7"/>
    <x v="0"/>
    <x v="1"/>
    <n v="18"/>
  </r>
  <r>
    <x v="1"/>
    <x v="19"/>
    <x v="19"/>
    <x v="7"/>
    <x v="7"/>
    <x v="7"/>
    <x v="7"/>
    <x v="0"/>
    <x v="2"/>
    <n v="9"/>
  </r>
  <r>
    <x v="1"/>
    <x v="19"/>
    <x v="19"/>
    <x v="7"/>
    <x v="7"/>
    <x v="7"/>
    <x v="7"/>
    <x v="2"/>
    <x v="0"/>
    <n v="4"/>
  </r>
  <r>
    <x v="1"/>
    <x v="19"/>
    <x v="19"/>
    <x v="7"/>
    <x v="7"/>
    <x v="7"/>
    <x v="7"/>
    <x v="2"/>
    <x v="1"/>
    <n v="2"/>
  </r>
  <r>
    <x v="1"/>
    <x v="19"/>
    <x v="19"/>
    <x v="7"/>
    <x v="7"/>
    <x v="7"/>
    <x v="7"/>
    <x v="2"/>
    <x v="3"/>
    <n v="19"/>
  </r>
  <r>
    <x v="1"/>
    <x v="19"/>
    <x v="19"/>
    <x v="7"/>
    <x v="7"/>
    <x v="7"/>
    <x v="7"/>
    <x v="2"/>
    <x v="2"/>
    <n v="15"/>
  </r>
  <r>
    <x v="1"/>
    <x v="20"/>
    <x v="20"/>
    <x v="7"/>
    <x v="7"/>
    <x v="7"/>
    <x v="7"/>
    <x v="0"/>
    <x v="0"/>
    <n v="15"/>
  </r>
  <r>
    <x v="1"/>
    <x v="20"/>
    <x v="20"/>
    <x v="7"/>
    <x v="7"/>
    <x v="7"/>
    <x v="7"/>
    <x v="0"/>
    <x v="1"/>
    <n v="12"/>
  </r>
  <r>
    <x v="1"/>
    <x v="20"/>
    <x v="20"/>
    <x v="7"/>
    <x v="7"/>
    <x v="7"/>
    <x v="7"/>
    <x v="0"/>
    <x v="2"/>
    <n v="5"/>
  </r>
  <r>
    <x v="1"/>
    <x v="20"/>
    <x v="20"/>
    <x v="7"/>
    <x v="7"/>
    <x v="7"/>
    <x v="7"/>
    <x v="1"/>
    <x v="0"/>
    <n v="12"/>
  </r>
  <r>
    <x v="1"/>
    <x v="20"/>
    <x v="20"/>
    <x v="7"/>
    <x v="7"/>
    <x v="7"/>
    <x v="7"/>
    <x v="1"/>
    <x v="1"/>
    <n v="5"/>
  </r>
  <r>
    <x v="1"/>
    <x v="20"/>
    <x v="20"/>
    <x v="7"/>
    <x v="7"/>
    <x v="7"/>
    <x v="7"/>
    <x v="1"/>
    <x v="2"/>
    <n v="3"/>
  </r>
  <r>
    <x v="1"/>
    <x v="20"/>
    <x v="20"/>
    <x v="7"/>
    <x v="7"/>
    <x v="7"/>
    <x v="7"/>
    <x v="2"/>
    <x v="0"/>
    <n v="13"/>
  </r>
  <r>
    <x v="1"/>
    <x v="20"/>
    <x v="20"/>
    <x v="7"/>
    <x v="7"/>
    <x v="7"/>
    <x v="7"/>
    <x v="2"/>
    <x v="1"/>
    <n v="9"/>
  </r>
  <r>
    <x v="1"/>
    <x v="20"/>
    <x v="20"/>
    <x v="7"/>
    <x v="7"/>
    <x v="7"/>
    <x v="7"/>
    <x v="2"/>
    <x v="3"/>
    <n v="18"/>
  </r>
  <r>
    <x v="1"/>
    <x v="20"/>
    <x v="20"/>
    <x v="7"/>
    <x v="7"/>
    <x v="7"/>
    <x v="7"/>
    <x v="2"/>
    <x v="2"/>
    <n v="49"/>
  </r>
  <r>
    <x v="1"/>
    <x v="21"/>
    <x v="21"/>
    <x v="7"/>
    <x v="7"/>
    <x v="7"/>
    <x v="7"/>
    <x v="0"/>
    <x v="0"/>
    <n v="18"/>
  </r>
  <r>
    <x v="1"/>
    <x v="21"/>
    <x v="21"/>
    <x v="7"/>
    <x v="7"/>
    <x v="7"/>
    <x v="7"/>
    <x v="0"/>
    <x v="1"/>
    <n v="26"/>
  </r>
  <r>
    <x v="1"/>
    <x v="21"/>
    <x v="21"/>
    <x v="7"/>
    <x v="7"/>
    <x v="7"/>
    <x v="7"/>
    <x v="0"/>
    <x v="3"/>
    <n v="99"/>
  </r>
  <r>
    <x v="1"/>
    <x v="21"/>
    <x v="21"/>
    <x v="7"/>
    <x v="7"/>
    <x v="7"/>
    <x v="7"/>
    <x v="0"/>
    <x v="2"/>
    <n v="39"/>
  </r>
  <r>
    <x v="1"/>
    <x v="21"/>
    <x v="21"/>
    <x v="7"/>
    <x v="7"/>
    <x v="7"/>
    <x v="7"/>
    <x v="1"/>
    <x v="0"/>
    <n v="3"/>
  </r>
  <r>
    <x v="1"/>
    <x v="21"/>
    <x v="21"/>
    <x v="7"/>
    <x v="7"/>
    <x v="7"/>
    <x v="7"/>
    <x v="1"/>
    <x v="1"/>
    <n v="3"/>
  </r>
  <r>
    <x v="1"/>
    <x v="21"/>
    <x v="21"/>
    <x v="7"/>
    <x v="7"/>
    <x v="7"/>
    <x v="7"/>
    <x v="2"/>
    <x v="0"/>
    <n v="15"/>
  </r>
  <r>
    <x v="1"/>
    <x v="21"/>
    <x v="21"/>
    <x v="7"/>
    <x v="7"/>
    <x v="7"/>
    <x v="7"/>
    <x v="2"/>
    <x v="1"/>
    <n v="24"/>
  </r>
  <r>
    <x v="1"/>
    <x v="21"/>
    <x v="21"/>
    <x v="7"/>
    <x v="7"/>
    <x v="7"/>
    <x v="7"/>
    <x v="2"/>
    <x v="3"/>
    <n v="27"/>
  </r>
  <r>
    <x v="1"/>
    <x v="21"/>
    <x v="21"/>
    <x v="7"/>
    <x v="7"/>
    <x v="7"/>
    <x v="7"/>
    <x v="2"/>
    <x v="2"/>
    <n v="69"/>
  </r>
  <r>
    <x v="1"/>
    <x v="23"/>
    <x v="23"/>
    <x v="7"/>
    <x v="7"/>
    <x v="7"/>
    <x v="7"/>
    <x v="0"/>
    <x v="0"/>
    <n v="3"/>
  </r>
  <r>
    <x v="1"/>
    <x v="23"/>
    <x v="23"/>
    <x v="7"/>
    <x v="7"/>
    <x v="7"/>
    <x v="7"/>
    <x v="0"/>
    <x v="1"/>
    <n v="6"/>
  </r>
  <r>
    <x v="1"/>
    <x v="23"/>
    <x v="23"/>
    <x v="7"/>
    <x v="7"/>
    <x v="7"/>
    <x v="7"/>
    <x v="2"/>
    <x v="0"/>
    <n v="28"/>
  </r>
  <r>
    <x v="1"/>
    <x v="23"/>
    <x v="23"/>
    <x v="7"/>
    <x v="7"/>
    <x v="7"/>
    <x v="7"/>
    <x v="2"/>
    <x v="1"/>
    <n v="32"/>
  </r>
  <r>
    <x v="1"/>
    <x v="23"/>
    <x v="23"/>
    <x v="7"/>
    <x v="7"/>
    <x v="7"/>
    <x v="7"/>
    <x v="2"/>
    <x v="3"/>
    <n v="48"/>
  </r>
  <r>
    <x v="1"/>
    <x v="23"/>
    <x v="23"/>
    <x v="7"/>
    <x v="7"/>
    <x v="7"/>
    <x v="7"/>
    <x v="2"/>
    <x v="2"/>
    <n v="52"/>
  </r>
  <r>
    <x v="1"/>
    <x v="24"/>
    <x v="24"/>
    <x v="7"/>
    <x v="7"/>
    <x v="7"/>
    <x v="7"/>
    <x v="0"/>
    <x v="0"/>
    <n v="25"/>
  </r>
  <r>
    <x v="1"/>
    <x v="24"/>
    <x v="24"/>
    <x v="7"/>
    <x v="7"/>
    <x v="7"/>
    <x v="7"/>
    <x v="0"/>
    <x v="1"/>
    <n v="40"/>
  </r>
  <r>
    <x v="1"/>
    <x v="24"/>
    <x v="24"/>
    <x v="7"/>
    <x v="7"/>
    <x v="7"/>
    <x v="7"/>
    <x v="0"/>
    <x v="2"/>
    <n v="17"/>
  </r>
  <r>
    <x v="1"/>
    <x v="24"/>
    <x v="24"/>
    <x v="7"/>
    <x v="7"/>
    <x v="7"/>
    <x v="7"/>
    <x v="1"/>
    <x v="0"/>
    <n v="83"/>
  </r>
  <r>
    <x v="1"/>
    <x v="24"/>
    <x v="24"/>
    <x v="7"/>
    <x v="7"/>
    <x v="7"/>
    <x v="7"/>
    <x v="1"/>
    <x v="1"/>
    <n v="134"/>
  </r>
  <r>
    <x v="1"/>
    <x v="24"/>
    <x v="24"/>
    <x v="7"/>
    <x v="7"/>
    <x v="7"/>
    <x v="7"/>
    <x v="1"/>
    <x v="3"/>
    <n v="37"/>
  </r>
  <r>
    <x v="1"/>
    <x v="24"/>
    <x v="24"/>
    <x v="7"/>
    <x v="7"/>
    <x v="7"/>
    <x v="7"/>
    <x v="1"/>
    <x v="2"/>
    <n v="123"/>
  </r>
  <r>
    <x v="1"/>
    <x v="24"/>
    <x v="24"/>
    <x v="7"/>
    <x v="7"/>
    <x v="7"/>
    <x v="7"/>
    <x v="2"/>
    <x v="0"/>
    <n v="21"/>
  </r>
  <r>
    <x v="1"/>
    <x v="24"/>
    <x v="24"/>
    <x v="7"/>
    <x v="7"/>
    <x v="7"/>
    <x v="7"/>
    <x v="2"/>
    <x v="1"/>
    <n v="28"/>
  </r>
  <r>
    <x v="1"/>
    <x v="24"/>
    <x v="24"/>
    <x v="7"/>
    <x v="7"/>
    <x v="7"/>
    <x v="7"/>
    <x v="2"/>
    <x v="3"/>
    <n v="62"/>
  </r>
  <r>
    <x v="1"/>
    <x v="24"/>
    <x v="24"/>
    <x v="7"/>
    <x v="7"/>
    <x v="7"/>
    <x v="7"/>
    <x v="2"/>
    <x v="2"/>
    <n v="38"/>
  </r>
  <r>
    <x v="1"/>
    <x v="25"/>
    <x v="25"/>
    <x v="7"/>
    <x v="7"/>
    <x v="7"/>
    <x v="7"/>
    <x v="0"/>
    <x v="0"/>
    <n v="3"/>
  </r>
  <r>
    <x v="1"/>
    <x v="25"/>
    <x v="25"/>
    <x v="7"/>
    <x v="7"/>
    <x v="7"/>
    <x v="7"/>
    <x v="0"/>
    <x v="1"/>
    <n v="4"/>
  </r>
  <r>
    <x v="1"/>
    <x v="25"/>
    <x v="25"/>
    <x v="7"/>
    <x v="7"/>
    <x v="7"/>
    <x v="7"/>
    <x v="1"/>
    <x v="0"/>
    <n v="1"/>
  </r>
  <r>
    <x v="1"/>
    <x v="25"/>
    <x v="25"/>
    <x v="7"/>
    <x v="7"/>
    <x v="7"/>
    <x v="7"/>
    <x v="1"/>
    <x v="1"/>
    <n v="1"/>
  </r>
  <r>
    <x v="1"/>
    <x v="25"/>
    <x v="25"/>
    <x v="7"/>
    <x v="7"/>
    <x v="7"/>
    <x v="7"/>
    <x v="2"/>
    <x v="0"/>
    <n v="2"/>
  </r>
  <r>
    <x v="1"/>
    <x v="25"/>
    <x v="25"/>
    <x v="7"/>
    <x v="7"/>
    <x v="7"/>
    <x v="7"/>
    <x v="2"/>
    <x v="1"/>
    <n v="2"/>
  </r>
  <r>
    <x v="1"/>
    <x v="25"/>
    <x v="25"/>
    <x v="7"/>
    <x v="7"/>
    <x v="7"/>
    <x v="7"/>
    <x v="2"/>
    <x v="3"/>
    <n v="67"/>
  </r>
  <r>
    <x v="1"/>
    <x v="25"/>
    <x v="25"/>
    <x v="7"/>
    <x v="7"/>
    <x v="7"/>
    <x v="7"/>
    <x v="2"/>
    <x v="2"/>
    <n v="4"/>
  </r>
  <r>
    <x v="1"/>
    <x v="26"/>
    <x v="26"/>
    <x v="7"/>
    <x v="7"/>
    <x v="7"/>
    <x v="7"/>
    <x v="0"/>
    <x v="0"/>
    <n v="4"/>
  </r>
  <r>
    <x v="1"/>
    <x v="26"/>
    <x v="26"/>
    <x v="7"/>
    <x v="7"/>
    <x v="7"/>
    <x v="7"/>
    <x v="0"/>
    <x v="1"/>
    <n v="11"/>
  </r>
  <r>
    <x v="1"/>
    <x v="26"/>
    <x v="26"/>
    <x v="7"/>
    <x v="7"/>
    <x v="7"/>
    <x v="7"/>
    <x v="0"/>
    <x v="2"/>
    <n v="12"/>
  </r>
  <r>
    <x v="1"/>
    <x v="26"/>
    <x v="26"/>
    <x v="7"/>
    <x v="7"/>
    <x v="7"/>
    <x v="7"/>
    <x v="2"/>
    <x v="0"/>
    <n v="1"/>
  </r>
  <r>
    <x v="1"/>
    <x v="26"/>
    <x v="26"/>
    <x v="7"/>
    <x v="7"/>
    <x v="7"/>
    <x v="7"/>
    <x v="2"/>
    <x v="1"/>
    <n v="5"/>
  </r>
  <r>
    <x v="1"/>
    <x v="26"/>
    <x v="26"/>
    <x v="7"/>
    <x v="7"/>
    <x v="7"/>
    <x v="7"/>
    <x v="2"/>
    <x v="3"/>
    <n v="36"/>
  </r>
  <r>
    <x v="1"/>
    <x v="26"/>
    <x v="26"/>
    <x v="7"/>
    <x v="7"/>
    <x v="7"/>
    <x v="7"/>
    <x v="2"/>
    <x v="2"/>
    <n v="9"/>
  </r>
  <r>
    <x v="1"/>
    <x v="27"/>
    <x v="27"/>
    <x v="7"/>
    <x v="7"/>
    <x v="7"/>
    <x v="7"/>
    <x v="0"/>
    <x v="3"/>
    <n v="1"/>
  </r>
  <r>
    <x v="1"/>
    <x v="27"/>
    <x v="27"/>
    <x v="7"/>
    <x v="7"/>
    <x v="7"/>
    <x v="7"/>
    <x v="0"/>
    <x v="0"/>
    <n v="12"/>
  </r>
  <r>
    <x v="1"/>
    <x v="27"/>
    <x v="27"/>
    <x v="7"/>
    <x v="7"/>
    <x v="7"/>
    <x v="7"/>
    <x v="0"/>
    <x v="1"/>
    <n v="23"/>
  </r>
  <r>
    <x v="1"/>
    <x v="27"/>
    <x v="27"/>
    <x v="7"/>
    <x v="7"/>
    <x v="7"/>
    <x v="7"/>
    <x v="0"/>
    <x v="3"/>
    <n v="67"/>
  </r>
  <r>
    <x v="1"/>
    <x v="27"/>
    <x v="27"/>
    <x v="7"/>
    <x v="7"/>
    <x v="7"/>
    <x v="7"/>
    <x v="0"/>
    <x v="2"/>
    <n v="10"/>
  </r>
  <r>
    <x v="1"/>
    <x v="27"/>
    <x v="27"/>
    <x v="7"/>
    <x v="7"/>
    <x v="7"/>
    <x v="7"/>
    <x v="1"/>
    <x v="1"/>
    <n v="1"/>
  </r>
  <r>
    <x v="1"/>
    <x v="27"/>
    <x v="27"/>
    <x v="7"/>
    <x v="7"/>
    <x v="7"/>
    <x v="7"/>
    <x v="2"/>
    <x v="0"/>
    <n v="6"/>
  </r>
  <r>
    <x v="1"/>
    <x v="27"/>
    <x v="27"/>
    <x v="7"/>
    <x v="7"/>
    <x v="7"/>
    <x v="7"/>
    <x v="2"/>
    <x v="1"/>
    <n v="10"/>
  </r>
  <r>
    <x v="1"/>
    <x v="27"/>
    <x v="27"/>
    <x v="7"/>
    <x v="7"/>
    <x v="7"/>
    <x v="7"/>
    <x v="2"/>
    <x v="3"/>
    <n v="16"/>
  </r>
  <r>
    <x v="1"/>
    <x v="27"/>
    <x v="27"/>
    <x v="7"/>
    <x v="7"/>
    <x v="7"/>
    <x v="7"/>
    <x v="2"/>
    <x v="2"/>
    <n v="9"/>
  </r>
  <r>
    <x v="1"/>
    <x v="28"/>
    <x v="28"/>
    <x v="7"/>
    <x v="7"/>
    <x v="7"/>
    <x v="7"/>
    <x v="0"/>
    <x v="0"/>
    <n v="3"/>
  </r>
  <r>
    <x v="1"/>
    <x v="28"/>
    <x v="28"/>
    <x v="7"/>
    <x v="7"/>
    <x v="7"/>
    <x v="7"/>
    <x v="0"/>
    <x v="1"/>
    <n v="8"/>
  </r>
  <r>
    <x v="1"/>
    <x v="28"/>
    <x v="28"/>
    <x v="7"/>
    <x v="7"/>
    <x v="7"/>
    <x v="7"/>
    <x v="0"/>
    <x v="3"/>
    <n v="53"/>
  </r>
  <r>
    <x v="1"/>
    <x v="28"/>
    <x v="28"/>
    <x v="7"/>
    <x v="7"/>
    <x v="7"/>
    <x v="7"/>
    <x v="0"/>
    <x v="2"/>
    <n v="2"/>
  </r>
  <r>
    <x v="1"/>
    <x v="28"/>
    <x v="28"/>
    <x v="7"/>
    <x v="7"/>
    <x v="7"/>
    <x v="7"/>
    <x v="2"/>
    <x v="0"/>
    <n v="2"/>
  </r>
  <r>
    <x v="1"/>
    <x v="28"/>
    <x v="28"/>
    <x v="7"/>
    <x v="7"/>
    <x v="7"/>
    <x v="7"/>
    <x v="2"/>
    <x v="1"/>
    <n v="2"/>
  </r>
  <r>
    <x v="1"/>
    <x v="28"/>
    <x v="28"/>
    <x v="7"/>
    <x v="7"/>
    <x v="7"/>
    <x v="7"/>
    <x v="2"/>
    <x v="3"/>
    <n v="23"/>
  </r>
  <r>
    <x v="1"/>
    <x v="28"/>
    <x v="28"/>
    <x v="7"/>
    <x v="7"/>
    <x v="7"/>
    <x v="7"/>
    <x v="2"/>
    <x v="2"/>
    <n v="8"/>
  </r>
  <r>
    <x v="1"/>
    <x v="29"/>
    <x v="29"/>
    <x v="7"/>
    <x v="7"/>
    <x v="7"/>
    <x v="7"/>
    <x v="0"/>
    <x v="0"/>
    <n v="5"/>
  </r>
  <r>
    <x v="1"/>
    <x v="29"/>
    <x v="29"/>
    <x v="7"/>
    <x v="7"/>
    <x v="7"/>
    <x v="7"/>
    <x v="0"/>
    <x v="1"/>
    <n v="8"/>
  </r>
  <r>
    <x v="1"/>
    <x v="29"/>
    <x v="29"/>
    <x v="7"/>
    <x v="7"/>
    <x v="7"/>
    <x v="7"/>
    <x v="0"/>
    <x v="3"/>
    <n v="22"/>
  </r>
  <r>
    <x v="1"/>
    <x v="29"/>
    <x v="29"/>
    <x v="7"/>
    <x v="7"/>
    <x v="7"/>
    <x v="7"/>
    <x v="0"/>
    <x v="2"/>
    <n v="15"/>
  </r>
  <r>
    <x v="1"/>
    <x v="29"/>
    <x v="29"/>
    <x v="7"/>
    <x v="7"/>
    <x v="7"/>
    <x v="7"/>
    <x v="2"/>
    <x v="0"/>
    <n v="20"/>
  </r>
  <r>
    <x v="1"/>
    <x v="29"/>
    <x v="29"/>
    <x v="7"/>
    <x v="7"/>
    <x v="7"/>
    <x v="7"/>
    <x v="2"/>
    <x v="1"/>
    <n v="31"/>
  </r>
  <r>
    <x v="1"/>
    <x v="29"/>
    <x v="29"/>
    <x v="7"/>
    <x v="7"/>
    <x v="7"/>
    <x v="7"/>
    <x v="2"/>
    <x v="3"/>
    <n v="30"/>
  </r>
  <r>
    <x v="1"/>
    <x v="29"/>
    <x v="29"/>
    <x v="7"/>
    <x v="7"/>
    <x v="7"/>
    <x v="7"/>
    <x v="2"/>
    <x v="2"/>
    <n v="57"/>
  </r>
  <r>
    <x v="1"/>
    <x v="30"/>
    <x v="30"/>
    <x v="7"/>
    <x v="7"/>
    <x v="7"/>
    <x v="7"/>
    <x v="0"/>
    <x v="0"/>
    <n v="3"/>
  </r>
  <r>
    <x v="1"/>
    <x v="30"/>
    <x v="30"/>
    <x v="7"/>
    <x v="7"/>
    <x v="7"/>
    <x v="7"/>
    <x v="0"/>
    <x v="1"/>
    <n v="7"/>
  </r>
  <r>
    <x v="1"/>
    <x v="30"/>
    <x v="30"/>
    <x v="7"/>
    <x v="7"/>
    <x v="7"/>
    <x v="7"/>
    <x v="1"/>
    <x v="0"/>
    <n v="1"/>
  </r>
  <r>
    <x v="1"/>
    <x v="30"/>
    <x v="30"/>
    <x v="7"/>
    <x v="7"/>
    <x v="7"/>
    <x v="7"/>
    <x v="1"/>
    <x v="1"/>
    <n v="2"/>
  </r>
  <r>
    <x v="1"/>
    <x v="30"/>
    <x v="30"/>
    <x v="7"/>
    <x v="7"/>
    <x v="7"/>
    <x v="7"/>
    <x v="2"/>
    <x v="0"/>
    <n v="15"/>
  </r>
  <r>
    <x v="1"/>
    <x v="30"/>
    <x v="30"/>
    <x v="7"/>
    <x v="7"/>
    <x v="7"/>
    <x v="7"/>
    <x v="2"/>
    <x v="1"/>
    <n v="30"/>
  </r>
  <r>
    <x v="1"/>
    <x v="30"/>
    <x v="30"/>
    <x v="7"/>
    <x v="7"/>
    <x v="7"/>
    <x v="7"/>
    <x v="2"/>
    <x v="3"/>
    <n v="157"/>
  </r>
  <r>
    <x v="1"/>
    <x v="30"/>
    <x v="30"/>
    <x v="7"/>
    <x v="7"/>
    <x v="7"/>
    <x v="7"/>
    <x v="2"/>
    <x v="2"/>
    <n v="59"/>
  </r>
  <r>
    <x v="1"/>
    <x v="31"/>
    <x v="31"/>
    <x v="7"/>
    <x v="7"/>
    <x v="7"/>
    <x v="7"/>
    <x v="0"/>
    <x v="0"/>
    <n v="1"/>
  </r>
  <r>
    <x v="1"/>
    <x v="31"/>
    <x v="31"/>
    <x v="7"/>
    <x v="7"/>
    <x v="7"/>
    <x v="7"/>
    <x v="0"/>
    <x v="1"/>
    <n v="2"/>
  </r>
  <r>
    <x v="1"/>
    <x v="31"/>
    <x v="31"/>
    <x v="7"/>
    <x v="7"/>
    <x v="7"/>
    <x v="7"/>
    <x v="0"/>
    <x v="3"/>
    <n v="40"/>
  </r>
  <r>
    <x v="1"/>
    <x v="31"/>
    <x v="31"/>
    <x v="7"/>
    <x v="7"/>
    <x v="7"/>
    <x v="7"/>
    <x v="0"/>
    <x v="2"/>
    <n v="1"/>
  </r>
  <r>
    <x v="1"/>
    <x v="31"/>
    <x v="31"/>
    <x v="7"/>
    <x v="7"/>
    <x v="7"/>
    <x v="7"/>
    <x v="2"/>
    <x v="0"/>
    <n v="5"/>
  </r>
  <r>
    <x v="1"/>
    <x v="31"/>
    <x v="31"/>
    <x v="7"/>
    <x v="7"/>
    <x v="7"/>
    <x v="7"/>
    <x v="2"/>
    <x v="1"/>
    <n v="6"/>
  </r>
  <r>
    <x v="1"/>
    <x v="31"/>
    <x v="31"/>
    <x v="7"/>
    <x v="7"/>
    <x v="7"/>
    <x v="7"/>
    <x v="2"/>
    <x v="3"/>
    <n v="14"/>
  </r>
  <r>
    <x v="1"/>
    <x v="31"/>
    <x v="31"/>
    <x v="7"/>
    <x v="7"/>
    <x v="7"/>
    <x v="7"/>
    <x v="2"/>
    <x v="2"/>
    <n v="20"/>
  </r>
  <r>
    <x v="1"/>
    <x v="32"/>
    <x v="32"/>
    <x v="7"/>
    <x v="7"/>
    <x v="7"/>
    <x v="7"/>
    <x v="0"/>
    <x v="0"/>
    <n v="25"/>
  </r>
  <r>
    <x v="1"/>
    <x v="32"/>
    <x v="32"/>
    <x v="7"/>
    <x v="7"/>
    <x v="7"/>
    <x v="7"/>
    <x v="0"/>
    <x v="1"/>
    <n v="30"/>
  </r>
  <r>
    <x v="1"/>
    <x v="32"/>
    <x v="32"/>
    <x v="7"/>
    <x v="7"/>
    <x v="7"/>
    <x v="7"/>
    <x v="0"/>
    <x v="3"/>
    <n v="58"/>
  </r>
  <r>
    <x v="1"/>
    <x v="32"/>
    <x v="32"/>
    <x v="7"/>
    <x v="7"/>
    <x v="7"/>
    <x v="7"/>
    <x v="0"/>
    <x v="2"/>
    <n v="30"/>
  </r>
  <r>
    <x v="1"/>
    <x v="32"/>
    <x v="32"/>
    <x v="7"/>
    <x v="7"/>
    <x v="7"/>
    <x v="7"/>
    <x v="1"/>
    <x v="0"/>
    <n v="2"/>
  </r>
  <r>
    <x v="1"/>
    <x v="32"/>
    <x v="32"/>
    <x v="7"/>
    <x v="7"/>
    <x v="7"/>
    <x v="7"/>
    <x v="1"/>
    <x v="1"/>
    <n v="3"/>
  </r>
  <r>
    <x v="1"/>
    <x v="32"/>
    <x v="32"/>
    <x v="7"/>
    <x v="7"/>
    <x v="7"/>
    <x v="7"/>
    <x v="1"/>
    <x v="3"/>
    <n v="5"/>
  </r>
  <r>
    <x v="1"/>
    <x v="32"/>
    <x v="32"/>
    <x v="7"/>
    <x v="7"/>
    <x v="7"/>
    <x v="7"/>
    <x v="1"/>
    <x v="2"/>
    <n v="4"/>
  </r>
  <r>
    <x v="1"/>
    <x v="32"/>
    <x v="32"/>
    <x v="7"/>
    <x v="7"/>
    <x v="7"/>
    <x v="7"/>
    <x v="2"/>
    <x v="0"/>
    <n v="41"/>
  </r>
  <r>
    <x v="1"/>
    <x v="32"/>
    <x v="32"/>
    <x v="7"/>
    <x v="7"/>
    <x v="7"/>
    <x v="7"/>
    <x v="2"/>
    <x v="1"/>
    <n v="59"/>
  </r>
  <r>
    <x v="1"/>
    <x v="32"/>
    <x v="32"/>
    <x v="7"/>
    <x v="7"/>
    <x v="7"/>
    <x v="7"/>
    <x v="2"/>
    <x v="3"/>
    <n v="172"/>
  </r>
  <r>
    <x v="1"/>
    <x v="32"/>
    <x v="32"/>
    <x v="7"/>
    <x v="7"/>
    <x v="7"/>
    <x v="7"/>
    <x v="2"/>
    <x v="2"/>
    <n v="55"/>
  </r>
  <r>
    <x v="1"/>
    <x v="33"/>
    <x v="33"/>
    <x v="7"/>
    <x v="7"/>
    <x v="7"/>
    <x v="7"/>
    <x v="0"/>
    <x v="0"/>
    <n v="4"/>
  </r>
  <r>
    <x v="1"/>
    <x v="33"/>
    <x v="33"/>
    <x v="7"/>
    <x v="7"/>
    <x v="7"/>
    <x v="7"/>
    <x v="0"/>
    <x v="1"/>
    <n v="5"/>
  </r>
  <r>
    <x v="1"/>
    <x v="33"/>
    <x v="33"/>
    <x v="7"/>
    <x v="7"/>
    <x v="7"/>
    <x v="7"/>
    <x v="0"/>
    <x v="2"/>
    <n v="1"/>
  </r>
  <r>
    <x v="1"/>
    <x v="33"/>
    <x v="33"/>
    <x v="7"/>
    <x v="7"/>
    <x v="7"/>
    <x v="7"/>
    <x v="1"/>
    <x v="0"/>
    <n v="1"/>
  </r>
  <r>
    <x v="1"/>
    <x v="33"/>
    <x v="33"/>
    <x v="7"/>
    <x v="7"/>
    <x v="7"/>
    <x v="7"/>
    <x v="1"/>
    <x v="1"/>
    <n v="2"/>
  </r>
  <r>
    <x v="1"/>
    <x v="33"/>
    <x v="33"/>
    <x v="7"/>
    <x v="7"/>
    <x v="7"/>
    <x v="7"/>
    <x v="2"/>
    <x v="0"/>
    <n v="11"/>
  </r>
  <r>
    <x v="1"/>
    <x v="33"/>
    <x v="33"/>
    <x v="7"/>
    <x v="7"/>
    <x v="7"/>
    <x v="7"/>
    <x v="2"/>
    <x v="1"/>
    <n v="12"/>
  </r>
  <r>
    <x v="1"/>
    <x v="33"/>
    <x v="33"/>
    <x v="7"/>
    <x v="7"/>
    <x v="7"/>
    <x v="7"/>
    <x v="2"/>
    <x v="3"/>
    <n v="43"/>
  </r>
  <r>
    <x v="1"/>
    <x v="33"/>
    <x v="33"/>
    <x v="7"/>
    <x v="7"/>
    <x v="7"/>
    <x v="7"/>
    <x v="2"/>
    <x v="2"/>
    <n v="36"/>
  </r>
  <r>
    <x v="1"/>
    <x v="34"/>
    <x v="34"/>
    <x v="7"/>
    <x v="7"/>
    <x v="7"/>
    <x v="7"/>
    <x v="0"/>
    <x v="0"/>
    <n v="2"/>
  </r>
  <r>
    <x v="1"/>
    <x v="34"/>
    <x v="34"/>
    <x v="7"/>
    <x v="7"/>
    <x v="7"/>
    <x v="7"/>
    <x v="0"/>
    <x v="1"/>
    <n v="5"/>
  </r>
  <r>
    <x v="1"/>
    <x v="34"/>
    <x v="34"/>
    <x v="7"/>
    <x v="7"/>
    <x v="7"/>
    <x v="7"/>
    <x v="0"/>
    <x v="3"/>
    <n v="49"/>
  </r>
  <r>
    <x v="1"/>
    <x v="34"/>
    <x v="34"/>
    <x v="7"/>
    <x v="7"/>
    <x v="7"/>
    <x v="7"/>
    <x v="0"/>
    <x v="2"/>
    <n v="3"/>
  </r>
  <r>
    <x v="1"/>
    <x v="34"/>
    <x v="34"/>
    <x v="7"/>
    <x v="7"/>
    <x v="7"/>
    <x v="7"/>
    <x v="1"/>
    <x v="0"/>
    <n v="3"/>
  </r>
  <r>
    <x v="1"/>
    <x v="34"/>
    <x v="34"/>
    <x v="7"/>
    <x v="7"/>
    <x v="7"/>
    <x v="7"/>
    <x v="1"/>
    <x v="1"/>
    <n v="1"/>
  </r>
  <r>
    <x v="1"/>
    <x v="34"/>
    <x v="34"/>
    <x v="7"/>
    <x v="7"/>
    <x v="7"/>
    <x v="7"/>
    <x v="2"/>
    <x v="0"/>
    <n v="13"/>
  </r>
  <r>
    <x v="1"/>
    <x v="34"/>
    <x v="34"/>
    <x v="7"/>
    <x v="7"/>
    <x v="7"/>
    <x v="7"/>
    <x v="2"/>
    <x v="1"/>
    <n v="17"/>
  </r>
  <r>
    <x v="1"/>
    <x v="34"/>
    <x v="34"/>
    <x v="7"/>
    <x v="7"/>
    <x v="7"/>
    <x v="7"/>
    <x v="2"/>
    <x v="3"/>
    <n v="1"/>
  </r>
  <r>
    <x v="1"/>
    <x v="34"/>
    <x v="34"/>
    <x v="7"/>
    <x v="7"/>
    <x v="7"/>
    <x v="7"/>
    <x v="2"/>
    <x v="2"/>
    <n v="22"/>
  </r>
  <r>
    <x v="1"/>
    <x v="35"/>
    <x v="35"/>
    <x v="7"/>
    <x v="7"/>
    <x v="7"/>
    <x v="7"/>
    <x v="0"/>
    <x v="0"/>
    <n v="3"/>
  </r>
  <r>
    <x v="1"/>
    <x v="35"/>
    <x v="35"/>
    <x v="7"/>
    <x v="7"/>
    <x v="7"/>
    <x v="7"/>
    <x v="0"/>
    <x v="1"/>
    <n v="8"/>
  </r>
  <r>
    <x v="1"/>
    <x v="35"/>
    <x v="35"/>
    <x v="7"/>
    <x v="7"/>
    <x v="7"/>
    <x v="7"/>
    <x v="0"/>
    <x v="2"/>
    <n v="1"/>
  </r>
  <r>
    <x v="1"/>
    <x v="35"/>
    <x v="35"/>
    <x v="7"/>
    <x v="7"/>
    <x v="7"/>
    <x v="7"/>
    <x v="1"/>
    <x v="1"/>
    <n v="1"/>
  </r>
  <r>
    <x v="1"/>
    <x v="35"/>
    <x v="35"/>
    <x v="7"/>
    <x v="7"/>
    <x v="7"/>
    <x v="7"/>
    <x v="2"/>
    <x v="0"/>
    <n v="6"/>
  </r>
  <r>
    <x v="1"/>
    <x v="35"/>
    <x v="35"/>
    <x v="7"/>
    <x v="7"/>
    <x v="7"/>
    <x v="7"/>
    <x v="2"/>
    <x v="1"/>
    <n v="6"/>
  </r>
  <r>
    <x v="1"/>
    <x v="35"/>
    <x v="35"/>
    <x v="7"/>
    <x v="7"/>
    <x v="7"/>
    <x v="7"/>
    <x v="2"/>
    <x v="2"/>
    <n v="3"/>
  </r>
  <r>
    <x v="1"/>
    <x v="36"/>
    <x v="36"/>
    <x v="7"/>
    <x v="7"/>
    <x v="7"/>
    <x v="7"/>
    <x v="0"/>
    <x v="1"/>
    <n v="1"/>
  </r>
  <r>
    <x v="1"/>
    <x v="36"/>
    <x v="36"/>
    <x v="7"/>
    <x v="7"/>
    <x v="7"/>
    <x v="7"/>
    <x v="1"/>
    <x v="0"/>
    <n v="1"/>
  </r>
  <r>
    <x v="1"/>
    <x v="36"/>
    <x v="36"/>
    <x v="7"/>
    <x v="7"/>
    <x v="7"/>
    <x v="7"/>
    <x v="1"/>
    <x v="1"/>
    <n v="2"/>
  </r>
  <r>
    <x v="1"/>
    <x v="36"/>
    <x v="36"/>
    <x v="7"/>
    <x v="7"/>
    <x v="7"/>
    <x v="7"/>
    <x v="2"/>
    <x v="0"/>
    <n v="8"/>
  </r>
  <r>
    <x v="1"/>
    <x v="36"/>
    <x v="36"/>
    <x v="7"/>
    <x v="7"/>
    <x v="7"/>
    <x v="7"/>
    <x v="2"/>
    <x v="1"/>
    <n v="13"/>
  </r>
  <r>
    <x v="1"/>
    <x v="36"/>
    <x v="36"/>
    <x v="7"/>
    <x v="7"/>
    <x v="7"/>
    <x v="7"/>
    <x v="2"/>
    <x v="2"/>
    <n v="2"/>
  </r>
  <r>
    <x v="1"/>
    <x v="37"/>
    <x v="37"/>
    <x v="7"/>
    <x v="7"/>
    <x v="7"/>
    <x v="7"/>
    <x v="2"/>
    <x v="0"/>
    <n v="2"/>
  </r>
  <r>
    <x v="1"/>
    <x v="37"/>
    <x v="37"/>
    <x v="7"/>
    <x v="7"/>
    <x v="7"/>
    <x v="7"/>
    <x v="2"/>
    <x v="1"/>
    <n v="1"/>
  </r>
  <r>
    <x v="1"/>
    <x v="37"/>
    <x v="37"/>
    <x v="7"/>
    <x v="7"/>
    <x v="7"/>
    <x v="7"/>
    <x v="2"/>
    <x v="2"/>
    <n v="9"/>
  </r>
  <r>
    <x v="1"/>
    <x v="38"/>
    <x v="38"/>
    <x v="7"/>
    <x v="7"/>
    <x v="7"/>
    <x v="7"/>
    <x v="0"/>
    <x v="0"/>
    <n v="78"/>
  </r>
  <r>
    <x v="1"/>
    <x v="38"/>
    <x v="38"/>
    <x v="7"/>
    <x v="7"/>
    <x v="7"/>
    <x v="7"/>
    <x v="0"/>
    <x v="1"/>
    <n v="103"/>
  </r>
  <r>
    <x v="1"/>
    <x v="38"/>
    <x v="38"/>
    <x v="7"/>
    <x v="7"/>
    <x v="7"/>
    <x v="7"/>
    <x v="0"/>
    <x v="3"/>
    <n v="153"/>
  </r>
  <r>
    <x v="1"/>
    <x v="38"/>
    <x v="38"/>
    <x v="7"/>
    <x v="7"/>
    <x v="7"/>
    <x v="7"/>
    <x v="0"/>
    <x v="2"/>
    <n v="57"/>
  </r>
  <r>
    <x v="1"/>
    <x v="38"/>
    <x v="38"/>
    <x v="7"/>
    <x v="7"/>
    <x v="7"/>
    <x v="7"/>
    <x v="1"/>
    <x v="1"/>
    <n v="1"/>
  </r>
  <r>
    <x v="1"/>
    <x v="38"/>
    <x v="38"/>
    <x v="7"/>
    <x v="7"/>
    <x v="7"/>
    <x v="7"/>
    <x v="2"/>
    <x v="0"/>
    <n v="5"/>
  </r>
  <r>
    <x v="1"/>
    <x v="38"/>
    <x v="38"/>
    <x v="7"/>
    <x v="7"/>
    <x v="7"/>
    <x v="7"/>
    <x v="2"/>
    <x v="1"/>
    <n v="7"/>
  </r>
  <r>
    <x v="1"/>
    <x v="38"/>
    <x v="38"/>
    <x v="7"/>
    <x v="7"/>
    <x v="7"/>
    <x v="7"/>
    <x v="2"/>
    <x v="3"/>
    <n v="1"/>
  </r>
  <r>
    <x v="1"/>
    <x v="38"/>
    <x v="38"/>
    <x v="7"/>
    <x v="7"/>
    <x v="7"/>
    <x v="7"/>
    <x v="2"/>
    <x v="2"/>
    <n v="11"/>
  </r>
  <r>
    <x v="1"/>
    <x v="39"/>
    <x v="39"/>
    <x v="7"/>
    <x v="7"/>
    <x v="7"/>
    <x v="7"/>
    <x v="0"/>
    <x v="0"/>
    <n v="52"/>
  </r>
  <r>
    <x v="1"/>
    <x v="39"/>
    <x v="39"/>
    <x v="7"/>
    <x v="7"/>
    <x v="7"/>
    <x v="7"/>
    <x v="0"/>
    <x v="1"/>
    <n v="63"/>
  </r>
  <r>
    <x v="1"/>
    <x v="39"/>
    <x v="39"/>
    <x v="7"/>
    <x v="7"/>
    <x v="7"/>
    <x v="7"/>
    <x v="0"/>
    <x v="2"/>
    <n v="24"/>
  </r>
  <r>
    <x v="1"/>
    <x v="39"/>
    <x v="39"/>
    <x v="7"/>
    <x v="7"/>
    <x v="7"/>
    <x v="7"/>
    <x v="1"/>
    <x v="0"/>
    <n v="2"/>
  </r>
  <r>
    <x v="1"/>
    <x v="39"/>
    <x v="39"/>
    <x v="7"/>
    <x v="7"/>
    <x v="7"/>
    <x v="7"/>
    <x v="1"/>
    <x v="1"/>
    <n v="3"/>
  </r>
  <r>
    <x v="1"/>
    <x v="39"/>
    <x v="39"/>
    <x v="7"/>
    <x v="7"/>
    <x v="7"/>
    <x v="7"/>
    <x v="1"/>
    <x v="2"/>
    <n v="5"/>
  </r>
  <r>
    <x v="1"/>
    <x v="39"/>
    <x v="39"/>
    <x v="7"/>
    <x v="7"/>
    <x v="7"/>
    <x v="7"/>
    <x v="2"/>
    <x v="0"/>
    <n v="14"/>
  </r>
  <r>
    <x v="1"/>
    <x v="39"/>
    <x v="39"/>
    <x v="7"/>
    <x v="7"/>
    <x v="7"/>
    <x v="7"/>
    <x v="2"/>
    <x v="1"/>
    <n v="14"/>
  </r>
  <r>
    <x v="1"/>
    <x v="39"/>
    <x v="39"/>
    <x v="7"/>
    <x v="7"/>
    <x v="7"/>
    <x v="7"/>
    <x v="2"/>
    <x v="3"/>
    <n v="10"/>
  </r>
  <r>
    <x v="1"/>
    <x v="39"/>
    <x v="39"/>
    <x v="7"/>
    <x v="7"/>
    <x v="7"/>
    <x v="7"/>
    <x v="2"/>
    <x v="2"/>
    <n v="18"/>
  </r>
  <r>
    <x v="1"/>
    <x v="40"/>
    <x v="40"/>
    <x v="7"/>
    <x v="7"/>
    <x v="8"/>
    <x v="8"/>
    <x v="0"/>
    <x v="0"/>
    <n v="248"/>
  </r>
  <r>
    <x v="1"/>
    <x v="40"/>
    <x v="40"/>
    <x v="7"/>
    <x v="7"/>
    <x v="8"/>
    <x v="8"/>
    <x v="0"/>
    <x v="4"/>
    <n v="68"/>
  </r>
  <r>
    <x v="1"/>
    <x v="40"/>
    <x v="40"/>
    <x v="7"/>
    <x v="7"/>
    <x v="8"/>
    <x v="8"/>
    <x v="0"/>
    <x v="1"/>
    <n v="271"/>
  </r>
  <r>
    <x v="1"/>
    <x v="40"/>
    <x v="40"/>
    <x v="7"/>
    <x v="7"/>
    <x v="8"/>
    <x v="8"/>
    <x v="0"/>
    <x v="3"/>
    <n v="210"/>
  </r>
  <r>
    <x v="1"/>
    <x v="40"/>
    <x v="40"/>
    <x v="7"/>
    <x v="7"/>
    <x v="8"/>
    <x v="8"/>
    <x v="0"/>
    <x v="2"/>
    <n v="259"/>
  </r>
  <r>
    <x v="1"/>
    <x v="40"/>
    <x v="40"/>
    <x v="7"/>
    <x v="7"/>
    <x v="8"/>
    <x v="8"/>
    <x v="1"/>
    <x v="0"/>
    <n v="26"/>
  </r>
  <r>
    <x v="1"/>
    <x v="40"/>
    <x v="40"/>
    <x v="7"/>
    <x v="7"/>
    <x v="8"/>
    <x v="8"/>
    <x v="1"/>
    <x v="4"/>
    <n v="2"/>
  </r>
  <r>
    <x v="1"/>
    <x v="40"/>
    <x v="40"/>
    <x v="7"/>
    <x v="7"/>
    <x v="8"/>
    <x v="8"/>
    <x v="1"/>
    <x v="1"/>
    <n v="13"/>
  </r>
  <r>
    <x v="1"/>
    <x v="40"/>
    <x v="40"/>
    <x v="7"/>
    <x v="7"/>
    <x v="8"/>
    <x v="8"/>
    <x v="1"/>
    <x v="3"/>
    <n v="10"/>
  </r>
  <r>
    <x v="1"/>
    <x v="40"/>
    <x v="40"/>
    <x v="7"/>
    <x v="7"/>
    <x v="8"/>
    <x v="8"/>
    <x v="1"/>
    <x v="2"/>
    <n v="4"/>
  </r>
  <r>
    <x v="1"/>
    <x v="40"/>
    <x v="40"/>
    <x v="7"/>
    <x v="7"/>
    <x v="8"/>
    <x v="8"/>
    <x v="2"/>
    <x v="0"/>
    <n v="134"/>
  </r>
  <r>
    <x v="1"/>
    <x v="40"/>
    <x v="40"/>
    <x v="7"/>
    <x v="7"/>
    <x v="8"/>
    <x v="8"/>
    <x v="2"/>
    <x v="4"/>
    <n v="11"/>
  </r>
  <r>
    <x v="1"/>
    <x v="40"/>
    <x v="40"/>
    <x v="7"/>
    <x v="7"/>
    <x v="8"/>
    <x v="8"/>
    <x v="2"/>
    <x v="1"/>
    <n v="103"/>
  </r>
  <r>
    <x v="1"/>
    <x v="40"/>
    <x v="40"/>
    <x v="7"/>
    <x v="7"/>
    <x v="8"/>
    <x v="8"/>
    <x v="2"/>
    <x v="3"/>
    <n v="249"/>
  </r>
  <r>
    <x v="1"/>
    <x v="40"/>
    <x v="40"/>
    <x v="7"/>
    <x v="7"/>
    <x v="8"/>
    <x v="8"/>
    <x v="2"/>
    <x v="2"/>
    <n v="96"/>
  </r>
  <r>
    <x v="1"/>
    <x v="41"/>
    <x v="41"/>
    <x v="7"/>
    <x v="7"/>
    <x v="7"/>
    <x v="7"/>
    <x v="0"/>
    <x v="1"/>
    <n v="5"/>
  </r>
  <r>
    <x v="1"/>
    <x v="41"/>
    <x v="41"/>
    <x v="7"/>
    <x v="7"/>
    <x v="7"/>
    <x v="7"/>
    <x v="0"/>
    <x v="2"/>
    <n v="3"/>
  </r>
  <r>
    <x v="1"/>
    <x v="41"/>
    <x v="41"/>
    <x v="7"/>
    <x v="7"/>
    <x v="7"/>
    <x v="7"/>
    <x v="1"/>
    <x v="1"/>
    <n v="1"/>
  </r>
  <r>
    <x v="1"/>
    <x v="41"/>
    <x v="41"/>
    <x v="7"/>
    <x v="7"/>
    <x v="7"/>
    <x v="7"/>
    <x v="2"/>
    <x v="1"/>
    <n v="5"/>
  </r>
  <r>
    <x v="1"/>
    <x v="41"/>
    <x v="41"/>
    <x v="7"/>
    <x v="7"/>
    <x v="7"/>
    <x v="7"/>
    <x v="2"/>
    <x v="2"/>
    <n v="39"/>
  </r>
  <r>
    <x v="1"/>
    <x v="42"/>
    <x v="42"/>
    <x v="8"/>
    <x v="8"/>
    <x v="4"/>
    <x v="4"/>
    <x v="0"/>
    <x v="0"/>
    <n v="31"/>
  </r>
  <r>
    <x v="1"/>
    <x v="42"/>
    <x v="42"/>
    <x v="8"/>
    <x v="8"/>
    <x v="4"/>
    <x v="4"/>
    <x v="0"/>
    <x v="1"/>
    <n v="24"/>
  </r>
  <r>
    <x v="1"/>
    <x v="42"/>
    <x v="42"/>
    <x v="8"/>
    <x v="8"/>
    <x v="4"/>
    <x v="4"/>
    <x v="2"/>
    <x v="1"/>
    <n v="2"/>
  </r>
  <r>
    <x v="1"/>
    <x v="42"/>
    <x v="42"/>
    <x v="8"/>
    <x v="8"/>
    <x v="4"/>
    <x v="4"/>
    <x v="2"/>
    <x v="3"/>
    <n v="13"/>
  </r>
  <r>
    <x v="1"/>
    <x v="42"/>
    <x v="42"/>
    <x v="8"/>
    <x v="8"/>
    <x v="4"/>
    <x v="4"/>
    <x v="2"/>
    <x v="2"/>
    <n v="8"/>
  </r>
  <r>
    <x v="1"/>
    <x v="43"/>
    <x v="43"/>
    <x v="9"/>
    <x v="9"/>
    <x v="5"/>
    <x v="5"/>
    <x v="0"/>
    <x v="0"/>
    <n v="1"/>
  </r>
  <r>
    <x v="1"/>
    <x v="43"/>
    <x v="43"/>
    <x v="9"/>
    <x v="9"/>
    <x v="5"/>
    <x v="5"/>
    <x v="0"/>
    <x v="1"/>
    <n v="2"/>
  </r>
  <r>
    <x v="1"/>
    <x v="43"/>
    <x v="43"/>
    <x v="9"/>
    <x v="9"/>
    <x v="5"/>
    <x v="5"/>
    <x v="0"/>
    <x v="3"/>
    <n v="11"/>
  </r>
  <r>
    <x v="1"/>
    <x v="43"/>
    <x v="43"/>
    <x v="9"/>
    <x v="9"/>
    <x v="5"/>
    <x v="5"/>
    <x v="0"/>
    <x v="2"/>
    <n v="3"/>
  </r>
  <r>
    <x v="1"/>
    <x v="43"/>
    <x v="43"/>
    <x v="9"/>
    <x v="9"/>
    <x v="5"/>
    <x v="5"/>
    <x v="1"/>
    <x v="0"/>
    <n v="2"/>
  </r>
  <r>
    <x v="1"/>
    <x v="43"/>
    <x v="43"/>
    <x v="9"/>
    <x v="9"/>
    <x v="5"/>
    <x v="5"/>
    <x v="1"/>
    <x v="1"/>
    <n v="2"/>
  </r>
  <r>
    <x v="1"/>
    <x v="43"/>
    <x v="43"/>
    <x v="9"/>
    <x v="9"/>
    <x v="5"/>
    <x v="5"/>
    <x v="2"/>
    <x v="1"/>
    <n v="1"/>
  </r>
  <r>
    <x v="1"/>
    <x v="43"/>
    <x v="43"/>
    <x v="9"/>
    <x v="9"/>
    <x v="5"/>
    <x v="5"/>
    <x v="2"/>
    <x v="3"/>
    <n v="4"/>
  </r>
  <r>
    <x v="1"/>
    <x v="44"/>
    <x v="44"/>
    <x v="10"/>
    <x v="10"/>
    <x v="3"/>
    <x v="3"/>
    <x v="0"/>
    <x v="0"/>
    <n v="1"/>
  </r>
  <r>
    <x v="1"/>
    <x v="44"/>
    <x v="44"/>
    <x v="10"/>
    <x v="10"/>
    <x v="3"/>
    <x v="3"/>
    <x v="1"/>
    <x v="0"/>
    <n v="1"/>
  </r>
  <r>
    <x v="1"/>
    <x v="44"/>
    <x v="44"/>
    <x v="10"/>
    <x v="10"/>
    <x v="3"/>
    <x v="3"/>
    <x v="1"/>
    <x v="1"/>
    <n v="1"/>
  </r>
  <r>
    <x v="1"/>
    <x v="44"/>
    <x v="44"/>
    <x v="10"/>
    <x v="10"/>
    <x v="3"/>
    <x v="3"/>
    <x v="2"/>
    <x v="0"/>
    <n v="6"/>
  </r>
  <r>
    <x v="1"/>
    <x v="44"/>
    <x v="44"/>
    <x v="10"/>
    <x v="10"/>
    <x v="3"/>
    <x v="3"/>
    <x v="2"/>
    <x v="1"/>
    <n v="7"/>
  </r>
  <r>
    <x v="1"/>
    <x v="44"/>
    <x v="44"/>
    <x v="10"/>
    <x v="10"/>
    <x v="3"/>
    <x v="3"/>
    <x v="2"/>
    <x v="2"/>
    <n v="7"/>
  </r>
  <r>
    <x v="1"/>
    <x v="45"/>
    <x v="45"/>
    <x v="10"/>
    <x v="10"/>
    <x v="3"/>
    <x v="3"/>
    <x v="1"/>
    <x v="0"/>
    <n v="1"/>
  </r>
  <r>
    <x v="1"/>
    <x v="45"/>
    <x v="45"/>
    <x v="10"/>
    <x v="10"/>
    <x v="3"/>
    <x v="3"/>
    <x v="1"/>
    <x v="1"/>
    <n v="2"/>
  </r>
  <r>
    <x v="1"/>
    <x v="45"/>
    <x v="45"/>
    <x v="10"/>
    <x v="10"/>
    <x v="3"/>
    <x v="3"/>
    <x v="1"/>
    <x v="2"/>
    <n v="3"/>
  </r>
  <r>
    <x v="1"/>
    <x v="45"/>
    <x v="45"/>
    <x v="10"/>
    <x v="10"/>
    <x v="3"/>
    <x v="3"/>
    <x v="2"/>
    <x v="0"/>
    <n v="6"/>
  </r>
  <r>
    <x v="1"/>
    <x v="45"/>
    <x v="45"/>
    <x v="10"/>
    <x v="10"/>
    <x v="3"/>
    <x v="3"/>
    <x v="2"/>
    <x v="1"/>
    <n v="5"/>
  </r>
  <r>
    <x v="1"/>
    <x v="45"/>
    <x v="45"/>
    <x v="10"/>
    <x v="10"/>
    <x v="3"/>
    <x v="3"/>
    <x v="2"/>
    <x v="3"/>
    <n v="66"/>
  </r>
  <r>
    <x v="1"/>
    <x v="45"/>
    <x v="45"/>
    <x v="10"/>
    <x v="10"/>
    <x v="3"/>
    <x v="3"/>
    <x v="2"/>
    <x v="2"/>
    <n v="42"/>
  </r>
  <r>
    <x v="1"/>
    <x v="46"/>
    <x v="46"/>
    <x v="10"/>
    <x v="10"/>
    <x v="3"/>
    <x v="3"/>
    <x v="0"/>
    <x v="0"/>
    <n v="1"/>
  </r>
  <r>
    <x v="1"/>
    <x v="46"/>
    <x v="46"/>
    <x v="10"/>
    <x v="10"/>
    <x v="3"/>
    <x v="3"/>
    <x v="0"/>
    <x v="1"/>
    <n v="1"/>
  </r>
  <r>
    <x v="1"/>
    <x v="46"/>
    <x v="46"/>
    <x v="10"/>
    <x v="10"/>
    <x v="3"/>
    <x v="3"/>
    <x v="0"/>
    <x v="2"/>
    <n v="1"/>
  </r>
  <r>
    <x v="1"/>
    <x v="46"/>
    <x v="46"/>
    <x v="10"/>
    <x v="10"/>
    <x v="3"/>
    <x v="3"/>
    <x v="2"/>
    <x v="0"/>
    <n v="6"/>
  </r>
  <r>
    <x v="1"/>
    <x v="46"/>
    <x v="46"/>
    <x v="10"/>
    <x v="10"/>
    <x v="3"/>
    <x v="3"/>
    <x v="2"/>
    <x v="1"/>
    <n v="8"/>
  </r>
  <r>
    <x v="1"/>
    <x v="46"/>
    <x v="46"/>
    <x v="10"/>
    <x v="10"/>
    <x v="3"/>
    <x v="3"/>
    <x v="2"/>
    <x v="3"/>
    <n v="38"/>
  </r>
  <r>
    <x v="1"/>
    <x v="46"/>
    <x v="46"/>
    <x v="10"/>
    <x v="10"/>
    <x v="3"/>
    <x v="3"/>
    <x v="2"/>
    <x v="2"/>
    <n v="39"/>
  </r>
  <r>
    <x v="1"/>
    <x v="47"/>
    <x v="47"/>
    <x v="11"/>
    <x v="11"/>
    <x v="2"/>
    <x v="2"/>
    <x v="0"/>
    <x v="0"/>
    <n v="8"/>
  </r>
  <r>
    <x v="1"/>
    <x v="47"/>
    <x v="47"/>
    <x v="11"/>
    <x v="11"/>
    <x v="2"/>
    <x v="2"/>
    <x v="0"/>
    <x v="1"/>
    <n v="13"/>
  </r>
  <r>
    <x v="1"/>
    <x v="47"/>
    <x v="47"/>
    <x v="11"/>
    <x v="11"/>
    <x v="2"/>
    <x v="2"/>
    <x v="2"/>
    <x v="3"/>
    <n v="17"/>
  </r>
  <r>
    <x v="1"/>
    <x v="47"/>
    <x v="47"/>
    <x v="11"/>
    <x v="11"/>
    <x v="2"/>
    <x v="2"/>
    <x v="2"/>
    <x v="2"/>
    <n v="9"/>
  </r>
  <r>
    <x v="1"/>
    <x v="48"/>
    <x v="48"/>
    <x v="12"/>
    <x v="12"/>
    <x v="1"/>
    <x v="1"/>
    <x v="0"/>
    <x v="0"/>
    <n v="16"/>
  </r>
  <r>
    <x v="1"/>
    <x v="48"/>
    <x v="48"/>
    <x v="12"/>
    <x v="12"/>
    <x v="1"/>
    <x v="1"/>
    <x v="0"/>
    <x v="1"/>
    <n v="13"/>
  </r>
  <r>
    <x v="1"/>
    <x v="48"/>
    <x v="48"/>
    <x v="12"/>
    <x v="12"/>
    <x v="1"/>
    <x v="1"/>
    <x v="1"/>
    <x v="0"/>
    <n v="8"/>
  </r>
  <r>
    <x v="1"/>
    <x v="48"/>
    <x v="48"/>
    <x v="12"/>
    <x v="12"/>
    <x v="1"/>
    <x v="1"/>
    <x v="1"/>
    <x v="1"/>
    <n v="4"/>
  </r>
  <r>
    <x v="1"/>
    <x v="48"/>
    <x v="48"/>
    <x v="12"/>
    <x v="12"/>
    <x v="1"/>
    <x v="1"/>
    <x v="1"/>
    <x v="2"/>
    <n v="17"/>
  </r>
  <r>
    <x v="1"/>
    <x v="48"/>
    <x v="48"/>
    <x v="12"/>
    <x v="12"/>
    <x v="1"/>
    <x v="1"/>
    <x v="2"/>
    <x v="0"/>
    <n v="8"/>
  </r>
  <r>
    <x v="1"/>
    <x v="48"/>
    <x v="48"/>
    <x v="12"/>
    <x v="12"/>
    <x v="1"/>
    <x v="1"/>
    <x v="2"/>
    <x v="1"/>
    <n v="5"/>
  </r>
  <r>
    <x v="1"/>
    <x v="48"/>
    <x v="48"/>
    <x v="12"/>
    <x v="12"/>
    <x v="1"/>
    <x v="1"/>
    <x v="2"/>
    <x v="3"/>
    <n v="65"/>
  </r>
  <r>
    <x v="1"/>
    <x v="48"/>
    <x v="48"/>
    <x v="12"/>
    <x v="12"/>
    <x v="1"/>
    <x v="1"/>
    <x v="2"/>
    <x v="2"/>
    <n v="17"/>
  </r>
  <r>
    <x v="1"/>
    <x v="49"/>
    <x v="49"/>
    <x v="12"/>
    <x v="12"/>
    <x v="1"/>
    <x v="1"/>
    <x v="0"/>
    <x v="0"/>
    <n v="4"/>
  </r>
  <r>
    <x v="1"/>
    <x v="49"/>
    <x v="49"/>
    <x v="12"/>
    <x v="12"/>
    <x v="1"/>
    <x v="1"/>
    <x v="0"/>
    <x v="1"/>
    <n v="3"/>
  </r>
  <r>
    <x v="1"/>
    <x v="49"/>
    <x v="49"/>
    <x v="12"/>
    <x v="12"/>
    <x v="1"/>
    <x v="1"/>
    <x v="1"/>
    <x v="0"/>
    <n v="11"/>
  </r>
  <r>
    <x v="1"/>
    <x v="49"/>
    <x v="49"/>
    <x v="12"/>
    <x v="12"/>
    <x v="1"/>
    <x v="1"/>
    <x v="1"/>
    <x v="1"/>
    <n v="23"/>
  </r>
  <r>
    <x v="1"/>
    <x v="49"/>
    <x v="49"/>
    <x v="12"/>
    <x v="12"/>
    <x v="1"/>
    <x v="1"/>
    <x v="1"/>
    <x v="3"/>
    <n v="73"/>
  </r>
  <r>
    <x v="1"/>
    <x v="49"/>
    <x v="49"/>
    <x v="12"/>
    <x v="12"/>
    <x v="1"/>
    <x v="1"/>
    <x v="1"/>
    <x v="2"/>
    <n v="58"/>
  </r>
  <r>
    <x v="1"/>
    <x v="49"/>
    <x v="49"/>
    <x v="12"/>
    <x v="12"/>
    <x v="1"/>
    <x v="1"/>
    <x v="2"/>
    <x v="0"/>
    <n v="2"/>
  </r>
  <r>
    <x v="1"/>
    <x v="49"/>
    <x v="49"/>
    <x v="12"/>
    <x v="12"/>
    <x v="1"/>
    <x v="1"/>
    <x v="2"/>
    <x v="1"/>
    <n v="8"/>
  </r>
  <r>
    <x v="1"/>
    <x v="49"/>
    <x v="49"/>
    <x v="12"/>
    <x v="12"/>
    <x v="1"/>
    <x v="1"/>
    <x v="2"/>
    <x v="3"/>
    <n v="11"/>
  </r>
  <r>
    <x v="1"/>
    <x v="49"/>
    <x v="49"/>
    <x v="12"/>
    <x v="12"/>
    <x v="1"/>
    <x v="1"/>
    <x v="2"/>
    <x v="2"/>
    <n v="10"/>
  </r>
  <r>
    <x v="1"/>
    <x v="50"/>
    <x v="50"/>
    <x v="12"/>
    <x v="12"/>
    <x v="1"/>
    <x v="1"/>
    <x v="0"/>
    <x v="0"/>
    <n v="9"/>
  </r>
  <r>
    <x v="1"/>
    <x v="50"/>
    <x v="50"/>
    <x v="12"/>
    <x v="12"/>
    <x v="1"/>
    <x v="1"/>
    <x v="0"/>
    <x v="1"/>
    <n v="13"/>
  </r>
  <r>
    <x v="1"/>
    <x v="50"/>
    <x v="50"/>
    <x v="12"/>
    <x v="12"/>
    <x v="1"/>
    <x v="1"/>
    <x v="0"/>
    <x v="2"/>
    <n v="9"/>
  </r>
  <r>
    <x v="1"/>
    <x v="50"/>
    <x v="50"/>
    <x v="12"/>
    <x v="12"/>
    <x v="1"/>
    <x v="1"/>
    <x v="1"/>
    <x v="0"/>
    <n v="16"/>
  </r>
  <r>
    <x v="1"/>
    <x v="50"/>
    <x v="50"/>
    <x v="12"/>
    <x v="12"/>
    <x v="1"/>
    <x v="1"/>
    <x v="1"/>
    <x v="1"/>
    <n v="16"/>
  </r>
  <r>
    <x v="1"/>
    <x v="50"/>
    <x v="50"/>
    <x v="12"/>
    <x v="12"/>
    <x v="1"/>
    <x v="1"/>
    <x v="1"/>
    <x v="3"/>
    <n v="44"/>
  </r>
  <r>
    <x v="1"/>
    <x v="50"/>
    <x v="50"/>
    <x v="12"/>
    <x v="12"/>
    <x v="1"/>
    <x v="1"/>
    <x v="1"/>
    <x v="2"/>
    <n v="32"/>
  </r>
  <r>
    <x v="1"/>
    <x v="50"/>
    <x v="50"/>
    <x v="12"/>
    <x v="12"/>
    <x v="1"/>
    <x v="1"/>
    <x v="2"/>
    <x v="0"/>
    <n v="22"/>
  </r>
  <r>
    <x v="1"/>
    <x v="50"/>
    <x v="50"/>
    <x v="12"/>
    <x v="12"/>
    <x v="1"/>
    <x v="1"/>
    <x v="2"/>
    <x v="1"/>
    <n v="34"/>
  </r>
  <r>
    <x v="1"/>
    <x v="50"/>
    <x v="50"/>
    <x v="12"/>
    <x v="12"/>
    <x v="1"/>
    <x v="1"/>
    <x v="2"/>
    <x v="3"/>
    <n v="194"/>
  </r>
  <r>
    <x v="1"/>
    <x v="50"/>
    <x v="50"/>
    <x v="12"/>
    <x v="12"/>
    <x v="1"/>
    <x v="1"/>
    <x v="2"/>
    <x v="2"/>
    <n v="109"/>
  </r>
  <r>
    <x v="1"/>
    <x v="51"/>
    <x v="51"/>
    <x v="12"/>
    <x v="12"/>
    <x v="1"/>
    <x v="1"/>
    <x v="0"/>
    <x v="0"/>
    <n v="30"/>
  </r>
  <r>
    <x v="1"/>
    <x v="51"/>
    <x v="51"/>
    <x v="12"/>
    <x v="12"/>
    <x v="1"/>
    <x v="1"/>
    <x v="0"/>
    <x v="1"/>
    <n v="41"/>
  </r>
  <r>
    <x v="1"/>
    <x v="51"/>
    <x v="51"/>
    <x v="12"/>
    <x v="12"/>
    <x v="1"/>
    <x v="1"/>
    <x v="0"/>
    <x v="2"/>
    <n v="38"/>
  </r>
  <r>
    <x v="1"/>
    <x v="51"/>
    <x v="51"/>
    <x v="12"/>
    <x v="12"/>
    <x v="1"/>
    <x v="1"/>
    <x v="1"/>
    <x v="0"/>
    <n v="11"/>
  </r>
  <r>
    <x v="1"/>
    <x v="51"/>
    <x v="51"/>
    <x v="12"/>
    <x v="12"/>
    <x v="1"/>
    <x v="1"/>
    <x v="1"/>
    <x v="1"/>
    <n v="16"/>
  </r>
  <r>
    <x v="1"/>
    <x v="51"/>
    <x v="51"/>
    <x v="12"/>
    <x v="12"/>
    <x v="1"/>
    <x v="1"/>
    <x v="1"/>
    <x v="2"/>
    <n v="1"/>
  </r>
  <r>
    <x v="1"/>
    <x v="51"/>
    <x v="51"/>
    <x v="12"/>
    <x v="12"/>
    <x v="1"/>
    <x v="1"/>
    <x v="2"/>
    <x v="0"/>
    <n v="1"/>
  </r>
  <r>
    <x v="1"/>
    <x v="51"/>
    <x v="51"/>
    <x v="12"/>
    <x v="12"/>
    <x v="1"/>
    <x v="1"/>
    <x v="2"/>
    <x v="1"/>
    <n v="3"/>
  </r>
  <r>
    <x v="1"/>
    <x v="51"/>
    <x v="51"/>
    <x v="12"/>
    <x v="12"/>
    <x v="1"/>
    <x v="1"/>
    <x v="2"/>
    <x v="2"/>
    <n v="1"/>
  </r>
  <r>
    <x v="1"/>
    <x v="52"/>
    <x v="52"/>
    <x v="13"/>
    <x v="13"/>
    <x v="3"/>
    <x v="3"/>
    <x v="1"/>
    <x v="0"/>
    <n v="11"/>
  </r>
  <r>
    <x v="1"/>
    <x v="52"/>
    <x v="52"/>
    <x v="13"/>
    <x v="13"/>
    <x v="3"/>
    <x v="3"/>
    <x v="1"/>
    <x v="1"/>
    <n v="12"/>
  </r>
  <r>
    <x v="1"/>
    <x v="52"/>
    <x v="52"/>
    <x v="13"/>
    <x v="13"/>
    <x v="3"/>
    <x v="3"/>
    <x v="1"/>
    <x v="2"/>
    <n v="2"/>
  </r>
  <r>
    <x v="1"/>
    <x v="52"/>
    <x v="52"/>
    <x v="13"/>
    <x v="13"/>
    <x v="3"/>
    <x v="3"/>
    <x v="2"/>
    <x v="1"/>
    <n v="1"/>
  </r>
  <r>
    <x v="1"/>
    <x v="52"/>
    <x v="52"/>
    <x v="13"/>
    <x v="13"/>
    <x v="3"/>
    <x v="3"/>
    <x v="2"/>
    <x v="2"/>
    <n v="3"/>
  </r>
  <r>
    <x v="1"/>
    <x v="149"/>
    <x v="149"/>
    <x v="13"/>
    <x v="13"/>
    <x v="3"/>
    <x v="3"/>
    <x v="0"/>
    <x v="0"/>
    <n v="1"/>
  </r>
  <r>
    <x v="1"/>
    <x v="149"/>
    <x v="149"/>
    <x v="13"/>
    <x v="13"/>
    <x v="3"/>
    <x v="3"/>
    <x v="0"/>
    <x v="1"/>
    <n v="1"/>
  </r>
  <r>
    <x v="1"/>
    <x v="149"/>
    <x v="149"/>
    <x v="13"/>
    <x v="13"/>
    <x v="3"/>
    <x v="3"/>
    <x v="1"/>
    <x v="0"/>
    <n v="7"/>
  </r>
  <r>
    <x v="1"/>
    <x v="149"/>
    <x v="149"/>
    <x v="13"/>
    <x v="13"/>
    <x v="3"/>
    <x v="3"/>
    <x v="1"/>
    <x v="1"/>
    <n v="9"/>
  </r>
  <r>
    <x v="1"/>
    <x v="149"/>
    <x v="149"/>
    <x v="13"/>
    <x v="13"/>
    <x v="3"/>
    <x v="3"/>
    <x v="2"/>
    <x v="2"/>
    <n v="1"/>
  </r>
  <r>
    <x v="1"/>
    <x v="53"/>
    <x v="53"/>
    <x v="14"/>
    <x v="14"/>
    <x v="9"/>
    <x v="9"/>
    <x v="0"/>
    <x v="0"/>
    <n v="1"/>
  </r>
  <r>
    <x v="1"/>
    <x v="53"/>
    <x v="53"/>
    <x v="14"/>
    <x v="14"/>
    <x v="9"/>
    <x v="9"/>
    <x v="0"/>
    <x v="1"/>
    <n v="1"/>
  </r>
  <r>
    <x v="1"/>
    <x v="53"/>
    <x v="53"/>
    <x v="14"/>
    <x v="14"/>
    <x v="9"/>
    <x v="9"/>
    <x v="2"/>
    <x v="0"/>
    <n v="6"/>
  </r>
  <r>
    <x v="1"/>
    <x v="53"/>
    <x v="53"/>
    <x v="14"/>
    <x v="14"/>
    <x v="9"/>
    <x v="9"/>
    <x v="2"/>
    <x v="1"/>
    <n v="1"/>
  </r>
  <r>
    <x v="1"/>
    <x v="53"/>
    <x v="53"/>
    <x v="14"/>
    <x v="14"/>
    <x v="9"/>
    <x v="9"/>
    <x v="2"/>
    <x v="3"/>
    <n v="24"/>
  </r>
  <r>
    <x v="1"/>
    <x v="53"/>
    <x v="53"/>
    <x v="14"/>
    <x v="14"/>
    <x v="9"/>
    <x v="9"/>
    <x v="2"/>
    <x v="2"/>
    <n v="16"/>
  </r>
  <r>
    <x v="1"/>
    <x v="54"/>
    <x v="54"/>
    <x v="14"/>
    <x v="14"/>
    <x v="9"/>
    <x v="9"/>
    <x v="0"/>
    <x v="1"/>
    <n v="1"/>
  </r>
  <r>
    <x v="1"/>
    <x v="54"/>
    <x v="54"/>
    <x v="14"/>
    <x v="14"/>
    <x v="9"/>
    <x v="9"/>
    <x v="2"/>
    <x v="0"/>
    <n v="3"/>
  </r>
  <r>
    <x v="1"/>
    <x v="54"/>
    <x v="54"/>
    <x v="14"/>
    <x v="14"/>
    <x v="9"/>
    <x v="9"/>
    <x v="2"/>
    <x v="1"/>
    <n v="8"/>
  </r>
  <r>
    <x v="1"/>
    <x v="54"/>
    <x v="54"/>
    <x v="14"/>
    <x v="14"/>
    <x v="9"/>
    <x v="9"/>
    <x v="2"/>
    <x v="3"/>
    <n v="42"/>
  </r>
  <r>
    <x v="1"/>
    <x v="54"/>
    <x v="54"/>
    <x v="14"/>
    <x v="14"/>
    <x v="9"/>
    <x v="9"/>
    <x v="2"/>
    <x v="2"/>
    <n v="30"/>
  </r>
  <r>
    <x v="1"/>
    <x v="55"/>
    <x v="55"/>
    <x v="14"/>
    <x v="14"/>
    <x v="9"/>
    <x v="9"/>
    <x v="2"/>
    <x v="2"/>
    <n v="1"/>
  </r>
  <r>
    <x v="1"/>
    <x v="56"/>
    <x v="56"/>
    <x v="15"/>
    <x v="15"/>
    <x v="7"/>
    <x v="7"/>
    <x v="0"/>
    <x v="1"/>
    <n v="1"/>
  </r>
  <r>
    <x v="1"/>
    <x v="56"/>
    <x v="56"/>
    <x v="15"/>
    <x v="15"/>
    <x v="7"/>
    <x v="7"/>
    <x v="1"/>
    <x v="0"/>
    <n v="2"/>
  </r>
  <r>
    <x v="1"/>
    <x v="56"/>
    <x v="56"/>
    <x v="15"/>
    <x v="15"/>
    <x v="7"/>
    <x v="7"/>
    <x v="1"/>
    <x v="1"/>
    <n v="1"/>
  </r>
  <r>
    <x v="1"/>
    <x v="56"/>
    <x v="56"/>
    <x v="15"/>
    <x v="15"/>
    <x v="7"/>
    <x v="7"/>
    <x v="1"/>
    <x v="2"/>
    <n v="1"/>
  </r>
  <r>
    <x v="1"/>
    <x v="56"/>
    <x v="56"/>
    <x v="15"/>
    <x v="15"/>
    <x v="7"/>
    <x v="7"/>
    <x v="2"/>
    <x v="0"/>
    <n v="32"/>
  </r>
  <r>
    <x v="1"/>
    <x v="56"/>
    <x v="56"/>
    <x v="15"/>
    <x v="15"/>
    <x v="7"/>
    <x v="7"/>
    <x v="2"/>
    <x v="1"/>
    <n v="38"/>
  </r>
  <r>
    <x v="1"/>
    <x v="56"/>
    <x v="56"/>
    <x v="15"/>
    <x v="15"/>
    <x v="7"/>
    <x v="7"/>
    <x v="2"/>
    <x v="3"/>
    <n v="30"/>
  </r>
  <r>
    <x v="1"/>
    <x v="56"/>
    <x v="56"/>
    <x v="15"/>
    <x v="15"/>
    <x v="7"/>
    <x v="7"/>
    <x v="2"/>
    <x v="2"/>
    <n v="72"/>
  </r>
  <r>
    <x v="1"/>
    <x v="57"/>
    <x v="57"/>
    <x v="15"/>
    <x v="15"/>
    <x v="7"/>
    <x v="7"/>
    <x v="0"/>
    <x v="0"/>
    <n v="1"/>
  </r>
  <r>
    <x v="1"/>
    <x v="57"/>
    <x v="57"/>
    <x v="15"/>
    <x v="15"/>
    <x v="7"/>
    <x v="7"/>
    <x v="0"/>
    <x v="1"/>
    <n v="4"/>
  </r>
  <r>
    <x v="1"/>
    <x v="57"/>
    <x v="57"/>
    <x v="15"/>
    <x v="15"/>
    <x v="7"/>
    <x v="7"/>
    <x v="1"/>
    <x v="1"/>
    <n v="3"/>
  </r>
  <r>
    <x v="1"/>
    <x v="57"/>
    <x v="57"/>
    <x v="15"/>
    <x v="15"/>
    <x v="7"/>
    <x v="7"/>
    <x v="1"/>
    <x v="3"/>
    <n v="5"/>
  </r>
  <r>
    <x v="1"/>
    <x v="57"/>
    <x v="57"/>
    <x v="15"/>
    <x v="15"/>
    <x v="7"/>
    <x v="7"/>
    <x v="1"/>
    <x v="2"/>
    <n v="6"/>
  </r>
  <r>
    <x v="1"/>
    <x v="57"/>
    <x v="57"/>
    <x v="15"/>
    <x v="15"/>
    <x v="7"/>
    <x v="7"/>
    <x v="2"/>
    <x v="0"/>
    <n v="5"/>
  </r>
  <r>
    <x v="1"/>
    <x v="57"/>
    <x v="57"/>
    <x v="15"/>
    <x v="15"/>
    <x v="7"/>
    <x v="7"/>
    <x v="2"/>
    <x v="1"/>
    <n v="8"/>
  </r>
  <r>
    <x v="1"/>
    <x v="57"/>
    <x v="57"/>
    <x v="15"/>
    <x v="15"/>
    <x v="7"/>
    <x v="7"/>
    <x v="2"/>
    <x v="3"/>
    <n v="2"/>
  </r>
  <r>
    <x v="1"/>
    <x v="57"/>
    <x v="57"/>
    <x v="15"/>
    <x v="15"/>
    <x v="7"/>
    <x v="7"/>
    <x v="2"/>
    <x v="2"/>
    <n v="12"/>
  </r>
  <r>
    <x v="1"/>
    <x v="58"/>
    <x v="58"/>
    <x v="15"/>
    <x v="15"/>
    <x v="7"/>
    <x v="7"/>
    <x v="0"/>
    <x v="0"/>
    <n v="2"/>
  </r>
  <r>
    <x v="1"/>
    <x v="58"/>
    <x v="58"/>
    <x v="15"/>
    <x v="15"/>
    <x v="7"/>
    <x v="7"/>
    <x v="0"/>
    <x v="1"/>
    <n v="2"/>
  </r>
  <r>
    <x v="1"/>
    <x v="58"/>
    <x v="58"/>
    <x v="15"/>
    <x v="15"/>
    <x v="7"/>
    <x v="7"/>
    <x v="1"/>
    <x v="0"/>
    <n v="9"/>
  </r>
  <r>
    <x v="1"/>
    <x v="58"/>
    <x v="58"/>
    <x v="15"/>
    <x v="15"/>
    <x v="7"/>
    <x v="7"/>
    <x v="1"/>
    <x v="1"/>
    <n v="11"/>
  </r>
  <r>
    <x v="1"/>
    <x v="58"/>
    <x v="58"/>
    <x v="15"/>
    <x v="15"/>
    <x v="7"/>
    <x v="7"/>
    <x v="1"/>
    <x v="3"/>
    <n v="29"/>
  </r>
  <r>
    <x v="1"/>
    <x v="58"/>
    <x v="58"/>
    <x v="15"/>
    <x v="15"/>
    <x v="7"/>
    <x v="7"/>
    <x v="1"/>
    <x v="2"/>
    <n v="21"/>
  </r>
  <r>
    <x v="1"/>
    <x v="59"/>
    <x v="59"/>
    <x v="15"/>
    <x v="15"/>
    <x v="7"/>
    <x v="7"/>
    <x v="0"/>
    <x v="0"/>
    <n v="11"/>
  </r>
  <r>
    <x v="1"/>
    <x v="59"/>
    <x v="59"/>
    <x v="15"/>
    <x v="15"/>
    <x v="7"/>
    <x v="7"/>
    <x v="0"/>
    <x v="1"/>
    <n v="23"/>
  </r>
  <r>
    <x v="1"/>
    <x v="59"/>
    <x v="59"/>
    <x v="15"/>
    <x v="15"/>
    <x v="7"/>
    <x v="7"/>
    <x v="0"/>
    <x v="2"/>
    <n v="5"/>
  </r>
  <r>
    <x v="1"/>
    <x v="59"/>
    <x v="59"/>
    <x v="15"/>
    <x v="15"/>
    <x v="7"/>
    <x v="7"/>
    <x v="1"/>
    <x v="0"/>
    <n v="10"/>
  </r>
  <r>
    <x v="1"/>
    <x v="59"/>
    <x v="59"/>
    <x v="15"/>
    <x v="15"/>
    <x v="7"/>
    <x v="7"/>
    <x v="1"/>
    <x v="1"/>
    <n v="21"/>
  </r>
  <r>
    <x v="1"/>
    <x v="59"/>
    <x v="59"/>
    <x v="15"/>
    <x v="15"/>
    <x v="7"/>
    <x v="7"/>
    <x v="1"/>
    <x v="3"/>
    <n v="6"/>
  </r>
  <r>
    <x v="1"/>
    <x v="59"/>
    <x v="59"/>
    <x v="15"/>
    <x v="15"/>
    <x v="7"/>
    <x v="7"/>
    <x v="1"/>
    <x v="2"/>
    <n v="6"/>
  </r>
  <r>
    <x v="1"/>
    <x v="59"/>
    <x v="59"/>
    <x v="15"/>
    <x v="15"/>
    <x v="7"/>
    <x v="7"/>
    <x v="2"/>
    <x v="0"/>
    <n v="9"/>
  </r>
  <r>
    <x v="1"/>
    <x v="59"/>
    <x v="59"/>
    <x v="15"/>
    <x v="15"/>
    <x v="7"/>
    <x v="7"/>
    <x v="2"/>
    <x v="1"/>
    <n v="15"/>
  </r>
  <r>
    <x v="1"/>
    <x v="59"/>
    <x v="59"/>
    <x v="15"/>
    <x v="15"/>
    <x v="7"/>
    <x v="7"/>
    <x v="2"/>
    <x v="3"/>
    <n v="18"/>
  </r>
  <r>
    <x v="1"/>
    <x v="59"/>
    <x v="59"/>
    <x v="15"/>
    <x v="15"/>
    <x v="7"/>
    <x v="7"/>
    <x v="2"/>
    <x v="2"/>
    <n v="9"/>
  </r>
  <r>
    <x v="1"/>
    <x v="60"/>
    <x v="60"/>
    <x v="16"/>
    <x v="16"/>
    <x v="3"/>
    <x v="3"/>
    <x v="2"/>
    <x v="0"/>
    <n v="1"/>
  </r>
  <r>
    <x v="1"/>
    <x v="60"/>
    <x v="60"/>
    <x v="16"/>
    <x v="16"/>
    <x v="3"/>
    <x v="3"/>
    <x v="2"/>
    <x v="1"/>
    <n v="3"/>
  </r>
  <r>
    <x v="1"/>
    <x v="60"/>
    <x v="60"/>
    <x v="16"/>
    <x v="16"/>
    <x v="3"/>
    <x v="3"/>
    <x v="2"/>
    <x v="3"/>
    <n v="51"/>
  </r>
  <r>
    <x v="1"/>
    <x v="60"/>
    <x v="60"/>
    <x v="16"/>
    <x v="16"/>
    <x v="3"/>
    <x v="3"/>
    <x v="2"/>
    <x v="2"/>
    <n v="17"/>
  </r>
  <r>
    <x v="1"/>
    <x v="61"/>
    <x v="61"/>
    <x v="17"/>
    <x v="17"/>
    <x v="1"/>
    <x v="1"/>
    <x v="0"/>
    <x v="0"/>
    <n v="6"/>
  </r>
  <r>
    <x v="1"/>
    <x v="61"/>
    <x v="61"/>
    <x v="17"/>
    <x v="17"/>
    <x v="1"/>
    <x v="1"/>
    <x v="0"/>
    <x v="1"/>
    <n v="8"/>
  </r>
  <r>
    <x v="1"/>
    <x v="61"/>
    <x v="61"/>
    <x v="17"/>
    <x v="17"/>
    <x v="1"/>
    <x v="1"/>
    <x v="1"/>
    <x v="0"/>
    <n v="11"/>
  </r>
  <r>
    <x v="1"/>
    <x v="61"/>
    <x v="61"/>
    <x v="17"/>
    <x v="17"/>
    <x v="1"/>
    <x v="1"/>
    <x v="1"/>
    <x v="1"/>
    <n v="19"/>
  </r>
  <r>
    <x v="1"/>
    <x v="61"/>
    <x v="61"/>
    <x v="17"/>
    <x v="17"/>
    <x v="1"/>
    <x v="1"/>
    <x v="1"/>
    <x v="2"/>
    <n v="15"/>
  </r>
  <r>
    <x v="1"/>
    <x v="61"/>
    <x v="61"/>
    <x v="17"/>
    <x v="17"/>
    <x v="1"/>
    <x v="1"/>
    <x v="2"/>
    <x v="0"/>
    <n v="10"/>
  </r>
  <r>
    <x v="1"/>
    <x v="61"/>
    <x v="61"/>
    <x v="17"/>
    <x v="17"/>
    <x v="1"/>
    <x v="1"/>
    <x v="2"/>
    <x v="1"/>
    <n v="15"/>
  </r>
  <r>
    <x v="1"/>
    <x v="61"/>
    <x v="61"/>
    <x v="17"/>
    <x v="17"/>
    <x v="1"/>
    <x v="1"/>
    <x v="2"/>
    <x v="3"/>
    <n v="77"/>
  </r>
  <r>
    <x v="1"/>
    <x v="61"/>
    <x v="61"/>
    <x v="17"/>
    <x v="17"/>
    <x v="1"/>
    <x v="1"/>
    <x v="2"/>
    <x v="2"/>
    <n v="20"/>
  </r>
  <r>
    <x v="1"/>
    <x v="62"/>
    <x v="62"/>
    <x v="18"/>
    <x v="18"/>
    <x v="0"/>
    <x v="0"/>
    <x v="0"/>
    <x v="0"/>
    <n v="4"/>
  </r>
  <r>
    <x v="1"/>
    <x v="62"/>
    <x v="62"/>
    <x v="18"/>
    <x v="18"/>
    <x v="0"/>
    <x v="0"/>
    <x v="0"/>
    <x v="1"/>
    <n v="16"/>
  </r>
  <r>
    <x v="1"/>
    <x v="62"/>
    <x v="62"/>
    <x v="18"/>
    <x v="18"/>
    <x v="0"/>
    <x v="0"/>
    <x v="0"/>
    <x v="2"/>
    <n v="1"/>
  </r>
  <r>
    <x v="1"/>
    <x v="62"/>
    <x v="62"/>
    <x v="18"/>
    <x v="18"/>
    <x v="0"/>
    <x v="0"/>
    <x v="1"/>
    <x v="0"/>
    <n v="1"/>
  </r>
  <r>
    <x v="1"/>
    <x v="62"/>
    <x v="62"/>
    <x v="18"/>
    <x v="18"/>
    <x v="0"/>
    <x v="0"/>
    <x v="1"/>
    <x v="1"/>
    <n v="5"/>
  </r>
  <r>
    <x v="1"/>
    <x v="62"/>
    <x v="62"/>
    <x v="18"/>
    <x v="18"/>
    <x v="0"/>
    <x v="0"/>
    <x v="1"/>
    <x v="2"/>
    <n v="10"/>
  </r>
  <r>
    <x v="1"/>
    <x v="63"/>
    <x v="63"/>
    <x v="18"/>
    <x v="18"/>
    <x v="0"/>
    <x v="0"/>
    <x v="0"/>
    <x v="0"/>
    <n v="8"/>
  </r>
  <r>
    <x v="1"/>
    <x v="63"/>
    <x v="63"/>
    <x v="18"/>
    <x v="18"/>
    <x v="0"/>
    <x v="0"/>
    <x v="0"/>
    <x v="1"/>
    <n v="22"/>
  </r>
  <r>
    <x v="1"/>
    <x v="63"/>
    <x v="63"/>
    <x v="18"/>
    <x v="18"/>
    <x v="0"/>
    <x v="0"/>
    <x v="0"/>
    <x v="2"/>
    <n v="19"/>
  </r>
  <r>
    <x v="1"/>
    <x v="63"/>
    <x v="63"/>
    <x v="18"/>
    <x v="18"/>
    <x v="0"/>
    <x v="0"/>
    <x v="1"/>
    <x v="0"/>
    <n v="5"/>
  </r>
  <r>
    <x v="1"/>
    <x v="63"/>
    <x v="63"/>
    <x v="18"/>
    <x v="18"/>
    <x v="0"/>
    <x v="0"/>
    <x v="1"/>
    <x v="1"/>
    <n v="6"/>
  </r>
  <r>
    <x v="1"/>
    <x v="63"/>
    <x v="63"/>
    <x v="18"/>
    <x v="18"/>
    <x v="0"/>
    <x v="0"/>
    <x v="1"/>
    <x v="3"/>
    <n v="4"/>
  </r>
  <r>
    <x v="1"/>
    <x v="63"/>
    <x v="63"/>
    <x v="18"/>
    <x v="18"/>
    <x v="0"/>
    <x v="0"/>
    <x v="1"/>
    <x v="2"/>
    <n v="13"/>
  </r>
  <r>
    <x v="1"/>
    <x v="63"/>
    <x v="63"/>
    <x v="18"/>
    <x v="18"/>
    <x v="0"/>
    <x v="0"/>
    <x v="2"/>
    <x v="0"/>
    <n v="4"/>
  </r>
  <r>
    <x v="1"/>
    <x v="63"/>
    <x v="63"/>
    <x v="18"/>
    <x v="18"/>
    <x v="0"/>
    <x v="0"/>
    <x v="2"/>
    <x v="1"/>
    <n v="8"/>
  </r>
  <r>
    <x v="1"/>
    <x v="63"/>
    <x v="63"/>
    <x v="18"/>
    <x v="18"/>
    <x v="0"/>
    <x v="0"/>
    <x v="2"/>
    <x v="3"/>
    <n v="15"/>
  </r>
  <r>
    <x v="1"/>
    <x v="63"/>
    <x v="63"/>
    <x v="18"/>
    <x v="18"/>
    <x v="0"/>
    <x v="0"/>
    <x v="2"/>
    <x v="2"/>
    <n v="12"/>
  </r>
  <r>
    <x v="1"/>
    <x v="64"/>
    <x v="64"/>
    <x v="18"/>
    <x v="18"/>
    <x v="0"/>
    <x v="0"/>
    <x v="0"/>
    <x v="0"/>
    <n v="3"/>
  </r>
  <r>
    <x v="1"/>
    <x v="64"/>
    <x v="64"/>
    <x v="18"/>
    <x v="18"/>
    <x v="0"/>
    <x v="0"/>
    <x v="0"/>
    <x v="1"/>
    <n v="6"/>
  </r>
  <r>
    <x v="1"/>
    <x v="64"/>
    <x v="64"/>
    <x v="18"/>
    <x v="18"/>
    <x v="0"/>
    <x v="0"/>
    <x v="0"/>
    <x v="2"/>
    <n v="4"/>
  </r>
  <r>
    <x v="1"/>
    <x v="64"/>
    <x v="64"/>
    <x v="18"/>
    <x v="18"/>
    <x v="0"/>
    <x v="0"/>
    <x v="1"/>
    <x v="0"/>
    <n v="17"/>
  </r>
  <r>
    <x v="1"/>
    <x v="64"/>
    <x v="64"/>
    <x v="18"/>
    <x v="18"/>
    <x v="0"/>
    <x v="0"/>
    <x v="1"/>
    <x v="1"/>
    <n v="41"/>
  </r>
  <r>
    <x v="1"/>
    <x v="64"/>
    <x v="64"/>
    <x v="18"/>
    <x v="18"/>
    <x v="0"/>
    <x v="0"/>
    <x v="1"/>
    <x v="3"/>
    <n v="154"/>
  </r>
  <r>
    <x v="1"/>
    <x v="64"/>
    <x v="64"/>
    <x v="18"/>
    <x v="18"/>
    <x v="0"/>
    <x v="0"/>
    <x v="1"/>
    <x v="2"/>
    <n v="225"/>
  </r>
  <r>
    <x v="1"/>
    <x v="64"/>
    <x v="64"/>
    <x v="18"/>
    <x v="18"/>
    <x v="0"/>
    <x v="0"/>
    <x v="2"/>
    <x v="1"/>
    <n v="3"/>
  </r>
  <r>
    <x v="1"/>
    <x v="64"/>
    <x v="64"/>
    <x v="18"/>
    <x v="18"/>
    <x v="0"/>
    <x v="0"/>
    <x v="2"/>
    <x v="3"/>
    <n v="14"/>
  </r>
  <r>
    <x v="1"/>
    <x v="64"/>
    <x v="64"/>
    <x v="18"/>
    <x v="18"/>
    <x v="0"/>
    <x v="0"/>
    <x v="2"/>
    <x v="2"/>
    <n v="4"/>
  </r>
  <r>
    <x v="1"/>
    <x v="65"/>
    <x v="65"/>
    <x v="18"/>
    <x v="18"/>
    <x v="0"/>
    <x v="0"/>
    <x v="0"/>
    <x v="0"/>
    <n v="3"/>
  </r>
  <r>
    <x v="1"/>
    <x v="65"/>
    <x v="65"/>
    <x v="18"/>
    <x v="18"/>
    <x v="0"/>
    <x v="0"/>
    <x v="0"/>
    <x v="1"/>
    <n v="5"/>
  </r>
  <r>
    <x v="1"/>
    <x v="65"/>
    <x v="65"/>
    <x v="18"/>
    <x v="18"/>
    <x v="0"/>
    <x v="0"/>
    <x v="0"/>
    <x v="2"/>
    <n v="1"/>
  </r>
  <r>
    <x v="1"/>
    <x v="65"/>
    <x v="65"/>
    <x v="18"/>
    <x v="18"/>
    <x v="0"/>
    <x v="0"/>
    <x v="1"/>
    <x v="0"/>
    <n v="3"/>
  </r>
  <r>
    <x v="1"/>
    <x v="65"/>
    <x v="65"/>
    <x v="18"/>
    <x v="18"/>
    <x v="0"/>
    <x v="0"/>
    <x v="1"/>
    <x v="1"/>
    <n v="7"/>
  </r>
  <r>
    <x v="1"/>
    <x v="65"/>
    <x v="65"/>
    <x v="18"/>
    <x v="18"/>
    <x v="0"/>
    <x v="0"/>
    <x v="1"/>
    <x v="3"/>
    <n v="71"/>
  </r>
  <r>
    <x v="1"/>
    <x v="65"/>
    <x v="65"/>
    <x v="18"/>
    <x v="18"/>
    <x v="0"/>
    <x v="0"/>
    <x v="1"/>
    <x v="2"/>
    <n v="28"/>
  </r>
  <r>
    <x v="1"/>
    <x v="65"/>
    <x v="65"/>
    <x v="18"/>
    <x v="18"/>
    <x v="0"/>
    <x v="0"/>
    <x v="2"/>
    <x v="0"/>
    <n v="5"/>
  </r>
  <r>
    <x v="1"/>
    <x v="65"/>
    <x v="65"/>
    <x v="18"/>
    <x v="18"/>
    <x v="0"/>
    <x v="0"/>
    <x v="2"/>
    <x v="1"/>
    <n v="6"/>
  </r>
  <r>
    <x v="1"/>
    <x v="65"/>
    <x v="65"/>
    <x v="18"/>
    <x v="18"/>
    <x v="0"/>
    <x v="0"/>
    <x v="2"/>
    <x v="2"/>
    <n v="2"/>
  </r>
  <r>
    <x v="1"/>
    <x v="66"/>
    <x v="66"/>
    <x v="19"/>
    <x v="19"/>
    <x v="3"/>
    <x v="3"/>
    <x v="0"/>
    <x v="0"/>
    <n v="4"/>
  </r>
  <r>
    <x v="1"/>
    <x v="66"/>
    <x v="66"/>
    <x v="19"/>
    <x v="19"/>
    <x v="3"/>
    <x v="3"/>
    <x v="0"/>
    <x v="1"/>
    <n v="4"/>
  </r>
  <r>
    <x v="1"/>
    <x v="66"/>
    <x v="66"/>
    <x v="19"/>
    <x v="19"/>
    <x v="3"/>
    <x v="3"/>
    <x v="2"/>
    <x v="1"/>
    <n v="2"/>
  </r>
  <r>
    <x v="1"/>
    <x v="66"/>
    <x v="66"/>
    <x v="19"/>
    <x v="19"/>
    <x v="3"/>
    <x v="3"/>
    <x v="2"/>
    <x v="2"/>
    <n v="5"/>
  </r>
  <r>
    <x v="1"/>
    <x v="67"/>
    <x v="67"/>
    <x v="20"/>
    <x v="20"/>
    <x v="10"/>
    <x v="10"/>
    <x v="0"/>
    <x v="0"/>
    <n v="16"/>
  </r>
  <r>
    <x v="1"/>
    <x v="67"/>
    <x v="67"/>
    <x v="20"/>
    <x v="20"/>
    <x v="10"/>
    <x v="10"/>
    <x v="0"/>
    <x v="1"/>
    <n v="17"/>
  </r>
  <r>
    <x v="1"/>
    <x v="67"/>
    <x v="67"/>
    <x v="20"/>
    <x v="20"/>
    <x v="10"/>
    <x v="10"/>
    <x v="0"/>
    <x v="3"/>
    <n v="58"/>
  </r>
  <r>
    <x v="1"/>
    <x v="67"/>
    <x v="67"/>
    <x v="20"/>
    <x v="20"/>
    <x v="10"/>
    <x v="10"/>
    <x v="0"/>
    <x v="2"/>
    <n v="36"/>
  </r>
  <r>
    <x v="1"/>
    <x v="67"/>
    <x v="67"/>
    <x v="20"/>
    <x v="20"/>
    <x v="10"/>
    <x v="10"/>
    <x v="1"/>
    <x v="0"/>
    <n v="9"/>
  </r>
  <r>
    <x v="1"/>
    <x v="67"/>
    <x v="67"/>
    <x v="20"/>
    <x v="20"/>
    <x v="10"/>
    <x v="10"/>
    <x v="1"/>
    <x v="1"/>
    <n v="3"/>
  </r>
  <r>
    <x v="1"/>
    <x v="67"/>
    <x v="67"/>
    <x v="20"/>
    <x v="20"/>
    <x v="10"/>
    <x v="10"/>
    <x v="2"/>
    <x v="0"/>
    <n v="21"/>
  </r>
  <r>
    <x v="1"/>
    <x v="67"/>
    <x v="67"/>
    <x v="20"/>
    <x v="20"/>
    <x v="10"/>
    <x v="10"/>
    <x v="2"/>
    <x v="1"/>
    <n v="23"/>
  </r>
  <r>
    <x v="1"/>
    <x v="67"/>
    <x v="67"/>
    <x v="20"/>
    <x v="20"/>
    <x v="10"/>
    <x v="10"/>
    <x v="2"/>
    <x v="3"/>
    <n v="67"/>
  </r>
  <r>
    <x v="1"/>
    <x v="67"/>
    <x v="67"/>
    <x v="20"/>
    <x v="20"/>
    <x v="10"/>
    <x v="10"/>
    <x v="2"/>
    <x v="2"/>
    <n v="69"/>
  </r>
  <r>
    <x v="1"/>
    <x v="68"/>
    <x v="68"/>
    <x v="20"/>
    <x v="20"/>
    <x v="10"/>
    <x v="10"/>
    <x v="0"/>
    <x v="0"/>
    <n v="4"/>
  </r>
  <r>
    <x v="1"/>
    <x v="68"/>
    <x v="68"/>
    <x v="20"/>
    <x v="20"/>
    <x v="10"/>
    <x v="10"/>
    <x v="0"/>
    <x v="1"/>
    <n v="4"/>
  </r>
  <r>
    <x v="1"/>
    <x v="68"/>
    <x v="68"/>
    <x v="20"/>
    <x v="20"/>
    <x v="10"/>
    <x v="10"/>
    <x v="0"/>
    <x v="2"/>
    <n v="2"/>
  </r>
  <r>
    <x v="1"/>
    <x v="68"/>
    <x v="68"/>
    <x v="20"/>
    <x v="20"/>
    <x v="10"/>
    <x v="10"/>
    <x v="1"/>
    <x v="0"/>
    <n v="9"/>
  </r>
  <r>
    <x v="1"/>
    <x v="68"/>
    <x v="68"/>
    <x v="20"/>
    <x v="20"/>
    <x v="10"/>
    <x v="10"/>
    <x v="1"/>
    <x v="1"/>
    <n v="13"/>
  </r>
  <r>
    <x v="1"/>
    <x v="68"/>
    <x v="68"/>
    <x v="20"/>
    <x v="20"/>
    <x v="10"/>
    <x v="10"/>
    <x v="1"/>
    <x v="3"/>
    <n v="11"/>
  </r>
  <r>
    <x v="1"/>
    <x v="68"/>
    <x v="68"/>
    <x v="20"/>
    <x v="20"/>
    <x v="10"/>
    <x v="10"/>
    <x v="1"/>
    <x v="2"/>
    <n v="16"/>
  </r>
  <r>
    <x v="1"/>
    <x v="68"/>
    <x v="68"/>
    <x v="20"/>
    <x v="20"/>
    <x v="10"/>
    <x v="10"/>
    <x v="2"/>
    <x v="0"/>
    <n v="6"/>
  </r>
  <r>
    <x v="1"/>
    <x v="68"/>
    <x v="68"/>
    <x v="20"/>
    <x v="20"/>
    <x v="10"/>
    <x v="10"/>
    <x v="2"/>
    <x v="1"/>
    <n v="6"/>
  </r>
  <r>
    <x v="1"/>
    <x v="68"/>
    <x v="68"/>
    <x v="20"/>
    <x v="20"/>
    <x v="10"/>
    <x v="10"/>
    <x v="2"/>
    <x v="3"/>
    <n v="44"/>
  </r>
  <r>
    <x v="1"/>
    <x v="68"/>
    <x v="68"/>
    <x v="20"/>
    <x v="20"/>
    <x v="10"/>
    <x v="10"/>
    <x v="2"/>
    <x v="2"/>
    <n v="19"/>
  </r>
  <r>
    <x v="1"/>
    <x v="69"/>
    <x v="69"/>
    <x v="21"/>
    <x v="21"/>
    <x v="3"/>
    <x v="3"/>
    <x v="1"/>
    <x v="0"/>
    <n v="6"/>
  </r>
  <r>
    <x v="1"/>
    <x v="69"/>
    <x v="69"/>
    <x v="21"/>
    <x v="21"/>
    <x v="3"/>
    <x v="3"/>
    <x v="1"/>
    <x v="1"/>
    <n v="8"/>
  </r>
  <r>
    <x v="1"/>
    <x v="69"/>
    <x v="69"/>
    <x v="21"/>
    <x v="21"/>
    <x v="3"/>
    <x v="3"/>
    <x v="1"/>
    <x v="2"/>
    <n v="1"/>
  </r>
  <r>
    <x v="1"/>
    <x v="69"/>
    <x v="69"/>
    <x v="21"/>
    <x v="21"/>
    <x v="3"/>
    <x v="3"/>
    <x v="2"/>
    <x v="0"/>
    <n v="3"/>
  </r>
  <r>
    <x v="1"/>
    <x v="69"/>
    <x v="69"/>
    <x v="21"/>
    <x v="21"/>
    <x v="3"/>
    <x v="3"/>
    <x v="2"/>
    <x v="1"/>
    <n v="1"/>
  </r>
  <r>
    <x v="1"/>
    <x v="69"/>
    <x v="69"/>
    <x v="21"/>
    <x v="21"/>
    <x v="3"/>
    <x v="3"/>
    <x v="2"/>
    <x v="3"/>
    <n v="55"/>
  </r>
  <r>
    <x v="1"/>
    <x v="69"/>
    <x v="69"/>
    <x v="21"/>
    <x v="21"/>
    <x v="3"/>
    <x v="3"/>
    <x v="2"/>
    <x v="2"/>
    <n v="6"/>
  </r>
  <r>
    <x v="1"/>
    <x v="150"/>
    <x v="150"/>
    <x v="22"/>
    <x v="22"/>
    <x v="4"/>
    <x v="4"/>
    <x v="0"/>
    <x v="0"/>
    <n v="8"/>
  </r>
  <r>
    <x v="1"/>
    <x v="150"/>
    <x v="150"/>
    <x v="22"/>
    <x v="22"/>
    <x v="4"/>
    <x v="4"/>
    <x v="0"/>
    <x v="1"/>
    <n v="15"/>
  </r>
  <r>
    <x v="1"/>
    <x v="150"/>
    <x v="150"/>
    <x v="22"/>
    <x v="22"/>
    <x v="4"/>
    <x v="4"/>
    <x v="0"/>
    <x v="2"/>
    <n v="17"/>
  </r>
  <r>
    <x v="1"/>
    <x v="150"/>
    <x v="150"/>
    <x v="22"/>
    <x v="22"/>
    <x v="4"/>
    <x v="4"/>
    <x v="2"/>
    <x v="0"/>
    <n v="2"/>
  </r>
  <r>
    <x v="1"/>
    <x v="150"/>
    <x v="150"/>
    <x v="22"/>
    <x v="22"/>
    <x v="4"/>
    <x v="4"/>
    <x v="2"/>
    <x v="1"/>
    <n v="3"/>
  </r>
  <r>
    <x v="1"/>
    <x v="150"/>
    <x v="150"/>
    <x v="22"/>
    <x v="22"/>
    <x v="4"/>
    <x v="4"/>
    <x v="2"/>
    <x v="2"/>
    <n v="2"/>
  </r>
  <r>
    <x v="1"/>
    <x v="70"/>
    <x v="70"/>
    <x v="22"/>
    <x v="22"/>
    <x v="4"/>
    <x v="4"/>
    <x v="0"/>
    <x v="0"/>
    <n v="1"/>
  </r>
  <r>
    <x v="1"/>
    <x v="70"/>
    <x v="70"/>
    <x v="22"/>
    <x v="22"/>
    <x v="4"/>
    <x v="4"/>
    <x v="0"/>
    <x v="1"/>
    <n v="3"/>
  </r>
  <r>
    <x v="1"/>
    <x v="70"/>
    <x v="70"/>
    <x v="22"/>
    <x v="22"/>
    <x v="4"/>
    <x v="4"/>
    <x v="1"/>
    <x v="0"/>
    <n v="13"/>
  </r>
  <r>
    <x v="1"/>
    <x v="70"/>
    <x v="70"/>
    <x v="22"/>
    <x v="22"/>
    <x v="4"/>
    <x v="4"/>
    <x v="1"/>
    <x v="1"/>
    <n v="16"/>
  </r>
  <r>
    <x v="1"/>
    <x v="70"/>
    <x v="70"/>
    <x v="22"/>
    <x v="22"/>
    <x v="4"/>
    <x v="4"/>
    <x v="1"/>
    <x v="3"/>
    <n v="128"/>
  </r>
  <r>
    <x v="1"/>
    <x v="70"/>
    <x v="70"/>
    <x v="22"/>
    <x v="22"/>
    <x v="4"/>
    <x v="4"/>
    <x v="1"/>
    <x v="2"/>
    <n v="67"/>
  </r>
  <r>
    <x v="1"/>
    <x v="70"/>
    <x v="70"/>
    <x v="22"/>
    <x v="22"/>
    <x v="4"/>
    <x v="4"/>
    <x v="2"/>
    <x v="0"/>
    <n v="6"/>
  </r>
  <r>
    <x v="1"/>
    <x v="70"/>
    <x v="70"/>
    <x v="22"/>
    <x v="22"/>
    <x v="4"/>
    <x v="4"/>
    <x v="2"/>
    <x v="1"/>
    <n v="7"/>
  </r>
  <r>
    <x v="1"/>
    <x v="70"/>
    <x v="70"/>
    <x v="22"/>
    <x v="22"/>
    <x v="4"/>
    <x v="4"/>
    <x v="2"/>
    <x v="3"/>
    <n v="21"/>
  </r>
  <r>
    <x v="1"/>
    <x v="70"/>
    <x v="70"/>
    <x v="22"/>
    <x v="22"/>
    <x v="4"/>
    <x v="4"/>
    <x v="2"/>
    <x v="2"/>
    <n v="19"/>
  </r>
  <r>
    <x v="1"/>
    <x v="71"/>
    <x v="71"/>
    <x v="23"/>
    <x v="23"/>
    <x v="7"/>
    <x v="7"/>
    <x v="0"/>
    <x v="0"/>
    <n v="1"/>
  </r>
  <r>
    <x v="1"/>
    <x v="71"/>
    <x v="71"/>
    <x v="23"/>
    <x v="23"/>
    <x v="7"/>
    <x v="7"/>
    <x v="0"/>
    <x v="1"/>
    <n v="2"/>
  </r>
  <r>
    <x v="1"/>
    <x v="71"/>
    <x v="71"/>
    <x v="23"/>
    <x v="23"/>
    <x v="7"/>
    <x v="7"/>
    <x v="0"/>
    <x v="2"/>
    <n v="1"/>
  </r>
  <r>
    <x v="1"/>
    <x v="71"/>
    <x v="71"/>
    <x v="23"/>
    <x v="23"/>
    <x v="7"/>
    <x v="7"/>
    <x v="2"/>
    <x v="0"/>
    <n v="6"/>
  </r>
  <r>
    <x v="1"/>
    <x v="71"/>
    <x v="71"/>
    <x v="23"/>
    <x v="23"/>
    <x v="7"/>
    <x v="7"/>
    <x v="2"/>
    <x v="1"/>
    <n v="6"/>
  </r>
  <r>
    <x v="1"/>
    <x v="71"/>
    <x v="71"/>
    <x v="23"/>
    <x v="23"/>
    <x v="7"/>
    <x v="7"/>
    <x v="2"/>
    <x v="3"/>
    <n v="33"/>
  </r>
  <r>
    <x v="1"/>
    <x v="71"/>
    <x v="71"/>
    <x v="23"/>
    <x v="23"/>
    <x v="7"/>
    <x v="7"/>
    <x v="2"/>
    <x v="2"/>
    <n v="12"/>
  </r>
  <r>
    <x v="1"/>
    <x v="72"/>
    <x v="72"/>
    <x v="23"/>
    <x v="23"/>
    <x v="7"/>
    <x v="7"/>
    <x v="0"/>
    <x v="0"/>
    <n v="7"/>
  </r>
  <r>
    <x v="1"/>
    <x v="72"/>
    <x v="72"/>
    <x v="23"/>
    <x v="23"/>
    <x v="7"/>
    <x v="7"/>
    <x v="0"/>
    <x v="1"/>
    <n v="10"/>
  </r>
  <r>
    <x v="1"/>
    <x v="72"/>
    <x v="72"/>
    <x v="23"/>
    <x v="23"/>
    <x v="7"/>
    <x v="7"/>
    <x v="0"/>
    <x v="3"/>
    <n v="39"/>
  </r>
  <r>
    <x v="1"/>
    <x v="72"/>
    <x v="72"/>
    <x v="23"/>
    <x v="23"/>
    <x v="7"/>
    <x v="7"/>
    <x v="0"/>
    <x v="2"/>
    <n v="16"/>
  </r>
  <r>
    <x v="1"/>
    <x v="72"/>
    <x v="72"/>
    <x v="23"/>
    <x v="23"/>
    <x v="7"/>
    <x v="7"/>
    <x v="1"/>
    <x v="0"/>
    <n v="1"/>
  </r>
  <r>
    <x v="1"/>
    <x v="72"/>
    <x v="72"/>
    <x v="23"/>
    <x v="23"/>
    <x v="7"/>
    <x v="7"/>
    <x v="1"/>
    <x v="1"/>
    <n v="2"/>
  </r>
  <r>
    <x v="1"/>
    <x v="72"/>
    <x v="72"/>
    <x v="23"/>
    <x v="23"/>
    <x v="7"/>
    <x v="7"/>
    <x v="1"/>
    <x v="2"/>
    <n v="3"/>
  </r>
  <r>
    <x v="1"/>
    <x v="72"/>
    <x v="72"/>
    <x v="23"/>
    <x v="23"/>
    <x v="7"/>
    <x v="7"/>
    <x v="2"/>
    <x v="0"/>
    <n v="8"/>
  </r>
  <r>
    <x v="1"/>
    <x v="72"/>
    <x v="72"/>
    <x v="23"/>
    <x v="23"/>
    <x v="7"/>
    <x v="7"/>
    <x v="2"/>
    <x v="1"/>
    <n v="11"/>
  </r>
  <r>
    <x v="1"/>
    <x v="72"/>
    <x v="72"/>
    <x v="23"/>
    <x v="23"/>
    <x v="7"/>
    <x v="7"/>
    <x v="2"/>
    <x v="2"/>
    <n v="18"/>
  </r>
  <r>
    <x v="1"/>
    <x v="73"/>
    <x v="73"/>
    <x v="24"/>
    <x v="24"/>
    <x v="11"/>
    <x v="11"/>
    <x v="0"/>
    <x v="0"/>
    <n v="22"/>
  </r>
  <r>
    <x v="1"/>
    <x v="73"/>
    <x v="73"/>
    <x v="24"/>
    <x v="24"/>
    <x v="11"/>
    <x v="11"/>
    <x v="0"/>
    <x v="1"/>
    <n v="22"/>
  </r>
  <r>
    <x v="1"/>
    <x v="73"/>
    <x v="73"/>
    <x v="24"/>
    <x v="24"/>
    <x v="11"/>
    <x v="11"/>
    <x v="0"/>
    <x v="2"/>
    <n v="2"/>
  </r>
  <r>
    <x v="1"/>
    <x v="73"/>
    <x v="73"/>
    <x v="24"/>
    <x v="24"/>
    <x v="11"/>
    <x v="11"/>
    <x v="1"/>
    <x v="0"/>
    <n v="8"/>
  </r>
  <r>
    <x v="1"/>
    <x v="73"/>
    <x v="73"/>
    <x v="24"/>
    <x v="24"/>
    <x v="11"/>
    <x v="11"/>
    <x v="1"/>
    <x v="1"/>
    <n v="8"/>
  </r>
  <r>
    <x v="1"/>
    <x v="73"/>
    <x v="73"/>
    <x v="24"/>
    <x v="24"/>
    <x v="11"/>
    <x v="11"/>
    <x v="2"/>
    <x v="0"/>
    <n v="11"/>
  </r>
  <r>
    <x v="1"/>
    <x v="73"/>
    <x v="73"/>
    <x v="24"/>
    <x v="24"/>
    <x v="11"/>
    <x v="11"/>
    <x v="2"/>
    <x v="1"/>
    <n v="26"/>
  </r>
  <r>
    <x v="1"/>
    <x v="73"/>
    <x v="73"/>
    <x v="24"/>
    <x v="24"/>
    <x v="11"/>
    <x v="11"/>
    <x v="2"/>
    <x v="2"/>
    <n v="25"/>
  </r>
  <r>
    <x v="1"/>
    <x v="74"/>
    <x v="74"/>
    <x v="25"/>
    <x v="25"/>
    <x v="12"/>
    <x v="12"/>
    <x v="0"/>
    <x v="0"/>
    <n v="2"/>
  </r>
  <r>
    <x v="1"/>
    <x v="74"/>
    <x v="74"/>
    <x v="25"/>
    <x v="25"/>
    <x v="12"/>
    <x v="12"/>
    <x v="0"/>
    <x v="1"/>
    <n v="5"/>
  </r>
  <r>
    <x v="1"/>
    <x v="74"/>
    <x v="74"/>
    <x v="25"/>
    <x v="25"/>
    <x v="12"/>
    <x v="12"/>
    <x v="0"/>
    <x v="2"/>
    <n v="2"/>
  </r>
  <r>
    <x v="1"/>
    <x v="74"/>
    <x v="74"/>
    <x v="25"/>
    <x v="25"/>
    <x v="12"/>
    <x v="12"/>
    <x v="1"/>
    <x v="0"/>
    <n v="5"/>
  </r>
  <r>
    <x v="1"/>
    <x v="74"/>
    <x v="74"/>
    <x v="25"/>
    <x v="25"/>
    <x v="12"/>
    <x v="12"/>
    <x v="1"/>
    <x v="1"/>
    <n v="9"/>
  </r>
  <r>
    <x v="1"/>
    <x v="74"/>
    <x v="74"/>
    <x v="25"/>
    <x v="25"/>
    <x v="12"/>
    <x v="12"/>
    <x v="1"/>
    <x v="2"/>
    <n v="3"/>
  </r>
  <r>
    <x v="1"/>
    <x v="74"/>
    <x v="74"/>
    <x v="25"/>
    <x v="25"/>
    <x v="12"/>
    <x v="12"/>
    <x v="2"/>
    <x v="0"/>
    <n v="62"/>
  </r>
  <r>
    <x v="1"/>
    <x v="74"/>
    <x v="74"/>
    <x v="25"/>
    <x v="25"/>
    <x v="12"/>
    <x v="12"/>
    <x v="2"/>
    <x v="1"/>
    <n v="79"/>
  </r>
  <r>
    <x v="1"/>
    <x v="74"/>
    <x v="74"/>
    <x v="25"/>
    <x v="25"/>
    <x v="12"/>
    <x v="12"/>
    <x v="2"/>
    <x v="3"/>
    <n v="146"/>
  </r>
  <r>
    <x v="1"/>
    <x v="74"/>
    <x v="74"/>
    <x v="25"/>
    <x v="25"/>
    <x v="12"/>
    <x v="12"/>
    <x v="2"/>
    <x v="2"/>
    <n v="75"/>
  </r>
  <r>
    <x v="1"/>
    <x v="75"/>
    <x v="75"/>
    <x v="25"/>
    <x v="25"/>
    <x v="12"/>
    <x v="12"/>
    <x v="0"/>
    <x v="0"/>
    <n v="1"/>
  </r>
  <r>
    <x v="1"/>
    <x v="75"/>
    <x v="75"/>
    <x v="25"/>
    <x v="25"/>
    <x v="12"/>
    <x v="12"/>
    <x v="0"/>
    <x v="1"/>
    <n v="5"/>
  </r>
  <r>
    <x v="1"/>
    <x v="75"/>
    <x v="75"/>
    <x v="25"/>
    <x v="25"/>
    <x v="12"/>
    <x v="12"/>
    <x v="0"/>
    <x v="2"/>
    <n v="3"/>
  </r>
  <r>
    <x v="1"/>
    <x v="75"/>
    <x v="75"/>
    <x v="25"/>
    <x v="25"/>
    <x v="12"/>
    <x v="12"/>
    <x v="2"/>
    <x v="1"/>
    <n v="3"/>
  </r>
  <r>
    <x v="1"/>
    <x v="75"/>
    <x v="75"/>
    <x v="25"/>
    <x v="25"/>
    <x v="12"/>
    <x v="12"/>
    <x v="2"/>
    <x v="2"/>
    <n v="4"/>
  </r>
  <r>
    <x v="1"/>
    <x v="76"/>
    <x v="76"/>
    <x v="25"/>
    <x v="25"/>
    <x v="12"/>
    <x v="12"/>
    <x v="0"/>
    <x v="0"/>
    <n v="1"/>
  </r>
  <r>
    <x v="1"/>
    <x v="76"/>
    <x v="76"/>
    <x v="25"/>
    <x v="25"/>
    <x v="12"/>
    <x v="12"/>
    <x v="0"/>
    <x v="1"/>
    <n v="1"/>
  </r>
  <r>
    <x v="1"/>
    <x v="76"/>
    <x v="76"/>
    <x v="25"/>
    <x v="25"/>
    <x v="12"/>
    <x v="12"/>
    <x v="2"/>
    <x v="0"/>
    <n v="4"/>
  </r>
  <r>
    <x v="1"/>
    <x v="76"/>
    <x v="76"/>
    <x v="25"/>
    <x v="25"/>
    <x v="12"/>
    <x v="12"/>
    <x v="2"/>
    <x v="1"/>
    <n v="3"/>
  </r>
  <r>
    <x v="1"/>
    <x v="76"/>
    <x v="76"/>
    <x v="25"/>
    <x v="25"/>
    <x v="12"/>
    <x v="12"/>
    <x v="2"/>
    <x v="2"/>
    <n v="46"/>
  </r>
  <r>
    <x v="1"/>
    <x v="77"/>
    <x v="77"/>
    <x v="25"/>
    <x v="25"/>
    <x v="12"/>
    <x v="12"/>
    <x v="2"/>
    <x v="2"/>
    <n v="37"/>
  </r>
  <r>
    <x v="1"/>
    <x v="78"/>
    <x v="78"/>
    <x v="25"/>
    <x v="25"/>
    <x v="12"/>
    <x v="12"/>
    <x v="0"/>
    <x v="0"/>
    <n v="2"/>
  </r>
  <r>
    <x v="1"/>
    <x v="78"/>
    <x v="78"/>
    <x v="25"/>
    <x v="25"/>
    <x v="12"/>
    <x v="12"/>
    <x v="0"/>
    <x v="1"/>
    <n v="5"/>
  </r>
  <r>
    <x v="1"/>
    <x v="78"/>
    <x v="78"/>
    <x v="25"/>
    <x v="25"/>
    <x v="12"/>
    <x v="12"/>
    <x v="0"/>
    <x v="2"/>
    <n v="9"/>
  </r>
  <r>
    <x v="1"/>
    <x v="78"/>
    <x v="78"/>
    <x v="25"/>
    <x v="25"/>
    <x v="12"/>
    <x v="12"/>
    <x v="1"/>
    <x v="1"/>
    <n v="1"/>
  </r>
  <r>
    <x v="1"/>
    <x v="78"/>
    <x v="78"/>
    <x v="25"/>
    <x v="25"/>
    <x v="12"/>
    <x v="12"/>
    <x v="2"/>
    <x v="0"/>
    <n v="4"/>
  </r>
  <r>
    <x v="1"/>
    <x v="78"/>
    <x v="78"/>
    <x v="25"/>
    <x v="25"/>
    <x v="12"/>
    <x v="12"/>
    <x v="2"/>
    <x v="1"/>
    <n v="9"/>
  </r>
  <r>
    <x v="1"/>
    <x v="78"/>
    <x v="78"/>
    <x v="25"/>
    <x v="25"/>
    <x v="12"/>
    <x v="12"/>
    <x v="2"/>
    <x v="2"/>
    <n v="7"/>
  </r>
  <r>
    <x v="1"/>
    <x v="79"/>
    <x v="79"/>
    <x v="25"/>
    <x v="25"/>
    <x v="12"/>
    <x v="12"/>
    <x v="0"/>
    <x v="0"/>
    <n v="14"/>
  </r>
  <r>
    <x v="1"/>
    <x v="79"/>
    <x v="79"/>
    <x v="25"/>
    <x v="25"/>
    <x v="12"/>
    <x v="12"/>
    <x v="0"/>
    <x v="1"/>
    <n v="19"/>
  </r>
  <r>
    <x v="1"/>
    <x v="79"/>
    <x v="79"/>
    <x v="25"/>
    <x v="25"/>
    <x v="12"/>
    <x v="12"/>
    <x v="1"/>
    <x v="0"/>
    <n v="8"/>
  </r>
  <r>
    <x v="1"/>
    <x v="79"/>
    <x v="79"/>
    <x v="25"/>
    <x v="25"/>
    <x v="12"/>
    <x v="12"/>
    <x v="1"/>
    <x v="1"/>
    <n v="11"/>
  </r>
  <r>
    <x v="1"/>
    <x v="79"/>
    <x v="79"/>
    <x v="25"/>
    <x v="25"/>
    <x v="12"/>
    <x v="12"/>
    <x v="1"/>
    <x v="2"/>
    <n v="8"/>
  </r>
  <r>
    <x v="1"/>
    <x v="79"/>
    <x v="79"/>
    <x v="25"/>
    <x v="25"/>
    <x v="12"/>
    <x v="12"/>
    <x v="2"/>
    <x v="0"/>
    <n v="23"/>
  </r>
  <r>
    <x v="1"/>
    <x v="79"/>
    <x v="79"/>
    <x v="25"/>
    <x v="25"/>
    <x v="12"/>
    <x v="12"/>
    <x v="2"/>
    <x v="1"/>
    <n v="26"/>
  </r>
  <r>
    <x v="1"/>
    <x v="79"/>
    <x v="79"/>
    <x v="25"/>
    <x v="25"/>
    <x v="12"/>
    <x v="12"/>
    <x v="2"/>
    <x v="3"/>
    <n v="194"/>
  </r>
  <r>
    <x v="1"/>
    <x v="79"/>
    <x v="79"/>
    <x v="25"/>
    <x v="25"/>
    <x v="12"/>
    <x v="12"/>
    <x v="2"/>
    <x v="2"/>
    <n v="120"/>
  </r>
  <r>
    <x v="1"/>
    <x v="80"/>
    <x v="80"/>
    <x v="25"/>
    <x v="25"/>
    <x v="12"/>
    <x v="12"/>
    <x v="1"/>
    <x v="0"/>
    <n v="3"/>
  </r>
  <r>
    <x v="1"/>
    <x v="80"/>
    <x v="80"/>
    <x v="25"/>
    <x v="25"/>
    <x v="12"/>
    <x v="12"/>
    <x v="1"/>
    <x v="1"/>
    <n v="3"/>
  </r>
  <r>
    <x v="1"/>
    <x v="80"/>
    <x v="80"/>
    <x v="25"/>
    <x v="25"/>
    <x v="12"/>
    <x v="12"/>
    <x v="2"/>
    <x v="0"/>
    <n v="8"/>
  </r>
  <r>
    <x v="1"/>
    <x v="80"/>
    <x v="80"/>
    <x v="25"/>
    <x v="25"/>
    <x v="12"/>
    <x v="12"/>
    <x v="2"/>
    <x v="1"/>
    <n v="10"/>
  </r>
  <r>
    <x v="1"/>
    <x v="80"/>
    <x v="80"/>
    <x v="25"/>
    <x v="25"/>
    <x v="12"/>
    <x v="12"/>
    <x v="2"/>
    <x v="2"/>
    <n v="43"/>
  </r>
  <r>
    <x v="1"/>
    <x v="81"/>
    <x v="81"/>
    <x v="25"/>
    <x v="25"/>
    <x v="12"/>
    <x v="12"/>
    <x v="2"/>
    <x v="0"/>
    <n v="2"/>
  </r>
  <r>
    <x v="1"/>
    <x v="81"/>
    <x v="81"/>
    <x v="25"/>
    <x v="25"/>
    <x v="12"/>
    <x v="12"/>
    <x v="2"/>
    <x v="1"/>
    <n v="5"/>
  </r>
  <r>
    <x v="1"/>
    <x v="81"/>
    <x v="81"/>
    <x v="25"/>
    <x v="25"/>
    <x v="12"/>
    <x v="12"/>
    <x v="2"/>
    <x v="3"/>
    <n v="24"/>
  </r>
  <r>
    <x v="1"/>
    <x v="81"/>
    <x v="81"/>
    <x v="25"/>
    <x v="25"/>
    <x v="12"/>
    <x v="12"/>
    <x v="2"/>
    <x v="2"/>
    <n v="3"/>
  </r>
  <r>
    <x v="1"/>
    <x v="82"/>
    <x v="82"/>
    <x v="25"/>
    <x v="25"/>
    <x v="12"/>
    <x v="12"/>
    <x v="2"/>
    <x v="0"/>
    <n v="2"/>
  </r>
  <r>
    <x v="1"/>
    <x v="82"/>
    <x v="82"/>
    <x v="25"/>
    <x v="25"/>
    <x v="12"/>
    <x v="12"/>
    <x v="2"/>
    <x v="1"/>
    <n v="3"/>
  </r>
  <r>
    <x v="1"/>
    <x v="82"/>
    <x v="82"/>
    <x v="25"/>
    <x v="25"/>
    <x v="12"/>
    <x v="12"/>
    <x v="2"/>
    <x v="2"/>
    <n v="12"/>
  </r>
  <r>
    <x v="1"/>
    <x v="83"/>
    <x v="83"/>
    <x v="25"/>
    <x v="25"/>
    <x v="12"/>
    <x v="12"/>
    <x v="0"/>
    <x v="0"/>
    <n v="1"/>
  </r>
  <r>
    <x v="1"/>
    <x v="83"/>
    <x v="83"/>
    <x v="25"/>
    <x v="25"/>
    <x v="12"/>
    <x v="12"/>
    <x v="0"/>
    <x v="1"/>
    <n v="2"/>
  </r>
  <r>
    <x v="1"/>
    <x v="83"/>
    <x v="83"/>
    <x v="25"/>
    <x v="25"/>
    <x v="12"/>
    <x v="12"/>
    <x v="0"/>
    <x v="2"/>
    <n v="5"/>
  </r>
  <r>
    <x v="1"/>
    <x v="83"/>
    <x v="83"/>
    <x v="25"/>
    <x v="25"/>
    <x v="12"/>
    <x v="12"/>
    <x v="2"/>
    <x v="1"/>
    <n v="2"/>
  </r>
  <r>
    <x v="1"/>
    <x v="83"/>
    <x v="83"/>
    <x v="25"/>
    <x v="25"/>
    <x v="12"/>
    <x v="12"/>
    <x v="2"/>
    <x v="3"/>
    <n v="30"/>
  </r>
  <r>
    <x v="1"/>
    <x v="83"/>
    <x v="83"/>
    <x v="25"/>
    <x v="25"/>
    <x v="12"/>
    <x v="12"/>
    <x v="2"/>
    <x v="2"/>
    <n v="6"/>
  </r>
  <r>
    <x v="1"/>
    <x v="84"/>
    <x v="84"/>
    <x v="25"/>
    <x v="25"/>
    <x v="12"/>
    <x v="12"/>
    <x v="0"/>
    <x v="0"/>
    <n v="3"/>
  </r>
  <r>
    <x v="1"/>
    <x v="84"/>
    <x v="84"/>
    <x v="25"/>
    <x v="25"/>
    <x v="12"/>
    <x v="12"/>
    <x v="0"/>
    <x v="1"/>
    <n v="3"/>
  </r>
  <r>
    <x v="1"/>
    <x v="84"/>
    <x v="84"/>
    <x v="25"/>
    <x v="25"/>
    <x v="12"/>
    <x v="12"/>
    <x v="2"/>
    <x v="0"/>
    <n v="4"/>
  </r>
  <r>
    <x v="1"/>
    <x v="84"/>
    <x v="84"/>
    <x v="25"/>
    <x v="25"/>
    <x v="12"/>
    <x v="12"/>
    <x v="2"/>
    <x v="1"/>
    <n v="6"/>
  </r>
  <r>
    <x v="1"/>
    <x v="84"/>
    <x v="84"/>
    <x v="25"/>
    <x v="25"/>
    <x v="12"/>
    <x v="12"/>
    <x v="2"/>
    <x v="3"/>
    <n v="4"/>
  </r>
  <r>
    <x v="1"/>
    <x v="84"/>
    <x v="84"/>
    <x v="25"/>
    <x v="25"/>
    <x v="12"/>
    <x v="12"/>
    <x v="2"/>
    <x v="2"/>
    <n v="21"/>
  </r>
  <r>
    <x v="1"/>
    <x v="85"/>
    <x v="85"/>
    <x v="25"/>
    <x v="25"/>
    <x v="12"/>
    <x v="12"/>
    <x v="0"/>
    <x v="1"/>
    <n v="1"/>
  </r>
  <r>
    <x v="1"/>
    <x v="85"/>
    <x v="85"/>
    <x v="25"/>
    <x v="25"/>
    <x v="12"/>
    <x v="12"/>
    <x v="2"/>
    <x v="0"/>
    <n v="2"/>
  </r>
  <r>
    <x v="1"/>
    <x v="85"/>
    <x v="85"/>
    <x v="25"/>
    <x v="25"/>
    <x v="12"/>
    <x v="12"/>
    <x v="2"/>
    <x v="1"/>
    <n v="4"/>
  </r>
  <r>
    <x v="1"/>
    <x v="85"/>
    <x v="85"/>
    <x v="25"/>
    <x v="25"/>
    <x v="12"/>
    <x v="12"/>
    <x v="2"/>
    <x v="3"/>
    <n v="39"/>
  </r>
  <r>
    <x v="1"/>
    <x v="85"/>
    <x v="85"/>
    <x v="25"/>
    <x v="25"/>
    <x v="12"/>
    <x v="12"/>
    <x v="2"/>
    <x v="2"/>
    <n v="26"/>
  </r>
  <r>
    <x v="1"/>
    <x v="86"/>
    <x v="86"/>
    <x v="25"/>
    <x v="25"/>
    <x v="12"/>
    <x v="12"/>
    <x v="0"/>
    <x v="0"/>
    <n v="3"/>
  </r>
  <r>
    <x v="1"/>
    <x v="86"/>
    <x v="86"/>
    <x v="25"/>
    <x v="25"/>
    <x v="12"/>
    <x v="12"/>
    <x v="0"/>
    <x v="1"/>
    <n v="7"/>
  </r>
  <r>
    <x v="1"/>
    <x v="86"/>
    <x v="86"/>
    <x v="25"/>
    <x v="25"/>
    <x v="12"/>
    <x v="12"/>
    <x v="2"/>
    <x v="0"/>
    <n v="4"/>
  </r>
  <r>
    <x v="1"/>
    <x v="86"/>
    <x v="86"/>
    <x v="25"/>
    <x v="25"/>
    <x v="12"/>
    <x v="12"/>
    <x v="2"/>
    <x v="1"/>
    <n v="2"/>
  </r>
  <r>
    <x v="1"/>
    <x v="86"/>
    <x v="86"/>
    <x v="25"/>
    <x v="25"/>
    <x v="12"/>
    <x v="12"/>
    <x v="2"/>
    <x v="2"/>
    <n v="14"/>
  </r>
  <r>
    <x v="1"/>
    <x v="87"/>
    <x v="87"/>
    <x v="25"/>
    <x v="25"/>
    <x v="12"/>
    <x v="12"/>
    <x v="0"/>
    <x v="0"/>
    <n v="5"/>
  </r>
  <r>
    <x v="1"/>
    <x v="87"/>
    <x v="87"/>
    <x v="25"/>
    <x v="25"/>
    <x v="12"/>
    <x v="12"/>
    <x v="0"/>
    <x v="1"/>
    <n v="7"/>
  </r>
  <r>
    <x v="1"/>
    <x v="87"/>
    <x v="87"/>
    <x v="25"/>
    <x v="25"/>
    <x v="12"/>
    <x v="12"/>
    <x v="0"/>
    <x v="2"/>
    <n v="1"/>
  </r>
  <r>
    <x v="1"/>
    <x v="87"/>
    <x v="87"/>
    <x v="25"/>
    <x v="25"/>
    <x v="12"/>
    <x v="12"/>
    <x v="1"/>
    <x v="0"/>
    <n v="1"/>
  </r>
  <r>
    <x v="1"/>
    <x v="87"/>
    <x v="87"/>
    <x v="25"/>
    <x v="25"/>
    <x v="12"/>
    <x v="12"/>
    <x v="1"/>
    <x v="1"/>
    <n v="2"/>
  </r>
  <r>
    <x v="1"/>
    <x v="87"/>
    <x v="87"/>
    <x v="25"/>
    <x v="25"/>
    <x v="12"/>
    <x v="12"/>
    <x v="2"/>
    <x v="0"/>
    <n v="16"/>
  </r>
  <r>
    <x v="1"/>
    <x v="87"/>
    <x v="87"/>
    <x v="25"/>
    <x v="25"/>
    <x v="12"/>
    <x v="12"/>
    <x v="2"/>
    <x v="1"/>
    <n v="24"/>
  </r>
  <r>
    <x v="1"/>
    <x v="87"/>
    <x v="87"/>
    <x v="25"/>
    <x v="25"/>
    <x v="12"/>
    <x v="12"/>
    <x v="2"/>
    <x v="3"/>
    <n v="34"/>
  </r>
  <r>
    <x v="1"/>
    <x v="87"/>
    <x v="87"/>
    <x v="25"/>
    <x v="25"/>
    <x v="12"/>
    <x v="12"/>
    <x v="2"/>
    <x v="2"/>
    <n v="26"/>
  </r>
  <r>
    <x v="1"/>
    <x v="88"/>
    <x v="88"/>
    <x v="25"/>
    <x v="25"/>
    <x v="12"/>
    <x v="12"/>
    <x v="0"/>
    <x v="0"/>
    <n v="4"/>
  </r>
  <r>
    <x v="1"/>
    <x v="88"/>
    <x v="88"/>
    <x v="25"/>
    <x v="25"/>
    <x v="12"/>
    <x v="12"/>
    <x v="0"/>
    <x v="1"/>
    <n v="2"/>
  </r>
  <r>
    <x v="1"/>
    <x v="88"/>
    <x v="88"/>
    <x v="25"/>
    <x v="25"/>
    <x v="12"/>
    <x v="12"/>
    <x v="1"/>
    <x v="0"/>
    <n v="3"/>
  </r>
  <r>
    <x v="1"/>
    <x v="88"/>
    <x v="88"/>
    <x v="25"/>
    <x v="25"/>
    <x v="12"/>
    <x v="12"/>
    <x v="1"/>
    <x v="1"/>
    <n v="8"/>
  </r>
  <r>
    <x v="1"/>
    <x v="88"/>
    <x v="88"/>
    <x v="25"/>
    <x v="25"/>
    <x v="12"/>
    <x v="12"/>
    <x v="1"/>
    <x v="2"/>
    <n v="1"/>
  </r>
  <r>
    <x v="1"/>
    <x v="88"/>
    <x v="88"/>
    <x v="25"/>
    <x v="25"/>
    <x v="12"/>
    <x v="12"/>
    <x v="2"/>
    <x v="0"/>
    <n v="4"/>
  </r>
  <r>
    <x v="1"/>
    <x v="88"/>
    <x v="88"/>
    <x v="25"/>
    <x v="25"/>
    <x v="12"/>
    <x v="12"/>
    <x v="2"/>
    <x v="1"/>
    <n v="7"/>
  </r>
  <r>
    <x v="1"/>
    <x v="88"/>
    <x v="88"/>
    <x v="25"/>
    <x v="25"/>
    <x v="12"/>
    <x v="12"/>
    <x v="2"/>
    <x v="3"/>
    <n v="3"/>
  </r>
  <r>
    <x v="1"/>
    <x v="88"/>
    <x v="88"/>
    <x v="25"/>
    <x v="25"/>
    <x v="12"/>
    <x v="12"/>
    <x v="2"/>
    <x v="2"/>
    <n v="7"/>
  </r>
  <r>
    <x v="1"/>
    <x v="89"/>
    <x v="89"/>
    <x v="25"/>
    <x v="25"/>
    <x v="12"/>
    <x v="12"/>
    <x v="0"/>
    <x v="0"/>
    <n v="17"/>
  </r>
  <r>
    <x v="1"/>
    <x v="89"/>
    <x v="89"/>
    <x v="25"/>
    <x v="25"/>
    <x v="12"/>
    <x v="12"/>
    <x v="0"/>
    <x v="1"/>
    <n v="28"/>
  </r>
  <r>
    <x v="1"/>
    <x v="89"/>
    <x v="89"/>
    <x v="25"/>
    <x v="25"/>
    <x v="12"/>
    <x v="12"/>
    <x v="0"/>
    <x v="2"/>
    <n v="1"/>
  </r>
  <r>
    <x v="1"/>
    <x v="89"/>
    <x v="89"/>
    <x v="25"/>
    <x v="25"/>
    <x v="12"/>
    <x v="12"/>
    <x v="1"/>
    <x v="0"/>
    <n v="6"/>
  </r>
  <r>
    <x v="1"/>
    <x v="89"/>
    <x v="89"/>
    <x v="25"/>
    <x v="25"/>
    <x v="12"/>
    <x v="12"/>
    <x v="1"/>
    <x v="1"/>
    <n v="10"/>
  </r>
  <r>
    <x v="1"/>
    <x v="89"/>
    <x v="89"/>
    <x v="25"/>
    <x v="25"/>
    <x v="12"/>
    <x v="12"/>
    <x v="1"/>
    <x v="3"/>
    <n v="10"/>
  </r>
  <r>
    <x v="1"/>
    <x v="89"/>
    <x v="89"/>
    <x v="25"/>
    <x v="25"/>
    <x v="12"/>
    <x v="12"/>
    <x v="1"/>
    <x v="2"/>
    <n v="3"/>
  </r>
  <r>
    <x v="1"/>
    <x v="89"/>
    <x v="89"/>
    <x v="25"/>
    <x v="25"/>
    <x v="12"/>
    <x v="12"/>
    <x v="2"/>
    <x v="0"/>
    <n v="21"/>
  </r>
  <r>
    <x v="1"/>
    <x v="89"/>
    <x v="89"/>
    <x v="25"/>
    <x v="25"/>
    <x v="12"/>
    <x v="12"/>
    <x v="2"/>
    <x v="1"/>
    <n v="33"/>
  </r>
  <r>
    <x v="1"/>
    <x v="89"/>
    <x v="89"/>
    <x v="25"/>
    <x v="25"/>
    <x v="12"/>
    <x v="12"/>
    <x v="2"/>
    <x v="3"/>
    <n v="33"/>
  </r>
  <r>
    <x v="1"/>
    <x v="89"/>
    <x v="89"/>
    <x v="25"/>
    <x v="25"/>
    <x v="12"/>
    <x v="12"/>
    <x v="2"/>
    <x v="2"/>
    <n v="21"/>
  </r>
  <r>
    <x v="1"/>
    <x v="90"/>
    <x v="90"/>
    <x v="25"/>
    <x v="25"/>
    <x v="12"/>
    <x v="12"/>
    <x v="0"/>
    <x v="0"/>
    <n v="9"/>
  </r>
  <r>
    <x v="1"/>
    <x v="90"/>
    <x v="90"/>
    <x v="25"/>
    <x v="25"/>
    <x v="12"/>
    <x v="12"/>
    <x v="0"/>
    <x v="1"/>
    <n v="22"/>
  </r>
  <r>
    <x v="1"/>
    <x v="90"/>
    <x v="90"/>
    <x v="25"/>
    <x v="25"/>
    <x v="12"/>
    <x v="12"/>
    <x v="2"/>
    <x v="0"/>
    <n v="25"/>
  </r>
  <r>
    <x v="1"/>
    <x v="90"/>
    <x v="90"/>
    <x v="25"/>
    <x v="25"/>
    <x v="12"/>
    <x v="12"/>
    <x v="2"/>
    <x v="1"/>
    <n v="35"/>
  </r>
  <r>
    <x v="1"/>
    <x v="90"/>
    <x v="90"/>
    <x v="25"/>
    <x v="25"/>
    <x v="12"/>
    <x v="12"/>
    <x v="2"/>
    <x v="2"/>
    <n v="8"/>
  </r>
  <r>
    <x v="1"/>
    <x v="91"/>
    <x v="91"/>
    <x v="25"/>
    <x v="25"/>
    <x v="12"/>
    <x v="12"/>
    <x v="2"/>
    <x v="3"/>
    <n v="14"/>
  </r>
  <r>
    <x v="1"/>
    <x v="91"/>
    <x v="91"/>
    <x v="25"/>
    <x v="25"/>
    <x v="12"/>
    <x v="12"/>
    <x v="2"/>
    <x v="2"/>
    <n v="7"/>
  </r>
  <r>
    <x v="1"/>
    <x v="92"/>
    <x v="92"/>
    <x v="25"/>
    <x v="25"/>
    <x v="12"/>
    <x v="12"/>
    <x v="2"/>
    <x v="1"/>
    <n v="3"/>
  </r>
  <r>
    <x v="1"/>
    <x v="92"/>
    <x v="92"/>
    <x v="25"/>
    <x v="25"/>
    <x v="12"/>
    <x v="12"/>
    <x v="2"/>
    <x v="3"/>
    <n v="17"/>
  </r>
  <r>
    <x v="1"/>
    <x v="92"/>
    <x v="92"/>
    <x v="25"/>
    <x v="25"/>
    <x v="12"/>
    <x v="12"/>
    <x v="2"/>
    <x v="2"/>
    <n v="4"/>
  </r>
  <r>
    <x v="1"/>
    <x v="93"/>
    <x v="93"/>
    <x v="3"/>
    <x v="3"/>
    <x v="8"/>
    <x v="8"/>
    <x v="2"/>
    <x v="4"/>
    <n v="1"/>
  </r>
  <r>
    <x v="1"/>
    <x v="93"/>
    <x v="93"/>
    <x v="10"/>
    <x v="10"/>
    <x v="8"/>
    <x v="8"/>
    <x v="2"/>
    <x v="4"/>
    <n v="3"/>
  </r>
  <r>
    <x v="1"/>
    <x v="93"/>
    <x v="93"/>
    <x v="25"/>
    <x v="25"/>
    <x v="8"/>
    <x v="8"/>
    <x v="0"/>
    <x v="0"/>
    <n v="21"/>
  </r>
  <r>
    <x v="1"/>
    <x v="93"/>
    <x v="93"/>
    <x v="25"/>
    <x v="25"/>
    <x v="8"/>
    <x v="8"/>
    <x v="0"/>
    <x v="4"/>
    <n v="2"/>
  </r>
  <r>
    <x v="1"/>
    <x v="93"/>
    <x v="93"/>
    <x v="25"/>
    <x v="25"/>
    <x v="8"/>
    <x v="8"/>
    <x v="0"/>
    <x v="1"/>
    <n v="32"/>
  </r>
  <r>
    <x v="1"/>
    <x v="93"/>
    <x v="93"/>
    <x v="25"/>
    <x v="25"/>
    <x v="8"/>
    <x v="8"/>
    <x v="0"/>
    <x v="2"/>
    <n v="2"/>
  </r>
  <r>
    <x v="1"/>
    <x v="93"/>
    <x v="93"/>
    <x v="25"/>
    <x v="25"/>
    <x v="8"/>
    <x v="8"/>
    <x v="1"/>
    <x v="0"/>
    <n v="230"/>
  </r>
  <r>
    <x v="1"/>
    <x v="93"/>
    <x v="93"/>
    <x v="25"/>
    <x v="25"/>
    <x v="8"/>
    <x v="8"/>
    <x v="1"/>
    <x v="4"/>
    <n v="286"/>
  </r>
  <r>
    <x v="1"/>
    <x v="93"/>
    <x v="93"/>
    <x v="25"/>
    <x v="25"/>
    <x v="8"/>
    <x v="8"/>
    <x v="1"/>
    <x v="1"/>
    <n v="139"/>
  </r>
  <r>
    <x v="1"/>
    <x v="93"/>
    <x v="93"/>
    <x v="25"/>
    <x v="25"/>
    <x v="8"/>
    <x v="8"/>
    <x v="1"/>
    <x v="3"/>
    <n v="610"/>
  </r>
  <r>
    <x v="1"/>
    <x v="93"/>
    <x v="93"/>
    <x v="25"/>
    <x v="25"/>
    <x v="8"/>
    <x v="8"/>
    <x v="1"/>
    <x v="2"/>
    <n v="134"/>
  </r>
  <r>
    <x v="1"/>
    <x v="93"/>
    <x v="93"/>
    <x v="25"/>
    <x v="25"/>
    <x v="8"/>
    <x v="8"/>
    <x v="2"/>
    <x v="0"/>
    <n v="277"/>
  </r>
  <r>
    <x v="1"/>
    <x v="93"/>
    <x v="93"/>
    <x v="25"/>
    <x v="25"/>
    <x v="8"/>
    <x v="8"/>
    <x v="2"/>
    <x v="4"/>
    <n v="37"/>
  </r>
  <r>
    <x v="1"/>
    <x v="93"/>
    <x v="93"/>
    <x v="25"/>
    <x v="25"/>
    <x v="8"/>
    <x v="8"/>
    <x v="2"/>
    <x v="1"/>
    <n v="214"/>
  </r>
  <r>
    <x v="1"/>
    <x v="93"/>
    <x v="93"/>
    <x v="25"/>
    <x v="25"/>
    <x v="8"/>
    <x v="8"/>
    <x v="2"/>
    <x v="3"/>
    <n v="214"/>
  </r>
  <r>
    <x v="1"/>
    <x v="93"/>
    <x v="93"/>
    <x v="25"/>
    <x v="25"/>
    <x v="8"/>
    <x v="8"/>
    <x v="2"/>
    <x v="2"/>
    <n v="236"/>
  </r>
  <r>
    <x v="1"/>
    <x v="93"/>
    <x v="93"/>
    <x v="30"/>
    <x v="30"/>
    <x v="8"/>
    <x v="8"/>
    <x v="2"/>
    <x v="4"/>
    <n v="4"/>
  </r>
  <r>
    <x v="1"/>
    <x v="93"/>
    <x v="93"/>
    <x v="26"/>
    <x v="26"/>
    <x v="8"/>
    <x v="8"/>
    <x v="0"/>
    <x v="4"/>
    <n v="1"/>
  </r>
  <r>
    <x v="1"/>
    <x v="93"/>
    <x v="93"/>
    <x v="26"/>
    <x v="26"/>
    <x v="8"/>
    <x v="8"/>
    <x v="1"/>
    <x v="4"/>
    <n v="1"/>
  </r>
  <r>
    <x v="1"/>
    <x v="93"/>
    <x v="93"/>
    <x v="28"/>
    <x v="28"/>
    <x v="8"/>
    <x v="8"/>
    <x v="1"/>
    <x v="4"/>
    <n v="1"/>
  </r>
  <r>
    <x v="1"/>
    <x v="93"/>
    <x v="93"/>
    <x v="28"/>
    <x v="28"/>
    <x v="8"/>
    <x v="8"/>
    <x v="2"/>
    <x v="4"/>
    <n v="3"/>
  </r>
  <r>
    <x v="1"/>
    <x v="93"/>
    <x v="93"/>
    <x v="44"/>
    <x v="44"/>
    <x v="8"/>
    <x v="8"/>
    <x v="1"/>
    <x v="4"/>
    <n v="2"/>
  </r>
  <r>
    <x v="1"/>
    <x v="93"/>
    <x v="93"/>
    <x v="45"/>
    <x v="45"/>
    <x v="8"/>
    <x v="8"/>
    <x v="2"/>
    <x v="4"/>
    <n v="1"/>
  </r>
  <r>
    <x v="1"/>
    <x v="94"/>
    <x v="94"/>
    <x v="29"/>
    <x v="29"/>
    <x v="3"/>
    <x v="3"/>
    <x v="0"/>
    <x v="1"/>
    <n v="1"/>
  </r>
  <r>
    <x v="1"/>
    <x v="94"/>
    <x v="94"/>
    <x v="29"/>
    <x v="29"/>
    <x v="3"/>
    <x v="3"/>
    <x v="2"/>
    <x v="0"/>
    <n v="16"/>
  </r>
  <r>
    <x v="1"/>
    <x v="94"/>
    <x v="94"/>
    <x v="29"/>
    <x v="29"/>
    <x v="3"/>
    <x v="3"/>
    <x v="2"/>
    <x v="1"/>
    <n v="15"/>
  </r>
  <r>
    <x v="1"/>
    <x v="94"/>
    <x v="94"/>
    <x v="29"/>
    <x v="29"/>
    <x v="3"/>
    <x v="3"/>
    <x v="2"/>
    <x v="2"/>
    <n v="32"/>
  </r>
  <r>
    <x v="1"/>
    <x v="95"/>
    <x v="95"/>
    <x v="29"/>
    <x v="29"/>
    <x v="3"/>
    <x v="3"/>
    <x v="0"/>
    <x v="0"/>
    <n v="30"/>
  </r>
  <r>
    <x v="1"/>
    <x v="95"/>
    <x v="95"/>
    <x v="29"/>
    <x v="29"/>
    <x v="3"/>
    <x v="3"/>
    <x v="0"/>
    <x v="1"/>
    <n v="55"/>
  </r>
  <r>
    <x v="1"/>
    <x v="95"/>
    <x v="95"/>
    <x v="29"/>
    <x v="29"/>
    <x v="3"/>
    <x v="3"/>
    <x v="0"/>
    <x v="2"/>
    <n v="54"/>
  </r>
  <r>
    <x v="1"/>
    <x v="95"/>
    <x v="95"/>
    <x v="29"/>
    <x v="29"/>
    <x v="3"/>
    <x v="3"/>
    <x v="1"/>
    <x v="0"/>
    <n v="4"/>
  </r>
  <r>
    <x v="1"/>
    <x v="95"/>
    <x v="95"/>
    <x v="29"/>
    <x v="29"/>
    <x v="3"/>
    <x v="3"/>
    <x v="1"/>
    <x v="1"/>
    <n v="9"/>
  </r>
  <r>
    <x v="1"/>
    <x v="95"/>
    <x v="95"/>
    <x v="29"/>
    <x v="29"/>
    <x v="3"/>
    <x v="3"/>
    <x v="1"/>
    <x v="2"/>
    <n v="2"/>
  </r>
  <r>
    <x v="1"/>
    <x v="96"/>
    <x v="96"/>
    <x v="29"/>
    <x v="29"/>
    <x v="3"/>
    <x v="3"/>
    <x v="0"/>
    <x v="0"/>
    <n v="13"/>
  </r>
  <r>
    <x v="1"/>
    <x v="96"/>
    <x v="96"/>
    <x v="29"/>
    <x v="29"/>
    <x v="3"/>
    <x v="3"/>
    <x v="0"/>
    <x v="1"/>
    <n v="22"/>
  </r>
  <r>
    <x v="1"/>
    <x v="96"/>
    <x v="96"/>
    <x v="29"/>
    <x v="29"/>
    <x v="3"/>
    <x v="3"/>
    <x v="0"/>
    <x v="3"/>
    <n v="5"/>
  </r>
  <r>
    <x v="1"/>
    <x v="96"/>
    <x v="96"/>
    <x v="29"/>
    <x v="29"/>
    <x v="3"/>
    <x v="3"/>
    <x v="0"/>
    <x v="2"/>
    <n v="7"/>
  </r>
  <r>
    <x v="1"/>
    <x v="96"/>
    <x v="96"/>
    <x v="29"/>
    <x v="29"/>
    <x v="3"/>
    <x v="3"/>
    <x v="1"/>
    <x v="0"/>
    <n v="5"/>
  </r>
  <r>
    <x v="1"/>
    <x v="96"/>
    <x v="96"/>
    <x v="29"/>
    <x v="29"/>
    <x v="3"/>
    <x v="3"/>
    <x v="1"/>
    <x v="1"/>
    <n v="8"/>
  </r>
  <r>
    <x v="1"/>
    <x v="96"/>
    <x v="96"/>
    <x v="29"/>
    <x v="29"/>
    <x v="3"/>
    <x v="3"/>
    <x v="2"/>
    <x v="0"/>
    <n v="7"/>
  </r>
  <r>
    <x v="1"/>
    <x v="96"/>
    <x v="96"/>
    <x v="29"/>
    <x v="29"/>
    <x v="3"/>
    <x v="3"/>
    <x v="2"/>
    <x v="1"/>
    <n v="8"/>
  </r>
  <r>
    <x v="1"/>
    <x v="96"/>
    <x v="96"/>
    <x v="29"/>
    <x v="29"/>
    <x v="3"/>
    <x v="3"/>
    <x v="2"/>
    <x v="2"/>
    <n v="14"/>
  </r>
  <r>
    <x v="1"/>
    <x v="98"/>
    <x v="98"/>
    <x v="29"/>
    <x v="29"/>
    <x v="3"/>
    <x v="3"/>
    <x v="0"/>
    <x v="1"/>
    <n v="31"/>
  </r>
  <r>
    <x v="1"/>
    <x v="98"/>
    <x v="98"/>
    <x v="29"/>
    <x v="29"/>
    <x v="3"/>
    <x v="3"/>
    <x v="0"/>
    <x v="2"/>
    <n v="45"/>
  </r>
  <r>
    <x v="1"/>
    <x v="98"/>
    <x v="98"/>
    <x v="29"/>
    <x v="29"/>
    <x v="3"/>
    <x v="3"/>
    <x v="2"/>
    <x v="1"/>
    <n v="6"/>
  </r>
  <r>
    <x v="1"/>
    <x v="98"/>
    <x v="98"/>
    <x v="29"/>
    <x v="29"/>
    <x v="3"/>
    <x v="3"/>
    <x v="2"/>
    <x v="2"/>
    <n v="23"/>
  </r>
  <r>
    <x v="1"/>
    <x v="99"/>
    <x v="99"/>
    <x v="30"/>
    <x v="30"/>
    <x v="13"/>
    <x v="13"/>
    <x v="1"/>
    <x v="0"/>
    <n v="3"/>
  </r>
  <r>
    <x v="1"/>
    <x v="151"/>
    <x v="151"/>
    <x v="30"/>
    <x v="30"/>
    <x v="13"/>
    <x v="13"/>
    <x v="2"/>
    <x v="0"/>
    <n v="2"/>
  </r>
  <r>
    <x v="1"/>
    <x v="151"/>
    <x v="151"/>
    <x v="30"/>
    <x v="30"/>
    <x v="13"/>
    <x v="13"/>
    <x v="2"/>
    <x v="1"/>
    <n v="2"/>
  </r>
  <r>
    <x v="1"/>
    <x v="151"/>
    <x v="151"/>
    <x v="30"/>
    <x v="30"/>
    <x v="13"/>
    <x v="13"/>
    <x v="2"/>
    <x v="2"/>
    <n v="1"/>
  </r>
  <r>
    <x v="1"/>
    <x v="100"/>
    <x v="100"/>
    <x v="30"/>
    <x v="30"/>
    <x v="13"/>
    <x v="13"/>
    <x v="0"/>
    <x v="0"/>
    <n v="6"/>
  </r>
  <r>
    <x v="1"/>
    <x v="100"/>
    <x v="100"/>
    <x v="30"/>
    <x v="30"/>
    <x v="13"/>
    <x v="13"/>
    <x v="0"/>
    <x v="1"/>
    <n v="7"/>
  </r>
  <r>
    <x v="1"/>
    <x v="100"/>
    <x v="100"/>
    <x v="30"/>
    <x v="30"/>
    <x v="13"/>
    <x v="13"/>
    <x v="0"/>
    <x v="2"/>
    <n v="1"/>
  </r>
  <r>
    <x v="1"/>
    <x v="100"/>
    <x v="100"/>
    <x v="30"/>
    <x v="30"/>
    <x v="13"/>
    <x v="13"/>
    <x v="2"/>
    <x v="0"/>
    <n v="33"/>
  </r>
  <r>
    <x v="1"/>
    <x v="100"/>
    <x v="100"/>
    <x v="30"/>
    <x v="30"/>
    <x v="13"/>
    <x v="13"/>
    <x v="2"/>
    <x v="1"/>
    <n v="43"/>
  </r>
  <r>
    <x v="1"/>
    <x v="100"/>
    <x v="100"/>
    <x v="30"/>
    <x v="30"/>
    <x v="13"/>
    <x v="13"/>
    <x v="2"/>
    <x v="3"/>
    <n v="31"/>
  </r>
  <r>
    <x v="1"/>
    <x v="100"/>
    <x v="100"/>
    <x v="30"/>
    <x v="30"/>
    <x v="13"/>
    <x v="13"/>
    <x v="2"/>
    <x v="2"/>
    <n v="86"/>
  </r>
  <r>
    <x v="1"/>
    <x v="101"/>
    <x v="101"/>
    <x v="26"/>
    <x v="26"/>
    <x v="14"/>
    <x v="14"/>
    <x v="1"/>
    <x v="0"/>
    <n v="13"/>
  </r>
  <r>
    <x v="1"/>
    <x v="101"/>
    <x v="101"/>
    <x v="26"/>
    <x v="26"/>
    <x v="14"/>
    <x v="14"/>
    <x v="1"/>
    <x v="1"/>
    <n v="19"/>
  </r>
  <r>
    <x v="1"/>
    <x v="101"/>
    <x v="101"/>
    <x v="26"/>
    <x v="26"/>
    <x v="14"/>
    <x v="14"/>
    <x v="1"/>
    <x v="2"/>
    <n v="10"/>
  </r>
  <r>
    <x v="1"/>
    <x v="102"/>
    <x v="102"/>
    <x v="26"/>
    <x v="26"/>
    <x v="14"/>
    <x v="14"/>
    <x v="0"/>
    <x v="0"/>
    <n v="22"/>
  </r>
  <r>
    <x v="1"/>
    <x v="102"/>
    <x v="102"/>
    <x v="26"/>
    <x v="26"/>
    <x v="14"/>
    <x v="14"/>
    <x v="0"/>
    <x v="1"/>
    <n v="34"/>
  </r>
  <r>
    <x v="1"/>
    <x v="102"/>
    <x v="102"/>
    <x v="26"/>
    <x v="26"/>
    <x v="14"/>
    <x v="14"/>
    <x v="0"/>
    <x v="2"/>
    <n v="20"/>
  </r>
  <r>
    <x v="1"/>
    <x v="102"/>
    <x v="102"/>
    <x v="26"/>
    <x v="26"/>
    <x v="14"/>
    <x v="14"/>
    <x v="1"/>
    <x v="0"/>
    <n v="63"/>
  </r>
  <r>
    <x v="1"/>
    <x v="102"/>
    <x v="102"/>
    <x v="26"/>
    <x v="26"/>
    <x v="14"/>
    <x v="14"/>
    <x v="1"/>
    <x v="1"/>
    <n v="94"/>
  </r>
  <r>
    <x v="1"/>
    <x v="102"/>
    <x v="102"/>
    <x v="26"/>
    <x v="26"/>
    <x v="14"/>
    <x v="14"/>
    <x v="1"/>
    <x v="2"/>
    <n v="218"/>
  </r>
  <r>
    <x v="1"/>
    <x v="102"/>
    <x v="102"/>
    <x v="26"/>
    <x v="26"/>
    <x v="14"/>
    <x v="14"/>
    <x v="2"/>
    <x v="0"/>
    <n v="30"/>
  </r>
  <r>
    <x v="1"/>
    <x v="102"/>
    <x v="102"/>
    <x v="26"/>
    <x v="26"/>
    <x v="14"/>
    <x v="14"/>
    <x v="2"/>
    <x v="1"/>
    <n v="61"/>
  </r>
  <r>
    <x v="1"/>
    <x v="102"/>
    <x v="102"/>
    <x v="26"/>
    <x v="26"/>
    <x v="14"/>
    <x v="14"/>
    <x v="2"/>
    <x v="3"/>
    <n v="30"/>
  </r>
  <r>
    <x v="1"/>
    <x v="102"/>
    <x v="102"/>
    <x v="26"/>
    <x v="26"/>
    <x v="14"/>
    <x v="14"/>
    <x v="2"/>
    <x v="2"/>
    <n v="77"/>
  </r>
  <r>
    <x v="1"/>
    <x v="103"/>
    <x v="103"/>
    <x v="31"/>
    <x v="31"/>
    <x v="9"/>
    <x v="9"/>
    <x v="0"/>
    <x v="0"/>
    <n v="23"/>
  </r>
  <r>
    <x v="1"/>
    <x v="103"/>
    <x v="103"/>
    <x v="31"/>
    <x v="31"/>
    <x v="9"/>
    <x v="9"/>
    <x v="0"/>
    <x v="1"/>
    <n v="29"/>
  </r>
  <r>
    <x v="1"/>
    <x v="103"/>
    <x v="103"/>
    <x v="31"/>
    <x v="31"/>
    <x v="9"/>
    <x v="9"/>
    <x v="0"/>
    <x v="2"/>
    <n v="11"/>
  </r>
  <r>
    <x v="1"/>
    <x v="104"/>
    <x v="104"/>
    <x v="32"/>
    <x v="32"/>
    <x v="15"/>
    <x v="15"/>
    <x v="0"/>
    <x v="0"/>
    <n v="5"/>
  </r>
  <r>
    <x v="1"/>
    <x v="104"/>
    <x v="104"/>
    <x v="32"/>
    <x v="32"/>
    <x v="15"/>
    <x v="15"/>
    <x v="0"/>
    <x v="1"/>
    <n v="6"/>
  </r>
  <r>
    <x v="1"/>
    <x v="104"/>
    <x v="104"/>
    <x v="32"/>
    <x v="32"/>
    <x v="15"/>
    <x v="15"/>
    <x v="0"/>
    <x v="2"/>
    <n v="1"/>
  </r>
  <r>
    <x v="1"/>
    <x v="104"/>
    <x v="104"/>
    <x v="32"/>
    <x v="32"/>
    <x v="15"/>
    <x v="15"/>
    <x v="1"/>
    <x v="0"/>
    <n v="3"/>
  </r>
  <r>
    <x v="1"/>
    <x v="104"/>
    <x v="104"/>
    <x v="32"/>
    <x v="32"/>
    <x v="15"/>
    <x v="15"/>
    <x v="1"/>
    <x v="1"/>
    <n v="4"/>
  </r>
  <r>
    <x v="1"/>
    <x v="104"/>
    <x v="104"/>
    <x v="32"/>
    <x v="32"/>
    <x v="15"/>
    <x v="15"/>
    <x v="1"/>
    <x v="2"/>
    <n v="4"/>
  </r>
  <r>
    <x v="1"/>
    <x v="104"/>
    <x v="104"/>
    <x v="32"/>
    <x v="32"/>
    <x v="15"/>
    <x v="15"/>
    <x v="2"/>
    <x v="1"/>
    <n v="2"/>
  </r>
  <r>
    <x v="1"/>
    <x v="104"/>
    <x v="104"/>
    <x v="32"/>
    <x v="32"/>
    <x v="15"/>
    <x v="15"/>
    <x v="2"/>
    <x v="2"/>
    <n v="6"/>
  </r>
  <r>
    <x v="1"/>
    <x v="105"/>
    <x v="105"/>
    <x v="32"/>
    <x v="32"/>
    <x v="15"/>
    <x v="15"/>
    <x v="0"/>
    <x v="0"/>
    <n v="2"/>
  </r>
  <r>
    <x v="1"/>
    <x v="105"/>
    <x v="105"/>
    <x v="32"/>
    <x v="32"/>
    <x v="15"/>
    <x v="15"/>
    <x v="0"/>
    <x v="1"/>
    <n v="2"/>
  </r>
  <r>
    <x v="1"/>
    <x v="105"/>
    <x v="105"/>
    <x v="32"/>
    <x v="32"/>
    <x v="15"/>
    <x v="15"/>
    <x v="2"/>
    <x v="0"/>
    <n v="7"/>
  </r>
  <r>
    <x v="1"/>
    <x v="105"/>
    <x v="105"/>
    <x v="32"/>
    <x v="32"/>
    <x v="15"/>
    <x v="15"/>
    <x v="2"/>
    <x v="3"/>
    <n v="35"/>
  </r>
  <r>
    <x v="1"/>
    <x v="105"/>
    <x v="105"/>
    <x v="32"/>
    <x v="32"/>
    <x v="15"/>
    <x v="15"/>
    <x v="2"/>
    <x v="2"/>
    <n v="24"/>
  </r>
  <r>
    <x v="1"/>
    <x v="106"/>
    <x v="106"/>
    <x v="32"/>
    <x v="32"/>
    <x v="15"/>
    <x v="15"/>
    <x v="0"/>
    <x v="0"/>
    <n v="47"/>
  </r>
  <r>
    <x v="1"/>
    <x v="106"/>
    <x v="106"/>
    <x v="32"/>
    <x v="32"/>
    <x v="15"/>
    <x v="15"/>
    <x v="0"/>
    <x v="1"/>
    <n v="16"/>
  </r>
  <r>
    <x v="1"/>
    <x v="106"/>
    <x v="106"/>
    <x v="32"/>
    <x v="32"/>
    <x v="15"/>
    <x v="15"/>
    <x v="0"/>
    <x v="2"/>
    <n v="7"/>
  </r>
  <r>
    <x v="1"/>
    <x v="107"/>
    <x v="107"/>
    <x v="33"/>
    <x v="33"/>
    <x v="4"/>
    <x v="4"/>
    <x v="0"/>
    <x v="0"/>
    <n v="18"/>
  </r>
  <r>
    <x v="1"/>
    <x v="107"/>
    <x v="107"/>
    <x v="33"/>
    <x v="33"/>
    <x v="4"/>
    <x v="4"/>
    <x v="0"/>
    <x v="1"/>
    <n v="47"/>
  </r>
  <r>
    <x v="1"/>
    <x v="107"/>
    <x v="107"/>
    <x v="33"/>
    <x v="33"/>
    <x v="4"/>
    <x v="4"/>
    <x v="0"/>
    <x v="3"/>
    <n v="207"/>
  </r>
  <r>
    <x v="1"/>
    <x v="107"/>
    <x v="107"/>
    <x v="33"/>
    <x v="33"/>
    <x v="4"/>
    <x v="4"/>
    <x v="0"/>
    <x v="2"/>
    <n v="57"/>
  </r>
  <r>
    <x v="1"/>
    <x v="107"/>
    <x v="107"/>
    <x v="33"/>
    <x v="33"/>
    <x v="4"/>
    <x v="4"/>
    <x v="1"/>
    <x v="0"/>
    <n v="5"/>
  </r>
  <r>
    <x v="1"/>
    <x v="107"/>
    <x v="107"/>
    <x v="33"/>
    <x v="33"/>
    <x v="4"/>
    <x v="4"/>
    <x v="1"/>
    <x v="1"/>
    <n v="11"/>
  </r>
  <r>
    <x v="1"/>
    <x v="107"/>
    <x v="107"/>
    <x v="33"/>
    <x v="33"/>
    <x v="4"/>
    <x v="4"/>
    <x v="1"/>
    <x v="3"/>
    <n v="25"/>
  </r>
  <r>
    <x v="1"/>
    <x v="107"/>
    <x v="107"/>
    <x v="33"/>
    <x v="33"/>
    <x v="4"/>
    <x v="4"/>
    <x v="1"/>
    <x v="2"/>
    <n v="23"/>
  </r>
  <r>
    <x v="1"/>
    <x v="108"/>
    <x v="108"/>
    <x v="34"/>
    <x v="34"/>
    <x v="16"/>
    <x v="16"/>
    <x v="0"/>
    <x v="0"/>
    <n v="2"/>
  </r>
  <r>
    <x v="1"/>
    <x v="108"/>
    <x v="108"/>
    <x v="34"/>
    <x v="34"/>
    <x v="16"/>
    <x v="16"/>
    <x v="0"/>
    <x v="1"/>
    <n v="4"/>
  </r>
  <r>
    <x v="1"/>
    <x v="108"/>
    <x v="108"/>
    <x v="34"/>
    <x v="34"/>
    <x v="16"/>
    <x v="16"/>
    <x v="0"/>
    <x v="2"/>
    <n v="1"/>
  </r>
  <r>
    <x v="1"/>
    <x v="108"/>
    <x v="108"/>
    <x v="34"/>
    <x v="34"/>
    <x v="16"/>
    <x v="16"/>
    <x v="1"/>
    <x v="0"/>
    <n v="43"/>
  </r>
  <r>
    <x v="1"/>
    <x v="108"/>
    <x v="108"/>
    <x v="34"/>
    <x v="34"/>
    <x v="16"/>
    <x v="16"/>
    <x v="1"/>
    <x v="1"/>
    <n v="59"/>
  </r>
  <r>
    <x v="1"/>
    <x v="108"/>
    <x v="108"/>
    <x v="34"/>
    <x v="34"/>
    <x v="16"/>
    <x v="16"/>
    <x v="1"/>
    <x v="2"/>
    <n v="23"/>
  </r>
  <r>
    <x v="1"/>
    <x v="108"/>
    <x v="108"/>
    <x v="34"/>
    <x v="34"/>
    <x v="16"/>
    <x v="16"/>
    <x v="2"/>
    <x v="1"/>
    <n v="1"/>
  </r>
  <r>
    <x v="1"/>
    <x v="109"/>
    <x v="109"/>
    <x v="34"/>
    <x v="34"/>
    <x v="16"/>
    <x v="16"/>
    <x v="0"/>
    <x v="0"/>
    <n v="12"/>
  </r>
  <r>
    <x v="1"/>
    <x v="109"/>
    <x v="109"/>
    <x v="34"/>
    <x v="34"/>
    <x v="16"/>
    <x v="16"/>
    <x v="0"/>
    <x v="1"/>
    <n v="11"/>
  </r>
  <r>
    <x v="1"/>
    <x v="109"/>
    <x v="109"/>
    <x v="34"/>
    <x v="34"/>
    <x v="16"/>
    <x v="16"/>
    <x v="0"/>
    <x v="2"/>
    <n v="4"/>
  </r>
  <r>
    <x v="1"/>
    <x v="109"/>
    <x v="109"/>
    <x v="34"/>
    <x v="34"/>
    <x v="16"/>
    <x v="16"/>
    <x v="1"/>
    <x v="0"/>
    <n v="30"/>
  </r>
  <r>
    <x v="1"/>
    <x v="109"/>
    <x v="109"/>
    <x v="34"/>
    <x v="34"/>
    <x v="16"/>
    <x v="16"/>
    <x v="1"/>
    <x v="1"/>
    <n v="51"/>
  </r>
  <r>
    <x v="1"/>
    <x v="109"/>
    <x v="109"/>
    <x v="34"/>
    <x v="34"/>
    <x v="16"/>
    <x v="16"/>
    <x v="1"/>
    <x v="3"/>
    <n v="6"/>
  </r>
  <r>
    <x v="1"/>
    <x v="109"/>
    <x v="109"/>
    <x v="34"/>
    <x v="34"/>
    <x v="16"/>
    <x v="16"/>
    <x v="1"/>
    <x v="2"/>
    <n v="58"/>
  </r>
  <r>
    <x v="1"/>
    <x v="109"/>
    <x v="109"/>
    <x v="34"/>
    <x v="34"/>
    <x v="16"/>
    <x v="16"/>
    <x v="2"/>
    <x v="0"/>
    <n v="26"/>
  </r>
  <r>
    <x v="1"/>
    <x v="109"/>
    <x v="109"/>
    <x v="34"/>
    <x v="34"/>
    <x v="16"/>
    <x v="16"/>
    <x v="2"/>
    <x v="1"/>
    <n v="41"/>
  </r>
  <r>
    <x v="1"/>
    <x v="109"/>
    <x v="109"/>
    <x v="34"/>
    <x v="34"/>
    <x v="16"/>
    <x v="16"/>
    <x v="2"/>
    <x v="2"/>
    <n v="40"/>
  </r>
  <r>
    <x v="1"/>
    <x v="110"/>
    <x v="110"/>
    <x v="34"/>
    <x v="34"/>
    <x v="16"/>
    <x v="16"/>
    <x v="0"/>
    <x v="0"/>
    <n v="3"/>
  </r>
  <r>
    <x v="1"/>
    <x v="110"/>
    <x v="110"/>
    <x v="34"/>
    <x v="34"/>
    <x v="16"/>
    <x v="16"/>
    <x v="0"/>
    <x v="1"/>
    <n v="5"/>
  </r>
  <r>
    <x v="1"/>
    <x v="110"/>
    <x v="110"/>
    <x v="34"/>
    <x v="34"/>
    <x v="16"/>
    <x v="16"/>
    <x v="1"/>
    <x v="0"/>
    <n v="22"/>
  </r>
  <r>
    <x v="1"/>
    <x v="110"/>
    <x v="110"/>
    <x v="34"/>
    <x v="34"/>
    <x v="16"/>
    <x v="16"/>
    <x v="1"/>
    <x v="1"/>
    <n v="30"/>
  </r>
  <r>
    <x v="1"/>
    <x v="110"/>
    <x v="110"/>
    <x v="34"/>
    <x v="34"/>
    <x v="16"/>
    <x v="16"/>
    <x v="1"/>
    <x v="2"/>
    <n v="128"/>
  </r>
  <r>
    <x v="1"/>
    <x v="110"/>
    <x v="110"/>
    <x v="34"/>
    <x v="34"/>
    <x v="16"/>
    <x v="16"/>
    <x v="2"/>
    <x v="0"/>
    <n v="1"/>
  </r>
  <r>
    <x v="1"/>
    <x v="110"/>
    <x v="110"/>
    <x v="34"/>
    <x v="34"/>
    <x v="16"/>
    <x v="16"/>
    <x v="2"/>
    <x v="1"/>
    <n v="5"/>
  </r>
  <r>
    <x v="1"/>
    <x v="110"/>
    <x v="110"/>
    <x v="34"/>
    <x v="34"/>
    <x v="16"/>
    <x v="16"/>
    <x v="2"/>
    <x v="2"/>
    <n v="1"/>
  </r>
  <r>
    <x v="1"/>
    <x v="111"/>
    <x v="111"/>
    <x v="34"/>
    <x v="34"/>
    <x v="16"/>
    <x v="16"/>
    <x v="0"/>
    <x v="0"/>
    <n v="1"/>
  </r>
  <r>
    <x v="1"/>
    <x v="111"/>
    <x v="111"/>
    <x v="34"/>
    <x v="34"/>
    <x v="16"/>
    <x v="16"/>
    <x v="0"/>
    <x v="1"/>
    <n v="1"/>
  </r>
  <r>
    <x v="1"/>
    <x v="112"/>
    <x v="112"/>
    <x v="34"/>
    <x v="34"/>
    <x v="16"/>
    <x v="16"/>
    <x v="0"/>
    <x v="0"/>
    <n v="16"/>
  </r>
  <r>
    <x v="1"/>
    <x v="112"/>
    <x v="112"/>
    <x v="34"/>
    <x v="34"/>
    <x v="16"/>
    <x v="16"/>
    <x v="0"/>
    <x v="1"/>
    <n v="28"/>
  </r>
  <r>
    <x v="1"/>
    <x v="112"/>
    <x v="112"/>
    <x v="34"/>
    <x v="34"/>
    <x v="16"/>
    <x v="16"/>
    <x v="0"/>
    <x v="2"/>
    <n v="15"/>
  </r>
  <r>
    <x v="1"/>
    <x v="112"/>
    <x v="112"/>
    <x v="34"/>
    <x v="34"/>
    <x v="16"/>
    <x v="16"/>
    <x v="1"/>
    <x v="0"/>
    <n v="13"/>
  </r>
  <r>
    <x v="1"/>
    <x v="112"/>
    <x v="112"/>
    <x v="34"/>
    <x v="34"/>
    <x v="16"/>
    <x v="16"/>
    <x v="1"/>
    <x v="1"/>
    <n v="18"/>
  </r>
  <r>
    <x v="1"/>
    <x v="112"/>
    <x v="112"/>
    <x v="34"/>
    <x v="34"/>
    <x v="16"/>
    <x v="16"/>
    <x v="1"/>
    <x v="2"/>
    <n v="35"/>
  </r>
  <r>
    <x v="1"/>
    <x v="112"/>
    <x v="112"/>
    <x v="34"/>
    <x v="34"/>
    <x v="16"/>
    <x v="16"/>
    <x v="2"/>
    <x v="0"/>
    <n v="12"/>
  </r>
  <r>
    <x v="1"/>
    <x v="112"/>
    <x v="112"/>
    <x v="34"/>
    <x v="34"/>
    <x v="16"/>
    <x v="16"/>
    <x v="2"/>
    <x v="1"/>
    <n v="21"/>
  </r>
  <r>
    <x v="1"/>
    <x v="112"/>
    <x v="112"/>
    <x v="34"/>
    <x v="34"/>
    <x v="16"/>
    <x v="16"/>
    <x v="2"/>
    <x v="3"/>
    <n v="7"/>
  </r>
  <r>
    <x v="1"/>
    <x v="112"/>
    <x v="112"/>
    <x v="34"/>
    <x v="34"/>
    <x v="16"/>
    <x v="16"/>
    <x v="2"/>
    <x v="2"/>
    <n v="32"/>
  </r>
  <r>
    <x v="1"/>
    <x v="113"/>
    <x v="113"/>
    <x v="27"/>
    <x v="27"/>
    <x v="9"/>
    <x v="9"/>
    <x v="0"/>
    <x v="0"/>
    <n v="8"/>
  </r>
  <r>
    <x v="1"/>
    <x v="113"/>
    <x v="113"/>
    <x v="27"/>
    <x v="27"/>
    <x v="9"/>
    <x v="9"/>
    <x v="0"/>
    <x v="1"/>
    <n v="8"/>
  </r>
  <r>
    <x v="1"/>
    <x v="113"/>
    <x v="113"/>
    <x v="27"/>
    <x v="27"/>
    <x v="9"/>
    <x v="9"/>
    <x v="2"/>
    <x v="0"/>
    <n v="3"/>
  </r>
  <r>
    <x v="1"/>
    <x v="113"/>
    <x v="113"/>
    <x v="27"/>
    <x v="27"/>
    <x v="9"/>
    <x v="9"/>
    <x v="2"/>
    <x v="1"/>
    <n v="3"/>
  </r>
  <r>
    <x v="1"/>
    <x v="113"/>
    <x v="113"/>
    <x v="27"/>
    <x v="27"/>
    <x v="9"/>
    <x v="9"/>
    <x v="2"/>
    <x v="3"/>
    <n v="13"/>
  </r>
  <r>
    <x v="1"/>
    <x v="113"/>
    <x v="113"/>
    <x v="27"/>
    <x v="27"/>
    <x v="9"/>
    <x v="9"/>
    <x v="2"/>
    <x v="2"/>
    <n v="10"/>
  </r>
  <r>
    <x v="1"/>
    <x v="114"/>
    <x v="114"/>
    <x v="27"/>
    <x v="27"/>
    <x v="9"/>
    <x v="9"/>
    <x v="1"/>
    <x v="0"/>
    <n v="1"/>
  </r>
  <r>
    <x v="1"/>
    <x v="114"/>
    <x v="114"/>
    <x v="27"/>
    <x v="27"/>
    <x v="9"/>
    <x v="9"/>
    <x v="1"/>
    <x v="1"/>
    <n v="1"/>
  </r>
  <r>
    <x v="1"/>
    <x v="114"/>
    <x v="114"/>
    <x v="27"/>
    <x v="27"/>
    <x v="9"/>
    <x v="9"/>
    <x v="2"/>
    <x v="0"/>
    <n v="9"/>
  </r>
  <r>
    <x v="1"/>
    <x v="114"/>
    <x v="114"/>
    <x v="27"/>
    <x v="27"/>
    <x v="9"/>
    <x v="9"/>
    <x v="2"/>
    <x v="1"/>
    <n v="17"/>
  </r>
  <r>
    <x v="1"/>
    <x v="114"/>
    <x v="114"/>
    <x v="27"/>
    <x v="27"/>
    <x v="9"/>
    <x v="9"/>
    <x v="2"/>
    <x v="2"/>
    <n v="62"/>
  </r>
  <r>
    <x v="1"/>
    <x v="115"/>
    <x v="115"/>
    <x v="27"/>
    <x v="27"/>
    <x v="9"/>
    <x v="9"/>
    <x v="0"/>
    <x v="0"/>
    <n v="14"/>
  </r>
  <r>
    <x v="1"/>
    <x v="115"/>
    <x v="115"/>
    <x v="27"/>
    <x v="27"/>
    <x v="9"/>
    <x v="9"/>
    <x v="0"/>
    <x v="1"/>
    <n v="29"/>
  </r>
  <r>
    <x v="1"/>
    <x v="115"/>
    <x v="115"/>
    <x v="27"/>
    <x v="27"/>
    <x v="9"/>
    <x v="9"/>
    <x v="0"/>
    <x v="3"/>
    <n v="18"/>
  </r>
  <r>
    <x v="1"/>
    <x v="115"/>
    <x v="115"/>
    <x v="27"/>
    <x v="27"/>
    <x v="9"/>
    <x v="9"/>
    <x v="0"/>
    <x v="2"/>
    <n v="53"/>
  </r>
  <r>
    <x v="1"/>
    <x v="115"/>
    <x v="115"/>
    <x v="27"/>
    <x v="27"/>
    <x v="9"/>
    <x v="9"/>
    <x v="2"/>
    <x v="0"/>
    <n v="13"/>
  </r>
  <r>
    <x v="1"/>
    <x v="115"/>
    <x v="115"/>
    <x v="27"/>
    <x v="27"/>
    <x v="9"/>
    <x v="9"/>
    <x v="2"/>
    <x v="1"/>
    <n v="22"/>
  </r>
  <r>
    <x v="1"/>
    <x v="115"/>
    <x v="115"/>
    <x v="27"/>
    <x v="27"/>
    <x v="9"/>
    <x v="9"/>
    <x v="2"/>
    <x v="3"/>
    <n v="67"/>
  </r>
  <r>
    <x v="1"/>
    <x v="115"/>
    <x v="115"/>
    <x v="27"/>
    <x v="27"/>
    <x v="9"/>
    <x v="9"/>
    <x v="2"/>
    <x v="2"/>
    <n v="47"/>
  </r>
  <r>
    <x v="1"/>
    <x v="116"/>
    <x v="116"/>
    <x v="35"/>
    <x v="35"/>
    <x v="4"/>
    <x v="4"/>
    <x v="2"/>
    <x v="0"/>
    <n v="3"/>
  </r>
  <r>
    <x v="1"/>
    <x v="116"/>
    <x v="116"/>
    <x v="35"/>
    <x v="35"/>
    <x v="4"/>
    <x v="4"/>
    <x v="2"/>
    <x v="1"/>
    <n v="1"/>
  </r>
  <r>
    <x v="1"/>
    <x v="116"/>
    <x v="116"/>
    <x v="35"/>
    <x v="35"/>
    <x v="4"/>
    <x v="4"/>
    <x v="2"/>
    <x v="3"/>
    <n v="77"/>
  </r>
  <r>
    <x v="1"/>
    <x v="116"/>
    <x v="116"/>
    <x v="35"/>
    <x v="35"/>
    <x v="4"/>
    <x v="4"/>
    <x v="2"/>
    <x v="2"/>
    <n v="22"/>
  </r>
  <r>
    <x v="1"/>
    <x v="117"/>
    <x v="117"/>
    <x v="36"/>
    <x v="36"/>
    <x v="16"/>
    <x v="16"/>
    <x v="1"/>
    <x v="0"/>
    <n v="10"/>
  </r>
  <r>
    <x v="1"/>
    <x v="117"/>
    <x v="117"/>
    <x v="36"/>
    <x v="36"/>
    <x v="16"/>
    <x v="16"/>
    <x v="1"/>
    <x v="1"/>
    <n v="12"/>
  </r>
  <r>
    <x v="1"/>
    <x v="117"/>
    <x v="117"/>
    <x v="36"/>
    <x v="36"/>
    <x v="16"/>
    <x v="16"/>
    <x v="1"/>
    <x v="2"/>
    <n v="6"/>
  </r>
  <r>
    <x v="1"/>
    <x v="152"/>
    <x v="152"/>
    <x v="36"/>
    <x v="36"/>
    <x v="16"/>
    <x v="16"/>
    <x v="0"/>
    <x v="2"/>
    <n v="1"/>
  </r>
  <r>
    <x v="1"/>
    <x v="118"/>
    <x v="118"/>
    <x v="36"/>
    <x v="36"/>
    <x v="16"/>
    <x v="16"/>
    <x v="0"/>
    <x v="0"/>
    <n v="8"/>
  </r>
  <r>
    <x v="1"/>
    <x v="118"/>
    <x v="118"/>
    <x v="36"/>
    <x v="36"/>
    <x v="16"/>
    <x v="16"/>
    <x v="0"/>
    <x v="1"/>
    <n v="14"/>
  </r>
  <r>
    <x v="1"/>
    <x v="118"/>
    <x v="118"/>
    <x v="36"/>
    <x v="36"/>
    <x v="16"/>
    <x v="16"/>
    <x v="0"/>
    <x v="3"/>
    <n v="33"/>
  </r>
  <r>
    <x v="1"/>
    <x v="118"/>
    <x v="118"/>
    <x v="36"/>
    <x v="36"/>
    <x v="16"/>
    <x v="16"/>
    <x v="0"/>
    <x v="2"/>
    <n v="2"/>
  </r>
  <r>
    <x v="1"/>
    <x v="118"/>
    <x v="118"/>
    <x v="36"/>
    <x v="36"/>
    <x v="16"/>
    <x v="16"/>
    <x v="1"/>
    <x v="0"/>
    <n v="62"/>
  </r>
  <r>
    <x v="1"/>
    <x v="118"/>
    <x v="118"/>
    <x v="36"/>
    <x v="36"/>
    <x v="16"/>
    <x v="16"/>
    <x v="1"/>
    <x v="1"/>
    <n v="77"/>
  </r>
  <r>
    <x v="1"/>
    <x v="118"/>
    <x v="118"/>
    <x v="36"/>
    <x v="36"/>
    <x v="16"/>
    <x v="16"/>
    <x v="1"/>
    <x v="3"/>
    <n v="105"/>
  </r>
  <r>
    <x v="1"/>
    <x v="118"/>
    <x v="118"/>
    <x v="36"/>
    <x v="36"/>
    <x v="16"/>
    <x v="16"/>
    <x v="1"/>
    <x v="2"/>
    <n v="107"/>
  </r>
  <r>
    <x v="1"/>
    <x v="118"/>
    <x v="118"/>
    <x v="36"/>
    <x v="36"/>
    <x v="16"/>
    <x v="16"/>
    <x v="2"/>
    <x v="0"/>
    <n v="3"/>
  </r>
  <r>
    <x v="1"/>
    <x v="118"/>
    <x v="118"/>
    <x v="36"/>
    <x v="36"/>
    <x v="16"/>
    <x v="16"/>
    <x v="2"/>
    <x v="1"/>
    <n v="3"/>
  </r>
  <r>
    <x v="1"/>
    <x v="119"/>
    <x v="119"/>
    <x v="37"/>
    <x v="37"/>
    <x v="17"/>
    <x v="17"/>
    <x v="1"/>
    <x v="2"/>
    <n v="1"/>
  </r>
  <r>
    <x v="1"/>
    <x v="119"/>
    <x v="119"/>
    <x v="37"/>
    <x v="37"/>
    <x v="17"/>
    <x v="17"/>
    <x v="2"/>
    <x v="1"/>
    <n v="1"/>
  </r>
  <r>
    <x v="1"/>
    <x v="119"/>
    <x v="119"/>
    <x v="37"/>
    <x v="37"/>
    <x v="17"/>
    <x v="17"/>
    <x v="2"/>
    <x v="2"/>
    <n v="1"/>
  </r>
  <r>
    <x v="1"/>
    <x v="120"/>
    <x v="120"/>
    <x v="37"/>
    <x v="37"/>
    <x v="17"/>
    <x v="17"/>
    <x v="0"/>
    <x v="0"/>
    <n v="1"/>
  </r>
  <r>
    <x v="1"/>
    <x v="120"/>
    <x v="120"/>
    <x v="37"/>
    <x v="37"/>
    <x v="17"/>
    <x v="17"/>
    <x v="0"/>
    <x v="1"/>
    <n v="1"/>
  </r>
  <r>
    <x v="1"/>
    <x v="120"/>
    <x v="120"/>
    <x v="37"/>
    <x v="37"/>
    <x v="17"/>
    <x v="17"/>
    <x v="1"/>
    <x v="0"/>
    <n v="14"/>
  </r>
  <r>
    <x v="1"/>
    <x v="120"/>
    <x v="120"/>
    <x v="37"/>
    <x v="37"/>
    <x v="17"/>
    <x v="17"/>
    <x v="1"/>
    <x v="1"/>
    <n v="23"/>
  </r>
  <r>
    <x v="1"/>
    <x v="120"/>
    <x v="120"/>
    <x v="37"/>
    <x v="37"/>
    <x v="17"/>
    <x v="17"/>
    <x v="1"/>
    <x v="2"/>
    <n v="27"/>
  </r>
  <r>
    <x v="1"/>
    <x v="120"/>
    <x v="120"/>
    <x v="37"/>
    <x v="37"/>
    <x v="17"/>
    <x v="17"/>
    <x v="2"/>
    <x v="0"/>
    <n v="1"/>
  </r>
  <r>
    <x v="1"/>
    <x v="120"/>
    <x v="120"/>
    <x v="37"/>
    <x v="37"/>
    <x v="17"/>
    <x v="17"/>
    <x v="2"/>
    <x v="1"/>
    <n v="3"/>
  </r>
  <r>
    <x v="1"/>
    <x v="120"/>
    <x v="120"/>
    <x v="37"/>
    <x v="37"/>
    <x v="17"/>
    <x v="17"/>
    <x v="2"/>
    <x v="3"/>
    <n v="43"/>
  </r>
  <r>
    <x v="1"/>
    <x v="120"/>
    <x v="120"/>
    <x v="37"/>
    <x v="37"/>
    <x v="17"/>
    <x v="17"/>
    <x v="2"/>
    <x v="2"/>
    <n v="3"/>
  </r>
  <r>
    <x v="1"/>
    <x v="121"/>
    <x v="121"/>
    <x v="38"/>
    <x v="38"/>
    <x v="4"/>
    <x v="4"/>
    <x v="0"/>
    <x v="0"/>
    <n v="113"/>
  </r>
  <r>
    <x v="1"/>
    <x v="121"/>
    <x v="121"/>
    <x v="38"/>
    <x v="38"/>
    <x v="4"/>
    <x v="4"/>
    <x v="0"/>
    <x v="1"/>
    <n v="99"/>
  </r>
  <r>
    <x v="1"/>
    <x v="121"/>
    <x v="121"/>
    <x v="38"/>
    <x v="38"/>
    <x v="4"/>
    <x v="4"/>
    <x v="0"/>
    <x v="3"/>
    <n v="51"/>
  </r>
  <r>
    <x v="1"/>
    <x v="121"/>
    <x v="121"/>
    <x v="38"/>
    <x v="38"/>
    <x v="4"/>
    <x v="4"/>
    <x v="0"/>
    <x v="2"/>
    <n v="205"/>
  </r>
  <r>
    <x v="1"/>
    <x v="121"/>
    <x v="121"/>
    <x v="38"/>
    <x v="38"/>
    <x v="4"/>
    <x v="4"/>
    <x v="1"/>
    <x v="0"/>
    <n v="7"/>
  </r>
  <r>
    <x v="1"/>
    <x v="121"/>
    <x v="121"/>
    <x v="38"/>
    <x v="38"/>
    <x v="4"/>
    <x v="4"/>
    <x v="1"/>
    <x v="1"/>
    <n v="8"/>
  </r>
  <r>
    <x v="1"/>
    <x v="121"/>
    <x v="121"/>
    <x v="38"/>
    <x v="38"/>
    <x v="4"/>
    <x v="4"/>
    <x v="1"/>
    <x v="2"/>
    <n v="10"/>
  </r>
  <r>
    <x v="1"/>
    <x v="121"/>
    <x v="121"/>
    <x v="38"/>
    <x v="38"/>
    <x v="4"/>
    <x v="4"/>
    <x v="2"/>
    <x v="0"/>
    <n v="23"/>
  </r>
  <r>
    <x v="1"/>
    <x v="121"/>
    <x v="121"/>
    <x v="38"/>
    <x v="38"/>
    <x v="4"/>
    <x v="4"/>
    <x v="2"/>
    <x v="1"/>
    <n v="2"/>
  </r>
  <r>
    <x v="1"/>
    <x v="121"/>
    <x v="121"/>
    <x v="38"/>
    <x v="38"/>
    <x v="4"/>
    <x v="4"/>
    <x v="2"/>
    <x v="3"/>
    <n v="155"/>
  </r>
  <r>
    <x v="1"/>
    <x v="121"/>
    <x v="121"/>
    <x v="38"/>
    <x v="38"/>
    <x v="4"/>
    <x v="4"/>
    <x v="2"/>
    <x v="2"/>
    <n v="17"/>
  </r>
  <r>
    <x v="1"/>
    <x v="122"/>
    <x v="122"/>
    <x v="28"/>
    <x v="28"/>
    <x v="3"/>
    <x v="3"/>
    <x v="0"/>
    <x v="0"/>
    <n v="37"/>
  </r>
  <r>
    <x v="1"/>
    <x v="122"/>
    <x v="122"/>
    <x v="28"/>
    <x v="28"/>
    <x v="3"/>
    <x v="3"/>
    <x v="0"/>
    <x v="1"/>
    <n v="63"/>
  </r>
  <r>
    <x v="1"/>
    <x v="122"/>
    <x v="122"/>
    <x v="28"/>
    <x v="28"/>
    <x v="3"/>
    <x v="3"/>
    <x v="0"/>
    <x v="3"/>
    <n v="12"/>
  </r>
  <r>
    <x v="1"/>
    <x v="122"/>
    <x v="122"/>
    <x v="28"/>
    <x v="28"/>
    <x v="3"/>
    <x v="3"/>
    <x v="0"/>
    <x v="2"/>
    <n v="52"/>
  </r>
  <r>
    <x v="1"/>
    <x v="122"/>
    <x v="122"/>
    <x v="28"/>
    <x v="28"/>
    <x v="3"/>
    <x v="3"/>
    <x v="1"/>
    <x v="0"/>
    <n v="7"/>
  </r>
  <r>
    <x v="1"/>
    <x v="122"/>
    <x v="122"/>
    <x v="28"/>
    <x v="28"/>
    <x v="3"/>
    <x v="3"/>
    <x v="1"/>
    <x v="1"/>
    <n v="12"/>
  </r>
  <r>
    <x v="1"/>
    <x v="122"/>
    <x v="122"/>
    <x v="28"/>
    <x v="28"/>
    <x v="3"/>
    <x v="3"/>
    <x v="1"/>
    <x v="3"/>
    <n v="6"/>
  </r>
  <r>
    <x v="1"/>
    <x v="122"/>
    <x v="122"/>
    <x v="28"/>
    <x v="28"/>
    <x v="3"/>
    <x v="3"/>
    <x v="1"/>
    <x v="2"/>
    <n v="18"/>
  </r>
  <r>
    <x v="1"/>
    <x v="122"/>
    <x v="122"/>
    <x v="28"/>
    <x v="28"/>
    <x v="3"/>
    <x v="3"/>
    <x v="2"/>
    <x v="0"/>
    <n v="5"/>
  </r>
  <r>
    <x v="1"/>
    <x v="122"/>
    <x v="122"/>
    <x v="28"/>
    <x v="28"/>
    <x v="3"/>
    <x v="3"/>
    <x v="2"/>
    <x v="1"/>
    <n v="6"/>
  </r>
  <r>
    <x v="1"/>
    <x v="122"/>
    <x v="122"/>
    <x v="28"/>
    <x v="28"/>
    <x v="3"/>
    <x v="3"/>
    <x v="2"/>
    <x v="2"/>
    <n v="2"/>
  </r>
  <r>
    <x v="1"/>
    <x v="123"/>
    <x v="123"/>
    <x v="28"/>
    <x v="28"/>
    <x v="3"/>
    <x v="3"/>
    <x v="0"/>
    <x v="1"/>
    <n v="1"/>
  </r>
  <r>
    <x v="1"/>
    <x v="123"/>
    <x v="123"/>
    <x v="28"/>
    <x v="28"/>
    <x v="3"/>
    <x v="3"/>
    <x v="2"/>
    <x v="0"/>
    <n v="6"/>
  </r>
  <r>
    <x v="1"/>
    <x v="123"/>
    <x v="123"/>
    <x v="28"/>
    <x v="28"/>
    <x v="3"/>
    <x v="3"/>
    <x v="2"/>
    <x v="1"/>
    <n v="7"/>
  </r>
  <r>
    <x v="1"/>
    <x v="123"/>
    <x v="123"/>
    <x v="28"/>
    <x v="28"/>
    <x v="3"/>
    <x v="3"/>
    <x v="2"/>
    <x v="3"/>
    <n v="41"/>
  </r>
  <r>
    <x v="1"/>
    <x v="123"/>
    <x v="123"/>
    <x v="28"/>
    <x v="28"/>
    <x v="3"/>
    <x v="3"/>
    <x v="2"/>
    <x v="2"/>
    <n v="13"/>
  </r>
  <r>
    <x v="1"/>
    <x v="124"/>
    <x v="124"/>
    <x v="28"/>
    <x v="28"/>
    <x v="3"/>
    <x v="3"/>
    <x v="1"/>
    <x v="0"/>
    <n v="67"/>
  </r>
  <r>
    <x v="1"/>
    <x v="124"/>
    <x v="124"/>
    <x v="28"/>
    <x v="28"/>
    <x v="3"/>
    <x v="3"/>
    <x v="1"/>
    <x v="1"/>
    <n v="20"/>
  </r>
  <r>
    <x v="1"/>
    <x v="124"/>
    <x v="124"/>
    <x v="28"/>
    <x v="28"/>
    <x v="3"/>
    <x v="3"/>
    <x v="1"/>
    <x v="2"/>
    <n v="3"/>
  </r>
  <r>
    <x v="1"/>
    <x v="124"/>
    <x v="124"/>
    <x v="28"/>
    <x v="28"/>
    <x v="3"/>
    <x v="3"/>
    <x v="2"/>
    <x v="0"/>
    <n v="32"/>
  </r>
  <r>
    <x v="1"/>
    <x v="124"/>
    <x v="124"/>
    <x v="28"/>
    <x v="28"/>
    <x v="3"/>
    <x v="3"/>
    <x v="2"/>
    <x v="1"/>
    <n v="93"/>
  </r>
  <r>
    <x v="1"/>
    <x v="124"/>
    <x v="124"/>
    <x v="28"/>
    <x v="28"/>
    <x v="3"/>
    <x v="3"/>
    <x v="2"/>
    <x v="2"/>
    <n v="29"/>
  </r>
  <r>
    <x v="1"/>
    <x v="125"/>
    <x v="125"/>
    <x v="39"/>
    <x v="39"/>
    <x v="4"/>
    <x v="4"/>
    <x v="2"/>
    <x v="0"/>
    <n v="2"/>
  </r>
  <r>
    <x v="1"/>
    <x v="125"/>
    <x v="125"/>
    <x v="39"/>
    <x v="39"/>
    <x v="4"/>
    <x v="4"/>
    <x v="2"/>
    <x v="1"/>
    <n v="2"/>
  </r>
  <r>
    <x v="1"/>
    <x v="125"/>
    <x v="125"/>
    <x v="39"/>
    <x v="39"/>
    <x v="4"/>
    <x v="4"/>
    <x v="2"/>
    <x v="2"/>
    <n v="7"/>
  </r>
  <r>
    <x v="1"/>
    <x v="126"/>
    <x v="126"/>
    <x v="40"/>
    <x v="40"/>
    <x v="7"/>
    <x v="7"/>
    <x v="0"/>
    <x v="0"/>
    <n v="23"/>
  </r>
  <r>
    <x v="1"/>
    <x v="126"/>
    <x v="126"/>
    <x v="40"/>
    <x v="40"/>
    <x v="7"/>
    <x v="7"/>
    <x v="0"/>
    <x v="1"/>
    <n v="11"/>
  </r>
  <r>
    <x v="1"/>
    <x v="126"/>
    <x v="126"/>
    <x v="40"/>
    <x v="40"/>
    <x v="7"/>
    <x v="7"/>
    <x v="0"/>
    <x v="2"/>
    <n v="2"/>
  </r>
  <r>
    <x v="1"/>
    <x v="126"/>
    <x v="126"/>
    <x v="40"/>
    <x v="40"/>
    <x v="7"/>
    <x v="7"/>
    <x v="2"/>
    <x v="0"/>
    <n v="21"/>
  </r>
  <r>
    <x v="1"/>
    <x v="126"/>
    <x v="126"/>
    <x v="40"/>
    <x v="40"/>
    <x v="7"/>
    <x v="7"/>
    <x v="2"/>
    <x v="1"/>
    <n v="5"/>
  </r>
  <r>
    <x v="1"/>
    <x v="126"/>
    <x v="126"/>
    <x v="40"/>
    <x v="40"/>
    <x v="7"/>
    <x v="7"/>
    <x v="2"/>
    <x v="3"/>
    <n v="136"/>
  </r>
  <r>
    <x v="1"/>
    <x v="126"/>
    <x v="126"/>
    <x v="40"/>
    <x v="40"/>
    <x v="7"/>
    <x v="7"/>
    <x v="2"/>
    <x v="2"/>
    <n v="43"/>
  </r>
  <r>
    <x v="1"/>
    <x v="127"/>
    <x v="127"/>
    <x v="40"/>
    <x v="40"/>
    <x v="7"/>
    <x v="7"/>
    <x v="0"/>
    <x v="0"/>
    <n v="3"/>
  </r>
  <r>
    <x v="1"/>
    <x v="127"/>
    <x v="127"/>
    <x v="40"/>
    <x v="40"/>
    <x v="7"/>
    <x v="7"/>
    <x v="0"/>
    <x v="1"/>
    <n v="2"/>
  </r>
  <r>
    <x v="1"/>
    <x v="127"/>
    <x v="127"/>
    <x v="40"/>
    <x v="40"/>
    <x v="7"/>
    <x v="7"/>
    <x v="0"/>
    <x v="2"/>
    <n v="4"/>
  </r>
  <r>
    <x v="1"/>
    <x v="127"/>
    <x v="127"/>
    <x v="40"/>
    <x v="40"/>
    <x v="7"/>
    <x v="7"/>
    <x v="1"/>
    <x v="0"/>
    <n v="13"/>
  </r>
  <r>
    <x v="1"/>
    <x v="127"/>
    <x v="127"/>
    <x v="40"/>
    <x v="40"/>
    <x v="7"/>
    <x v="7"/>
    <x v="1"/>
    <x v="1"/>
    <n v="20"/>
  </r>
  <r>
    <x v="1"/>
    <x v="127"/>
    <x v="127"/>
    <x v="40"/>
    <x v="40"/>
    <x v="7"/>
    <x v="7"/>
    <x v="1"/>
    <x v="2"/>
    <n v="10"/>
  </r>
  <r>
    <x v="1"/>
    <x v="127"/>
    <x v="127"/>
    <x v="40"/>
    <x v="40"/>
    <x v="7"/>
    <x v="7"/>
    <x v="2"/>
    <x v="1"/>
    <n v="1"/>
  </r>
  <r>
    <x v="1"/>
    <x v="128"/>
    <x v="128"/>
    <x v="40"/>
    <x v="40"/>
    <x v="7"/>
    <x v="7"/>
    <x v="1"/>
    <x v="1"/>
    <n v="2"/>
  </r>
  <r>
    <x v="1"/>
    <x v="128"/>
    <x v="128"/>
    <x v="40"/>
    <x v="40"/>
    <x v="7"/>
    <x v="7"/>
    <x v="2"/>
    <x v="0"/>
    <n v="2"/>
  </r>
  <r>
    <x v="1"/>
    <x v="128"/>
    <x v="128"/>
    <x v="40"/>
    <x v="40"/>
    <x v="7"/>
    <x v="7"/>
    <x v="2"/>
    <x v="1"/>
    <n v="1"/>
  </r>
  <r>
    <x v="1"/>
    <x v="128"/>
    <x v="128"/>
    <x v="40"/>
    <x v="40"/>
    <x v="7"/>
    <x v="7"/>
    <x v="2"/>
    <x v="3"/>
    <n v="1"/>
  </r>
  <r>
    <x v="1"/>
    <x v="128"/>
    <x v="128"/>
    <x v="40"/>
    <x v="40"/>
    <x v="7"/>
    <x v="7"/>
    <x v="2"/>
    <x v="2"/>
    <n v="13"/>
  </r>
  <r>
    <x v="1"/>
    <x v="129"/>
    <x v="129"/>
    <x v="41"/>
    <x v="41"/>
    <x v="10"/>
    <x v="10"/>
    <x v="0"/>
    <x v="0"/>
    <n v="18"/>
  </r>
  <r>
    <x v="1"/>
    <x v="129"/>
    <x v="129"/>
    <x v="41"/>
    <x v="41"/>
    <x v="10"/>
    <x v="10"/>
    <x v="0"/>
    <x v="1"/>
    <n v="19"/>
  </r>
  <r>
    <x v="1"/>
    <x v="129"/>
    <x v="129"/>
    <x v="41"/>
    <x v="41"/>
    <x v="10"/>
    <x v="10"/>
    <x v="0"/>
    <x v="3"/>
    <n v="19"/>
  </r>
  <r>
    <x v="1"/>
    <x v="129"/>
    <x v="129"/>
    <x v="41"/>
    <x v="41"/>
    <x v="10"/>
    <x v="10"/>
    <x v="0"/>
    <x v="2"/>
    <n v="56"/>
  </r>
  <r>
    <x v="1"/>
    <x v="129"/>
    <x v="129"/>
    <x v="41"/>
    <x v="41"/>
    <x v="10"/>
    <x v="10"/>
    <x v="1"/>
    <x v="0"/>
    <n v="27"/>
  </r>
  <r>
    <x v="1"/>
    <x v="129"/>
    <x v="129"/>
    <x v="41"/>
    <x v="41"/>
    <x v="10"/>
    <x v="10"/>
    <x v="1"/>
    <x v="1"/>
    <n v="37"/>
  </r>
  <r>
    <x v="1"/>
    <x v="129"/>
    <x v="129"/>
    <x v="41"/>
    <x v="41"/>
    <x v="10"/>
    <x v="10"/>
    <x v="1"/>
    <x v="2"/>
    <n v="38"/>
  </r>
  <r>
    <x v="1"/>
    <x v="129"/>
    <x v="129"/>
    <x v="41"/>
    <x v="41"/>
    <x v="10"/>
    <x v="10"/>
    <x v="2"/>
    <x v="0"/>
    <n v="13"/>
  </r>
  <r>
    <x v="1"/>
    <x v="129"/>
    <x v="129"/>
    <x v="41"/>
    <x v="41"/>
    <x v="10"/>
    <x v="10"/>
    <x v="2"/>
    <x v="1"/>
    <n v="14"/>
  </r>
  <r>
    <x v="1"/>
    <x v="129"/>
    <x v="129"/>
    <x v="41"/>
    <x v="41"/>
    <x v="10"/>
    <x v="10"/>
    <x v="2"/>
    <x v="2"/>
    <n v="12"/>
  </r>
  <r>
    <x v="1"/>
    <x v="130"/>
    <x v="130"/>
    <x v="41"/>
    <x v="41"/>
    <x v="10"/>
    <x v="10"/>
    <x v="0"/>
    <x v="0"/>
    <n v="19"/>
  </r>
  <r>
    <x v="1"/>
    <x v="130"/>
    <x v="130"/>
    <x v="41"/>
    <x v="41"/>
    <x v="10"/>
    <x v="10"/>
    <x v="0"/>
    <x v="1"/>
    <n v="20"/>
  </r>
  <r>
    <x v="1"/>
    <x v="130"/>
    <x v="130"/>
    <x v="41"/>
    <x v="41"/>
    <x v="10"/>
    <x v="10"/>
    <x v="0"/>
    <x v="2"/>
    <n v="11"/>
  </r>
  <r>
    <x v="1"/>
    <x v="130"/>
    <x v="130"/>
    <x v="41"/>
    <x v="41"/>
    <x v="10"/>
    <x v="10"/>
    <x v="1"/>
    <x v="0"/>
    <n v="2"/>
  </r>
  <r>
    <x v="1"/>
    <x v="130"/>
    <x v="130"/>
    <x v="41"/>
    <x v="41"/>
    <x v="10"/>
    <x v="10"/>
    <x v="1"/>
    <x v="1"/>
    <n v="8"/>
  </r>
  <r>
    <x v="1"/>
    <x v="130"/>
    <x v="130"/>
    <x v="41"/>
    <x v="41"/>
    <x v="10"/>
    <x v="10"/>
    <x v="1"/>
    <x v="2"/>
    <n v="3"/>
  </r>
  <r>
    <x v="1"/>
    <x v="130"/>
    <x v="130"/>
    <x v="41"/>
    <x v="41"/>
    <x v="10"/>
    <x v="10"/>
    <x v="2"/>
    <x v="0"/>
    <n v="31"/>
  </r>
  <r>
    <x v="1"/>
    <x v="130"/>
    <x v="130"/>
    <x v="41"/>
    <x v="41"/>
    <x v="10"/>
    <x v="10"/>
    <x v="2"/>
    <x v="1"/>
    <n v="38"/>
  </r>
  <r>
    <x v="1"/>
    <x v="130"/>
    <x v="130"/>
    <x v="41"/>
    <x v="41"/>
    <x v="10"/>
    <x v="10"/>
    <x v="2"/>
    <x v="2"/>
    <n v="51"/>
  </r>
  <r>
    <x v="1"/>
    <x v="131"/>
    <x v="131"/>
    <x v="42"/>
    <x v="42"/>
    <x v="1"/>
    <x v="1"/>
    <x v="0"/>
    <x v="0"/>
    <n v="4"/>
  </r>
  <r>
    <x v="1"/>
    <x v="131"/>
    <x v="131"/>
    <x v="42"/>
    <x v="42"/>
    <x v="1"/>
    <x v="1"/>
    <x v="0"/>
    <x v="1"/>
    <n v="4"/>
  </r>
  <r>
    <x v="1"/>
    <x v="131"/>
    <x v="131"/>
    <x v="42"/>
    <x v="42"/>
    <x v="1"/>
    <x v="1"/>
    <x v="1"/>
    <x v="2"/>
    <n v="1"/>
  </r>
  <r>
    <x v="1"/>
    <x v="131"/>
    <x v="131"/>
    <x v="42"/>
    <x v="42"/>
    <x v="1"/>
    <x v="1"/>
    <x v="2"/>
    <x v="0"/>
    <n v="15"/>
  </r>
  <r>
    <x v="1"/>
    <x v="131"/>
    <x v="131"/>
    <x v="42"/>
    <x v="42"/>
    <x v="1"/>
    <x v="1"/>
    <x v="2"/>
    <x v="1"/>
    <n v="20"/>
  </r>
  <r>
    <x v="1"/>
    <x v="131"/>
    <x v="131"/>
    <x v="42"/>
    <x v="42"/>
    <x v="1"/>
    <x v="1"/>
    <x v="2"/>
    <x v="3"/>
    <n v="41"/>
  </r>
  <r>
    <x v="1"/>
    <x v="131"/>
    <x v="131"/>
    <x v="42"/>
    <x v="42"/>
    <x v="1"/>
    <x v="1"/>
    <x v="2"/>
    <x v="2"/>
    <n v="50"/>
  </r>
  <r>
    <x v="1"/>
    <x v="132"/>
    <x v="132"/>
    <x v="43"/>
    <x v="43"/>
    <x v="2"/>
    <x v="2"/>
    <x v="2"/>
    <x v="0"/>
    <n v="2"/>
  </r>
  <r>
    <x v="1"/>
    <x v="132"/>
    <x v="132"/>
    <x v="43"/>
    <x v="43"/>
    <x v="2"/>
    <x v="2"/>
    <x v="2"/>
    <x v="1"/>
    <n v="3"/>
  </r>
  <r>
    <x v="1"/>
    <x v="132"/>
    <x v="132"/>
    <x v="43"/>
    <x v="43"/>
    <x v="2"/>
    <x v="2"/>
    <x v="2"/>
    <x v="2"/>
    <n v="5"/>
  </r>
  <r>
    <x v="1"/>
    <x v="133"/>
    <x v="133"/>
    <x v="43"/>
    <x v="43"/>
    <x v="2"/>
    <x v="2"/>
    <x v="0"/>
    <x v="0"/>
    <n v="1"/>
  </r>
  <r>
    <x v="1"/>
    <x v="133"/>
    <x v="133"/>
    <x v="43"/>
    <x v="43"/>
    <x v="2"/>
    <x v="2"/>
    <x v="0"/>
    <x v="1"/>
    <n v="1"/>
  </r>
  <r>
    <x v="1"/>
    <x v="133"/>
    <x v="133"/>
    <x v="43"/>
    <x v="43"/>
    <x v="2"/>
    <x v="2"/>
    <x v="0"/>
    <x v="2"/>
    <n v="2"/>
  </r>
  <r>
    <x v="1"/>
    <x v="133"/>
    <x v="133"/>
    <x v="43"/>
    <x v="43"/>
    <x v="2"/>
    <x v="2"/>
    <x v="1"/>
    <x v="1"/>
    <n v="2"/>
  </r>
  <r>
    <x v="1"/>
    <x v="133"/>
    <x v="133"/>
    <x v="43"/>
    <x v="43"/>
    <x v="2"/>
    <x v="2"/>
    <x v="1"/>
    <x v="2"/>
    <n v="1"/>
  </r>
  <r>
    <x v="1"/>
    <x v="133"/>
    <x v="133"/>
    <x v="43"/>
    <x v="43"/>
    <x v="2"/>
    <x v="2"/>
    <x v="2"/>
    <x v="0"/>
    <n v="9"/>
  </r>
  <r>
    <x v="1"/>
    <x v="133"/>
    <x v="133"/>
    <x v="43"/>
    <x v="43"/>
    <x v="2"/>
    <x v="2"/>
    <x v="2"/>
    <x v="1"/>
    <n v="16"/>
  </r>
  <r>
    <x v="1"/>
    <x v="133"/>
    <x v="133"/>
    <x v="43"/>
    <x v="43"/>
    <x v="2"/>
    <x v="2"/>
    <x v="2"/>
    <x v="3"/>
    <n v="29"/>
  </r>
  <r>
    <x v="1"/>
    <x v="133"/>
    <x v="133"/>
    <x v="43"/>
    <x v="43"/>
    <x v="2"/>
    <x v="2"/>
    <x v="2"/>
    <x v="2"/>
    <n v="26"/>
  </r>
  <r>
    <x v="1"/>
    <x v="134"/>
    <x v="134"/>
    <x v="43"/>
    <x v="43"/>
    <x v="2"/>
    <x v="2"/>
    <x v="0"/>
    <x v="0"/>
    <n v="1"/>
  </r>
  <r>
    <x v="1"/>
    <x v="134"/>
    <x v="134"/>
    <x v="43"/>
    <x v="43"/>
    <x v="2"/>
    <x v="2"/>
    <x v="0"/>
    <x v="1"/>
    <n v="1"/>
  </r>
  <r>
    <x v="1"/>
    <x v="134"/>
    <x v="134"/>
    <x v="43"/>
    <x v="43"/>
    <x v="2"/>
    <x v="2"/>
    <x v="0"/>
    <x v="3"/>
    <n v="17"/>
  </r>
  <r>
    <x v="1"/>
    <x v="135"/>
    <x v="135"/>
    <x v="43"/>
    <x v="43"/>
    <x v="2"/>
    <x v="2"/>
    <x v="0"/>
    <x v="0"/>
    <n v="33"/>
  </r>
  <r>
    <x v="1"/>
    <x v="135"/>
    <x v="135"/>
    <x v="43"/>
    <x v="43"/>
    <x v="2"/>
    <x v="2"/>
    <x v="0"/>
    <x v="1"/>
    <n v="62"/>
  </r>
  <r>
    <x v="1"/>
    <x v="135"/>
    <x v="135"/>
    <x v="43"/>
    <x v="43"/>
    <x v="2"/>
    <x v="2"/>
    <x v="0"/>
    <x v="3"/>
    <n v="30"/>
  </r>
  <r>
    <x v="1"/>
    <x v="135"/>
    <x v="135"/>
    <x v="43"/>
    <x v="43"/>
    <x v="2"/>
    <x v="2"/>
    <x v="0"/>
    <x v="2"/>
    <n v="65"/>
  </r>
  <r>
    <x v="1"/>
    <x v="135"/>
    <x v="135"/>
    <x v="43"/>
    <x v="43"/>
    <x v="2"/>
    <x v="2"/>
    <x v="1"/>
    <x v="1"/>
    <n v="1"/>
  </r>
  <r>
    <x v="1"/>
    <x v="135"/>
    <x v="135"/>
    <x v="43"/>
    <x v="43"/>
    <x v="2"/>
    <x v="2"/>
    <x v="2"/>
    <x v="0"/>
    <n v="96"/>
  </r>
  <r>
    <x v="1"/>
    <x v="135"/>
    <x v="135"/>
    <x v="43"/>
    <x v="43"/>
    <x v="2"/>
    <x v="2"/>
    <x v="2"/>
    <x v="1"/>
    <n v="152"/>
  </r>
  <r>
    <x v="1"/>
    <x v="135"/>
    <x v="135"/>
    <x v="43"/>
    <x v="43"/>
    <x v="2"/>
    <x v="2"/>
    <x v="2"/>
    <x v="3"/>
    <n v="3"/>
  </r>
  <r>
    <x v="1"/>
    <x v="135"/>
    <x v="135"/>
    <x v="43"/>
    <x v="43"/>
    <x v="2"/>
    <x v="2"/>
    <x v="2"/>
    <x v="2"/>
    <n v="192"/>
  </r>
  <r>
    <x v="1"/>
    <x v="136"/>
    <x v="136"/>
    <x v="43"/>
    <x v="43"/>
    <x v="2"/>
    <x v="2"/>
    <x v="0"/>
    <x v="0"/>
    <n v="1"/>
  </r>
  <r>
    <x v="1"/>
    <x v="136"/>
    <x v="136"/>
    <x v="43"/>
    <x v="43"/>
    <x v="2"/>
    <x v="2"/>
    <x v="0"/>
    <x v="1"/>
    <n v="1"/>
  </r>
  <r>
    <x v="1"/>
    <x v="136"/>
    <x v="136"/>
    <x v="43"/>
    <x v="43"/>
    <x v="2"/>
    <x v="2"/>
    <x v="0"/>
    <x v="2"/>
    <n v="4"/>
  </r>
  <r>
    <x v="1"/>
    <x v="136"/>
    <x v="136"/>
    <x v="43"/>
    <x v="43"/>
    <x v="2"/>
    <x v="2"/>
    <x v="1"/>
    <x v="1"/>
    <n v="1"/>
  </r>
  <r>
    <x v="1"/>
    <x v="136"/>
    <x v="136"/>
    <x v="43"/>
    <x v="43"/>
    <x v="2"/>
    <x v="2"/>
    <x v="2"/>
    <x v="0"/>
    <n v="17"/>
  </r>
  <r>
    <x v="1"/>
    <x v="136"/>
    <x v="136"/>
    <x v="43"/>
    <x v="43"/>
    <x v="2"/>
    <x v="2"/>
    <x v="2"/>
    <x v="1"/>
    <n v="40"/>
  </r>
  <r>
    <x v="1"/>
    <x v="136"/>
    <x v="136"/>
    <x v="43"/>
    <x v="43"/>
    <x v="2"/>
    <x v="2"/>
    <x v="2"/>
    <x v="3"/>
    <n v="75"/>
  </r>
  <r>
    <x v="1"/>
    <x v="136"/>
    <x v="136"/>
    <x v="43"/>
    <x v="43"/>
    <x v="2"/>
    <x v="2"/>
    <x v="2"/>
    <x v="2"/>
    <n v="48"/>
  </r>
  <r>
    <x v="1"/>
    <x v="137"/>
    <x v="137"/>
    <x v="43"/>
    <x v="43"/>
    <x v="2"/>
    <x v="2"/>
    <x v="0"/>
    <x v="1"/>
    <n v="1"/>
  </r>
  <r>
    <x v="1"/>
    <x v="137"/>
    <x v="137"/>
    <x v="43"/>
    <x v="43"/>
    <x v="2"/>
    <x v="2"/>
    <x v="1"/>
    <x v="0"/>
    <n v="1"/>
  </r>
  <r>
    <x v="1"/>
    <x v="137"/>
    <x v="137"/>
    <x v="43"/>
    <x v="43"/>
    <x v="2"/>
    <x v="2"/>
    <x v="1"/>
    <x v="1"/>
    <n v="1"/>
  </r>
  <r>
    <x v="1"/>
    <x v="137"/>
    <x v="137"/>
    <x v="43"/>
    <x v="43"/>
    <x v="2"/>
    <x v="2"/>
    <x v="2"/>
    <x v="0"/>
    <n v="3"/>
  </r>
  <r>
    <x v="1"/>
    <x v="137"/>
    <x v="137"/>
    <x v="43"/>
    <x v="43"/>
    <x v="2"/>
    <x v="2"/>
    <x v="2"/>
    <x v="1"/>
    <n v="8"/>
  </r>
  <r>
    <x v="1"/>
    <x v="137"/>
    <x v="137"/>
    <x v="43"/>
    <x v="43"/>
    <x v="2"/>
    <x v="2"/>
    <x v="2"/>
    <x v="3"/>
    <n v="27"/>
  </r>
  <r>
    <x v="1"/>
    <x v="137"/>
    <x v="137"/>
    <x v="43"/>
    <x v="43"/>
    <x v="2"/>
    <x v="2"/>
    <x v="2"/>
    <x v="2"/>
    <n v="11"/>
  </r>
  <r>
    <x v="1"/>
    <x v="138"/>
    <x v="138"/>
    <x v="43"/>
    <x v="43"/>
    <x v="2"/>
    <x v="2"/>
    <x v="0"/>
    <x v="0"/>
    <n v="3"/>
  </r>
  <r>
    <x v="1"/>
    <x v="138"/>
    <x v="138"/>
    <x v="43"/>
    <x v="43"/>
    <x v="2"/>
    <x v="2"/>
    <x v="0"/>
    <x v="1"/>
    <n v="4"/>
  </r>
  <r>
    <x v="1"/>
    <x v="138"/>
    <x v="138"/>
    <x v="43"/>
    <x v="43"/>
    <x v="2"/>
    <x v="2"/>
    <x v="0"/>
    <x v="3"/>
    <n v="48"/>
  </r>
  <r>
    <x v="1"/>
    <x v="138"/>
    <x v="138"/>
    <x v="43"/>
    <x v="43"/>
    <x v="2"/>
    <x v="2"/>
    <x v="0"/>
    <x v="2"/>
    <n v="1"/>
  </r>
  <r>
    <x v="1"/>
    <x v="138"/>
    <x v="138"/>
    <x v="43"/>
    <x v="43"/>
    <x v="2"/>
    <x v="2"/>
    <x v="2"/>
    <x v="0"/>
    <n v="10"/>
  </r>
  <r>
    <x v="1"/>
    <x v="138"/>
    <x v="138"/>
    <x v="43"/>
    <x v="43"/>
    <x v="2"/>
    <x v="2"/>
    <x v="2"/>
    <x v="1"/>
    <n v="13"/>
  </r>
  <r>
    <x v="1"/>
    <x v="138"/>
    <x v="138"/>
    <x v="43"/>
    <x v="43"/>
    <x v="2"/>
    <x v="2"/>
    <x v="2"/>
    <x v="2"/>
    <n v="5"/>
  </r>
  <r>
    <x v="1"/>
    <x v="139"/>
    <x v="139"/>
    <x v="44"/>
    <x v="44"/>
    <x v="4"/>
    <x v="4"/>
    <x v="0"/>
    <x v="0"/>
    <n v="1"/>
  </r>
  <r>
    <x v="1"/>
    <x v="139"/>
    <x v="139"/>
    <x v="44"/>
    <x v="44"/>
    <x v="4"/>
    <x v="4"/>
    <x v="0"/>
    <x v="1"/>
    <n v="1"/>
  </r>
  <r>
    <x v="1"/>
    <x v="139"/>
    <x v="139"/>
    <x v="44"/>
    <x v="44"/>
    <x v="4"/>
    <x v="4"/>
    <x v="1"/>
    <x v="0"/>
    <n v="21"/>
  </r>
  <r>
    <x v="1"/>
    <x v="139"/>
    <x v="139"/>
    <x v="44"/>
    <x v="44"/>
    <x v="4"/>
    <x v="4"/>
    <x v="1"/>
    <x v="1"/>
    <n v="20"/>
  </r>
  <r>
    <x v="1"/>
    <x v="139"/>
    <x v="139"/>
    <x v="44"/>
    <x v="44"/>
    <x v="4"/>
    <x v="4"/>
    <x v="1"/>
    <x v="2"/>
    <n v="31"/>
  </r>
  <r>
    <x v="1"/>
    <x v="139"/>
    <x v="139"/>
    <x v="44"/>
    <x v="44"/>
    <x v="4"/>
    <x v="4"/>
    <x v="2"/>
    <x v="0"/>
    <n v="2"/>
  </r>
  <r>
    <x v="1"/>
    <x v="139"/>
    <x v="139"/>
    <x v="44"/>
    <x v="44"/>
    <x v="4"/>
    <x v="4"/>
    <x v="2"/>
    <x v="1"/>
    <n v="1"/>
  </r>
  <r>
    <x v="1"/>
    <x v="139"/>
    <x v="139"/>
    <x v="44"/>
    <x v="44"/>
    <x v="4"/>
    <x v="4"/>
    <x v="2"/>
    <x v="2"/>
    <n v="3"/>
  </r>
  <r>
    <x v="1"/>
    <x v="140"/>
    <x v="140"/>
    <x v="45"/>
    <x v="45"/>
    <x v="0"/>
    <x v="0"/>
    <x v="0"/>
    <x v="2"/>
    <n v="4"/>
  </r>
  <r>
    <x v="1"/>
    <x v="140"/>
    <x v="140"/>
    <x v="45"/>
    <x v="45"/>
    <x v="0"/>
    <x v="0"/>
    <x v="1"/>
    <x v="0"/>
    <n v="1"/>
  </r>
  <r>
    <x v="1"/>
    <x v="140"/>
    <x v="140"/>
    <x v="45"/>
    <x v="45"/>
    <x v="0"/>
    <x v="0"/>
    <x v="1"/>
    <x v="1"/>
    <n v="1"/>
  </r>
  <r>
    <x v="1"/>
    <x v="140"/>
    <x v="140"/>
    <x v="45"/>
    <x v="45"/>
    <x v="0"/>
    <x v="0"/>
    <x v="1"/>
    <x v="2"/>
    <n v="1"/>
  </r>
  <r>
    <x v="1"/>
    <x v="140"/>
    <x v="140"/>
    <x v="45"/>
    <x v="45"/>
    <x v="0"/>
    <x v="0"/>
    <x v="2"/>
    <x v="0"/>
    <n v="4"/>
  </r>
  <r>
    <x v="1"/>
    <x v="140"/>
    <x v="140"/>
    <x v="45"/>
    <x v="45"/>
    <x v="0"/>
    <x v="0"/>
    <x v="2"/>
    <x v="1"/>
    <n v="7"/>
  </r>
  <r>
    <x v="1"/>
    <x v="140"/>
    <x v="140"/>
    <x v="45"/>
    <x v="45"/>
    <x v="0"/>
    <x v="0"/>
    <x v="2"/>
    <x v="3"/>
    <n v="89"/>
  </r>
  <r>
    <x v="1"/>
    <x v="140"/>
    <x v="140"/>
    <x v="45"/>
    <x v="45"/>
    <x v="0"/>
    <x v="0"/>
    <x v="2"/>
    <x v="2"/>
    <n v="25"/>
  </r>
  <r>
    <x v="1"/>
    <x v="141"/>
    <x v="141"/>
    <x v="45"/>
    <x v="45"/>
    <x v="0"/>
    <x v="0"/>
    <x v="0"/>
    <x v="0"/>
    <n v="15"/>
  </r>
  <r>
    <x v="1"/>
    <x v="141"/>
    <x v="141"/>
    <x v="45"/>
    <x v="45"/>
    <x v="0"/>
    <x v="0"/>
    <x v="0"/>
    <x v="1"/>
    <n v="5"/>
  </r>
  <r>
    <x v="1"/>
    <x v="141"/>
    <x v="141"/>
    <x v="45"/>
    <x v="45"/>
    <x v="0"/>
    <x v="0"/>
    <x v="0"/>
    <x v="2"/>
    <n v="2"/>
  </r>
  <r>
    <x v="1"/>
    <x v="141"/>
    <x v="141"/>
    <x v="45"/>
    <x v="45"/>
    <x v="0"/>
    <x v="0"/>
    <x v="1"/>
    <x v="1"/>
    <n v="1"/>
  </r>
  <r>
    <x v="1"/>
    <x v="141"/>
    <x v="141"/>
    <x v="45"/>
    <x v="45"/>
    <x v="0"/>
    <x v="0"/>
    <x v="2"/>
    <x v="1"/>
    <n v="2"/>
  </r>
  <r>
    <x v="1"/>
    <x v="141"/>
    <x v="141"/>
    <x v="45"/>
    <x v="45"/>
    <x v="0"/>
    <x v="0"/>
    <x v="2"/>
    <x v="2"/>
    <n v="17"/>
  </r>
  <r>
    <x v="1"/>
    <x v="142"/>
    <x v="142"/>
    <x v="45"/>
    <x v="45"/>
    <x v="0"/>
    <x v="0"/>
    <x v="0"/>
    <x v="0"/>
    <n v="6"/>
  </r>
  <r>
    <x v="1"/>
    <x v="142"/>
    <x v="142"/>
    <x v="45"/>
    <x v="45"/>
    <x v="0"/>
    <x v="0"/>
    <x v="0"/>
    <x v="1"/>
    <n v="8"/>
  </r>
  <r>
    <x v="1"/>
    <x v="142"/>
    <x v="142"/>
    <x v="45"/>
    <x v="45"/>
    <x v="0"/>
    <x v="0"/>
    <x v="0"/>
    <x v="2"/>
    <n v="11"/>
  </r>
  <r>
    <x v="1"/>
    <x v="142"/>
    <x v="142"/>
    <x v="45"/>
    <x v="45"/>
    <x v="0"/>
    <x v="0"/>
    <x v="2"/>
    <x v="2"/>
    <n v="2"/>
  </r>
  <r>
    <x v="1"/>
    <x v="143"/>
    <x v="143"/>
    <x v="45"/>
    <x v="45"/>
    <x v="0"/>
    <x v="0"/>
    <x v="0"/>
    <x v="0"/>
    <n v="8"/>
  </r>
  <r>
    <x v="1"/>
    <x v="143"/>
    <x v="143"/>
    <x v="45"/>
    <x v="45"/>
    <x v="0"/>
    <x v="0"/>
    <x v="0"/>
    <x v="1"/>
    <n v="9"/>
  </r>
  <r>
    <x v="1"/>
    <x v="143"/>
    <x v="143"/>
    <x v="45"/>
    <x v="45"/>
    <x v="0"/>
    <x v="0"/>
    <x v="0"/>
    <x v="2"/>
    <n v="9"/>
  </r>
  <r>
    <x v="1"/>
    <x v="143"/>
    <x v="143"/>
    <x v="45"/>
    <x v="45"/>
    <x v="0"/>
    <x v="0"/>
    <x v="1"/>
    <x v="0"/>
    <n v="2"/>
  </r>
  <r>
    <x v="1"/>
    <x v="143"/>
    <x v="143"/>
    <x v="45"/>
    <x v="45"/>
    <x v="0"/>
    <x v="0"/>
    <x v="1"/>
    <x v="1"/>
    <n v="1"/>
  </r>
  <r>
    <x v="1"/>
    <x v="143"/>
    <x v="143"/>
    <x v="45"/>
    <x v="45"/>
    <x v="0"/>
    <x v="0"/>
    <x v="1"/>
    <x v="2"/>
    <n v="3"/>
  </r>
  <r>
    <x v="1"/>
    <x v="143"/>
    <x v="143"/>
    <x v="45"/>
    <x v="45"/>
    <x v="0"/>
    <x v="0"/>
    <x v="2"/>
    <x v="3"/>
    <n v="24"/>
  </r>
  <r>
    <x v="1"/>
    <x v="144"/>
    <x v="144"/>
    <x v="46"/>
    <x v="46"/>
    <x v="10"/>
    <x v="10"/>
    <x v="2"/>
    <x v="0"/>
    <n v="122"/>
  </r>
  <r>
    <x v="1"/>
    <x v="144"/>
    <x v="144"/>
    <x v="46"/>
    <x v="46"/>
    <x v="10"/>
    <x v="10"/>
    <x v="2"/>
    <x v="1"/>
    <n v="191"/>
  </r>
  <r>
    <x v="1"/>
    <x v="144"/>
    <x v="144"/>
    <x v="46"/>
    <x v="46"/>
    <x v="10"/>
    <x v="10"/>
    <x v="2"/>
    <x v="3"/>
    <n v="8"/>
  </r>
  <r>
    <x v="1"/>
    <x v="144"/>
    <x v="144"/>
    <x v="46"/>
    <x v="46"/>
    <x v="10"/>
    <x v="10"/>
    <x v="2"/>
    <x v="2"/>
    <n v="329"/>
  </r>
  <r>
    <x v="1"/>
    <x v="145"/>
    <x v="145"/>
    <x v="46"/>
    <x v="46"/>
    <x v="10"/>
    <x v="10"/>
    <x v="2"/>
    <x v="0"/>
    <n v="17"/>
  </r>
  <r>
    <x v="1"/>
    <x v="145"/>
    <x v="145"/>
    <x v="46"/>
    <x v="46"/>
    <x v="10"/>
    <x v="10"/>
    <x v="2"/>
    <x v="1"/>
    <n v="29"/>
  </r>
  <r>
    <x v="1"/>
    <x v="145"/>
    <x v="145"/>
    <x v="46"/>
    <x v="46"/>
    <x v="10"/>
    <x v="10"/>
    <x v="2"/>
    <x v="3"/>
    <n v="39"/>
  </r>
  <r>
    <x v="1"/>
    <x v="145"/>
    <x v="145"/>
    <x v="46"/>
    <x v="46"/>
    <x v="10"/>
    <x v="10"/>
    <x v="2"/>
    <x v="2"/>
    <n v="38"/>
  </r>
  <r>
    <x v="1"/>
    <x v="146"/>
    <x v="146"/>
    <x v="46"/>
    <x v="46"/>
    <x v="10"/>
    <x v="10"/>
    <x v="2"/>
    <x v="0"/>
    <n v="2"/>
  </r>
  <r>
    <x v="1"/>
    <x v="146"/>
    <x v="146"/>
    <x v="46"/>
    <x v="46"/>
    <x v="10"/>
    <x v="10"/>
    <x v="2"/>
    <x v="1"/>
    <n v="2"/>
  </r>
  <r>
    <x v="1"/>
    <x v="146"/>
    <x v="146"/>
    <x v="46"/>
    <x v="46"/>
    <x v="10"/>
    <x v="10"/>
    <x v="2"/>
    <x v="2"/>
    <n v="20"/>
  </r>
  <r>
    <x v="1"/>
    <x v="147"/>
    <x v="147"/>
    <x v="47"/>
    <x v="47"/>
    <x v="3"/>
    <x v="3"/>
    <x v="0"/>
    <x v="0"/>
    <n v="13"/>
  </r>
  <r>
    <x v="1"/>
    <x v="147"/>
    <x v="147"/>
    <x v="47"/>
    <x v="47"/>
    <x v="3"/>
    <x v="3"/>
    <x v="0"/>
    <x v="1"/>
    <n v="43"/>
  </r>
  <r>
    <x v="1"/>
    <x v="147"/>
    <x v="147"/>
    <x v="47"/>
    <x v="47"/>
    <x v="3"/>
    <x v="3"/>
    <x v="0"/>
    <x v="2"/>
    <n v="58"/>
  </r>
  <r>
    <x v="1"/>
    <x v="147"/>
    <x v="147"/>
    <x v="47"/>
    <x v="47"/>
    <x v="3"/>
    <x v="3"/>
    <x v="1"/>
    <x v="0"/>
    <n v="30"/>
  </r>
  <r>
    <x v="1"/>
    <x v="147"/>
    <x v="147"/>
    <x v="47"/>
    <x v="47"/>
    <x v="3"/>
    <x v="3"/>
    <x v="1"/>
    <x v="1"/>
    <n v="53"/>
  </r>
  <r>
    <x v="1"/>
    <x v="147"/>
    <x v="147"/>
    <x v="47"/>
    <x v="47"/>
    <x v="3"/>
    <x v="3"/>
    <x v="1"/>
    <x v="2"/>
    <n v="120"/>
  </r>
  <r>
    <x v="1"/>
    <x v="147"/>
    <x v="147"/>
    <x v="47"/>
    <x v="47"/>
    <x v="3"/>
    <x v="3"/>
    <x v="2"/>
    <x v="0"/>
    <n v="24"/>
  </r>
  <r>
    <x v="1"/>
    <x v="147"/>
    <x v="147"/>
    <x v="47"/>
    <x v="47"/>
    <x v="3"/>
    <x v="3"/>
    <x v="2"/>
    <x v="1"/>
    <n v="55"/>
  </r>
  <r>
    <x v="1"/>
    <x v="147"/>
    <x v="147"/>
    <x v="47"/>
    <x v="47"/>
    <x v="3"/>
    <x v="3"/>
    <x v="2"/>
    <x v="3"/>
    <n v="15"/>
  </r>
  <r>
    <x v="1"/>
    <x v="147"/>
    <x v="147"/>
    <x v="47"/>
    <x v="47"/>
    <x v="3"/>
    <x v="3"/>
    <x v="2"/>
    <x v="2"/>
    <n v="172"/>
  </r>
  <r>
    <x v="1"/>
    <x v="148"/>
    <x v="148"/>
    <x v="48"/>
    <x v="48"/>
    <x v="18"/>
    <x v="18"/>
    <x v="0"/>
    <x v="3"/>
    <n v="1"/>
  </r>
  <r>
    <x v="1"/>
    <x v="148"/>
    <x v="148"/>
    <x v="48"/>
    <x v="48"/>
    <x v="18"/>
    <x v="18"/>
    <x v="0"/>
    <x v="0"/>
    <n v="1543"/>
  </r>
  <r>
    <x v="1"/>
    <x v="148"/>
    <x v="148"/>
    <x v="48"/>
    <x v="48"/>
    <x v="18"/>
    <x v="18"/>
    <x v="0"/>
    <x v="4"/>
    <n v="71"/>
  </r>
  <r>
    <x v="1"/>
    <x v="148"/>
    <x v="148"/>
    <x v="48"/>
    <x v="48"/>
    <x v="18"/>
    <x v="18"/>
    <x v="0"/>
    <x v="1"/>
    <n v="2092"/>
  </r>
  <r>
    <x v="1"/>
    <x v="148"/>
    <x v="148"/>
    <x v="48"/>
    <x v="48"/>
    <x v="18"/>
    <x v="18"/>
    <x v="0"/>
    <x v="3"/>
    <n v="1383"/>
  </r>
  <r>
    <x v="1"/>
    <x v="148"/>
    <x v="148"/>
    <x v="48"/>
    <x v="48"/>
    <x v="18"/>
    <x v="18"/>
    <x v="0"/>
    <x v="2"/>
    <n v="1592"/>
  </r>
  <r>
    <x v="1"/>
    <x v="148"/>
    <x v="148"/>
    <x v="48"/>
    <x v="48"/>
    <x v="18"/>
    <x v="18"/>
    <x v="1"/>
    <x v="0"/>
    <n v="1091"/>
  </r>
  <r>
    <x v="1"/>
    <x v="148"/>
    <x v="148"/>
    <x v="48"/>
    <x v="48"/>
    <x v="18"/>
    <x v="18"/>
    <x v="1"/>
    <x v="4"/>
    <n v="292"/>
  </r>
  <r>
    <x v="1"/>
    <x v="148"/>
    <x v="148"/>
    <x v="48"/>
    <x v="48"/>
    <x v="18"/>
    <x v="18"/>
    <x v="1"/>
    <x v="1"/>
    <n v="1280"/>
  </r>
  <r>
    <x v="1"/>
    <x v="148"/>
    <x v="148"/>
    <x v="48"/>
    <x v="48"/>
    <x v="18"/>
    <x v="18"/>
    <x v="1"/>
    <x v="3"/>
    <n v="1448"/>
  </r>
  <r>
    <x v="1"/>
    <x v="148"/>
    <x v="148"/>
    <x v="48"/>
    <x v="48"/>
    <x v="18"/>
    <x v="18"/>
    <x v="1"/>
    <x v="2"/>
    <n v="1783"/>
  </r>
  <r>
    <x v="1"/>
    <x v="148"/>
    <x v="148"/>
    <x v="48"/>
    <x v="48"/>
    <x v="18"/>
    <x v="18"/>
    <x v="2"/>
    <x v="0"/>
    <n v="1737"/>
  </r>
  <r>
    <x v="1"/>
    <x v="148"/>
    <x v="148"/>
    <x v="48"/>
    <x v="48"/>
    <x v="18"/>
    <x v="18"/>
    <x v="2"/>
    <x v="4"/>
    <n v="60"/>
  </r>
  <r>
    <x v="1"/>
    <x v="148"/>
    <x v="148"/>
    <x v="48"/>
    <x v="48"/>
    <x v="18"/>
    <x v="18"/>
    <x v="2"/>
    <x v="1"/>
    <n v="2296"/>
  </r>
  <r>
    <x v="1"/>
    <x v="148"/>
    <x v="148"/>
    <x v="48"/>
    <x v="48"/>
    <x v="18"/>
    <x v="18"/>
    <x v="2"/>
    <x v="3"/>
    <n v="4082"/>
  </r>
  <r>
    <x v="1"/>
    <x v="148"/>
    <x v="148"/>
    <x v="48"/>
    <x v="48"/>
    <x v="18"/>
    <x v="18"/>
    <x v="2"/>
    <x v="2"/>
    <n v="3915"/>
  </r>
  <r>
    <x v="2"/>
    <x v="153"/>
    <x v="153"/>
    <x v="49"/>
    <x v="49"/>
    <x v="19"/>
    <x v="19"/>
    <x v="3"/>
    <x v="5"/>
    <s v="x"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  <r>
    <x v="3"/>
    <x v="154"/>
    <x v="154"/>
    <x v="50"/>
    <x v="50"/>
    <x v="20"/>
    <x v="20"/>
    <x v="4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6" cacheId="6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Delegación">
  <location ref="BL2:BT156" firstHeaderRow="1" firstDataRow="3" firstDataCol="3"/>
  <pivotFields count="10">
    <pivotField axis="axisCol" showAll="0">
      <items count="5">
        <item m="1" x="3"/>
        <item x="0"/>
        <item x="2"/>
        <item x="1"/>
        <item t="default"/>
      </items>
    </pivotField>
    <pivotField axis="axisRow" outline="0" showAll="0" defaultSubtotal="0">
      <items count="1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148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14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50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51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m="1" x="154"/>
        <item x="144"/>
        <item x="145"/>
        <item x="146"/>
        <item x="147"/>
        <item h="1" x="152"/>
        <item h="1"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55">
        <item x="53"/>
        <item x="3"/>
        <item x="2"/>
        <item x="75"/>
        <item x="130"/>
        <item x="51"/>
        <item x="84"/>
        <item x="45"/>
        <item x="6"/>
        <item x="138"/>
        <item x="136"/>
        <item x="87"/>
        <item x="8"/>
        <item x="106"/>
        <item x="63"/>
        <item x="9"/>
        <item x="19"/>
        <item x="18"/>
        <item x="17"/>
        <item x="37"/>
        <item x="16"/>
        <item x="142"/>
        <item x="5"/>
        <item x="26"/>
        <item x="64"/>
        <item x="140"/>
        <item x="42"/>
        <item x="43"/>
        <item x="44"/>
        <item x="150"/>
        <item x="47"/>
        <item x="30"/>
        <item x="72"/>
        <item x="76"/>
        <item x="48"/>
        <item x="13"/>
        <item x="145"/>
        <item x="91"/>
        <item x="52"/>
        <item x="77"/>
        <item x="62"/>
        <item x="143"/>
        <item x="122"/>
        <item x="15"/>
        <item x="28"/>
        <item x="4"/>
        <item x="54"/>
        <item x="59"/>
        <item x="96"/>
        <item x="78"/>
        <item x="135"/>
        <item x="29"/>
        <item x="86"/>
        <item x="104"/>
        <item x="56"/>
        <item x="109"/>
        <item x="60"/>
        <item x="39"/>
        <item x="61"/>
        <item x="97"/>
        <item x="93"/>
        <item x="124"/>
        <item x="40"/>
        <item x="66"/>
        <item x="67"/>
        <item x="92"/>
        <item x="69"/>
        <item x="46"/>
        <item x="110"/>
        <item x="108"/>
        <item x="111"/>
        <item x="89"/>
        <item x="79"/>
        <item x="149"/>
        <item x="20"/>
        <item x="71"/>
        <item x="0"/>
        <item x="73"/>
        <item x="100"/>
        <item x="74"/>
        <item x="94"/>
        <item x="12"/>
        <item x="21"/>
        <item x="14"/>
        <item x="95"/>
        <item x="32"/>
        <item x="38"/>
        <item x="147"/>
        <item x="36"/>
        <item x="90"/>
        <item x="34"/>
        <item x="27"/>
        <item x="80"/>
        <item x="99"/>
        <item x="152"/>
        <item x="58"/>
        <item x="7"/>
        <item x="103"/>
        <item x="105"/>
        <item x="57"/>
        <item x="35"/>
        <item x="107"/>
        <item x="11"/>
        <item x="101"/>
        <item x="22"/>
        <item x="133"/>
        <item x="25"/>
        <item x="81"/>
        <item x="70"/>
        <item x="114"/>
        <item x="141"/>
        <item x="148"/>
        <item x="49"/>
        <item x="120"/>
        <item x="128"/>
        <item x="23"/>
        <item x="68"/>
        <item x="116"/>
        <item x="98"/>
        <item x="33"/>
        <item x="31"/>
        <item x="151"/>
        <item x="119"/>
        <item x="55"/>
        <item x="121"/>
        <item x="41"/>
        <item x="123"/>
        <item x="134"/>
        <item x="125"/>
        <item x="126"/>
        <item x="112"/>
        <item x="117"/>
        <item x="118"/>
        <item x="129"/>
        <item x="131"/>
        <item x="65"/>
        <item x="82"/>
        <item x="88"/>
        <item x="102"/>
        <item x="146"/>
        <item x="85"/>
        <item x="50"/>
        <item x="137"/>
        <item x="132"/>
        <item x="139"/>
        <item x="127"/>
        <item x="24"/>
        <item x="113"/>
        <item x="115"/>
        <item x="10"/>
        <item x="83"/>
        <item x="1"/>
        <item m="1" x="154"/>
        <item x="144"/>
        <item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9"/>
        <item x="30"/>
        <item x="26"/>
        <item x="31"/>
        <item x="32"/>
        <item x="33"/>
        <item x="34"/>
        <item x="27"/>
        <item x="35"/>
        <item x="36"/>
        <item x="37"/>
        <item x="38"/>
        <item x="28"/>
        <item x="39"/>
        <item x="40"/>
        <item x="41"/>
        <item x="42"/>
        <item x="43"/>
        <item x="44"/>
        <item x="45"/>
        <item m="1" x="50"/>
        <item x="46"/>
        <item x="47"/>
        <item h="1" x="48"/>
        <item h="1"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51">
        <item x="14"/>
        <item x="0"/>
        <item x="1"/>
        <item x="2"/>
        <item x="3"/>
        <item x="32"/>
        <item x="4"/>
        <item x="5"/>
        <item x="7"/>
        <item x="8"/>
        <item x="9"/>
        <item x="10"/>
        <item x="37"/>
        <item x="11"/>
        <item x="12"/>
        <item x="13"/>
        <item x="15"/>
        <item x="16"/>
        <item x="17"/>
        <item x="18"/>
        <item x="19"/>
        <item x="20"/>
        <item x="6"/>
        <item x="21"/>
        <item x="24"/>
        <item x="34"/>
        <item x="22"/>
        <item x="23"/>
        <item x="25"/>
        <item x="29"/>
        <item x="47"/>
        <item x="30"/>
        <item x="48"/>
        <item x="26"/>
        <item x="31"/>
        <item x="33"/>
        <item x="27"/>
        <item x="35"/>
        <item x="38"/>
        <item x="28"/>
        <item x="39"/>
        <item x="40"/>
        <item x="36"/>
        <item x="41"/>
        <item x="42"/>
        <item x="43"/>
        <item x="44"/>
        <item x="45"/>
        <item m="1" x="50"/>
        <item x="46"/>
        <item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20">
        <item x="2"/>
        <item x="7"/>
        <item x="12"/>
        <item x="10"/>
        <item x="15"/>
        <item x="9"/>
        <item x="4"/>
        <item x="1"/>
        <item x="0"/>
        <item x="3"/>
        <item x="17"/>
        <item x="11"/>
        <item x="18"/>
        <item x="14"/>
        <item x="13"/>
        <item x="5"/>
        <item x="16"/>
        <item x="6"/>
        <item x="8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4">
        <item x="0"/>
        <item x="1"/>
        <item x="2"/>
        <item x="3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3">
    <field x="1"/>
    <field x="2"/>
    <field x="8"/>
  </rowFields>
  <rowItems count="152">
    <i>
      <x/>
      <x v="76"/>
      <x/>
    </i>
    <i>
      <x v="1"/>
      <x v="151"/>
      <x/>
    </i>
    <i>
      <x v="2"/>
      <x v="2"/>
      <x/>
    </i>
    <i>
      <x v="3"/>
      <x v="1"/>
      <x/>
    </i>
    <i>
      <x v="4"/>
      <x v="45"/>
      <x/>
    </i>
    <i>
      <x v="5"/>
      <x v="22"/>
      <x/>
    </i>
    <i>
      <x v="6"/>
      <x v="8"/>
      <x/>
    </i>
    <i>
      <x v="7"/>
      <x v="96"/>
      <x/>
    </i>
    <i>
      <x v="8"/>
      <x v="12"/>
      <x/>
    </i>
    <i>
      <x v="9"/>
      <x v="15"/>
      <x/>
    </i>
    <i>
      <x v="10"/>
      <x v="149"/>
      <x/>
    </i>
    <i>
      <x v="11"/>
      <x v="102"/>
      <x/>
    </i>
    <i>
      <x v="12"/>
      <x v="81"/>
      <x/>
    </i>
    <i>
      <x v="13"/>
      <x v="35"/>
      <x/>
    </i>
    <i>
      <x v="14"/>
      <x v="83"/>
      <x/>
    </i>
    <i>
      <x v="15"/>
      <x v="43"/>
      <x/>
    </i>
    <i>
      <x v="16"/>
      <x v="20"/>
      <x/>
    </i>
    <i>
      <x v="17"/>
      <x v="18"/>
      <x/>
    </i>
    <i>
      <x v="18"/>
      <x v="17"/>
      <x/>
    </i>
    <i>
      <x v="19"/>
      <x v="16"/>
      <x/>
    </i>
    <i>
      <x v="20"/>
      <x v="74"/>
      <x/>
    </i>
    <i>
      <x v="21"/>
      <x v="82"/>
      <x/>
    </i>
    <i>
      <x v="22"/>
      <x v="104"/>
      <x/>
    </i>
    <i>
      <x v="23"/>
      <x v="115"/>
      <x/>
    </i>
    <i>
      <x v="24"/>
      <x v="146"/>
      <x/>
    </i>
    <i>
      <x v="25"/>
      <x v="106"/>
      <x/>
    </i>
    <i>
      <x v="26"/>
      <x v="23"/>
      <x/>
    </i>
    <i>
      <x v="27"/>
      <x v="91"/>
      <x/>
    </i>
    <i>
      <x v="28"/>
      <x v="44"/>
      <x/>
    </i>
    <i>
      <x v="29"/>
      <x v="51"/>
      <x/>
    </i>
    <i>
      <x v="30"/>
      <x v="31"/>
      <x/>
    </i>
    <i>
      <x v="31"/>
      <x v="120"/>
      <x/>
    </i>
    <i>
      <x v="32"/>
      <x v="85"/>
      <x/>
    </i>
    <i>
      <x v="33"/>
      <x v="119"/>
      <x/>
    </i>
    <i>
      <x v="34"/>
      <x v="90"/>
      <x/>
    </i>
    <i>
      <x v="35"/>
      <x v="100"/>
      <x/>
    </i>
    <i>
      <x v="36"/>
      <x v="88"/>
      <x/>
    </i>
    <i>
      <x v="37"/>
      <x v="19"/>
      <x/>
    </i>
    <i>
      <x v="38"/>
      <x v="86"/>
      <x/>
    </i>
    <i>
      <x v="39"/>
      <x v="57"/>
      <x/>
    </i>
    <i>
      <x v="40"/>
      <x v="62"/>
      <x/>
    </i>
    <i>
      <x v="41"/>
      <x v="125"/>
      <x/>
    </i>
    <i>
      <x v="42"/>
      <x v="26"/>
      <x/>
    </i>
    <i>
      <x v="43"/>
      <x v="27"/>
      <x/>
    </i>
    <i>
      <x v="44"/>
      <x v="28"/>
      <x/>
    </i>
    <i>
      <x v="45"/>
      <x v="7"/>
      <x/>
    </i>
    <i>
      <x v="46"/>
      <x v="67"/>
      <x/>
    </i>
    <i>
      <x v="47"/>
      <x v="30"/>
      <x/>
    </i>
    <i>
      <x v="48"/>
      <x v="34"/>
      <x/>
    </i>
    <i>
      <x v="49"/>
      <x v="112"/>
      <x/>
    </i>
    <i>
      <x v="50"/>
      <x v="141"/>
      <x/>
    </i>
    <i>
      <x v="51"/>
      <x v="5"/>
      <x/>
    </i>
    <i>
      <x v="52"/>
      <x v="38"/>
      <x/>
    </i>
    <i>
      <x v="53"/>
      <x v="111"/>
      <x/>
    </i>
    <i>
      <x v="54"/>
      <x/>
      <x/>
    </i>
    <i>
      <x v="55"/>
      <x v="46"/>
      <x/>
    </i>
    <i>
      <x v="56"/>
      <x v="123"/>
      <x/>
    </i>
    <i>
      <x v="57"/>
      <x v="54"/>
      <x/>
    </i>
    <i>
      <x v="58"/>
      <x v="99"/>
      <x/>
    </i>
    <i>
      <x v="59"/>
      <x v="95"/>
      <x/>
    </i>
    <i>
      <x v="60"/>
      <x v="47"/>
      <x/>
    </i>
    <i>
      <x v="61"/>
      <x v="56"/>
      <x/>
    </i>
    <i>
      <x v="62"/>
      <x v="58"/>
      <x/>
    </i>
    <i>
      <x v="63"/>
      <x v="40"/>
      <x/>
    </i>
    <i>
      <x v="64"/>
      <x v="14"/>
      <x/>
    </i>
    <i>
      <x v="65"/>
      <x v="24"/>
      <x/>
    </i>
    <i>
      <x v="66"/>
      <x v="135"/>
      <x/>
    </i>
    <i>
      <x v="67"/>
      <x v="63"/>
      <x/>
    </i>
    <i>
      <x v="68"/>
      <x v="64"/>
      <x/>
    </i>
    <i>
      <x v="69"/>
      <x v="116"/>
      <x/>
    </i>
    <i>
      <x v="70"/>
      <x v="66"/>
      <x/>
    </i>
    <i>
      <x v="71"/>
      <x v="73"/>
      <x/>
    </i>
    <i>
      <x v="72"/>
      <x v="108"/>
      <x/>
    </i>
    <i>
      <x v="73"/>
      <x v="75"/>
      <x/>
    </i>
    <i>
      <x v="74"/>
      <x v="32"/>
      <x/>
    </i>
    <i>
      <x v="75"/>
      <x v="77"/>
      <x/>
    </i>
    <i>
      <x v="76"/>
      <x v="79"/>
      <x/>
    </i>
    <i>
      <x v="77"/>
      <x v="3"/>
      <x/>
    </i>
    <i>
      <x v="78"/>
      <x v="33"/>
      <x/>
    </i>
    <i>
      <x v="79"/>
      <x v="39"/>
      <x/>
    </i>
    <i>
      <x v="80"/>
      <x v="49"/>
      <x/>
    </i>
    <i>
      <x v="81"/>
      <x v="72"/>
      <x/>
    </i>
    <i>
      <x v="82"/>
      <x v="92"/>
      <x/>
    </i>
    <i>
      <x v="83"/>
      <x v="107"/>
      <x/>
    </i>
    <i>
      <x v="84"/>
      <x v="136"/>
      <x/>
    </i>
    <i>
      <x v="85"/>
      <x v="150"/>
      <x/>
    </i>
    <i>
      <x v="86"/>
      <x v="6"/>
      <x/>
    </i>
    <i>
      <x v="87"/>
      <x v="140"/>
      <x/>
    </i>
    <i>
      <x v="88"/>
      <x v="52"/>
      <x/>
    </i>
    <i>
      <x v="89"/>
      <x v="11"/>
      <x/>
    </i>
    <i>
      <x v="90"/>
      <x v="137"/>
      <x/>
    </i>
    <i>
      <x v="91"/>
      <x v="71"/>
      <x/>
    </i>
    <i>
      <x v="92"/>
      <x v="89"/>
      <x/>
    </i>
    <i>
      <x v="93"/>
      <x v="37"/>
      <x/>
    </i>
    <i>
      <x v="94"/>
      <x v="65"/>
      <x/>
    </i>
    <i>
      <x v="95"/>
      <x v="60"/>
      <x/>
    </i>
    <i>
      <x v="96"/>
      <x v="80"/>
      <x/>
    </i>
    <i>
      <x v="97"/>
      <x v="84"/>
      <x/>
    </i>
    <i>
      <x v="98"/>
      <x v="48"/>
      <x/>
    </i>
    <i>
      <x v="99"/>
      <x v="59"/>
      <x/>
    </i>
    <i>
      <x v="100"/>
      <x v="118"/>
      <x/>
    </i>
    <i>
      <x v="101"/>
      <x v="93"/>
      <x/>
    </i>
    <i>
      <x v="102"/>
      <x v="29"/>
      <x/>
    </i>
    <i>
      <x v="103"/>
      <x v="78"/>
      <x/>
    </i>
    <i>
      <x v="104"/>
      <x v="103"/>
      <x/>
    </i>
    <i>
      <x v="105"/>
      <x v="138"/>
      <x/>
    </i>
    <i>
      <x v="106"/>
      <x v="97"/>
      <x/>
    </i>
    <i>
      <x v="107"/>
      <x v="53"/>
      <x/>
    </i>
    <i>
      <x v="108"/>
      <x v="98"/>
      <x/>
    </i>
    <i>
      <x v="109"/>
      <x v="13"/>
      <x/>
    </i>
    <i>
      <x v="110"/>
      <x v="101"/>
      <x/>
    </i>
    <i>
      <x v="111"/>
      <x v="69"/>
      <x/>
    </i>
    <i>
      <x v="112"/>
      <x v="55"/>
      <x/>
    </i>
    <i>
      <x v="113"/>
      <x v="68"/>
      <x/>
    </i>
    <i>
      <x v="114"/>
      <x v="70"/>
      <x/>
    </i>
    <i>
      <x v="115"/>
      <x v="130"/>
      <x/>
    </i>
    <i>
      <x v="116"/>
      <x v="147"/>
      <x/>
    </i>
    <i>
      <x v="117"/>
      <x v="109"/>
      <x/>
    </i>
    <i>
      <x v="118"/>
      <x v="148"/>
      <x/>
    </i>
    <i>
      <x v="119"/>
      <x v="117"/>
      <x/>
    </i>
    <i>
      <x v="120"/>
      <x v="131"/>
      <x/>
    </i>
    <i>
      <x v="121"/>
      <x v="121"/>
      <x/>
    </i>
    <i>
      <x v="122"/>
      <x v="132"/>
      <x/>
    </i>
    <i>
      <x v="123"/>
      <x v="122"/>
      <x/>
    </i>
    <i>
      <x v="124"/>
      <x v="113"/>
      <x/>
    </i>
    <i>
      <x v="125"/>
      <x v="124"/>
      <x/>
    </i>
    <i>
      <x v="126"/>
      <x v="42"/>
      <x/>
    </i>
    <i>
      <x v="127"/>
      <x v="126"/>
      <x/>
    </i>
    <i>
      <x v="128"/>
      <x v="61"/>
      <x/>
    </i>
    <i>
      <x v="129"/>
      <x v="128"/>
      <x/>
    </i>
    <i>
      <x v="130"/>
      <x v="129"/>
      <x/>
    </i>
    <i>
      <x v="131"/>
      <x v="145"/>
      <x/>
    </i>
    <i>
      <x v="132"/>
      <x v="114"/>
      <x/>
    </i>
    <i>
      <x v="133"/>
      <x v="133"/>
      <x/>
    </i>
    <i>
      <x v="134"/>
      <x v="4"/>
      <x/>
    </i>
    <i>
      <x v="135"/>
      <x v="134"/>
      <x/>
    </i>
    <i>
      <x v="136"/>
      <x v="143"/>
      <x/>
    </i>
    <i>
      <x v="137"/>
      <x v="105"/>
      <x/>
    </i>
    <i>
      <x v="138"/>
      <x v="127"/>
      <x/>
    </i>
    <i>
      <x v="139"/>
      <x v="50"/>
      <x/>
    </i>
    <i>
      <x v="140"/>
      <x v="10"/>
      <x/>
    </i>
    <i>
      <x v="141"/>
      <x v="142"/>
      <x/>
    </i>
    <i>
      <x v="142"/>
      <x v="9"/>
      <x/>
    </i>
    <i>
      <x v="143"/>
      <x v="144"/>
      <x/>
    </i>
    <i>
      <x v="144"/>
      <x v="25"/>
      <x/>
    </i>
    <i>
      <x v="145"/>
      <x v="110"/>
      <x/>
    </i>
    <i>
      <x v="146"/>
      <x v="21"/>
      <x/>
    </i>
    <i>
      <x v="147"/>
      <x v="41"/>
      <x/>
    </i>
    <i>
      <x v="149"/>
      <x v="153"/>
      <x/>
    </i>
    <i>
      <x v="150"/>
      <x v="36"/>
      <x/>
    </i>
    <i>
      <x v="151"/>
      <x v="139"/>
      <x/>
    </i>
    <i>
      <x v="152"/>
      <x v="87"/>
      <x/>
    </i>
  </rowItems>
  <colFields count="2">
    <field x="7"/>
    <field x="0"/>
  </colFields>
  <colItems count="6">
    <i>
      <x/>
      <x v="1"/>
    </i>
    <i r="1">
      <x v="3"/>
    </i>
    <i>
      <x v="1"/>
      <x v="1"/>
    </i>
    <i r="1">
      <x v="3"/>
    </i>
    <i>
      <x v="2"/>
      <x v="1"/>
    </i>
    <i r="1">
      <x v="3"/>
    </i>
  </colItems>
  <dataFields count="1">
    <dataField name="Suma de Actuaciones" fld="9" baseField="8" baseItem="0" numFmtId="3"/>
  </dataFields>
  <formats count="347">
    <format dxfId="670">
      <pivotArea outline="0" collapsedLevelsAreSubtotals="1" fieldPosition="0"/>
    </format>
    <format dxfId="669">
      <pivotArea field="7" type="button" dataOnly="0" labelOnly="1" outline="0" axis="axisCol" fieldPosition="0"/>
    </format>
    <format dxfId="668">
      <pivotArea field="0" type="button" dataOnly="0" labelOnly="1" outline="0" axis="axisCol" fieldPosition="1"/>
    </format>
    <format dxfId="667">
      <pivotArea type="topRight" dataOnly="0" labelOnly="1" outline="0" fieldPosition="0"/>
    </format>
    <format dxfId="666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665">
      <pivotArea dataOnly="0" labelOnly="1" grandCol="1" outline="0" fieldPosition="0"/>
    </format>
    <format dxfId="664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663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662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661">
      <pivotArea type="all" dataOnly="0" outline="0" fieldPosition="0"/>
    </format>
    <format dxfId="660">
      <pivotArea type="all" dataOnly="0" outline="0" fieldPosition="0"/>
    </format>
    <format dxfId="659">
      <pivotArea outline="0" collapsedLevelsAreSubtotals="1" fieldPosition="0"/>
    </format>
    <format dxfId="658">
      <pivotArea field="7" type="button" dataOnly="0" labelOnly="1" outline="0" axis="axisCol" fieldPosition="0"/>
    </format>
    <format dxfId="657">
      <pivotArea field="0" type="button" dataOnly="0" labelOnly="1" outline="0" axis="axisCol" fieldPosition="1"/>
    </format>
    <format dxfId="656">
      <pivotArea type="topRight" dataOnly="0" labelOnly="1" outline="0" fieldPosition="0"/>
    </format>
    <format dxfId="655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654">
      <pivotArea dataOnly="0" labelOnly="1" grandCol="1" outline="0" fieldPosition="0"/>
    </format>
    <format dxfId="653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652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651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650">
      <pivotArea type="origin" dataOnly="0" labelOnly="1" outline="0" fieldPosition="0"/>
    </format>
    <format dxfId="649">
      <pivotArea field="7" type="button" dataOnly="0" labelOnly="1" outline="0" axis="axisCol" fieldPosition="0"/>
    </format>
    <format dxfId="648">
      <pivotArea field="0" type="button" dataOnly="0" labelOnly="1" outline="0" axis="axisCol" fieldPosition="1"/>
    </format>
    <format dxfId="647">
      <pivotArea field="5" type="button" dataOnly="0" labelOnly="1" outline="0"/>
    </format>
    <format dxfId="646">
      <pivotArea dataOnly="0" labelOnly="1" grandRow="1" outline="0" fieldPosition="0"/>
    </format>
    <format dxfId="645">
      <pivotArea type="all" dataOnly="0" outline="0" fieldPosition="0"/>
    </format>
    <format dxfId="644">
      <pivotArea field="3" type="button" dataOnly="0" labelOnly="1" outline="0"/>
    </format>
    <format dxfId="643">
      <pivotArea field="4" type="button" dataOnly="0" labelOnly="1" outline="0"/>
    </format>
    <format dxfId="642">
      <pivotArea dataOnly="0" labelOnly="1" fieldPosition="0">
        <references count="2">
          <reference field="0" count="1">
            <x v="2"/>
          </reference>
          <reference field="7" count="1" selected="0">
            <x v="3"/>
          </reference>
        </references>
      </pivotArea>
    </format>
    <format dxfId="641">
      <pivotArea field="3" type="button" dataOnly="0" labelOnly="1" outline="0"/>
    </format>
    <format dxfId="640">
      <pivotArea type="origin" dataOnly="0" labelOnly="1" outline="0" fieldPosition="0"/>
    </format>
    <format dxfId="639">
      <pivotArea field="1" type="button" dataOnly="0" labelOnly="1" outline="0" axis="axisRow" fieldPosition="0"/>
    </format>
    <format dxfId="63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3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36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35">
      <pivotArea dataOnly="0" labelOnly="1" fieldPosition="0">
        <references count="1">
          <reference field="1" count="5">
            <x v="150"/>
            <x v="151"/>
            <x v="152"/>
            <x v="153"/>
            <x v="154"/>
          </reference>
        </references>
      </pivotArea>
    </format>
    <format dxfId="634">
      <pivotArea field="7" type="button" dataOnly="0" labelOnly="1" outline="0" axis="axisCol" fieldPosition="0"/>
    </format>
    <format dxfId="633">
      <pivotArea field="0" type="button" dataOnly="0" labelOnly="1" outline="0" axis="axisCol" fieldPosition="1"/>
    </format>
    <format dxfId="632">
      <pivotArea type="topRight" dataOnly="0" labelOnly="1" outline="0" fieldPosition="0"/>
    </format>
    <format dxfId="631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630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629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628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627">
      <pivotArea outline="0" collapsedLevelsAreSubtotals="1" fieldPosition="0"/>
    </format>
    <format dxfId="626">
      <pivotArea field="1" type="button" dataOnly="0" labelOnly="1" outline="0" axis="axisRow" fieldPosition="0"/>
    </format>
    <format dxfId="625">
      <pivotArea field="2" type="button" dataOnly="0" labelOnly="1" outline="0" axis="axisRow" fieldPosition="1"/>
    </format>
    <format dxfId="624">
      <pivotArea field="8" type="button" dataOnly="0" labelOnly="1" outline="0" axis="axisRow" fieldPosition="2"/>
    </format>
    <format dxfId="623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22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</reference>
        </references>
      </pivotArea>
    </format>
    <format dxfId="621">
      <pivotArea dataOnly="0" labelOnly="1" fieldPosition="0">
        <references count="1">
          <reference field="1" count="47">
            <x v="104"/>
            <x v="105"/>
            <x v="106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9"/>
            <x v="150"/>
            <x v="151"/>
            <x v="152"/>
          </reference>
        </references>
      </pivotArea>
    </format>
    <format dxfId="620">
      <pivotArea dataOnly="0" labelOnly="1" fieldPosition="0">
        <references count="2">
          <reference field="1" count="1" selected="0">
            <x v="0"/>
          </reference>
          <reference field="2" count="1">
            <x v="76"/>
          </reference>
        </references>
      </pivotArea>
    </format>
    <format dxfId="619">
      <pivotArea dataOnly="0" labelOnly="1" fieldPosition="0">
        <references count="2">
          <reference field="1" count="1" selected="0">
            <x v="1"/>
          </reference>
          <reference field="2" count="1">
            <x v="151"/>
          </reference>
        </references>
      </pivotArea>
    </format>
    <format dxfId="618">
      <pivotArea dataOnly="0" labelOnly="1" fieldPosition="0">
        <references count="2">
          <reference field="1" count="1" selected="0">
            <x v="2"/>
          </reference>
          <reference field="2" count="1">
            <x v="2"/>
          </reference>
        </references>
      </pivotArea>
    </format>
    <format dxfId="617">
      <pivotArea dataOnly="0" labelOnly="1" fieldPosition="0">
        <references count="2">
          <reference field="1" count="1" selected="0">
            <x v="3"/>
          </reference>
          <reference field="2" count="1">
            <x v="1"/>
          </reference>
        </references>
      </pivotArea>
    </format>
    <format dxfId="616">
      <pivotArea dataOnly="0" labelOnly="1" fieldPosition="0">
        <references count="2">
          <reference field="1" count="1" selected="0">
            <x v="4"/>
          </reference>
          <reference field="2" count="1">
            <x v="45"/>
          </reference>
        </references>
      </pivotArea>
    </format>
    <format dxfId="615">
      <pivotArea dataOnly="0" labelOnly="1" fieldPosition="0">
        <references count="2">
          <reference field="1" count="1" selected="0">
            <x v="5"/>
          </reference>
          <reference field="2" count="1">
            <x v="22"/>
          </reference>
        </references>
      </pivotArea>
    </format>
    <format dxfId="614">
      <pivotArea dataOnly="0" labelOnly="1" fieldPosition="0">
        <references count="2">
          <reference field="1" count="1" selected="0">
            <x v="6"/>
          </reference>
          <reference field="2" count="1">
            <x v="8"/>
          </reference>
        </references>
      </pivotArea>
    </format>
    <format dxfId="613">
      <pivotArea dataOnly="0" labelOnly="1" fieldPosition="0">
        <references count="2">
          <reference field="1" count="1" selected="0">
            <x v="7"/>
          </reference>
          <reference field="2" count="1">
            <x v="96"/>
          </reference>
        </references>
      </pivotArea>
    </format>
    <format dxfId="612">
      <pivotArea dataOnly="0" labelOnly="1" fieldPosition="0">
        <references count="2">
          <reference field="1" count="1" selected="0">
            <x v="8"/>
          </reference>
          <reference field="2" count="1">
            <x v="12"/>
          </reference>
        </references>
      </pivotArea>
    </format>
    <format dxfId="611">
      <pivotArea dataOnly="0" labelOnly="1" fieldPosition="0">
        <references count="2">
          <reference field="1" count="1" selected="0">
            <x v="9"/>
          </reference>
          <reference field="2" count="1">
            <x v="15"/>
          </reference>
        </references>
      </pivotArea>
    </format>
    <format dxfId="610">
      <pivotArea dataOnly="0" labelOnly="1" fieldPosition="0">
        <references count="2">
          <reference field="1" count="1" selected="0">
            <x v="10"/>
          </reference>
          <reference field="2" count="1">
            <x v="149"/>
          </reference>
        </references>
      </pivotArea>
    </format>
    <format dxfId="609">
      <pivotArea dataOnly="0" labelOnly="1" fieldPosition="0">
        <references count="2">
          <reference field="1" count="1" selected="0">
            <x v="11"/>
          </reference>
          <reference field="2" count="1">
            <x v="102"/>
          </reference>
        </references>
      </pivotArea>
    </format>
    <format dxfId="608">
      <pivotArea dataOnly="0" labelOnly="1" fieldPosition="0">
        <references count="2">
          <reference field="1" count="1" selected="0">
            <x v="12"/>
          </reference>
          <reference field="2" count="1">
            <x v="81"/>
          </reference>
        </references>
      </pivotArea>
    </format>
    <format dxfId="607">
      <pivotArea dataOnly="0" labelOnly="1" fieldPosition="0">
        <references count="2">
          <reference field="1" count="1" selected="0">
            <x v="13"/>
          </reference>
          <reference field="2" count="1">
            <x v="35"/>
          </reference>
        </references>
      </pivotArea>
    </format>
    <format dxfId="606">
      <pivotArea dataOnly="0" labelOnly="1" fieldPosition="0">
        <references count="2">
          <reference field="1" count="1" selected="0">
            <x v="14"/>
          </reference>
          <reference field="2" count="1">
            <x v="83"/>
          </reference>
        </references>
      </pivotArea>
    </format>
    <format dxfId="605">
      <pivotArea dataOnly="0" labelOnly="1" fieldPosition="0">
        <references count="2">
          <reference field="1" count="1" selected="0">
            <x v="15"/>
          </reference>
          <reference field="2" count="1">
            <x v="43"/>
          </reference>
        </references>
      </pivotArea>
    </format>
    <format dxfId="604">
      <pivotArea dataOnly="0" labelOnly="1" fieldPosition="0">
        <references count="2">
          <reference field="1" count="1" selected="0">
            <x v="16"/>
          </reference>
          <reference field="2" count="1">
            <x v="20"/>
          </reference>
        </references>
      </pivotArea>
    </format>
    <format dxfId="603">
      <pivotArea dataOnly="0" labelOnly="1" fieldPosition="0">
        <references count="2">
          <reference field="1" count="1" selected="0">
            <x v="17"/>
          </reference>
          <reference field="2" count="1">
            <x v="18"/>
          </reference>
        </references>
      </pivotArea>
    </format>
    <format dxfId="602">
      <pivotArea dataOnly="0" labelOnly="1" fieldPosition="0">
        <references count="2">
          <reference field="1" count="1" selected="0">
            <x v="18"/>
          </reference>
          <reference field="2" count="1">
            <x v="17"/>
          </reference>
        </references>
      </pivotArea>
    </format>
    <format dxfId="601">
      <pivotArea dataOnly="0" labelOnly="1" fieldPosition="0">
        <references count="2">
          <reference field="1" count="1" selected="0">
            <x v="19"/>
          </reference>
          <reference field="2" count="1">
            <x v="16"/>
          </reference>
        </references>
      </pivotArea>
    </format>
    <format dxfId="600">
      <pivotArea dataOnly="0" labelOnly="1" fieldPosition="0">
        <references count="2">
          <reference field="1" count="1" selected="0">
            <x v="20"/>
          </reference>
          <reference field="2" count="1">
            <x v="74"/>
          </reference>
        </references>
      </pivotArea>
    </format>
    <format dxfId="599">
      <pivotArea dataOnly="0" labelOnly="1" fieldPosition="0">
        <references count="2">
          <reference field="1" count="1" selected="0">
            <x v="21"/>
          </reference>
          <reference field="2" count="1">
            <x v="82"/>
          </reference>
        </references>
      </pivotArea>
    </format>
    <format dxfId="598">
      <pivotArea dataOnly="0" labelOnly="1" fieldPosition="0">
        <references count="2">
          <reference field="1" count="1" selected="0">
            <x v="22"/>
          </reference>
          <reference field="2" count="1">
            <x v="104"/>
          </reference>
        </references>
      </pivotArea>
    </format>
    <format dxfId="597">
      <pivotArea dataOnly="0" labelOnly="1" fieldPosition="0">
        <references count="2">
          <reference field="1" count="1" selected="0">
            <x v="23"/>
          </reference>
          <reference field="2" count="1">
            <x v="115"/>
          </reference>
        </references>
      </pivotArea>
    </format>
    <format dxfId="596">
      <pivotArea dataOnly="0" labelOnly="1" fieldPosition="0">
        <references count="2">
          <reference field="1" count="1" selected="0">
            <x v="24"/>
          </reference>
          <reference field="2" count="1">
            <x v="146"/>
          </reference>
        </references>
      </pivotArea>
    </format>
    <format dxfId="595">
      <pivotArea dataOnly="0" labelOnly="1" fieldPosition="0">
        <references count="2">
          <reference field="1" count="1" selected="0">
            <x v="25"/>
          </reference>
          <reference field="2" count="1">
            <x v="106"/>
          </reference>
        </references>
      </pivotArea>
    </format>
    <format dxfId="594">
      <pivotArea dataOnly="0" labelOnly="1" fieldPosition="0">
        <references count="2">
          <reference field="1" count="1" selected="0">
            <x v="26"/>
          </reference>
          <reference field="2" count="1">
            <x v="23"/>
          </reference>
        </references>
      </pivotArea>
    </format>
    <format dxfId="593">
      <pivotArea dataOnly="0" labelOnly="1" fieldPosition="0">
        <references count="2">
          <reference field="1" count="1" selected="0">
            <x v="27"/>
          </reference>
          <reference field="2" count="1">
            <x v="91"/>
          </reference>
        </references>
      </pivotArea>
    </format>
    <format dxfId="592">
      <pivotArea dataOnly="0" labelOnly="1" fieldPosition="0">
        <references count="2">
          <reference field="1" count="1" selected="0">
            <x v="28"/>
          </reference>
          <reference field="2" count="1">
            <x v="44"/>
          </reference>
        </references>
      </pivotArea>
    </format>
    <format dxfId="591">
      <pivotArea dataOnly="0" labelOnly="1" fieldPosition="0">
        <references count="2">
          <reference field="1" count="1" selected="0">
            <x v="29"/>
          </reference>
          <reference field="2" count="1">
            <x v="51"/>
          </reference>
        </references>
      </pivotArea>
    </format>
    <format dxfId="590">
      <pivotArea dataOnly="0" labelOnly="1" fieldPosition="0">
        <references count="2">
          <reference field="1" count="1" selected="0">
            <x v="30"/>
          </reference>
          <reference field="2" count="1">
            <x v="31"/>
          </reference>
        </references>
      </pivotArea>
    </format>
    <format dxfId="589">
      <pivotArea dataOnly="0" labelOnly="1" fieldPosition="0">
        <references count="2">
          <reference field="1" count="1" selected="0">
            <x v="31"/>
          </reference>
          <reference field="2" count="1">
            <x v="120"/>
          </reference>
        </references>
      </pivotArea>
    </format>
    <format dxfId="588">
      <pivotArea dataOnly="0" labelOnly="1" fieldPosition="0">
        <references count="2">
          <reference field="1" count="1" selected="0">
            <x v="32"/>
          </reference>
          <reference field="2" count="1">
            <x v="85"/>
          </reference>
        </references>
      </pivotArea>
    </format>
    <format dxfId="587">
      <pivotArea dataOnly="0" labelOnly="1" fieldPosition="0">
        <references count="2">
          <reference field="1" count="1" selected="0">
            <x v="33"/>
          </reference>
          <reference field="2" count="1">
            <x v="119"/>
          </reference>
        </references>
      </pivotArea>
    </format>
    <format dxfId="586">
      <pivotArea dataOnly="0" labelOnly="1" fieldPosition="0">
        <references count="2">
          <reference field="1" count="1" selected="0">
            <x v="34"/>
          </reference>
          <reference field="2" count="1">
            <x v="90"/>
          </reference>
        </references>
      </pivotArea>
    </format>
    <format dxfId="585">
      <pivotArea dataOnly="0" labelOnly="1" fieldPosition="0">
        <references count="2">
          <reference field="1" count="1" selected="0">
            <x v="35"/>
          </reference>
          <reference field="2" count="1">
            <x v="100"/>
          </reference>
        </references>
      </pivotArea>
    </format>
    <format dxfId="584">
      <pivotArea dataOnly="0" labelOnly="1" fieldPosition="0">
        <references count="2">
          <reference field="1" count="1" selected="0">
            <x v="36"/>
          </reference>
          <reference field="2" count="1">
            <x v="88"/>
          </reference>
        </references>
      </pivotArea>
    </format>
    <format dxfId="583">
      <pivotArea dataOnly="0" labelOnly="1" fieldPosition="0">
        <references count="2">
          <reference field="1" count="1" selected="0">
            <x v="37"/>
          </reference>
          <reference field="2" count="1">
            <x v="19"/>
          </reference>
        </references>
      </pivotArea>
    </format>
    <format dxfId="582">
      <pivotArea dataOnly="0" labelOnly="1" fieldPosition="0">
        <references count="2">
          <reference field="1" count="1" selected="0">
            <x v="38"/>
          </reference>
          <reference field="2" count="1">
            <x v="86"/>
          </reference>
        </references>
      </pivotArea>
    </format>
    <format dxfId="581">
      <pivotArea dataOnly="0" labelOnly="1" fieldPosition="0">
        <references count="2">
          <reference field="1" count="1" selected="0">
            <x v="39"/>
          </reference>
          <reference field="2" count="1">
            <x v="57"/>
          </reference>
        </references>
      </pivotArea>
    </format>
    <format dxfId="580">
      <pivotArea dataOnly="0" labelOnly="1" fieldPosition="0">
        <references count="2">
          <reference field="1" count="1" selected="0">
            <x v="40"/>
          </reference>
          <reference field="2" count="1">
            <x v="62"/>
          </reference>
        </references>
      </pivotArea>
    </format>
    <format dxfId="579">
      <pivotArea dataOnly="0" labelOnly="1" fieldPosition="0">
        <references count="2">
          <reference field="1" count="1" selected="0">
            <x v="41"/>
          </reference>
          <reference field="2" count="1">
            <x v="125"/>
          </reference>
        </references>
      </pivotArea>
    </format>
    <format dxfId="578">
      <pivotArea dataOnly="0" labelOnly="1" fieldPosition="0">
        <references count="2">
          <reference field="1" count="1" selected="0">
            <x v="42"/>
          </reference>
          <reference field="2" count="1">
            <x v="26"/>
          </reference>
        </references>
      </pivotArea>
    </format>
    <format dxfId="577">
      <pivotArea dataOnly="0" labelOnly="1" fieldPosition="0">
        <references count="2">
          <reference field="1" count="1" selected="0">
            <x v="43"/>
          </reference>
          <reference field="2" count="1">
            <x v="27"/>
          </reference>
        </references>
      </pivotArea>
    </format>
    <format dxfId="576">
      <pivotArea dataOnly="0" labelOnly="1" fieldPosition="0">
        <references count="2">
          <reference field="1" count="1" selected="0">
            <x v="44"/>
          </reference>
          <reference field="2" count="1">
            <x v="28"/>
          </reference>
        </references>
      </pivotArea>
    </format>
    <format dxfId="575">
      <pivotArea dataOnly="0" labelOnly="1" fieldPosition="0">
        <references count="2">
          <reference field="1" count="1" selected="0">
            <x v="45"/>
          </reference>
          <reference field="2" count="1">
            <x v="7"/>
          </reference>
        </references>
      </pivotArea>
    </format>
    <format dxfId="574">
      <pivotArea dataOnly="0" labelOnly="1" fieldPosition="0">
        <references count="2">
          <reference field="1" count="1" selected="0">
            <x v="46"/>
          </reference>
          <reference field="2" count="1">
            <x v="67"/>
          </reference>
        </references>
      </pivotArea>
    </format>
    <format dxfId="573">
      <pivotArea dataOnly="0" labelOnly="1" fieldPosition="0">
        <references count="2">
          <reference field="1" count="1" selected="0">
            <x v="47"/>
          </reference>
          <reference field="2" count="1">
            <x v="30"/>
          </reference>
        </references>
      </pivotArea>
    </format>
    <format dxfId="572">
      <pivotArea dataOnly="0" labelOnly="1" fieldPosition="0">
        <references count="2">
          <reference field="1" count="1" selected="0">
            <x v="48"/>
          </reference>
          <reference field="2" count="1">
            <x v="34"/>
          </reference>
        </references>
      </pivotArea>
    </format>
    <format dxfId="571">
      <pivotArea dataOnly="0" labelOnly="1" fieldPosition="0">
        <references count="2">
          <reference field="1" count="1" selected="0">
            <x v="49"/>
          </reference>
          <reference field="2" count="1">
            <x v="112"/>
          </reference>
        </references>
      </pivotArea>
    </format>
    <format dxfId="570">
      <pivotArea dataOnly="0" labelOnly="1" fieldPosition="0">
        <references count="2">
          <reference field="1" count="1" selected="0">
            <x v="50"/>
          </reference>
          <reference field="2" count="1">
            <x v="141"/>
          </reference>
        </references>
      </pivotArea>
    </format>
    <format dxfId="569">
      <pivotArea dataOnly="0" labelOnly="1" fieldPosition="0">
        <references count="2">
          <reference field="1" count="1" selected="0">
            <x v="51"/>
          </reference>
          <reference field="2" count="1">
            <x v="5"/>
          </reference>
        </references>
      </pivotArea>
    </format>
    <format dxfId="568">
      <pivotArea dataOnly="0" labelOnly="1" fieldPosition="0">
        <references count="2">
          <reference field="1" count="1" selected="0">
            <x v="52"/>
          </reference>
          <reference field="2" count="1">
            <x v="38"/>
          </reference>
        </references>
      </pivotArea>
    </format>
    <format dxfId="567">
      <pivotArea dataOnly="0" labelOnly="1" fieldPosition="0">
        <references count="2">
          <reference field="1" count="1" selected="0">
            <x v="53"/>
          </reference>
          <reference field="2" count="1">
            <x v="111"/>
          </reference>
        </references>
      </pivotArea>
    </format>
    <format dxfId="566">
      <pivotArea dataOnly="0" labelOnly="1" fieldPosition="0">
        <references count="2">
          <reference field="1" count="1" selected="0">
            <x v="54"/>
          </reference>
          <reference field="2" count="1">
            <x v="0"/>
          </reference>
        </references>
      </pivotArea>
    </format>
    <format dxfId="565">
      <pivotArea dataOnly="0" labelOnly="1" fieldPosition="0">
        <references count="2">
          <reference field="1" count="1" selected="0">
            <x v="55"/>
          </reference>
          <reference field="2" count="1">
            <x v="46"/>
          </reference>
        </references>
      </pivotArea>
    </format>
    <format dxfId="564">
      <pivotArea dataOnly="0" labelOnly="1" fieldPosition="0">
        <references count="2">
          <reference field="1" count="1" selected="0">
            <x v="56"/>
          </reference>
          <reference field="2" count="1">
            <x v="123"/>
          </reference>
        </references>
      </pivotArea>
    </format>
    <format dxfId="563">
      <pivotArea dataOnly="0" labelOnly="1" fieldPosition="0">
        <references count="2">
          <reference field="1" count="1" selected="0">
            <x v="57"/>
          </reference>
          <reference field="2" count="1">
            <x v="54"/>
          </reference>
        </references>
      </pivotArea>
    </format>
    <format dxfId="562">
      <pivotArea dataOnly="0" labelOnly="1" fieldPosition="0">
        <references count="2">
          <reference field="1" count="1" selected="0">
            <x v="58"/>
          </reference>
          <reference field="2" count="1">
            <x v="99"/>
          </reference>
        </references>
      </pivotArea>
    </format>
    <format dxfId="561">
      <pivotArea dataOnly="0" labelOnly="1" fieldPosition="0">
        <references count="2">
          <reference field="1" count="1" selected="0">
            <x v="59"/>
          </reference>
          <reference field="2" count="1">
            <x v="95"/>
          </reference>
        </references>
      </pivotArea>
    </format>
    <format dxfId="560">
      <pivotArea dataOnly="0" labelOnly="1" fieldPosition="0">
        <references count="2">
          <reference field="1" count="1" selected="0">
            <x v="60"/>
          </reference>
          <reference field="2" count="1">
            <x v="47"/>
          </reference>
        </references>
      </pivotArea>
    </format>
    <format dxfId="559">
      <pivotArea dataOnly="0" labelOnly="1" fieldPosition="0">
        <references count="2">
          <reference field="1" count="1" selected="0">
            <x v="61"/>
          </reference>
          <reference field="2" count="1">
            <x v="56"/>
          </reference>
        </references>
      </pivotArea>
    </format>
    <format dxfId="558">
      <pivotArea dataOnly="0" labelOnly="1" fieldPosition="0">
        <references count="2">
          <reference field="1" count="1" selected="0">
            <x v="62"/>
          </reference>
          <reference field="2" count="1">
            <x v="58"/>
          </reference>
        </references>
      </pivotArea>
    </format>
    <format dxfId="557">
      <pivotArea dataOnly="0" labelOnly="1" fieldPosition="0">
        <references count="2">
          <reference field="1" count="1" selected="0">
            <x v="64"/>
          </reference>
          <reference field="2" count="1">
            <x v="14"/>
          </reference>
        </references>
      </pivotArea>
    </format>
    <format dxfId="556">
      <pivotArea dataOnly="0" labelOnly="1" fieldPosition="0">
        <references count="2">
          <reference field="1" count="1" selected="0">
            <x v="65"/>
          </reference>
          <reference field="2" count="1">
            <x v="24"/>
          </reference>
        </references>
      </pivotArea>
    </format>
    <format dxfId="555">
      <pivotArea dataOnly="0" labelOnly="1" fieldPosition="0">
        <references count="2">
          <reference field="1" count="1" selected="0">
            <x v="66"/>
          </reference>
          <reference field="2" count="1">
            <x v="135"/>
          </reference>
        </references>
      </pivotArea>
    </format>
    <format dxfId="554">
      <pivotArea dataOnly="0" labelOnly="1" fieldPosition="0">
        <references count="2">
          <reference field="1" count="1" selected="0">
            <x v="67"/>
          </reference>
          <reference field="2" count="1">
            <x v="63"/>
          </reference>
        </references>
      </pivotArea>
    </format>
    <format dxfId="553">
      <pivotArea dataOnly="0" labelOnly="1" fieldPosition="0">
        <references count="2">
          <reference field="1" count="1" selected="0">
            <x v="68"/>
          </reference>
          <reference field="2" count="1">
            <x v="64"/>
          </reference>
        </references>
      </pivotArea>
    </format>
    <format dxfId="552">
      <pivotArea dataOnly="0" labelOnly="1" fieldPosition="0">
        <references count="2">
          <reference field="1" count="1" selected="0">
            <x v="69"/>
          </reference>
          <reference field="2" count="1">
            <x v="116"/>
          </reference>
        </references>
      </pivotArea>
    </format>
    <format dxfId="551">
      <pivotArea dataOnly="0" labelOnly="1" fieldPosition="0">
        <references count="2">
          <reference field="1" count="1" selected="0">
            <x v="70"/>
          </reference>
          <reference field="2" count="1">
            <x v="66"/>
          </reference>
        </references>
      </pivotArea>
    </format>
    <format dxfId="550">
      <pivotArea dataOnly="0" labelOnly="1" fieldPosition="0">
        <references count="2">
          <reference field="1" count="1" selected="0">
            <x v="72"/>
          </reference>
          <reference field="2" count="1">
            <x v="108"/>
          </reference>
        </references>
      </pivotArea>
    </format>
    <format dxfId="549">
      <pivotArea dataOnly="0" labelOnly="1" fieldPosition="0">
        <references count="2">
          <reference field="1" count="1" selected="0">
            <x v="73"/>
          </reference>
          <reference field="2" count="1">
            <x v="75"/>
          </reference>
        </references>
      </pivotArea>
    </format>
    <format dxfId="548">
      <pivotArea dataOnly="0" labelOnly="1" fieldPosition="0">
        <references count="2">
          <reference field="1" count="1" selected="0">
            <x v="74"/>
          </reference>
          <reference field="2" count="1">
            <x v="32"/>
          </reference>
        </references>
      </pivotArea>
    </format>
    <format dxfId="547">
      <pivotArea dataOnly="0" labelOnly="1" fieldPosition="0">
        <references count="2">
          <reference field="1" count="1" selected="0">
            <x v="75"/>
          </reference>
          <reference field="2" count="1">
            <x v="77"/>
          </reference>
        </references>
      </pivotArea>
    </format>
    <format dxfId="546">
      <pivotArea dataOnly="0" labelOnly="1" fieldPosition="0">
        <references count="2">
          <reference field="1" count="1" selected="0">
            <x v="76"/>
          </reference>
          <reference field="2" count="1">
            <x v="79"/>
          </reference>
        </references>
      </pivotArea>
    </format>
    <format dxfId="545">
      <pivotArea dataOnly="0" labelOnly="1" fieldPosition="0">
        <references count="2">
          <reference field="1" count="1" selected="0">
            <x v="77"/>
          </reference>
          <reference field="2" count="1">
            <x v="3"/>
          </reference>
        </references>
      </pivotArea>
    </format>
    <format dxfId="544">
      <pivotArea dataOnly="0" labelOnly="1" fieldPosition="0">
        <references count="2">
          <reference field="1" count="1" selected="0">
            <x v="78"/>
          </reference>
          <reference field="2" count="1">
            <x v="33"/>
          </reference>
        </references>
      </pivotArea>
    </format>
    <format dxfId="543">
      <pivotArea dataOnly="0" labelOnly="1" fieldPosition="0">
        <references count="2">
          <reference field="1" count="1" selected="0">
            <x v="79"/>
          </reference>
          <reference field="2" count="1">
            <x v="39"/>
          </reference>
        </references>
      </pivotArea>
    </format>
    <format dxfId="542">
      <pivotArea dataOnly="0" labelOnly="1" fieldPosition="0">
        <references count="2">
          <reference field="1" count="1" selected="0">
            <x v="80"/>
          </reference>
          <reference field="2" count="1">
            <x v="49"/>
          </reference>
        </references>
      </pivotArea>
    </format>
    <format dxfId="541">
      <pivotArea dataOnly="0" labelOnly="1" fieldPosition="0">
        <references count="2">
          <reference field="1" count="1" selected="0">
            <x v="81"/>
          </reference>
          <reference field="2" count="1">
            <x v="72"/>
          </reference>
        </references>
      </pivotArea>
    </format>
    <format dxfId="540">
      <pivotArea dataOnly="0" labelOnly="1" fieldPosition="0">
        <references count="2">
          <reference field="1" count="1" selected="0">
            <x v="82"/>
          </reference>
          <reference field="2" count="1">
            <x v="92"/>
          </reference>
        </references>
      </pivotArea>
    </format>
    <format dxfId="539">
      <pivotArea dataOnly="0" labelOnly="1" fieldPosition="0">
        <references count="2">
          <reference field="1" count="1" selected="0">
            <x v="83"/>
          </reference>
          <reference field="2" count="1">
            <x v="107"/>
          </reference>
        </references>
      </pivotArea>
    </format>
    <format dxfId="538">
      <pivotArea dataOnly="0" labelOnly="1" fieldPosition="0">
        <references count="2">
          <reference field="1" count="1" selected="0">
            <x v="84"/>
          </reference>
          <reference field="2" count="1">
            <x v="136"/>
          </reference>
        </references>
      </pivotArea>
    </format>
    <format dxfId="537">
      <pivotArea dataOnly="0" labelOnly="1" fieldPosition="0">
        <references count="2">
          <reference field="1" count="1" selected="0">
            <x v="85"/>
          </reference>
          <reference field="2" count="1">
            <x v="150"/>
          </reference>
        </references>
      </pivotArea>
    </format>
    <format dxfId="536">
      <pivotArea dataOnly="0" labelOnly="1" fieldPosition="0">
        <references count="2">
          <reference field="1" count="1" selected="0">
            <x v="86"/>
          </reference>
          <reference field="2" count="1">
            <x v="6"/>
          </reference>
        </references>
      </pivotArea>
    </format>
    <format dxfId="535">
      <pivotArea dataOnly="0" labelOnly="1" fieldPosition="0">
        <references count="2">
          <reference field="1" count="1" selected="0">
            <x v="87"/>
          </reference>
          <reference field="2" count="1">
            <x v="140"/>
          </reference>
        </references>
      </pivotArea>
    </format>
    <format dxfId="534">
      <pivotArea dataOnly="0" labelOnly="1" fieldPosition="0">
        <references count="2">
          <reference field="1" count="1" selected="0">
            <x v="88"/>
          </reference>
          <reference field="2" count="1">
            <x v="52"/>
          </reference>
        </references>
      </pivotArea>
    </format>
    <format dxfId="533">
      <pivotArea dataOnly="0" labelOnly="1" fieldPosition="0">
        <references count="2">
          <reference field="1" count="1" selected="0">
            <x v="89"/>
          </reference>
          <reference field="2" count="1">
            <x v="11"/>
          </reference>
        </references>
      </pivotArea>
    </format>
    <format dxfId="532">
      <pivotArea dataOnly="0" labelOnly="1" fieldPosition="0">
        <references count="2">
          <reference field="1" count="1" selected="0">
            <x v="90"/>
          </reference>
          <reference field="2" count="1">
            <x v="137"/>
          </reference>
        </references>
      </pivotArea>
    </format>
    <format dxfId="531">
      <pivotArea dataOnly="0" labelOnly="1" fieldPosition="0">
        <references count="2">
          <reference field="1" count="1" selected="0">
            <x v="91"/>
          </reference>
          <reference field="2" count="1">
            <x v="71"/>
          </reference>
        </references>
      </pivotArea>
    </format>
    <format dxfId="530">
      <pivotArea dataOnly="0" labelOnly="1" fieldPosition="0">
        <references count="2">
          <reference field="1" count="1" selected="0">
            <x v="92"/>
          </reference>
          <reference field="2" count="1">
            <x v="89"/>
          </reference>
        </references>
      </pivotArea>
    </format>
    <format dxfId="529">
      <pivotArea dataOnly="0" labelOnly="1" fieldPosition="0">
        <references count="2">
          <reference field="1" count="1" selected="0">
            <x v="93"/>
          </reference>
          <reference field="2" count="1">
            <x v="37"/>
          </reference>
        </references>
      </pivotArea>
    </format>
    <format dxfId="528">
      <pivotArea dataOnly="0" labelOnly="1" fieldPosition="0">
        <references count="2">
          <reference field="1" count="1" selected="0">
            <x v="94"/>
          </reference>
          <reference field="2" count="1">
            <x v="65"/>
          </reference>
        </references>
      </pivotArea>
    </format>
    <format dxfId="527">
      <pivotArea dataOnly="0" labelOnly="1" fieldPosition="0">
        <references count="2">
          <reference field="1" count="1" selected="0">
            <x v="95"/>
          </reference>
          <reference field="2" count="1">
            <x v="60"/>
          </reference>
        </references>
      </pivotArea>
    </format>
    <format dxfId="526">
      <pivotArea dataOnly="0" labelOnly="1" fieldPosition="0">
        <references count="2">
          <reference field="1" count="1" selected="0">
            <x v="96"/>
          </reference>
          <reference field="2" count="1">
            <x v="80"/>
          </reference>
        </references>
      </pivotArea>
    </format>
    <format dxfId="525">
      <pivotArea dataOnly="0" labelOnly="1" fieldPosition="0">
        <references count="2">
          <reference field="1" count="1" selected="0">
            <x v="97"/>
          </reference>
          <reference field="2" count="1">
            <x v="84"/>
          </reference>
        </references>
      </pivotArea>
    </format>
    <format dxfId="524">
      <pivotArea dataOnly="0" labelOnly="1" fieldPosition="0">
        <references count="2">
          <reference field="1" count="1" selected="0">
            <x v="98"/>
          </reference>
          <reference field="2" count="1">
            <x v="48"/>
          </reference>
        </references>
      </pivotArea>
    </format>
    <format dxfId="523">
      <pivotArea dataOnly="0" labelOnly="1" fieldPosition="0">
        <references count="2">
          <reference field="1" count="1" selected="0">
            <x v="100"/>
          </reference>
          <reference field="2" count="1">
            <x v="118"/>
          </reference>
        </references>
      </pivotArea>
    </format>
    <format dxfId="522">
      <pivotArea dataOnly="0" labelOnly="1" fieldPosition="0">
        <references count="2">
          <reference field="1" count="1" selected="0">
            <x v="101"/>
          </reference>
          <reference field="2" count="1">
            <x v="93"/>
          </reference>
        </references>
      </pivotArea>
    </format>
    <format dxfId="521">
      <pivotArea dataOnly="0" labelOnly="1" fieldPosition="0">
        <references count="2">
          <reference field="1" count="1" selected="0">
            <x v="103"/>
          </reference>
          <reference field="2" count="1">
            <x v="78"/>
          </reference>
        </references>
      </pivotArea>
    </format>
    <format dxfId="520">
      <pivotArea dataOnly="0" labelOnly="1" fieldPosition="0">
        <references count="2">
          <reference field="1" count="1" selected="0">
            <x v="104"/>
          </reference>
          <reference field="2" count="1">
            <x v="103"/>
          </reference>
        </references>
      </pivotArea>
    </format>
    <format dxfId="519">
      <pivotArea dataOnly="0" labelOnly="1" fieldPosition="0">
        <references count="2">
          <reference field="1" count="1" selected="0">
            <x v="105"/>
          </reference>
          <reference field="2" count="1">
            <x v="138"/>
          </reference>
        </references>
      </pivotArea>
    </format>
    <format dxfId="518">
      <pivotArea dataOnly="0" labelOnly="1" fieldPosition="0">
        <references count="2">
          <reference field="1" count="1" selected="0">
            <x v="106"/>
          </reference>
          <reference field="2" count="1">
            <x v="97"/>
          </reference>
        </references>
      </pivotArea>
    </format>
    <format dxfId="517">
      <pivotArea dataOnly="0" labelOnly="1" fieldPosition="0">
        <references count="2">
          <reference field="1" count="1" selected="0">
            <x v="108"/>
          </reference>
          <reference field="2" count="1">
            <x v="98"/>
          </reference>
        </references>
      </pivotArea>
    </format>
    <format dxfId="516">
      <pivotArea dataOnly="0" labelOnly="1" fieldPosition="0">
        <references count="2">
          <reference field="1" count="1" selected="0">
            <x v="109"/>
          </reference>
          <reference field="2" count="1">
            <x v="13"/>
          </reference>
        </references>
      </pivotArea>
    </format>
    <format dxfId="515">
      <pivotArea dataOnly="0" labelOnly="1" fieldPosition="0">
        <references count="2">
          <reference field="1" count="1" selected="0">
            <x v="110"/>
          </reference>
          <reference field="2" count="1">
            <x v="101"/>
          </reference>
        </references>
      </pivotArea>
    </format>
    <format dxfId="514">
      <pivotArea dataOnly="0" labelOnly="1" fieldPosition="0">
        <references count="2">
          <reference field="1" count="1" selected="0">
            <x v="111"/>
          </reference>
          <reference field="2" count="1">
            <x v="69"/>
          </reference>
        </references>
      </pivotArea>
    </format>
    <format dxfId="513">
      <pivotArea dataOnly="0" labelOnly="1" fieldPosition="0">
        <references count="2">
          <reference field="1" count="1" selected="0">
            <x v="112"/>
          </reference>
          <reference field="2" count="1">
            <x v="55"/>
          </reference>
        </references>
      </pivotArea>
    </format>
    <format dxfId="512">
      <pivotArea dataOnly="0" labelOnly="1" fieldPosition="0">
        <references count="2">
          <reference field="1" count="1" selected="0">
            <x v="113"/>
          </reference>
          <reference field="2" count="1">
            <x v="68"/>
          </reference>
        </references>
      </pivotArea>
    </format>
    <format dxfId="511">
      <pivotArea dataOnly="0" labelOnly="1" fieldPosition="0">
        <references count="2">
          <reference field="1" count="1" selected="0">
            <x v="114"/>
          </reference>
          <reference field="2" count="1">
            <x v="70"/>
          </reference>
        </references>
      </pivotArea>
    </format>
    <format dxfId="510">
      <pivotArea dataOnly="0" labelOnly="1" fieldPosition="0">
        <references count="2">
          <reference field="1" count="1" selected="0">
            <x v="115"/>
          </reference>
          <reference field="2" count="1">
            <x v="130"/>
          </reference>
        </references>
      </pivotArea>
    </format>
    <format dxfId="509">
      <pivotArea dataOnly="0" labelOnly="1" fieldPosition="0">
        <references count="2">
          <reference field="1" count="1" selected="0">
            <x v="116"/>
          </reference>
          <reference field="2" count="1">
            <x v="147"/>
          </reference>
        </references>
      </pivotArea>
    </format>
    <format dxfId="508">
      <pivotArea dataOnly="0" labelOnly="1" fieldPosition="0">
        <references count="2">
          <reference field="1" count="1" selected="0">
            <x v="117"/>
          </reference>
          <reference field="2" count="1">
            <x v="109"/>
          </reference>
        </references>
      </pivotArea>
    </format>
    <format dxfId="507">
      <pivotArea dataOnly="0" labelOnly="1" fieldPosition="0">
        <references count="2">
          <reference field="1" count="1" selected="0">
            <x v="118"/>
          </reference>
          <reference field="2" count="1">
            <x v="148"/>
          </reference>
        </references>
      </pivotArea>
    </format>
    <format dxfId="506">
      <pivotArea dataOnly="0" labelOnly="1" fieldPosition="0">
        <references count="2">
          <reference field="1" count="1" selected="0">
            <x v="119"/>
          </reference>
          <reference field="2" count="1">
            <x v="117"/>
          </reference>
        </references>
      </pivotArea>
    </format>
    <format dxfId="505">
      <pivotArea dataOnly="0" labelOnly="1" fieldPosition="0">
        <references count="2">
          <reference field="1" count="1" selected="0">
            <x v="120"/>
          </reference>
          <reference field="2" count="1">
            <x v="131"/>
          </reference>
        </references>
      </pivotArea>
    </format>
    <format dxfId="504">
      <pivotArea dataOnly="0" labelOnly="1" fieldPosition="0">
        <references count="2">
          <reference field="1" count="1" selected="0">
            <x v="121"/>
          </reference>
          <reference field="2" count="1">
            <x v="121"/>
          </reference>
        </references>
      </pivotArea>
    </format>
    <format dxfId="503">
      <pivotArea dataOnly="0" labelOnly="1" fieldPosition="0">
        <references count="2">
          <reference field="1" count="1" selected="0">
            <x v="122"/>
          </reference>
          <reference field="2" count="1">
            <x v="132"/>
          </reference>
        </references>
      </pivotArea>
    </format>
    <format dxfId="502">
      <pivotArea dataOnly="0" labelOnly="1" fieldPosition="0">
        <references count="2">
          <reference field="1" count="1" selected="0">
            <x v="123"/>
          </reference>
          <reference field="2" count="1">
            <x v="122"/>
          </reference>
        </references>
      </pivotArea>
    </format>
    <format dxfId="501">
      <pivotArea dataOnly="0" labelOnly="1" fieldPosition="0">
        <references count="2">
          <reference field="1" count="1" selected="0">
            <x v="124"/>
          </reference>
          <reference field="2" count="1">
            <x v="113"/>
          </reference>
        </references>
      </pivotArea>
    </format>
    <format dxfId="500">
      <pivotArea dataOnly="0" labelOnly="1" fieldPosition="0">
        <references count="2">
          <reference field="1" count="1" selected="0">
            <x v="125"/>
          </reference>
          <reference field="2" count="1">
            <x v="124"/>
          </reference>
        </references>
      </pivotArea>
    </format>
    <format dxfId="499">
      <pivotArea dataOnly="0" labelOnly="1" fieldPosition="0">
        <references count="2">
          <reference field="1" count="1" selected="0">
            <x v="126"/>
          </reference>
          <reference field="2" count="1">
            <x v="42"/>
          </reference>
        </references>
      </pivotArea>
    </format>
    <format dxfId="498">
      <pivotArea dataOnly="0" labelOnly="1" fieldPosition="0">
        <references count="2">
          <reference field="1" count="1" selected="0">
            <x v="127"/>
          </reference>
          <reference field="2" count="1">
            <x v="126"/>
          </reference>
        </references>
      </pivotArea>
    </format>
    <format dxfId="497">
      <pivotArea dataOnly="0" labelOnly="1" fieldPosition="0">
        <references count="2">
          <reference field="1" count="1" selected="0">
            <x v="128"/>
          </reference>
          <reference field="2" count="1">
            <x v="61"/>
          </reference>
        </references>
      </pivotArea>
    </format>
    <format dxfId="496">
      <pivotArea dataOnly="0" labelOnly="1" fieldPosition="0">
        <references count="2">
          <reference field="1" count="1" selected="0">
            <x v="129"/>
          </reference>
          <reference field="2" count="1">
            <x v="128"/>
          </reference>
        </references>
      </pivotArea>
    </format>
    <format dxfId="495">
      <pivotArea dataOnly="0" labelOnly="1" fieldPosition="0">
        <references count="2">
          <reference field="1" count="1" selected="0">
            <x v="130"/>
          </reference>
          <reference field="2" count="1">
            <x v="129"/>
          </reference>
        </references>
      </pivotArea>
    </format>
    <format dxfId="494">
      <pivotArea dataOnly="0" labelOnly="1" fieldPosition="0">
        <references count="2">
          <reference field="1" count="1" selected="0">
            <x v="131"/>
          </reference>
          <reference field="2" count="1">
            <x v="145"/>
          </reference>
        </references>
      </pivotArea>
    </format>
    <format dxfId="493">
      <pivotArea dataOnly="0" labelOnly="1" fieldPosition="0">
        <references count="2">
          <reference field="1" count="1" selected="0">
            <x v="132"/>
          </reference>
          <reference field="2" count="1">
            <x v="114"/>
          </reference>
        </references>
      </pivotArea>
    </format>
    <format dxfId="492">
      <pivotArea dataOnly="0" labelOnly="1" fieldPosition="0">
        <references count="2">
          <reference field="1" count="1" selected="0">
            <x v="133"/>
          </reference>
          <reference field="2" count="1">
            <x v="133"/>
          </reference>
        </references>
      </pivotArea>
    </format>
    <format dxfId="491">
      <pivotArea dataOnly="0" labelOnly="1" fieldPosition="0">
        <references count="2">
          <reference field="1" count="1" selected="0">
            <x v="134"/>
          </reference>
          <reference field="2" count="1">
            <x v="4"/>
          </reference>
        </references>
      </pivotArea>
    </format>
    <format dxfId="490">
      <pivotArea dataOnly="0" labelOnly="1" fieldPosition="0">
        <references count="2">
          <reference field="1" count="1" selected="0">
            <x v="135"/>
          </reference>
          <reference field="2" count="1">
            <x v="134"/>
          </reference>
        </references>
      </pivotArea>
    </format>
    <format dxfId="489">
      <pivotArea dataOnly="0" labelOnly="1" fieldPosition="0">
        <references count="2">
          <reference field="1" count="1" selected="0">
            <x v="136"/>
          </reference>
          <reference field="2" count="1">
            <x v="143"/>
          </reference>
        </references>
      </pivotArea>
    </format>
    <format dxfId="488">
      <pivotArea dataOnly="0" labelOnly="1" fieldPosition="0">
        <references count="2">
          <reference field="1" count="1" selected="0">
            <x v="137"/>
          </reference>
          <reference field="2" count="1">
            <x v="105"/>
          </reference>
        </references>
      </pivotArea>
    </format>
    <format dxfId="487">
      <pivotArea dataOnly="0" labelOnly="1" fieldPosition="0">
        <references count="2">
          <reference field="1" count="1" selected="0">
            <x v="138"/>
          </reference>
          <reference field="2" count="1">
            <x v="127"/>
          </reference>
        </references>
      </pivotArea>
    </format>
    <format dxfId="486">
      <pivotArea dataOnly="0" labelOnly="1" fieldPosition="0">
        <references count="2">
          <reference field="1" count="1" selected="0">
            <x v="139"/>
          </reference>
          <reference field="2" count="1">
            <x v="50"/>
          </reference>
        </references>
      </pivotArea>
    </format>
    <format dxfId="485">
      <pivotArea dataOnly="0" labelOnly="1" fieldPosition="0">
        <references count="2">
          <reference field="1" count="1" selected="0">
            <x v="140"/>
          </reference>
          <reference field="2" count="1">
            <x v="10"/>
          </reference>
        </references>
      </pivotArea>
    </format>
    <format dxfId="484">
      <pivotArea dataOnly="0" labelOnly="1" fieldPosition="0">
        <references count="2">
          <reference field="1" count="1" selected="0">
            <x v="141"/>
          </reference>
          <reference field="2" count="1">
            <x v="142"/>
          </reference>
        </references>
      </pivotArea>
    </format>
    <format dxfId="483">
      <pivotArea dataOnly="0" labelOnly="1" fieldPosition="0">
        <references count="2">
          <reference field="1" count="1" selected="0">
            <x v="142"/>
          </reference>
          <reference field="2" count="1">
            <x v="9"/>
          </reference>
        </references>
      </pivotArea>
    </format>
    <format dxfId="482">
      <pivotArea dataOnly="0" labelOnly="1" fieldPosition="0">
        <references count="2">
          <reference field="1" count="1" selected="0">
            <x v="143"/>
          </reference>
          <reference field="2" count="1">
            <x v="144"/>
          </reference>
        </references>
      </pivotArea>
    </format>
    <format dxfId="481">
      <pivotArea dataOnly="0" labelOnly="1" fieldPosition="0">
        <references count="2">
          <reference field="1" count="1" selected="0">
            <x v="144"/>
          </reference>
          <reference field="2" count="1">
            <x v="25"/>
          </reference>
        </references>
      </pivotArea>
    </format>
    <format dxfId="480">
      <pivotArea dataOnly="0" labelOnly="1" fieldPosition="0">
        <references count="2">
          <reference field="1" count="1" selected="0">
            <x v="145"/>
          </reference>
          <reference field="2" count="1">
            <x v="110"/>
          </reference>
        </references>
      </pivotArea>
    </format>
    <format dxfId="479">
      <pivotArea dataOnly="0" labelOnly="1" fieldPosition="0">
        <references count="2">
          <reference field="1" count="1" selected="0">
            <x v="146"/>
          </reference>
          <reference field="2" count="1">
            <x v="21"/>
          </reference>
        </references>
      </pivotArea>
    </format>
    <format dxfId="478">
      <pivotArea dataOnly="0" labelOnly="1" fieldPosition="0">
        <references count="2">
          <reference field="1" count="1" selected="0">
            <x v="147"/>
          </reference>
          <reference field="2" count="1">
            <x v="41"/>
          </reference>
        </references>
      </pivotArea>
    </format>
    <format dxfId="477">
      <pivotArea dataOnly="0" labelOnly="1" fieldPosition="0">
        <references count="2">
          <reference field="1" count="1" selected="0">
            <x v="149"/>
          </reference>
          <reference field="2" count="1">
            <x v="153"/>
          </reference>
        </references>
      </pivotArea>
    </format>
    <format dxfId="476">
      <pivotArea dataOnly="0" labelOnly="1" fieldPosition="0">
        <references count="2">
          <reference field="1" count="1" selected="0">
            <x v="150"/>
          </reference>
          <reference field="2" count="1">
            <x v="36"/>
          </reference>
        </references>
      </pivotArea>
    </format>
    <format dxfId="475">
      <pivotArea dataOnly="0" labelOnly="1" fieldPosition="0">
        <references count="2">
          <reference field="1" count="1" selected="0">
            <x v="151"/>
          </reference>
          <reference field="2" count="1">
            <x v="139"/>
          </reference>
        </references>
      </pivotArea>
    </format>
    <format dxfId="474">
      <pivotArea dataOnly="0" labelOnly="1" fieldPosition="0">
        <references count="2">
          <reference field="1" count="1" selected="0">
            <x v="152"/>
          </reference>
          <reference field="2" count="1">
            <x v="87"/>
          </reference>
        </references>
      </pivotArea>
    </format>
    <format dxfId="473">
      <pivotArea dataOnly="0" labelOnly="1" fieldPosition="0">
        <references count="3">
          <reference field="1" count="1" selected="0">
            <x v="0"/>
          </reference>
          <reference field="2" count="1" selected="0">
            <x v="76"/>
          </reference>
          <reference field="8" count="1">
            <x v="0"/>
          </reference>
        </references>
      </pivotArea>
    </format>
    <format dxfId="472">
      <pivotArea dataOnly="0" labelOnly="1" fieldPosition="0">
        <references count="3">
          <reference field="1" count="1" selected="0">
            <x v="1"/>
          </reference>
          <reference field="2" count="1" selected="0">
            <x v="151"/>
          </reference>
          <reference field="8" count="1">
            <x v="0"/>
          </reference>
        </references>
      </pivotArea>
    </format>
    <format dxfId="471">
      <pivotArea dataOnly="0" labelOnly="1" fieldPosition="0">
        <references count="3">
          <reference field="1" count="1" selected="0">
            <x v="2"/>
          </reference>
          <reference field="2" count="1" selected="0">
            <x v="2"/>
          </reference>
          <reference field="8" count="1">
            <x v="0"/>
          </reference>
        </references>
      </pivotArea>
    </format>
    <format dxfId="470">
      <pivotArea dataOnly="0" labelOnly="1" fieldPosition="0">
        <references count="3">
          <reference field="1" count="1" selected="0">
            <x v="3"/>
          </reference>
          <reference field="2" count="1" selected="0">
            <x v="1"/>
          </reference>
          <reference field="8" count="1">
            <x v="0"/>
          </reference>
        </references>
      </pivotArea>
    </format>
    <format dxfId="469">
      <pivotArea dataOnly="0" labelOnly="1" fieldPosition="0">
        <references count="3">
          <reference field="1" count="1" selected="0">
            <x v="4"/>
          </reference>
          <reference field="2" count="1" selected="0">
            <x v="45"/>
          </reference>
          <reference field="8" count="1">
            <x v="0"/>
          </reference>
        </references>
      </pivotArea>
    </format>
    <format dxfId="468">
      <pivotArea dataOnly="0" labelOnly="1" fieldPosition="0">
        <references count="3">
          <reference field="1" count="1" selected="0">
            <x v="5"/>
          </reference>
          <reference field="2" count="1" selected="0">
            <x v="22"/>
          </reference>
          <reference field="8" count="1">
            <x v="0"/>
          </reference>
        </references>
      </pivotArea>
    </format>
    <format dxfId="467">
      <pivotArea dataOnly="0" labelOnly="1" fieldPosition="0">
        <references count="3">
          <reference field="1" count="1" selected="0">
            <x v="6"/>
          </reference>
          <reference field="2" count="1" selected="0">
            <x v="8"/>
          </reference>
          <reference field="8" count="1">
            <x v="0"/>
          </reference>
        </references>
      </pivotArea>
    </format>
    <format dxfId="466">
      <pivotArea dataOnly="0" labelOnly="1" fieldPosition="0">
        <references count="3">
          <reference field="1" count="1" selected="0">
            <x v="7"/>
          </reference>
          <reference field="2" count="1" selected="0">
            <x v="96"/>
          </reference>
          <reference field="8" count="1">
            <x v="0"/>
          </reference>
        </references>
      </pivotArea>
    </format>
    <format dxfId="465">
      <pivotArea dataOnly="0" labelOnly="1" fieldPosition="0">
        <references count="3">
          <reference field="1" count="1" selected="0">
            <x v="8"/>
          </reference>
          <reference field="2" count="1" selected="0">
            <x v="12"/>
          </reference>
          <reference field="8" count="1">
            <x v="0"/>
          </reference>
        </references>
      </pivotArea>
    </format>
    <format dxfId="464">
      <pivotArea dataOnly="0" labelOnly="1" fieldPosition="0">
        <references count="3">
          <reference field="1" count="1" selected="0">
            <x v="9"/>
          </reference>
          <reference field="2" count="1" selected="0">
            <x v="15"/>
          </reference>
          <reference field="8" count="1">
            <x v="0"/>
          </reference>
        </references>
      </pivotArea>
    </format>
    <format dxfId="463">
      <pivotArea dataOnly="0" labelOnly="1" fieldPosition="0">
        <references count="3">
          <reference field="1" count="1" selected="0">
            <x v="10"/>
          </reference>
          <reference field="2" count="1" selected="0">
            <x v="149"/>
          </reference>
          <reference field="8" count="1">
            <x v="0"/>
          </reference>
        </references>
      </pivotArea>
    </format>
    <format dxfId="462">
      <pivotArea dataOnly="0" labelOnly="1" fieldPosition="0">
        <references count="3">
          <reference field="1" count="1" selected="0">
            <x v="11"/>
          </reference>
          <reference field="2" count="1" selected="0">
            <x v="102"/>
          </reference>
          <reference field="8" count="1">
            <x v="0"/>
          </reference>
        </references>
      </pivotArea>
    </format>
    <format dxfId="461">
      <pivotArea dataOnly="0" labelOnly="1" fieldPosition="0">
        <references count="3">
          <reference field="1" count="1" selected="0">
            <x v="12"/>
          </reference>
          <reference field="2" count="1" selected="0">
            <x v="81"/>
          </reference>
          <reference field="8" count="1">
            <x v="0"/>
          </reference>
        </references>
      </pivotArea>
    </format>
    <format dxfId="460">
      <pivotArea dataOnly="0" labelOnly="1" fieldPosition="0">
        <references count="3">
          <reference field="1" count="1" selected="0">
            <x v="13"/>
          </reference>
          <reference field="2" count="1" selected="0">
            <x v="35"/>
          </reference>
          <reference field="8" count="1">
            <x v="0"/>
          </reference>
        </references>
      </pivotArea>
    </format>
    <format dxfId="459">
      <pivotArea dataOnly="0" labelOnly="1" fieldPosition="0">
        <references count="3">
          <reference field="1" count="1" selected="0">
            <x v="14"/>
          </reference>
          <reference field="2" count="1" selected="0">
            <x v="83"/>
          </reference>
          <reference field="8" count="1">
            <x v="0"/>
          </reference>
        </references>
      </pivotArea>
    </format>
    <format dxfId="458">
      <pivotArea dataOnly="0" labelOnly="1" fieldPosition="0">
        <references count="3">
          <reference field="1" count="1" selected="0">
            <x v="15"/>
          </reference>
          <reference field="2" count="1" selected="0">
            <x v="43"/>
          </reference>
          <reference field="8" count="1">
            <x v="0"/>
          </reference>
        </references>
      </pivotArea>
    </format>
    <format dxfId="457">
      <pivotArea dataOnly="0" labelOnly="1" fieldPosition="0">
        <references count="3">
          <reference field="1" count="1" selected="0">
            <x v="16"/>
          </reference>
          <reference field="2" count="1" selected="0">
            <x v="20"/>
          </reference>
          <reference field="8" count="1">
            <x v="0"/>
          </reference>
        </references>
      </pivotArea>
    </format>
    <format dxfId="456">
      <pivotArea dataOnly="0" labelOnly="1" fieldPosition="0">
        <references count="3">
          <reference field="1" count="1" selected="0">
            <x v="17"/>
          </reference>
          <reference field="2" count="1" selected="0">
            <x v="18"/>
          </reference>
          <reference field="8" count="1">
            <x v="0"/>
          </reference>
        </references>
      </pivotArea>
    </format>
    <format dxfId="455">
      <pivotArea dataOnly="0" labelOnly="1" fieldPosition="0">
        <references count="3">
          <reference field="1" count="1" selected="0">
            <x v="18"/>
          </reference>
          <reference field="2" count="1" selected="0">
            <x v="17"/>
          </reference>
          <reference field="8" count="1">
            <x v="0"/>
          </reference>
        </references>
      </pivotArea>
    </format>
    <format dxfId="454">
      <pivotArea dataOnly="0" labelOnly="1" fieldPosition="0">
        <references count="3">
          <reference field="1" count="1" selected="0">
            <x v="19"/>
          </reference>
          <reference field="2" count="1" selected="0">
            <x v="16"/>
          </reference>
          <reference field="8" count="1">
            <x v="0"/>
          </reference>
        </references>
      </pivotArea>
    </format>
    <format dxfId="453">
      <pivotArea dataOnly="0" labelOnly="1" fieldPosition="0">
        <references count="3">
          <reference field="1" count="1" selected="0">
            <x v="20"/>
          </reference>
          <reference field="2" count="1" selected="0">
            <x v="74"/>
          </reference>
          <reference field="8" count="1">
            <x v="0"/>
          </reference>
        </references>
      </pivotArea>
    </format>
    <format dxfId="452">
      <pivotArea dataOnly="0" labelOnly="1" fieldPosition="0">
        <references count="3">
          <reference field="1" count="1" selected="0">
            <x v="21"/>
          </reference>
          <reference field="2" count="1" selected="0">
            <x v="82"/>
          </reference>
          <reference field="8" count="1">
            <x v="0"/>
          </reference>
        </references>
      </pivotArea>
    </format>
    <format dxfId="451">
      <pivotArea dataOnly="0" labelOnly="1" fieldPosition="0">
        <references count="3">
          <reference field="1" count="1" selected="0">
            <x v="22"/>
          </reference>
          <reference field="2" count="1" selected="0">
            <x v="104"/>
          </reference>
          <reference field="8" count="1">
            <x v="0"/>
          </reference>
        </references>
      </pivotArea>
    </format>
    <format dxfId="450">
      <pivotArea dataOnly="0" labelOnly="1" fieldPosition="0">
        <references count="3">
          <reference field="1" count="1" selected="0">
            <x v="23"/>
          </reference>
          <reference field="2" count="1" selected="0">
            <x v="115"/>
          </reference>
          <reference field="8" count="1">
            <x v="0"/>
          </reference>
        </references>
      </pivotArea>
    </format>
    <format dxfId="449">
      <pivotArea dataOnly="0" labelOnly="1" fieldPosition="0">
        <references count="3">
          <reference field="1" count="1" selected="0">
            <x v="24"/>
          </reference>
          <reference field="2" count="1" selected="0">
            <x v="146"/>
          </reference>
          <reference field="8" count="1">
            <x v="0"/>
          </reference>
        </references>
      </pivotArea>
    </format>
    <format dxfId="448">
      <pivotArea dataOnly="0" labelOnly="1" fieldPosition="0">
        <references count="3">
          <reference field="1" count="1" selected="0">
            <x v="25"/>
          </reference>
          <reference field="2" count="1" selected="0">
            <x v="106"/>
          </reference>
          <reference field="8" count="1">
            <x v="0"/>
          </reference>
        </references>
      </pivotArea>
    </format>
    <format dxfId="447">
      <pivotArea dataOnly="0" labelOnly="1" fieldPosition="0">
        <references count="3">
          <reference field="1" count="1" selected="0">
            <x v="26"/>
          </reference>
          <reference field="2" count="1" selected="0">
            <x v="23"/>
          </reference>
          <reference field="8" count="1">
            <x v="0"/>
          </reference>
        </references>
      </pivotArea>
    </format>
    <format dxfId="446">
      <pivotArea dataOnly="0" labelOnly="1" fieldPosition="0">
        <references count="3">
          <reference field="1" count="1" selected="0">
            <x v="27"/>
          </reference>
          <reference field="2" count="1" selected="0">
            <x v="91"/>
          </reference>
          <reference field="8" count="1">
            <x v="0"/>
          </reference>
        </references>
      </pivotArea>
    </format>
    <format dxfId="445">
      <pivotArea dataOnly="0" labelOnly="1" fieldPosition="0">
        <references count="3">
          <reference field="1" count="1" selected="0">
            <x v="28"/>
          </reference>
          <reference field="2" count="1" selected="0">
            <x v="44"/>
          </reference>
          <reference field="8" count="1">
            <x v="0"/>
          </reference>
        </references>
      </pivotArea>
    </format>
    <format dxfId="444">
      <pivotArea dataOnly="0" labelOnly="1" fieldPosition="0">
        <references count="3">
          <reference field="1" count="1" selected="0">
            <x v="29"/>
          </reference>
          <reference field="2" count="1" selected="0">
            <x v="51"/>
          </reference>
          <reference field="8" count="1">
            <x v="0"/>
          </reference>
        </references>
      </pivotArea>
    </format>
    <format dxfId="443">
      <pivotArea dataOnly="0" labelOnly="1" fieldPosition="0">
        <references count="3">
          <reference field="1" count="1" selected="0">
            <x v="30"/>
          </reference>
          <reference field="2" count="1" selected="0">
            <x v="31"/>
          </reference>
          <reference field="8" count="1">
            <x v="0"/>
          </reference>
        </references>
      </pivotArea>
    </format>
    <format dxfId="442">
      <pivotArea dataOnly="0" labelOnly="1" fieldPosition="0">
        <references count="3">
          <reference field="1" count="1" selected="0">
            <x v="31"/>
          </reference>
          <reference field="2" count="1" selected="0">
            <x v="120"/>
          </reference>
          <reference field="8" count="1">
            <x v="0"/>
          </reference>
        </references>
      </pivotArea>
    </format>
    <format dxfId="441">
      <pivotArea dataOnly="0" labelOnly="1" fieldPosition="0">
        <references count="3">
          <reference field="1" count="1" selected="0">
            <x v="32"/>
          </reference>
          <reference field="2" count="1" selected="0">
            <x v="85"/>
          </reference>
          <reference field="8" count="1">
            <x v="0"/>
          </reference>
        </references>
      </pivotArea>
    </format>
    <format dxfId="440">
      <pivotArea dataOnly="0" labelOnly="1" fieldPosition="0">
        <references count="3">
          <reference field="1" count="1" selected="0">
            <x v="33"/>
          </reference>
          <reference field="2" count="1" selected="0">
            <x v="119"/>
          </reference>
          <reference field="8" count="1">
            <x v="0"/>
          </reference>
        </references>
      </pivotArea>
    </format>
    <format dxfId="439">
      <pivotArea dataOnly="0" labelOnly="1" fieldPosition="0">
        <references count="3">
          <reference field="1" count="1" selected="0">
            <x v="34"/>
          </reference>
          <reference field="2" count="1" selected="0">
            <x v="90"/>
          </reference>
          <reference field="8" count="1">
            <x v="0"/>
          </reference>
        </references>
      </pivotArea>
    </format>
    <format dxfId="438">
      <pivotArea dataOnly="0" labelOnly="1" fieldPosition="0">
        <references count="3">
          <reference field="1" count="1" selected="0">
            <x v="35"/>
          </reference>
          <reference field="2" count="1" selected="0">
            <x v="100"/>
          </reference>
          <reference field="8" count="1">
            <x v="0"/>
          </reference>
        </references>
      </pivotArea>
    </format>
    <format dxfId="437">
      <pivotArea dataOnly="0" labelOnly="1" fieldPosition="0">
        <references count="3">
          <reference field="1" count="1" selected="0">
            <x v="36"/>
          </reference>
          <reference field="2" count="1" selected="0">
            <x v="88"/>
          </reference>
          <reference field="8" count="1">
            <x v="0"/>
          </reference>
        </references>
      </pivotArea>
    </format>
    <format dxfId="436">
      <pivotArea dataOnly="0" labelOnly="1" fieldPosition="0">
        <references count="3">
          <reference field="1" count="1" selected="0">
            <x v="37"/>
          </reference>
          <reference field="2" count="1" selected="0">
            <x v="19"/>
          </reference>
          <reference field="8" count="1">
            <x v="0"/>
          </reference>
        </references>
      </pivotArea>
    </format>
    <format dxfId="435">
      <pivotArea dataOnly="0" labelOnly="1" fieldPosition="0">
        <references count="3">
          <reference field="1" count="1" selected="0">
            <x v="38"/>
          </reference>
          <reference field="2" count="1" selected="0">
            <x v="86"/>
          </reference>
          <reference field="8" count="1">
            <x v="0"/>
          </reference>
        </references>
      </pivotArea>
    </format>
    <format dxfId="434">
      <pivotArea dataOnly="0" labelOnly="1" fieldPosition="0">
        <references count="3">
          <reference field="1" count="1" selected="0">
            <x v="39"/>
          </reference>
          <reference field="2" count="1" selected="0">
            <x v="57"/>
          </reference>
          <reference field="8" count="1">
            <x v="0"/>
          </reference>
        </references>
      </pivotArea>
    </format>
    <format dxfId="433">
      <pivotArea dataOnly="0" labelOnly="1" fieldPosition="0">
        <references count="3">
          <reference field="1" count="1" selected="0">
            <x v="40"/>
          </reference>
          <reference field="2" count="1" selected="0">
            <x v="62"/>
          </reference>
          <reference field="8" count="1">
            <x v="0"/>
          </reference>
        </references>
      </pivotArea>
    </format>
    <format dxfId="432">
      <pivotArea dataOnly="0" labelOnly="1" fieldPosition="0">
        <references count="3">
          <reference field="1" count="1" selected="0">
            <x v="41"/>
          </reference>
          <reference field="2" count="1" selected="0">
            <x v="125"/>
          </reference>
          <reference field="8" count="1">
            <x v="0"/>
          </reference>
        </references>
      </pivotArea>
    </format>
    <format dxfId="431">
      <pivotArea dataOnly="0" labelOnly="1" fieldPosition="0">
        <references count="3">
          <reference field="1" count="1" selected="0">
            <x v="42"/>
          </reference>
          <reference field="2" count="1" selected="0">
            <x v="26"/>
          </reference>
          <reference field="8" count="1">
            <x v="0"/>
          </reference>
        </references>
      </pivotArea>
    </format>
    <format dxfId="430">
      <pivotArea dataOnly="0" labelOnly="1" fieldPosition="0">
        <references count="3">
          <reference field="1" count="1" selected="0">
            <x v="43"/>
          </reference>
          <reference field="2" count="1" selected="0">
            <x v="27"/>
          </reference>
          <reference field="8" count="1">
            <x v="0"/>
          </reference>
        </references>
      </pivotArea>
    </format>
    <format dxfId="429">
      <pivotArea dataOnly="0" labelOnly="1" fieldPosition="0">
        <references count="3">
          <reference field="1" count="1" selected="0">
            <x v="44"/>
          </reference>
          <reference field="2" count="1" selected="0">
            <x v="28"/>
          </reference>
          <reference field="8" count="1">
            <x v="0"/>
          </reference>
        </references>
      </pivotArea>
    </format>
    <format dxfId="428">
      <pivotArea dataOnly="0" labelOnly="1" fieldPosition="0">
        <references count="3">
          <reference field="1" count="1" selected="0">
            <x v="45"/>
          </reference>
          <reference field="2" count="1" selected="0">
            <x v="7"/>
          </reference>
          <reference field="8" count="1">
            <x v="0"/>
          </reference>
        </references>
      </pivotArea>
    </format>
    <format dxfId="427">
      <pivotArea dataOnly="0" labelOnly="1" fieldPosition="0">
        <references count="3">
          <reference field="1" count="1" selected="0">
            <x v="46"/>
          </reference>
          <reference field="2" count="1" selected="0">
            <x v="67"/>
          </reference>
          <reference field="8" count="1">
            <x v="0"/>
          </reference>
        </references>
      </pivotArea>
    </format>
    <format dxfId="426">
      <pivotArea dataOnly="0" labelOnly="1" fieldPosition="0">
        <references count="3">
          <reference field="1" count="1" selected="0">
            <x v="47"/>
          </reference>
          <reference field="2" count="1" selected="0">
            <x v="30"/>
          </reference>
          <reference field="8" count="1">
            <x v="0"/>
          </reference>
        </references>
      </pivotArea>
    </format>
    <format dxfId="425">
      <pivotArea dataOnly="0" labelOnly="1" fieldPosition="0">
        <references count="3">
          <reference field="1" count="1" selected="0">
            <x v="48"/>
          </reference>
          <reference field="2" count="1" selected="0">
            <x v="34"/>
          </reference>
          <reference field="8" count="1">
            <x v="0"/>
          </reference>
        </references>
      </pivotArea>
    </format>
    <format dxfId="424">
      <pivotArea dataOnly="0" labelOnly="1" fieldPosition="0">
        <references count="3">
          <reference field="1" count="1" selected="0">
            <x v="49"/>
          </reference>
          <reference field="2" count="1" selected="0">
            <x v="112"/>
          </reference>
          <reference field="8" count="1">
            <x v="0"/>
          </reference>
        </references>
      </pivotArea>
    </format>
    <format dxfId="423">
      <pivotArea dataOnly="0" labelOnly="1" fieldPosition="0">
        <references count="3">
          <reference field="1" count="1" selected="0">
            <x v="50"/>
          </reference>
          <reference field="2" count="1" selected="0">
            <x v="141"/>
          </reference>
          <reference field="8" count="1">
            <x v="0"/>
          </reference>
        </references>
      </pivotArea>
    </format>
    <format dxfId="422">
      <pivotArea dataOnly="0" labelOnly="1" fieldPosition="0">
        <references count="3">
          <reference field="1" count="1" selected="0">
            <x v="51"/>
          </reference>
          <reference field="2" count="1" selected="0">
            <x v="5"/>
          </reference>
          <reference field="8" count="1">
            <x v="0"/>
          </reference>
        </references>
      </pivotArea>
    </format>
    <format dxfId="421">
      <pivotArea dataOnly="0" labelOnly="1" fieldPosition="0">
        <references count="3">
          <reference field="1" count="1" selected="0">
            <x v="52"/>
          </reference>
          <reference field="2" count="1" selected="0">
            <x v="38"/>
          </reference>
          <reference field="8" count="1">
            <x v="0"/>
          </reference>
        </references>
      </pivotArea>
    </format>
    <format dxfId="420">
      <pivotArea dataOnly="0" labelOnly="1" fieldPosition="0">
        <references count="3">
          <reference field="1" count="1" selected="0">
            <x v="53"/>
          </reference>
          <reference field="2" count="1" selected="0">
            <x v="111"/>
          </reference>
          <reference field="8" count="1">
            <x v="0"/>
          </reference>
        </references>
      </pivotArea>
    </format>
    <format dxfId="419">
      <pivotArea dataOnly="0" labelOnly="1" fieldPosition="0">
        <references count="3">
          <reference field="1" count="1" selected="0">
            <x v="54"/>
          </reference>
          <reference field="2" count="1" selected="0">
            <x v="0"/>
          </reference>
          <reference field="8" count="1">
            <x v="0"/>
          </reference>
        </references>
      </pivotArea>
    </format>
    <format dxfId="418">
      <pivotArea dataOnly="0" labelOnly="1" fieldPosition="0">
        <references count="3">
          <reference field="1" count="1" selected="0">
            <x v="55"/>
          </reference>
          <reference field="2" count="1" selected="0">
            <x v="46"/>
          </reference>
          <reference field="8" count="1">
            <x v="0"/>
          </reference>
        </references>
      </pivotArea>
    </format>
    <format dxfId="417">
      <pivotArea dataOnly="0" labelOnly="1" fieldPosition="0">
        <references count="3">
          <reference field="1" count="1" selected="0">
            <x v="56"/>
          </reference>
          <reference field="2" count="1" selected="0">
            <x v="123"/>
          </reference>
          <reference field="8" count="1">
            <x v="0"/>
          </reference>
        </references>
      </pivotArea>
    </format>
    <format dxfId="416">
      <pivotArea dataOnly="0" labelOnly="1" fieldPosition="0">
        <references count="3">
          <reference field="1" count="1" selected="0">
            <x v="57"/>
          </reference>
          <reference field="2" count="1" selected="0">
            <x v="54"/>
          </reference>
          <reference field="8" count="1">
            <x v="0"/>
          </reference>
        </references>
      </pivotArea>
    </format>
    <format dxfId="415">
      <pivotArea dataOnly="0" labelOnly="1" fieldPosition="0">
        <references count="3">
          <reference field="1" count="1" selected="0">
            <x v="58"/>
          </reference>
          <reference field="2" count="1" selected="0">
            <x v="99"/>
          </reference>
          <reference field="8" count="1">
            <x v="0"/>
          </reference>
        </references>
      </pivotArea>
    </format>
    <format dxfId="414">
      <pivotArea dataOnly="0" labelOnly="1" fieldPosition="0">
        <references count="3">
          <reference field="1" count="1" selected="0">
            <x v="59"/>
          </reference>
          <reference field="2" count="1" selected="0">
            <x v="95"/>
          </reference>
          <reference field="8" count="1">
            <x v="0"/>
          </reference>
        </references>
      </pivotArea>
    </format>
    <format dxfId="413">
      <pivotArea dataOnly="0" labelOnly="1" fieldPosition="0">
        <references count="3">
          <reference field="1" count="1" selected="0">
            <x v="60"/>
          </reference>
          <reference field="2" count="1" selected="0">
            <x v="47"/>
          </reference>
          <reference field="8" count="1">
            <x v="0"/>
          </reference>
        </references>
      </pivotArea>
    </format>
    <format dxfId="412">
      <pivotArea dataOnly="0" labelOnly="1" fieldPosition="0">
        <references count="3">
          <reference field="1" count="1" selected="0">
            <x v="61"/>
          </reference>
          <reference field="2" count="1" selected="0">
            <x v="56"/>
          </reference>
          <reference field="8" count="1">
            <x v="0"/>
          </reference>
        </references>
      </pivotArea>
    </format>
    <format dxfId="411">
      <pivotArea dataOnly="0" labelOnly="1" fieldPosition="0">
        <references count="3">
          <reference field="1" count="1" selected="0">
            <x v="62"/>
          </reference>
          <reference field="2" count="1" selected="0">
            <x v="58"/>
          </reference>
          <reference field="8" count="1">
            <x v="0"/>
          </reference>
        </references>
      </pivotArea>
    </format>
    <format dxfId="410">
      <pivotArea dataOnly="0" labelOnly="1" fieldPosition="0">
        <references count="3">
          <reference field="1" count="1" selected="0">
            <x v="64"/>
          </reference>
          <reference field="2" count="1" selected="0">
            <x v="14"/>
          </reference>
          <reference field="8" count="1">
            <x v="0"/>
          </reference>
        </references>
      </pivotArea>
    </format>
    <format dxfId="409">
      <pivotArea dataOnly="0" labelOnly="1" fieldPosition="0">
        <references count="3">
          <reference field="1" count="1" selected="0">
            <x v="65"/>
          </reference>
          <reference field="2" count="1" selected="0">
            <x v="24"/>
          </reference>
          <reference field="8" count="1">
            <x v="0"/>
          </reference>
        </references>
      </pivotArea>
    </format>
    <format dxfId="408">
      <pivotArea dataOnly="0" labelOnly="1" fieldPosition="0">
        <references count="3">
          <reference field="1" count="1" selected="0">
            <x v="66"/>
          </reference>
          <reference field="2" count="1" selected="0">
            <x v="135"/>
          </reference>
          <reference field="8" count="1">
            <x v="0"/>
          </reference>
        </references>
      </pivotArea>
    </format>
    <format dxfId="407">
      <pivotArea dataOnly="0" labelOnly="1" fieldPosition="0">
        <references count="3">
          <reference field="1" count="1" selected="0">
            <x v="67"/>
          </reference>
          <reference field="2" count="1" selected="0">
            <x v="63"/>
          </reference>
          <reference field="8" count="1">
            <x v="0"/>
          </reference>
        </references>
      </pivotArea>
    </format>
    <format dxfId="406">
      <pivotArea dataOnly="0" labelOnly="1" fieldPosition="0">
        <references count="3">
          <reference field="1" count="1" selected="0">
            <x v="68"/>
          </reference>
          <reference field="2" count="1" selected="0">
            <x v="64"/>
          </reference>
          <reference field="8" count="1">
            <x v="0"/>
          </reference>
        </references>
      </pivotArea>
    </format>
    <format dxfId="405">
      <pivotArea dataOnly="0" labelOnly="1" fieldPosition="0">
        <references count="3">
          <reference field="1" count="1" selected="0">
            <x v="69"/>
          </reference>
          <reference field="2" count="1" selected="0">
            <x v="116"/>
          </reference>
          <reference field="8" count="1">
            <x v="0"/>
          </reference>
        </references>
      </pivotArea>
    </format>
    <format dxfId="404">
      <pivotArea dataOnly="0" labelOnly="1" fieldPosition="0">
        <references count="3">
          <reference field="1" count="1" selected="0">
            <x v="70"/>
          </reference>
          <reference field="2" count="1" selected="0">
            <x v="66"/>
          </reference>
          <reference field="8" count="1">
            <x v="0"/>
          </reference>
        </references>
      </pivotArea>
    </format>
    <format dxfId="403">
      <pivotArea dataOnly="0" labelOnly="1" fieldPosition="0">
        <references count="3">
          <reference field="1" count="1" selected="0">
            <x v="72"/>
          </reference>
          <reference field="2" count="1" selected="0">
            <x v="108"/>
          </reference>
          <reference field="8" count="1">
            <x v="0"/>
          </reference>
        </references>
      </pivotArea>
    </format>
    <format dxfId="402">
      <pivotArea dataOnly="0" labelOnly="1" fieldPosition="0">
        <references count="3">
          <reference field="1" count="1" selected="0">
            <x v="73"/>
          </reference>
          <reference field="2" count="1" selected="0">
            <x v="75"/>
          </reference>
          <reference field="8" count="1">
            <x v="0"/>
          </reference>
        </references>
      </pivotArea>
    </format>
    <format dxfId="401">
      <pivotArea dataOnly="0" labelOnly="1" fieldPosition="0">
        <references count="3">
          <reference field="1" count="1" selected="0">
            <x v="74"/>
          </reference>
          <reference field="2" count="1" selected="0">
            <x v="32"/>
          </reference>
          <reference field="8" count="1">
            <x v="0"/>
          </reference>
        </references>
      </pivotArea>
    </format>
    <format dxfId="400">
      <pivotArea dataOnly="0" labelOnly="1" fieldPosition="0">
        <references count="3">
          <reference field="1" count="1" selected="0">
            <x v="75"/>
          </reference>
          <reference field="2" count="1" selected="0">
            <x v="77"/>
          </reference>
          <reference field="8" count="1">
            <x v="0"/>
          </reference>
        </references>
      </pivotArea>
    </format>
    <format dxfId="399">
      <pivotArea dataOnly="0" labelOnly="1" fieldPosition="0">
        <references count="3">
          <reference field="1" count="1" selected="0">
            <x v="76"/>
          </reference>
          <reference field="2" count="1" selected="0">
            <x v="79"/>
          </reference>
          <reference field="8" count="1">
            <x v="0"/>
          </reference>
        </references>
      </pivotArea>
    </format>
    <format dxfId="398">
      <pivotArea dataOnly="0" labelOnly="1" fieldPosition="0">
        <references count="3">
          <reference field="1" count="1" selected="0">
            <x v="77"/>
          </reference>
          <reference field="2" count="1" selected="0">
            <x v="3"/>
          </reference>
          <reference field="8" count="1">
            <x v="0"/>
          </reference>
        </references>
      </pivotArea>
    </format>
    <format dxfId="397">
      <pivotArea dataOnly="0" labelOnly="1" fieldPosition="0">
        <references count="3">
          <reference field="1" count="1" selected="0">
            <x v="78"/>
          </reference>
          <reference field="2" count="1" selected="0">
            <x v="33"/>
          </reference>
          <reference field="8" count="1">
            <x v="0"/>
          </reference>
        </references>
      </pivotArea>
    </format>
    <format dxfId="396">
      <pivotArea dataOnly="0" labelOnly="1" fieldPosition="0">
        <references count="3">
          <reference field="1" count="1" selected="0">
            <x v="79"/>
          </reference>
          <reference field="2" count="1" selected="0">
            <x v="39"/>
          </reference>
          <reference field="8" count="1">
            <x v="0"/>
          </reference>
        </references>
      </pivotArea>
    </format>
    <format dxfId="395">
      <pivotArea dataOnly="0" labelOnly="1" fieldPosition="0">
        <references count="3">
          <reference field="1" count="1" selected="0">
            <x v="80"/>
          </reference>
          <reference field="2" count="1" selected="0">
            <x v="49"/>
          </reference>
          <reference field="8" count="1">
            <x v="0"/>
          </reference>
        </references>
      </pivotArea>
    </format>
    <format dxfId="394">
      <pivotArea dataOnly="0" labelOnly="1" fieldPosition="0">
        <references count="3">
          <reference field="1" count="1" selected="0">
            <x v="81"/>
          </reference>
          <reference field="2" count="1" selected="0">
            <x v="72"/>
          </reference>
          <reference field="8" count="1">
            <x v="0"/>
          </reference>
        </references>
      </pivotArea>
    </format>
    <format dxfId="393">
      <pivotArea dataOnly="0" labelOnly="1" fieldPosition="0">
        <references count="3">
          <reference field="1" count="1" selected="0">
            <x v="82"/>
          </reference>
          <reference field="2" count="1" selected="0">
            <x v="92"/>
          </reference>
          <reference field="8" count="1">
            <x v="0"/>
          </reference>
        </references>
      </pivotArea>
    </format>
    <format dxfId="392">
      <pivotArea dataOnly="0" labelOnly="1" fieldPosition="0">
        <references count="3">
          <reference field="1" count="1" selected="0">
            <x v="83"/>
          </reference>
          <reference field="2" count="1" selected="0">
            <x v="107"/>
          </reference>
          <reference field="8" count="1">
            <x v="0"/>
          </reference>
        </references>
      </pivotArea>
    </format>
    <format dxfId="391">
      <pivotArea dataOnly="0" labelOnly="1" fieldPosition="0">
        <references count="3">
          <reference field="1" count="1" selected="0">
            <x v="84"/>
          </reference>
          <reference field="2" count="1" selected="0">
            <x v="136"/>
          </reference>
          <reference field="8" count="1">
            <x v="0"/>
          </reference>
        </references>
      </pivotArea>
    </format>
    <format dxfId="390">
      <pivotArea dataOnly="0" labelOnly="1" fieldPosition="0">
        <references count="3">
          <reference field="1" count="1" selected="0">
            <x v="85"/>
          </reference>
          <reference field="2" count="1" selected="0">
            <x v="150"/>
          </reference>
          <reference field="8" count="1">
            <x v="0"/>
          </reference>
        </references>
      </pivotArea>
    </format>
    <format dxfId="389">
      <pivotArea dataOnly="0" labelOnly="1" fieldPosition="0">
        <references count="3">
          <reference field="1" count="1" selected="0">
            <x v="86"/>
          </reference>
          <reference field="2" count="1" selected="0">
            <x v="6"/>
          </reference>
          <reference field="8" count="1">
            <x v="0"/>
          </reference>
        </references>
      </pivotArea>
    </format>
    <format dxfId="388">
      <pivotArea dataOnly="0" labelOnly="1" fieldPosition="0">
        <references count="3">
          <reference field="1" count="1" selected="0">
            <x v="87"/>
          </reference>
          <reference field="2" count="1" selected="0">
            <x v="140"/>
          </reference>
          <reference field="8" count="1">
            <x v="0"/>
          </reference>
        </references>
      </pivotArea>
    </format>
    <format dxfId="387">
      <pivotArea dataOnly="0" labelOnly="1" fieldPosition="0">
        <references count="3">
          <reference field="1" count="1" selected="0">
            <x v="88"/>
          </reference>
          <reference field="2" count="1" selected="0">
            <x v="52"/>
          </reference>
          <reference field="8" count="1">
            <x v="0"/>
          </reference>
        </references>
      </pivotArea>
    </format>
    <format dxfId="386">
      <pivotArea dataOnly="0" labelOnly="1" fieldPosition="0">
        <references count="3">
          <reference field="1" count="1" selected="0">
            <x v="89"/>
          </reference>
          <reference field="2" count="1" selected="0">
            <x v="11"/>
          </reference>
          <reference field="8" count="1">
            <x v="0"/>
          </reference>
        </references>
      </pivotArea>
    </format>
    <format dxfId="385">
      <pivotArea dataOnly="0" labelOnly="1" fieldPosition="0">
        <references count="3">
          <reference field="1" count="1" selected="0">
            <x v="90"/>
          </reference>
          <reference field="2" count="1" selected="0">
            <x v="137"/>
          </reference>
          <reference field="8" count="1">
            <x v="0"/>
          </reference>
        </references>
      </pivotArea>
    </format>
    <format dxfId="384">
      <pivotArea dataOnly="0" labelOnly="1" fieldPosition="0">
        <references count="3">
          <reference field="1" count="1" selected="0">
            <x v="91"/>
          </reference>
          <reference field="2" count="1" selected="0">
            <x v="71"/>
          </reference>
          <reference field="8" count="1">
            <x v="0"/>
          </reference>
        </references>
      </pivotArea>
    </format>
    <format dxfId="383">
      <pivotArea dataOnly="0" labelOnly="1" fieldPosition="0">
        <references count="3">
          <reference field="1" count="1" selected="0">
            <x v="92"/>
          </reference>
          <reference field="2" count="1" selected="0">
            <x v="89"/>
          </reference>
          <reference field="8" count="1">
            <x v="0"/>
          </reference>
        </references>
      </pivotArea>
    </format>
    <format dxfId="382">
      <pivotArea dataOnly="0" labelOnly="1" fieldPosition="0">
        <references count="3">
          <reference field="1" count="1" selected="0">
            <x v="93"/>
          </reference>
          <reference field="2" count="1" selected="0">
            <x v="37"/>
          </reference>
          <reference field="8" count="1">
            <x v="0"/>
          </reference>
        </references>
      </pivotArea>
    </format>
    <format dxfId="381">
      <pivotArea dataOnly="0" labelOnly="1" fieldPosition="0">
        <references count="3">
          <reference field="1" count="1" selected="0">
            <x v="94"/>
          </reference>
          <reference field="2" count="1" selected="0">
            <x v="65"/>
          </reference>
          <reference field="8" count="1">
            <x v="0"/>
          </reference>
        </references>
      </pivotArea>
    </format>
    <format dxfId="380">
      <pivotArea dataOnly="0" labelOnly="1" fieldPosition="0">
        <references count="3">
          <reference field="1" count="1" selected="0">
            <x v="95"/>
          </reference>
          <reference field="2" count="1" selected="0">
            <x v="60"/>
          </reference>
          <reference field="8" count="1">
            <x v="0"/>
          </reference>
        </references>
      </pivotArea>
    </format>
    <format dxfId="379">
      <pivotArea dataOnly="0" labelOnly="1" fieldPosition="0">
        <references count="3">
          <reference field="1" count="1" selected="0">
            <x v="96"/>
          </reference>
          <reference field="2" count="1" selected="0">
            <x v="80"/>
          </reference>
          <reference field="8" count="1">
            <x v="0"/>
          </reference>
        </references>
      </pivotArea>
    </format>
    <format dxfId="378">
      <pivotArea dataOnly="0" labelOnly="1" fieldPosition="0">
        <references count="3">
          <reference field="1" count="1" selected="0">
            <x v="97"/>
          </reference>
          <reference field="2" count="1" selected="0">
            <x v="84"/>
          </reference>
          <reference field="8" count="1">
            <x v="0"/>
          </reference>
        </references>
      </pivotArea>
    </format>
    <format dxfId="377">
      <pivotArea dataOnly="0" labelOnly="1" fieldPosition="0">
        <references count="3">
          <reference field="1" count="1" selected="0">
            <x v="98"/>
          </reference>
          <reference field="2" count="1" selected="0">
            <x v="48"/>
          </reference>
          <reference field="8" count="1">
            <x v="0"/>
          </reference>
        </references>
      </pivotArea>
    </format>
    <format dxfId="376">
      <pivotArea dataOnly="0" labelOnly="1" fieldPosition="0">
        <references count="3">
          <reference field="1" count="1" selected="0">
            <x v="100"/>
          </reference>
          <reference field="2" count="1" selected="0">
            <x v="118"/>
          </reference>
          <reference field="8" count="1">
            <x v="0"/>
          </reference>
        </references>
      </pivotArea>
    </format>
    <format dxfId="375">
      <pivotArea dataOnly="0" labelOnly="1" fieldPosition="0">
        <references count="3">
          <reference field="1" count="1" selected="0">
            <x v="101"/>
          </reference>
          <reference field="2" count="1" selected="0">
            <x v="93"/>
          </reference>
          <reference field="8" count="1">
            <x v="0"/>
          </reference>
        </references>
      </pivotArea>
    </format>
    <format dxfId="374">
      <pivotArea dataOnly="0" labelOnly="1" fieldPosition="0">
        <references count="3">
          <reference field="1" count="1" selected="0">
            <x v="103"/>
          </reference>
          <reference field="2" count="1" selected="0">
            <x v="78"/>
          </reference>
          <reference field="8" count="1">
            <x v="0"/>
          </reference>
        </references>
      </pivotArea>
    </format>
    <format dxfId="373">
      <pivotArea dataOnly="0" labelOnly="1" fieldPosition="0">
        <references count="3">
          <reference field="1" count="1" selected="0">
            <x v="104"/>
          </reference>
          <reference field="2" count="1" selected="0">
            <x v="103"/>
          </reference>
          <reference field="8" count="1">
            <x v="0"/>
          </reference>
        </references>
      </pivotArea>
    </format>
    <format dxfId="372">
      <pivotArea dataOnly="0" labelOnly="1" fieldPosition="0">
        <references count="3">
          <reference field="1" count="1" selected="0">
            <x v="105"/>
          </reference>
          <reference field="2" count="1" selected="0">
            <x v="138"/>
          </reference>
          <reference field="8" count="1">
            <x v="0"/>
          </reference>
        </references>
      </pivotArea>
    </format>
    <format dxfId="371">
      <pivotArea dataOnly="0" labelOnly="1" fieldPosition="0">
        <references count="3">
          <reference field="1" count="1" selected="0">
            <x v="106"/>
          </reference>
          <reference field="2" count="1" selected="0">
            <x v="97"/>
          </reference>
          <reference field="8" count="1">
            <x v="0"/>
          </reference>
        </references>
      </pivotArea>
    </format>
    <format dxfId="370">
      <pivotArea dataOnly="0" labelOnly="1" fieldPosition="0">
        <references count="3">
          <reference field="1" count="1" selected="0">
            <x v="108"/>
          </reference>
          <reference field="2" count="1" selected="0">
            <x v="98"/>
          </reference>
          <reference field="8" count="1">
            <x v="0"/>
          </reference>
        </references>
      </pivotArea>
    </format>
    <format dxfId="369">
      <pivotArea dataOnly="0" labelOnly="1" fieldPosition="0">
        <references count="3">
          <reference field="1" count="1" selected="0">
            <x v="109"/>
          </reference>
          <reference field="2" count="1" selected="0">
            <x v="13"/>
          </reference>
          <reference field="8" count="1">
            <x v="0"/>
          </reference>
        </references>
      </pivotArea>
    </format>
    <format dxfId="368">
      <pivotArea dataOnly="0" labelOnly="1" fieldPosition="0">
        <references count="3">
          <reference field="1" count="1" selected="0">
            <x v="110"/>
          </reference>
          <reference field="2" count="1" selected="0">
            <x v="101"/>
          </reference>
          <reference field="8" count="1">
            <x v="0"/>
          </reference>
        </references>
      </pivotArea>
    </format>
    <format dxfId="367">
      <pivotArea dataOnly="0" labelOnly="1" fieldPosition="0">
        <references count="3">
          <reference field="1" count="1" selected="0">
            <x v="111"/>
          </reference>
          <reference field="2" count="1" selected="0">
            <x v="69"/>
          </reference>
          <reference field="8" count="1">
            <x v="0"/>
          </reference>
        </references>
      </pivotArea>
    </format>
    <format dxfId="366">
      <pivotArea dataOnly="0" labelOnly="1" fieldPosition="0">
        <references count="3">
          <reference field="1" count="1" selected="0">
            <x v="112"/>
          </reference>
          <reference field="2" count="1" selected="0">
            <x v="55"/>
          </reference>
          <reference field="8" count="1">
            <x v="0"/>
          </reference>
        </references>
      </pivotArea>
    </format>
    <format dxfId="365">
      <pivotArea dataOnly="0" labelOnly="1" fieldPosition="0">
        <references count="3">
          <reference field="1" count="1" selected="0">
            <x v="113"/>
          </reference>
          <reference field="2" count="1" selected="0">
            <x v="68"/>
          </reference>
          <reference field="8" count="1">
            <x v="0"/>
          </reference>
        </references>
      </pivotArea>
    </format>
    <format dxfId="364">
      <pivotArea dataOnly="0" labelOnly="1" fieldPosition="0">
        <references count="3">
          <reference field="1" count="1" selected="0">
            <x v="114"/>
          </reference>
          <reference field="2" count="1" selected="0">
            <x v="70"/>
          </reference>
          <reference field="8" count="1">
            <x v="0"/>
          </reference>
        </references>
      </pivotArea>
    </format>
    <format dxfId="363">
      <pivotArea dataOnly="0" labelOnly="1" fieldPosition="0">
        <references count="3">
          <reference field="1" count="1" selected="0">
            <x v="115"/>
          </reference>
          <reference field="2" count="1" selected="0">
            <x v="130"/>
          </reference>
          <reference field="8" count="1">
            <x v="0"/>
          </reference>
        </references>
      </pivotArea>
    </format>
    <format dxfId="362">
      <pivotArea dataOnly="0" labelOnly="1" fieldPosition="0">
        <references count="3">
          <reference field="1" count="1" selected="0">
            <x v="116"/>
          </reference>
          <reference field="2" count="1" selected="0">
            <x v="147"/>
          </reference>
          <reference field="8" count="1">
            <x v="0"/>
          </reference>
        </references>
      </pivotArea>
    </format>
    <format dxfId="361">
      <pivotArea dataOnly="0" labelOnly="1" fieldPosition="0">
        <references count="3">
          <reference field="1" count="1" selected="0">
            <x v="117"/>
          </reference>
          <reference field="2" count="1" selected="0">
            <x v="109"/>
          </reference>
          <reference field="8" count="1">
            <x v="0"/>
          </reference>
        </references>
      </pivotArea>
    </format>
    <format dxfId="360">
      <pivotArea dataOnly="0" labelOnly="1" fieldPosition="0">
        <references count="3">
          <reference field="1" count="1" selected="0">
            <x v="118"/>
          </reference>
          <reference field="2" count="1" selected="0">
            <x v="148"/>
          </reference>
          <reference field="8" count="1">
            <x v="0"/>
          </reference>
        </references>
      </pivotArea>
    </format>
    <format dxfId="359">
      <pivotArea dataOnly="0" labelOnly="1" fieldPosition="0">
        <references count="3">
          <reference field="1" count="1" selected="0">
            <x v="119"/>
          </reference>
          <reference field="2" count="1" selected="0">
            <x v="117"/>
          </reference>
          <reference field="8" count="1">
            <x v="0"/>
          </reference>
        </references>
      </pivotArea>
    </format>
    <format dxfId="358">
      <pivotArea dataOnly="0" labelOnly="1" fieldPosition="0">
        <references count="3">
          <reference field="1" count="1" selected="0">
            <x v="120"/>
          </reference>
          <reference field="2" count="1" selected="0">
            <x v="131"/>
          </reference>
          <reference field="8" count="1">
            <x v="0"/>
          </reference>
        </references>
      </pivotArea>
    </format>
    <format dxfId="357">
      <pivotArea dataOnly="0" labelOnly="1" fieldPosition="0">
        <references count="3">
          <reference field="1" count="1" selected="0">
            <x v="121"/>
          </reference>
          <reference field="2" count="1" selected="0">
            <x v="121"/>
          </reference>
          <reference field="8" count="1">
            <x v="0"/>
          </reference>
        </references>
      </pivotArea>
    </format>
    <format dxfId="356">
      <pivotArea dataOnly="0" labelOnly="1" fieldPosition="0">
        <references count="3">
          <reference field="1" count="1" selected="0">
            <x v="122"/>
          </reference>
          <reference field="2" count="1" selected="0">
            <x v="132"/>
          </reference>
          <reference field="8" count="1">
            <x v="0"/>
          </reference>
        </references>
      </pivotArea>
    </format>
    <format dxfId="355">
      <pivotArea dataOnly="0" labelOnly="1" fieldPosition="0">
        <references count="3">
          <reference field="1" count="1" selected="0">
            <x v="123"/>
          </reference>
          <reference field="2" count="1" selected="0">
            <x v="122"/>
          </reference>
          <reference field="8" count="1">
            <x v="0"/>
          </reference>
        </references>
      </pivotArea>
    </format>
    <format dxfId="354">
      <pivotArea dataOnly="0" labelOnly="1" fieldPosition="0">
        <references count="3">
          <reference field="1" count="1" selected="0">
            <x v="124"/>
          </reference>
          <reference field="2" count="1" selected="0">
            <x v="113"/>
          </reference>
          <reference field="8" count="1">
            <x v="0"/>
          </reference>
        </references>
      </pivotArea>
    </format>
    <format dxfId="353">
      <pivotArea dataOnly="0" labelOnly="1" fieldPosition="0">
        <references count="3">
          <reference field="1" count="1" selected="0">
            <x v="125"/>
          </reference>
          <reference field="2" count="1" selected="0">
            <x v="124"/>
          </reference>
          <reference field="8" count="1">
            <x v="0"/>
          </reference>
        </references>
      </pivotArea>
    </format>
    <format dxfId="352">
      <pivotArea dataOnly="0" labelOnly="1" fieldPosition="0">
        <references count="3">
          <reference field="1" count="1" selected="0">
            <x v="126"/>
          </reference>
          <reference field="2" count="1" selected="0">
            <x v="42"/>
          </reference>
          <reference field="8" count="1">
            <x v="0"/>
          </reference>
        </references>
      </pivotArea>
    </format>
    <format dxfId="351">
      <pivotArea dataOnly="0" labelOnly="1" fieldPosition="0">
        <references count="3">
          <reference field="1" count="1" selected="0">
            <x v="127"/>
          </reference>
          <reference field="2" count="1" selected="0">
            <x v="126"/>
          </reference>
          <reference field="8" count="1">
            <x v="0"/>
          </reference>
        </references>
      </pivotArea>
    </format>
    <format dxfId="350">
      <pivotArea dataOnly="0" labelOnly="1" fieldPosition="0">
        <references count="3">
          <reference field="1" count="1" selected="0">
            <x v="128"/>
          </reference>
          <reference field="2" count="1" selected="0">
            <x v="61"/>
          </reference>
          <reference field="8" count="1">
            <x v="0"/>
          </reference>
        </references>
      </pivotArea>
    </format>
    <format dxfId="349">
      <pivotArea dataOnly="0" labelOnly="1" fieldPosition="0">
        <references count="3">
          <reference field="1" count="1" selected="0">
            <x v="129"/>
          </reference>
          <reference field="2" count="1" selected="0">
            <x v="128"/>
          </reference>
          <reference field="8" count="1">
            <x v="0"/>
          </reference>
        </references>
      </pivotArea>
    </format>
    <format dxfId="348">
      <pivotArea dataOnly="0" labelOnly="1" fieldPosition="0">
        <references count="3">
          <reference field="1" count="1" selected="0">
            <x v="130"/>
          </reference>
          <reference field="2" count="1" selected="0">
            <x v="129"/>
          </reference>
          <reference field="8" count="1">
            <x v="0"/>
          </reference>
        </references>
      </pivotArea>
    </format>
    <format dxfId="347">
      <pivotArea dataOnly="0" labelOnly="1" fieldPosition="0">
        <references count="3">
          <reference field="1" count="1" selected="0">
            <x v="131"/>
          </reference>
          <reference field="2" count="1" selected="0">
            <x v="145"/>
          </reference>
          <reference field="8" count="1">
            <x v="0"/>
          </reference>
        </references>
      </pivotArea>
    </format>
    <format dxfId="346">
      <pivotArea dataOnly="0" labelOnly="1" fieldPosition="0">
        <references count="3">
          <reference field="1" count="1" selected="0">
            <x v="132"/>
          </reference>
          <reference field="2" count="1" selected="0">
            <x v="114"/>
          </reference>
          <reference field="8" count="1">
            <x v="0"/>
          </reference>
        </references>
      </pivotArea>
    </format>
    <format dxfId="345">
      <pivotArea dataOnly="0" labelOnly="1" fieldPosition="0">
        <references count="3">
          <reference field="1" count="1" selected="0">
            <x v="133"/>
          </reference>
          <reference field="2" count="1" selected="0">
            <x v="133"/>
          </reference>
          <reference field="8" count="1">
            <x v="0"/>
          </reference>
        </references>
      </pivotArea>
    </format>
    <format dxfId="344">
      <pivotArea dataOnly="0" labelOnly="1" fieldPosition="0">
        <references count="3">
          <reference field="1" count="1" selected="0">
            <x v="134"/>
          </reference>
          <reference field="2" count="1" selected="0">
            <x v="4"/>
          </reference>
          <reference field="8" count="1">
            <x v="0"/>
          </reference>
        </references>
      </pivotArea>
    </format>
    <format dxfId="343">
      <pivotArea dataOnly="0" labelOnly="1" fieldPosition="0">
        <references count="3">
          <reference field="1" count="1" selected="0">
            <x v="135"/>
          </reference>
          <reference field="2" count="1" selected="0">
            <x v="134"/>
          </reference>
          <reference field="8" count="1">
            <x v="0"/>
          </reference>
        </references>
      </pivotArea>
    </format>
    <format dxfId="342">
      <pivotArea dataOnly="0" labelOnly="1" fieldPosition="0">
        <references count="3">
          <reference field="1" count="1" selected="0">
            <x v="136"/>
          </reference>
          <reference field="2" count="1" selected="0">
            <x v="143"/>
          </reference>
          <reference field="8" count="1">
            <x v="0"/>
          </reference>
        </references>
      </pivotArea>
    </format>
    <format dxfId="341">
      <pivotArea dataOnly="0" labelOnly="1" fieldPosition="0">
        <references count="3">
          <reference field="1" count="1" selected="0">
            <x v="137"/>
          </reference>
          <reference field="2" count="1" selected="0">
            <x v="105"/>
          </reference>
          <reference field="8" count="1">
            <x v="0"/>
          </reference>
        </references>
      </pivotArea>
    </format>
    <format dxfId="340">
      <pivotArea dataOnly="0" labelOnly="1" fieldPosition="0">
        <references count="3">
          <reference field="1" count="1" selected="0">
            <x v="138"/>
          </reference>
          <reference field="2" count="1" selected="0">
            <x v="127"/>
          </reference>
          <reference field="8" count="1">
            <x v="0"/>
          </reference>
        </references>
      </pivotArea>
    </format>
    <format dxfId="339">
      <pivotArea dataOnly="0" labelOnly="1" fieldPosition="0">
        <references count="3">
          <reference field="1" count="1" selected="0">
            <x v="139"/>
          </reference>
          <reference field="2" count="1" selected="0">
            <x v="50"/>
          </reference>
          <reference field="8" count="1">
            <x v="0"/>
          </reference>
        </references>
      </pivotArea>
    </format>
    <format dxfId="338">
      <pivotArea dataOnly="0" labelOnly="1" fieldPosition="0">
        <references count="3">
          <reference field="1" count="1" selected="0">
            <x v="140"/>
          </reference>
          <reference field="2" count="1" selected="0">
            <x v="10"/>
          </reference>
          <reference field="8" count="1">
            <x v="0"/>
          </reference>
        </references>
      </pivotArea>
    </format>
    <format dxfId="337">
      <pivotArea dataOnly="0" labelOnly="1" fieldPosition="0">
        <references count="3">
          <reference field="1" count="1" selected="0">
            <x v="141"/>
          </reference>
          <reference field="2" count="1" selected="0">
            <x v="142"/>
          </reference>
          <reference field="8" count="1">
            <x v="0"/>
          </reference>
        </references>
      </pivotArea>
    </format>
    <format dxfId="336">
      <pivotArea dataOnly="0" labelOnly="1" fieldPosition="0">
        <references count="3">
          <reference field="1" count="1" selected="0">
            <x v="142"/>
          </reference>
          <reference field="2" count="1" selected="0">
            <x v="9"/>
          </reference>
          <reference field="8" count="1">
            <x v="0"/>
          </reference>
        </references>
      </pivotArea>
    </format>
    <format dxfId="335">
      <pivotArea dataOnly="0" labelOnly="1" fieldPosition="0">
        <references count="3">
          <reference field="1" count="1" selected="0">
            <x v="143"/>
          </reference>
          <reference field="2" count="1" selected="0">
            <x v="144"/>
          </reference>
          <reference field="8" count="1">
            <x v="0"/>
          </reference>
        </references>
      </pivotArea>
    </format>
    <format dxfId="334">
      <pivotArea dataOnly="0" labelOnly="1" fieldPosition="0">
        <references count="3">
          <reference field="1" count="1" selected="0">
            <x v="144"/>
          </reference>
          <reference field="2" count="1" selected="0">
            <x v="25"/>
          </reference>
          <reference field="8" count="1">
            <x v="0"/>
          </reference>
        </references>
      </pivotArea>
    </format>
    <format dxfId="333">
      <pivotArea dataOnly="0" labelOnly="1" fieldPosition="0">
        <references count="3">
          <reference field="1" count="1" selected="0">
            <x v="145"/>
          </reference>
          <reference field="2" count="1" selected="0">
            <x v="110"/>
          </reference>
          <reference field="8" count="1">
            <x v="0"/>
          </reference>
        </references>
      </pivotArea>
    </format>
    <format dxfId="332">
      <pivotArea dataOnly="0" labelOnly="1" fieldPosition="0">
        <references count="3">
          <reference field="1" count="1" selected="0">
            <x v="146"/>
          </reference>
          <reference field="2" count="1" selected="0">
            <x v="21"/>
          </reference>
          <reference field="8" count="1">
            <x v="0"/>
          </reference>
        </references>
      </pivotArea>
    </format>
    <format dxfId="331">
      <pivotArea dataOnly="0" labelOnly="1" fieldPosition="0">
        <references count="3">
          <reference field="1" count="1" selected="0">
            <x v="147"/>
          </reference>
          <reference field="2" count="1" selected="0">
            <x v="41"/>
          </reference>
          <reference field="8" count="1">
            <x v="0"/>
          </reference>
        </references>
      </pivotArea>
    </format>
    <format dxfId="330">
      <pivotArea dataOnly="0" labelOnly="1" fieldPosition="0">
        <references count="3">
          <reference field="1" count="1" selected="0">
            <x v="149"/>
          </reference>
          <reference field="2" count="1" selected="0">
            <x v="153"/>
          </reference>
          <reference field="8" count="1">
            <x v="0"/>
          </reference>
        </references>
      </pivotArea>
    </format>
    <format dxfId="329">
      <pivotArea dataOnly="0" labelOnly="1" fieldPosition="0">
        <references count="3">
          <reference field="1" count="1" selected="0">
            <x v="150"/>
          </reference>
          <reference field="2" count="1" selected="0">
            <x v="36"/>
          </reference>
          <reference field="8" count="1">
            <x v="0"/>
          </reference>
        </references>
      </pivotArea>
    </format>
    <format dxfId="328">
      <pivotArea dataOnly="0" labelOnly="1" fieldPosition="0">
        <references count="3">
          <reference field="1" count="1" selected="0">
            <x v="151"/>
          </reference>
          <reference field="2" count="1" selected="0">
            <x v="139"/>
          </reference>
          <reference field="8" count="1">
            <x v="0"/>
          </reference>
        </references>
      </pivotArea>
    </format>
    <format dxfId="327">
      <pivotArea dataOnly="0" labelOnly="1" fieldPosition="0">
        <references count="3">
          <reference field="1" count="1" selected="0">
            <x v="152"/>
          </reference>
          <reference field="2" count="1" selected="0">
            <x v="87"/>
          </reference>
          <reference field="8" count="1">
            <x v="0"/>
          </reference>
        </references>
      </pivotArea>
    </format>
    <format dxfId="326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0"/>
          </reference>
        </references>
      </pivotArea>
    </format>
    <format dxfId="325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1"/>
          </reference>
        </references>
      </pivotArea>
    </format>
    <format dxfId="324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Tabla dinámica4" cacheId="5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Comunidad">
  <location ref="AN2:AV23" firstHeaderRow="1" firstDataRow="3" firstDataCol="3"/>
  <pivotFields count="10"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axis="axisRow" outline="0" showAll="0" defaultSubtotal="0">
      <items count="21">
        <item x="8"/>
        <item x="0"/>
        <item x="1"/>
        <item x="6"/>
        <item x="16"/>
        <item x="11"/>
        <item x="2"/>
        <item x="4"/>
        <item x="12"/>
        <item x="9"/>
        <item x="15"/>
        <item x="14"/>
        <item x="3"/>
        <item x="5"/>
        <item x="7"/>
        <item x="18"/>
        <item h="1" x="19"/>
        <item x="10"/>
        <item m="1" x="20"/>
        <item x="13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20">
        <item x="9"/>
        <item x="6"/>
        <item x="16"/>
        <item x="5"/>
        <item x="15"/>
        <item x="2"/>
        <item x="4"/>
        <item x="0"/>
        <item x="8"/>
        <item x="12"/>
        <item x="3"/>
        <item x="11"/>
        <item x="17"/>
        <item x="7"/>
        <item x="1"/>
        <item x="14"/>
        <item x="18"/>
        <item x="19"/>
        <item x="10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4">
        <item x="0"/>
        <item x="1"/>
        <item x="2"/>
        <item x="3"/>
      </items>
    </pivotField>
    <pivotField axis="axisRow" showAll="0">
      <items count="4">
        <item m="1" x="2"/>
        <item x="1"/>
        <item x="0"/>
        <item t="default"/>
      </items>
    </pivotField>
    <pivotField dataField="1" showAll="0"/>
  </pivotFields>
  <rowFields count="3">
    <field x="5"/>
    <field x="6"/>
    <field x="8"/>
  </rowFields>
  <rowItems count="19">
    <i>
      <x/>
      <x v="8"/>
      <x v="2"/>
    </i>
    <i>
      <x v="1"/>
      <x v="7"/>
      <x v="2"/>
    </i>
    <i>
      <x v="2"/>
      <x v="14"/>
      <x v="2"/>
    </i>
    <i>
      <x v="3"/>
      <x v="1"/>
      <x v="2"/>
    </i>
    <i>
      <x v="4"/>
      <x v="2"/>
      <x v="2"/>
    </i>
    <i>
      <x v="5"/>
      <x v="11"/>
      <x v="2"/>
    </i>
    <i>
      <x v="6"/>
      <x v="5"/>
      <x v="2"/>
    </i>
    <i>
      <x v="7"/>
      <x v="6"/>
      <x v="2"/>
    </i>
    <i>
      <x v="8"/>
      <x v="9"/>
      <x v="2"/>
    </i>
    <i>
      <x v="9"/>
      <x/>
      <x v="2"/>
    </i>
    <i>
      <x v="10"/>
      <x v="4"/>
      <x v="2"/>
    </i>
    <i>
      <x v="11"/>
      <x v="15"/>
      <x v="2"/>
    </i>
    <i>
      <x v="12"/>
      <x v="10"/>
      <x v="2"/>
    </i>
    <i>
      <x v="13"/>
      <x v="3"/>
      <x v="2"/>
    </i>
    <i>
      <x v="14"/>
      <x v="13"/>
      <x v="2"/>
    </i>
    <i>
      <x v="15"/>
      <x v="16"/>
      <x v="2"/>
    </i>
    <i>
      <x v="17"/>
      <x v="18"/>
      <x v="2"/>
    </i>
    <i>
      <x v="19"/>
      <x v="19"/>
      <x v="2"/>
    </i>
    <i>
      <x v="20"/>
      <x v="12"/>
      <x v="2"/>
    </i>
  </rowItems>
  <colFields count="2">
    <field x="7"/>
    <field x="0"/>
  </colFields>
  <colItems count="6">
    <i>
      <x/>
      <x/>
    </i>
    <i r="1">
      <x v="1"/>
    </i>
    <i>
      <x v="1"/>
      <x/>
    </i>
    <i r="1">
      <x v="1"/>
    </i>
    <i>
      <x v="2"/>
      <x/>
    </i>
    <i r="1">
      <x v="1"/>
    </i>
  </colItems>
  <dataFields count="1">
    <dataField name="Suma de Actuaciones" fld="9" baseField="8" baseItem="0" numFmtId="3"/>
  </dataFields>
  <formats count="42">
    <format dxfId="225">
      <pivotArea outline="0" collapsedLevelsAreSubtotals="1" fieldPosition="0"/>
    </format>
    <format dxfId="224">
      <pivotArea field="7" type="button" dataOnly="0" labelOnly="1" outline="0" axis="axisCol" fieldPosition="0"/>
    </format>
    <format dxfId="223">
      <pivotArea field="0" type="button" dataOnly="0" labelOnly="1" outline="0" axis="axisCol" fieldPosition="1"/>
    </format>
    <format dxfId="222">
      <pivotArea type="topRight" dataOnly="0" labelOnly="1" outline="0" fieldPosition="0"/>
    </format>
    <format dxfId="221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220">
      <pivotArea dataOnly="0" labelOnly="1" grandCol="1" outline="0" fieldPosition="0"/>
    </format>
    <format dxfId="219">
      <pivotArea type="all" dataOnly="0" outline="0" fieldPosition="0"/>
    </format>
    <format dxfId="218">
      <pivotArea type="all" dataOnly="0" outline="0" fieldPosition="0"/>
    </format>
    <format dxfId="217">
      <pivotArea outline="0" collapsedLevelsAreSubtotals="1" fieldPosition="0"/>
    </format>
    <format dxfId="216">
      <pivotArea field="7" type="button" dataOnly="0" labelOnly="1" outline="0" axis="axisCol" fieldPosition="0"/>
    </format>
    <format dxfId="215">
      <pivotArea field="0" type="button" dataOnly="0" labelOnly="1" outline="0" axis="axisCol" fieldPosition="1"/>
    </format>
    <format dxfId="214">
      <pivotArea type="topRight" dataOnly="0" labelOnly="1" outline="0" fieldPosition="0"/>
    </format>
    <format dxfId="213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212">
      <pivotArea dataOnly="0" labelOnly="1" grandCol="1" outline="0" fieldPosition="0"/>
    </format>
    <format dxfId="211">
      <pivotArea type="origin" dataOnly="0" labelOnly="1" outline="0" fieldPosition="0"/>
    </format>
    <format dxfId="210">
      <pivotArea field="7" type="button" dataOnly="0" labelOnly="1" outline="0" axis="axisCol" fieldPosition="0"/>
    </format>
    <format dxfId="209">
      <pivotArea field="0" type="button" dataOnly="0" labelOnly="1" outline="0" axis="axisCol" fieldPosition="1"/>
    </format>
    <format dxfId="208">
      <pivotArea type="origin" dataOnly="0" labelOnly="1" outline="0" fieldPosition="0"/>
    </format>
    <format dxfId="207">
      <pivotArea field="5" type="button" dataOnly="0" labelOnly="1" outline="0" axis="axisRow" fieldPosition="0"/>
    </format>
    <format dxfId="206">
      <pivotArea dataOnly="0" labelOnly="1" fieldPosition="0">
        <references count="1">
          <reference field="5" count="0"/>
        </references>
      </pivotArea>
    </format>
    <format dxfId="205">
      <pivotArea dataOnly="0" labelOnly="1" grandRow="1" outline="0" fieldPosition="0"/>
    </format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5" type="button" dataOnly="0" labelOnly="1" outline="0" axis="axisRow" fieldPosition="0"/>
    </format>
    <format dxfId="201">
      <pivotArea field="6" type="button" dataOnly="0" labelOnly="1" outline="0" axis="axisRow" fieldPosition="1"/>
    </format>
    <format dxfId="200">
      <pivotArea field="8" type="button" dataOnly="0" labelOnly="1" outline="0" axis="axisRow" fieldPosition="2"/>
    </format>
    <format dxfId="199">
      <pivotArea dataOnly="0" labelOnly="1" fieldPosition="0">
        <references count="1">
          <reference field="5" count="0"/>
        </references>
      </pivotArea>
    </format>
    <format dxfId="198">
      <pivotArea dataOnly="0" labelOnly="1" fieldPosition="0">
        <references count="2">
          <reference field="5" count="1" selected="0">
            <x v="0"/>
          </reference>
          <reference field="6" count="1">
            <x v="8"/>
          </reference>
        </references>
      </pivotArea>
    </format>
    <format dxfId="197">
      <pivotArea dataOnly="0" labelOnly="1" fieldPosition="0">
        <references count="2">
          <reference field="5" count="1" selected="0">
            <x v="1"/>
          </reference>
          <reference field="6" count="1">
            <x v="7"/>
          </reference>
        </references>
      </pivotArea>
    </format>
    <format dxfId="196">
      <pivotArea dataOnly="0" labelOnly="1" fieldPosition="0">
        <references count="2">
          <reference field="5" count="1" selected="0">
            <x v="2"/>
          </reference>
          <reference field="6" count="1">
            <x v="14"/>
          </reference>
        </references>
      </pivotArea>
    </format>
    <format dxfId="195">
      <pivotArea dataOnly="0" labelOnly="1" fieldPosition="0">
        <references count="2">
          <reference field="5" count="1" selected="0">
            <x v="3"/>
          </reference>
          <reference field="6" count="1">
            <x v="1"/>
          </reference>
        </references>
      </pivotArea>
    </format>
    <format dxfId="194">
      <pivotArea dataOnly="0" labelOnly="1" fieldPosition="0">
        <references count="2">
          <reference field="5" count="1" selected="0">
            <x v="4"/>
          </reference>
          <reference field="6" count="1">
            <x v="2"/>
          </reference>
        </references>
      </pivotArea>
    </format>
    <format dxfId="193">
      <pivotArea dataOnly="0" labelOnly="1" fieldPosition="0">
        <references count="2">
          <reference field="5" count="1" selected="0">
            <x v="5"/>
          </reference>
          <reference field="6" count="1">
            <x v="11"/>
          </reference>
        </references>
      </pivotArea>
    </format>
    <format dxfId="192">
      <pivotArea dataOnly="0" labelOnly="1" fieldPosition="0">
        <references count="2">
          <reference field="5" count="1" selected="0">
            <x v="6"/>
          </reference>
          <reference field="6" count="1">
            <x v="5"/>
          </reference>
        </references>
      </pivotArea>
    </format>
    <format dxfId="191">
      <pivotArea dataOnly="0" labelOnly="1" fieldPosition="0">
        <references count="2">
          <reference field="5" count="1" selected="0">
            <x v="7"/>
          </reference>
          <reference field="6" count="1">
            <x v="6"/>
          </reference>
        </references>
      </pivotArea>
    </format>
    <format dxfId="190">
      <pivotArea dataOnly="0" labelOnly="1" fieldPosition="0">
        <references count="2">
          <reference field="5" count="1" selected="0">
            <x v="8"/>
          </reference>
          <reference field="6" count="1">
            <x v="9"/>
          </reference>
        </references>
      </pivotArea>
    </format>
    <format dxfId="189">
      <pivotArea dataOnly="0" labelOnly="1" fieldPosition="0">
        <references count="2">
          <reference field="5" count="1" selected="0">
            <x v="9"/>
          </reference>
          <reference field="6" count="1">
            <x v="0"/>
          </reference>
        </references>
      </pivotArea>
    </format>
    <format dxfId="188">
      <pivotArea dataOnly="0" labelOnly="1" fieldPosition="0">
        <references count="2">
          <reference field="5" count="1" selected="0">
            <x v="10"/>
          </reference>
          <reference field="6" count="1">
            <x v="4"/>
          </reference>
        </references>
      </pivotArea>
    </format>
    <format dxfId="187">
      <pivotArea dataOnly="0" labelOnly="1" fieldPosition="0">
        <references count="2">
          <reference field="5" count="1" selected="0">
            <x v="11"/>
          </reference>
          <reference field="6" count="1">
            <x v="15"/>
          </reference>
        </references>
      </pivotArea>
    </format>
    <format dxfId="186">
      <pivotArea dataOnly="0" labelOnly="1" fieldPosition="0">
        <references count="2">
          <reference field="5" count="1" selected="0">
            <x v="12"/>
          </reference>
          <reference field="6" count="1">
            <x v="10"/>
          </reference>
        </references>
      </pivotArea>
    </format>
    <format dxfId="185">
      <pivotArea dataOnly="0" labelOnly="1" fieldPosition="0">
        <references count="2">
          <reference field="5" count="1" selected="0">
            <x v="13"/>
          </reference>
          <reference field="6" count="1">
            <x v="3"/>
          </reference>
        </references>
      </pivotArea>
    </format>
    <format dxfId="184">
      <pivotArea dataOnly="0" labelOnly="1" fieldPosition="0">
        <references count="2">
          <reference field="5" count="1" selected="0">
            <x v="14"/>
          </reference>
          <reference field="6" count="1"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Tabla dinámica5" cacheId="5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Provincia">
  <location ref="AZ2:BH54" firstHeaderRow="1" firstDataRow="3" firstDataCol="3"/>
  <pivotFields count="10">
    <pivotField axis="axisCol" showAll="0">
      <items count="4">
        <item x="0"/>
        <item x="1"/>
        <item x="2"/>
        <item t="default"/>
      </items>
    </pivotField>
    <pivotField showAll="0"/>
    <pivotField showAll="0"/>
    <pivotField axis="axisRow" outline="0" showAll="0" defaultSubtotal="0">
      <items count="62">
        <item x="22"/>
        <item x="23"/>
        <item x="24"/>
        <item x="2"/>
        <item x="3"/>
        <item x="21"/>
        <item x="0"/>
        <item x="31"/>
        <item x="4"/>
        <item x="25"/>
        <item x="13"/>
        <item x="43"/>
        <item x="28"/>
        <item x="44"/>
        <item x="32"/>
        <item x="14"/>
        <item x="17"/>
        <item x="1"/>
        <item x="38"/>
        <item x="26"/>
        <item x="34"/>
        <item x="39"/>
        <item x="40"/>
        <item x="15"/>
        <item x="29"/>
        <item x="7"/>
        <item x="16"/>
        <item x="35"/>
        <item x="8"/>
        <item x="47"/>
        <item x="18"/>
        <item x="19"/>
        <item x="27"/>
        <item x="36"/>
        <item x="12"/>
        <item x="5"/>
        <item x="37"/>
        <item h="1" x="50"/>
        <item h="1" x="51"/>
        <item x="10"/>
        <item x="11"/>
        <item x="45"/>
        <item x="46"/>
        <item x="41"/>
        <item x="49"/>
        <item x="20"/>
        <item x="42"/>
        <item x="9"/>
        <item x="30"/>
        <item x="6"/>
        <item x="33"/>
        <item x="48"/>
        <item m="1" x="56"/>
        <item m="1" x="60"/>
        <item m="1" x="52"/>
        <item m="1" x="55"/>
        <item m="1" x="58"/>
        <item m="1" x="54"/>
        <item m="1" x="61"/>
        <item m="1" x="53"/>
        <item m="1" x="57"/>
        <item m="1" x="5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2">
        <item x="28"/>
        <item x="22"/>
        <item x="23"/>
        <item x="24"/>
        <item x="40"/>
        <item x="2"/>
        <item x="3"/>
        <item x="0"/>
        <item x="31"/>
        <item x="4"/>
        <item x="35"/>
        <item x="25"/>
        <item x="13"/>
        <item x="43"/>
        <item x="44"/>
        <item x="32"/>
        <item x="21"/>
        <item x="15"/>
        <item x="14"/>
        <item x="17"/>
        <item x="1"/>
        <item x="38"/>
        <item x="26"/>
        <item x="34"/>
        <item x="39"/>
        <item x="29"/>
        <item x="7"/>
        <item x="8"/>
        <item x="47"/>
        <item x="18"/>
        <item x="16"/>
        <item x="19"/>
        <item x="27"/>
        <item x="36"/>
        <item x="12"/>
        <item x="5"/>
        <item x="37"/>
        <item x="50"/>
        <item x="51"/>
        <item x="10"/>
        <item x="11"/>
        <item x="45"/>
        <item x="46"/>
        <item x="41"/>
        <item x="49"/>
        <item x="20"/>
        <item x="42"/>
        <item x="9"/>
        <item x="30"/>
        <item x="6"/>
        <item x="33"/>
        <item x="4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21">
        <item x="8"/>
        <item x="0"/>
        <item x="1"/>
        <item x="6"/>
        <item x="16"/>
        <item x="11"/>
        <item x="2"/>
        <item x="4"/>
        <item x="12"/>
        <item x="9"/>
        <item x="15"/>
        <item x="14"/>
        <item x="3"/>
        <item x="5"/>
        <item x="7"/>
        <item x="18"/>
        <item x="19"/>
        <item x="10"/>
        <item m="1" x="20"/>
        <item x="13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4">
        <item x="0"/>
        <item x="1"/>
        <item x="2"/>
        <item x="3"/>
      </items>
    </pivotField>
    <pivotField axis="axisRow" showAll="0">
      <items count="4">
        <item m="1" x="2"/>
        <item x="1"/>
        <item x="0"/>
        <item t="default"/>
      </items>
    </pivotField>
    <pivotField dataField="1" showAll="0"/>
  </pivotFields>
  <rowFields count="3">
    <field x="3"/>
    <field x="4"/>
    <field x="8"/>
  </rowFields>
  <rowItems count="50">
    <i>
      <x/>
      <x v="1"/>
      <x v="2"/>
    </i>
    <i>
      <x v="1"/>
      <x v="2"/>
      <x v="2"/>
    </i>
    <i>
      <x v="2"/>
      <x v="3"/>
      <x v="2"/>
    </i>
    <i>
      <x v="3"/>
      <x v="5"/>
      <x v="2"/>
    </i>
    <i>
      <x v="4"/>
      <x v="6"/>
      <x v="2"/>
    </i>
    <i>
      <x v="5"/>
      <x v="16"/>
      <x v="2"/>
    </i>
    <i>
      <x v="6"/>
      <x v="7"/>
      <x v="2"/>
    </i>
    <i>
      <x v="7"/>
      <x v="8"/>
      <x v="2"/>
    </i>
    <i>
      <x v="8"/>
      <x v="9"/>
      <x v="2"/>
    </i>
    <i>
      <x v="9"/>
      <x v="11"/>
      <x v="2"/>
    </i>
    <i>
      <x v="10"/>
      <x v="12"/>
      <x v="2"/>
    </i>
    <i>
      <x v="11"/>
      <x v="13"/>
      <x v="2"/>
    </i>
    <i>
      <x v="12"/>
      <x/>
      <x v="2"/>
    </i>
    <i>
      <x v="13"/>
      <x v="14"/>
      <x v="2"/>
    </i>
    <i>
      <x v="14"/>
      <x v="15"/>
      <x v="2"/>
    </i>
    <i>
      <x v="15"/>
      <x v="18"/>
      <x v="2"/>
    </i>
    <i>
      <x v="16"/>
      <x v="19"/>
      <x v="2"/>
    </i>
    <i>
      <x v="17"/>
      <x v="20"/>
      <x v="2"/>
    </i>
    <i>
      <x v="18"/>
      <x v="21"/>
      <x v="2"/>
    </i>
    <i>
      <x v="19"/>
      <x v="22"/>
      <x v="2"/>
    </i>
    <i>
      <x v="20"/>
      <x v="23"/>
      <x v="2"/>
    </i>
    <i>
      <x v="21"/>
      <x v="24"/>
      <x v="2"/>
    </i>
    <i>
      <x v="22"/>
      <x v="4"/>
      <x v="2"/>
    </i>
    <i>
      <x v="23"/>
      <x v="17"/>
      <x v="2"/>
    </i>
    <i>
      <x v="24"/>
      <x v="25"/>
      <x v="2"/>
    </i>
    <i>
      <x v="25"/>
      <x v="26"/>
      <x v="2"/>
    </i>
    <i>
      <x v="26"/>
      <x v="30"/>
      <x v="2"/>
    </i>
    <i>
      <x v="27"/>
      <x v="10"/>
      <x v="2"/>
    </i>
    <i>
      <x v="28"/>
      <x v="27"/>
      <x v="2"/>
    </i>
    <i>
      <x v="29"/>
      <x v="28"/>
      <x v="2"/>
    </i>
    <i>
      <x v="30"/>
      <x v="29"/>
      <x v="2"/>
    </i>
    <i>
      <x v="31"/>
      <x v="31"/>
      <x v="2"/>
    </i>
    <i>
      <x v="32"/>
      <x v="32"/>
      <x v="2"/>
    </i>
    <i>
      <x v="33"/>
      <x v="33"/>
      <x v="2"/>
    </i>
    <i>
      <x v="34"/>
      <x v="34"/>
      <x v="2"/>
    </i>
    <i>
      <x v="35"/>
      <x v="35"/>
      <x v="2"/>
    </i>
    <i>
      <x v="36"/>
      <x v="36"/>
      <x v="2"/>
    </i>
    <i>
      <x v="39"/>
      <x v="39"/>
      <x v="2"/>
    </i>
    <i>
      <x v="40"/>
      <x v="40"/>
      <x v="2"/>
    </i>
    <i>
      <x v="41"/>
      <x v="41"/>
      <x v="2"/>
    </i>
    <i>
      <x v="42"/>
      <x v="42"/>
      <x v="2"/>
    </i>
    <i>
      <x v="43"/>
      <x v="43"/>
      <x v="2"/>
    </i>
    <i>
      <x v="44"/>
      <x v="44"/>
      <x v="2"/>
    </i>
    <i>
      <x v="45"/>
      <x v="45"/>
      <x v="2"/>
    </i>
    <i>
      <x v="46"/>
      <x v="46"/>
      <x v="2"/>
    </i>
    <i>
      <x v="47"/>
      <x v="47"/>
      <x v="2"/>
    </i>
    <i>
      <x v="48"/>
      <x v="48"/>
      <x v="2"/>
    </i>
    <i>
      <x v="49"/>
      <x v="49"/>
      <x v="2"/>
    </i>
    <i>
      <x v="50"/>
      <x v="50"/>
      <x v="2"/>
    </i>
    <i>
      <x v="51"/>
      <x v="51"/>
      <x v="2"/>
    </i>
  </rowItems>
  <colFields count="2">
    <field x="7"/>
    <field x="0"/>
  </colFields>
  <colItems count="6">
    <i>
      <x/>
      <x/>
    </i>
    <i r="1">
      <x v="1"/>
    </i>
    <i>
      <x v="1"/>
      <x/>
    </i>
    <i r="1">
      <x v="1"/>
    </i>
    <i>
      <x v="2"/>
      <x/>
    </i>
    <i r="1">
      <x v="1"/>
    </i>
  </colItems>
  <dataFields count="1">
    <dataField name="Suma de Actuaciones" fld="9" baseField="8" baseItem="0" numFmtId="3"/>
  </dataFields>
  <formats count="65">
    <format dxfId="290">
      <pivotArea outline="0" collapsedLevelsAreSubtotals="1" fieldPosition="0"/>
    </format>
    <format dxfId="289">
      <pivotArea field="7" type="button" dataOnly="0" labelOnly="1" outline="0" axis="axisCol" fieldPosition="0"/>
    </format>
    <format dxfId="288">
      <pivotArea field="0" type="button" dataOnly="0" labelOnly="1" outline="0" axis="axisCol" fieldPosition="1"/>
    </format>
    <format dxfId="287">
      <pivotArea type="topRight" dataOnly="0" labelOnly="1" outline="0" fieldPosition="0"/>
    </format>
    <format dxfId="286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285">
      <pivotArea dataOnly="0" labelOnly="1" grandCol="1" outline="0" fieldPosition="0"/>
    </format>
    <format dxfId="284">
      <pivotArea type="all" dataOnly="0" outline="0" fieldPosition="0"/>
    </format>
    <format dxfId="283">
      <pivotArea type="all" dataOnly="0" outline="0" fieldPosition="0"/>
    </format>
    <format dxfId="282">
      <pivotArea outline="0" collapsedLevelsAreSubtotals="1" fieldPosition="0"/>
    </format>
    <format dxfId="281">
      <pivotArea field="7" type="button" dataOnly="0" labelOnly="1" outline="0" axis="axisCol" fieldPosition="0"/>
    </format>
    <format dxfId="280">
      <pivotArea field="0" type="button" dataOnly="0" labelOnly="1" outline="0" axis="axisCol" fieldPosition="1"/>
    </format>
    <format dxfId="279">
      <pivotArea type="topRight" dataOnly="0" labelOnly="1" outline="0" fieldPosition="0"/>
    </format>
    <format dxfId="278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277">
      <pivotArea dataOnly="0" labelOnly="1" grandCol="1" outline="0" fieldPosition="0"/>
    </format>
    <format dxfId="276">
      <pivotArea type="origin" dataOnly="0" labelOnly="1" outline="0" fieldPosition="0"/>
    </format>
    <format dxfId="275">
      <pivotArea field="7" type="button" dataOnly="0" labelOnly="1" outline="0" axis="axisCol" fieldPosition="0"/>
    </format>
    <format dxfId="274">
      <pivotArea field="0" type="button" dataOnly="0" labelOnly="1" outline="0" axis="axisCol" fieldPosition="1"/>
    </format>
    <format dxfId="273">
      <pivotArea field="5" type="button" dataOnly="0" labelOnly="1" outline="0"/>
    </format>
    <format dxfId="272">
      <pivotArea dataOnly="0" labelOnly="1" grandRow="1" outline="0" fieldPosition="0"/>
    </format>
    <format dxfId="271">
      <pivotArea type="all" dataOnly="0" outline="0" fieldPosition="0"/>
    </format>
    <format dxfId="270">
      <pivotArea field="3" type="button" dataOnly="0" labelOnly="1" outline="0" axis="axisRow" fieldPosition="0"/>
    </format>
    <format dxfId="269">
      <pivotArea dataOnly="0" labelOnly="1" fieldPosition="0">
        <references count="1">
          <reference field="3" count="3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</reference>
        </references>
      </pivotArea>
    </format>
    <format dxfId="268">
      <pivotArea dataOnly="0" labelOnly="1" fieldPosition="0">
        <references count="2">
          <reference field="3" count="1" selected="0">
            <x v="34"/>
          </reference>
          <reference field="4" count="1">
            <x v="34"/>
          </reference>
        </references>
      </pivotArea>
    </format>
    <format dxfId="267">
      <pivotArea type="origin" dataOnly="0" labelOnly="1" outline="0" fieldPosition="0"/>
    </format>
    <format dxfId="266">
      <pivotArea field="3" type="button" dataOnly="0" labelOnly="1" outline="0" axis="axisRow" fieldPosition="0"/>
    </format>
    <format dxfId="265">
      <pivotArea dataOnly="0" labelOnly="1" fieldPosition="0">
        <references count="1">
          <reference field="3" count="0"/>
        </references>
      </pivotArea>
    </format>
    <format dxfId="264">
      <pivotArea outline="0" collapsedLevelsAreSubtotals="1" fieldPosition="0"/>
    </format>
    <format dxfId="263">
      <pivotArea field="3" type="button" dataOnly="0" labelOnly="1" outline="0" axis="axisRow" fieldPosition="0"/>
    </format>
    <format dxfId="262">
      <pivotArea field="4" type="button" dataOnly="0" labelOnly="1" outline="0" axis="axisRow" fieldPosition="1"/>
    </format>
    <format dxfId="261">
      <pivotArea field="8" type="button" dataOnly="0" labelOnly="1" outline="0" axis="axisRow" fieldPosition="2"/>
    </format>
    <format dxfId="260">
      <pivotArea dataOnly="0" labelOnly="1" fieldPosition="0">
        <references count="1">
          <reference field="3" count="0"/>
        </references>
      </pivotArea>
    </format>
    <format dxfId="259">
      <pivotArea dataOnly="0" labelOnly="1" fieldPosition="0">
        <references count="2">
          <reference field="3" count="1" selected="0">
            <x v="0"/>
          </reference>
          <reference field="4" count="1">
            <x v="1"/>
          </reference>
        </references>
      </pivotArea>
    </format>
    <format dxfId="258">
      <pivotArea dataOnly="0" labelOnly="1" fieldPosition="0">
        <references count="2">
          <reference field="3" count="1" selected="0">
            <x v="1"/>
          </reference>
          <reference field="4" count="1">
            <x v="2"/>
          </reference>
        </references>
      </pivotArea>
    </format>
    <format dxfId="257">
      <pivotArea dataOnly="0" labelOnly="1" fieldPosition="0">
        <references count="2">
          <reference field="3" count="1" selected="0">
            <x v="2"/>
          </reference>
          <reference field="4" count="1">
            <x v="3"/>
          </reference>
        </references>
      </pivotArea>
    </format>
    <format dxfId="256">
      <pivotArea dataOnly="0" labelOnly="1" fieldPosition="0">
        <references count="2">
          <reference field="3" count="1" selected="0">
            <x v="3"/>
          </reference>
          <reference field="4" count="1">
            <x v="5"/>
          </reference>
        </references>
      </pivotArea>
    </format>
    <format dxfId="255">
      <pivotArea dataOnly="0" labelOnly="1" fieldPosition="0">
        <references count="2">
          <reference field="3" count="1" selected="0">
            <x v="4"/>
          </reference>
          <reference field="4" count="1">
            <x v="6"/>
          </reference>
        </references>
      </pivotArea>
    </format>
    <format dxfId="254">
      <pivotArea dataOnly="0" labelOnly="1" fieldPosition="0">
        <references count="2">
          <reference field="3" count="1" selected="0">
            <x v="5"/>
          </reference>
          <reference field="4" count="1">
            <x v="16"/>
          </reference>
        </references>
      </pivotArea>
    </format>
    <format dxfId="253">
      <pivotArea dataOnly="0" labelOnly="1" fieldPosition="0">
        <references count="2">
          <reference field="3" count="1" selected="0">
            <x v="6"/>
          </reference>
          <reference field="4" count="1">
            <x v="7"/>
          </reference>
        </references>
      </pivotArea>
    </format>
    <format dxfId="252">
      <pivotArea dataOnly="0" labelOnly="1" fieldPosition="0">
        <references count="2">
          <reference field="3" count="1" selected="0">
            <x v="7"/>
          </reference>
          <reference field="4" count="1">
            <x v="8"/>
          </reference>
        </references>
      </pivotArea>
    </format>
    <format dxfId="251">
      <pivotArea dataOnly="0" labelOnly="1" fieldPosition="0">
        <references count="2">
          <reference field="3" count="1" selected="0">
            <x v="8"/>
          </reference>
          <reference field="4" count="1">
            <x v="9"/>
          </reference>
        </references>
      </pivotArea>
    </format>
    <format dxfId="250">
      <pivotArea dataOnly="0" labelOnly="1" fieldPosition="0">
        <references count="2">
          <reference field="3" count="1" selected="0">
            <x v="9"/>
          </reference>
          <reference field="4" count="1">
            <x v="11"/>
          </reference>
        </references>
      </pivotArea>
    </format>
    <format dxfId="249">
      <pivotArea dataOnly="0" labelOnly="1" fieldPosition="0">
        <references count="2">
          <reference field="3" count="1" selected="0">
            <x v="10"/>
          </reference>
          <reference field="4" count="1">
            <x v="12"/>
          </reference>
        </references>
      </pivotArea>
    </format>
    <format dxfId="248">
      <pivotArea dataOnly="0" labelOnly="1" fieldPosition="0">
        <references count="2">
          <reference field="3" count="1" selected="0">
            <x v="11"/>
          </reference>
          <reference field="4" count="1">
            <x v="13"/>
          </reference>
        </references>
      </pivotArea>
    </format>
    <format dxfId="247">
      <pivotArea dataOnly="0" labelOnly="1" fieldPosition="0">
        <references count="2">
          <reference field="3" count="1" selected="0">
            <x v="12"/>
          </reference>
          <reference field="4" count="1">
            <x v="0"/>
          </reference>
        </references>
      </pivotArea>
    </format>
    <format dxfId="246">
      <pivotArea dataOnly="0" labelOnly="1" fieldPosition="0">
        <references count="2">
          <reference field="3" count="1" selected="0">
            <x v="13"/>
          </reference>
          <reference field="4" count="1">
            <x v="14"/>
          </reference>
        </references>
      </pivotArea>
    </format>
    <format dxfId="245">
      <pivotArea dataOnly="0" labelOnly="1" fieldPosition="0">
        <references count="2">
          <reference field="3" count="1" selected="0">
            <x v="14"/>
          </reference>
          <reference field="4" count="1">
            <x v="15"/>
          </reference>
        </references>
      </pivotArea>
    </format>
    <format dxfId="244">
      <pivotArea dataOnly="0" labelOnly="1" fieldPosition="0">
        <references count="2">
          <reference field="3" count="1" selected="0">
            <x v="15"/>
          </reference>
          <reference field="4" count="1">
            <x v="18"/>
          </reference>
        </references>
      </pivotArea>
    </format>
    <format dxfId="243">
      <pivotArea dataOnly="0" labelOnly="1" fieldPosition="0">
        <references count="2">
          <reference field="3" count="1" selected="0">
            <x v="16"/>
          </reference>
          <reference field="4" count="1">
            <x v="19"/>
          </reference>
        </references>
      </pivotArea>
    </format>
    <format dxfId="242">
      <pivotArea dataOnly="0" labelOnly="1" fieldPosition="0">
        <references count="2">
          <reference field="3" count="1" selected="0">
            <x v="17"/>
          </reference>
          <reference field="4" count="1">
            <x v="20"/>
          </reference>
        </references>
      </pivotArea>
    </format>
    <format dxfId="241">
      <pivotArea dataOnly="0" labelOnly="1" fieldPosition="0">
        <references count="2">
          <reference field="3" count="1" selected="0">
            <x v="18"/>
          </reference>
          <reference field="4" count="1">
            <x v="21"/>
          </reference>
        </references>
      </pivotArea>
    </format>
    <format dxfId="240">
      <pivotArea dataOnly="0" labelOnly="1" fieldPosition="0">
        <references count="2">
          <reference field="3" count="1" selected="0">
            <x v="19"/>
          </reference>
          <reference field="4" count="1">
            <x v="22"/>
          </reference>
        </references>
      </pivotArea>
    </format>
    <format dxfId="239">
      <pivotArea dataOnly="0" labelOnly="1" fieldPosition="0">
        <references count="2">
          <reference field="3" count="1" selected="0">
            <x v="20"/>
          </reference>
          <reference field="4" count="1">
            <x v="23"/>
          </reference>
        </references>
      </pivotArea>
    </format>
    <format dxfId="238">
      <pivotArea dataOnly="0" labelOnly="1" fieldPosition="0">
        <references count="2">
          <reference field="3" count="1" selected="0">
            <x v="21"/>
          </reference>
          <reference field="4" count="1">
            <x v="24"/>
          </reference>
        </references>
      </pivotArea>
    </format>
    <format dxfId="237">
      <pivotArea dataOnly="0" labelOnly="1" fieldPosition="0">
        <references count="2">
          <reference field="3" count="1" selected="0">
            <x v="22"/>
          </reference>
          <reference field="4" count="1">
            <x v="4"/>
          </reference>
        </references>
      </pivotArea>
    </format>
    <format dxfId="236">
      <pivotArea dataOnly="0" labelOnly="1" fieldPosition="0">
        <references count="2">
          <reference field="3" count="1" selected="0">
            <x v="23"/>
          </reference>
          <reference field="4" count="1">
            <x v="17"/>
          </reference>
        </references>
      </pivotArea>
    </format>
    <format dxfId="235">
      <pivotArea dataOnly="0" labelOnly="1" fieldPosition="0">
        <references count="2">
          <reference field="3" count="1" selected="0">
            <x v="24"/>
          </reference>
          <reference field="4" count="1">
            <x v="25"/>
          </reference>
        </references>
      </pivotArea>
    </format>
    <format dxfId="234">
      <pivotArea dataOnly="0" labelOnly="1" fieldPosition="0">
        <references count="2">
          <reference field="3" count="1" selected="0">
            <x v="25"/>
          </reference>
          <reference field="4" count="1">
            <x v="26"/>
          </reference>
        </references>
      </pivotArea>
    </format>
    <format dxfId="233">
      <pivotArea dataOnly="0" labelOnly="1" fieldPosition="0">
        <references count="2">
          <reference field="3" count="1" selected="0">
            <x v="26"/>
          </reference>
          <reference field="4" count="1">
            <x v="30"/>
          </reference>
        </references>
      </pivotArea>
    </format>
    <format dxfId="232">
      <pivotArea dataOnly="0" labelOnly="1" fieldPosition="0">
        <references count="2">
          <reference field="3" count="1" selected="0">
            <x v="27"/>
          </reference>
          <reference field="4" count="1">
            <x v="10"/>
          </reference>
        </references>
      </pivotArea>
    </format>
    <format dxfId="231">
      <pivotArea dataOnly="0" labelOnly="1" fieldPosition="0">
        <references count="2">
          <reference field="3" count="1" selected="0">
            <x v="28"/>
          </reference>
          <reference field="4" count="1">
            <x v="27"/>
          </reference>
        </references>
      </pivotArea>
    </format>
    <format dxfId="230">
      <pivotArea dataOnly="0" labelOnly="1" fieldPosition="0">
        <references count="2">
          <reference field="3" count="1" selected="0">
            <x v="29"/>
          </reference>
          <reference field="4" count="1">
            <x v="28"/>
          </reference>
        </references>
      </pivotArea>
    </format>
    <format dxfId="229">
      <pivotArea dataOnly="0" labelOnly="1" fieldPosition="0">
        <references count="2">
          <reference field="3" count="1" selected="0">
            <x v="30"/>
          </reference>
          <reference field="4" count="1">
            <x v="29"/>
          </reference>
        </references>
      </pivotArea>
    </format>
    <format dxfId="228">
      <pivotArea dataOnly="0" labelOnly="1" fieldPosition="0">
        <references count="2">
          <reference field="3" count="1" selected="0">
            <x v="31"/>
          </reference>
          <reference field="4" count="1">
            <x v="31"/>
          </reference>
        </references>
      </pivotArea>
    </format>
    <format dxfId="227">
      <pivotArea dataOnly="0" labelOnly="1" fieldPosition="0">
        <references count="2">
          <reference field="3" count="1" selected="0">
            <x v="32"/>
          </reference>
          <reference field="4" count="1">
            <x v="32"/>
          </reference>
        </references>
      </pivotArea>
    </format>
    <format dxfId="226">
      <pivotArea dataOnly="0" labelOnly="1" fieldPosition="0">
        <references count="2">
          <reference field="3" count="1" selected="0">
            <x v="33"/>
          </reference>
          <reference field="4" count="1">
            <x v="3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Tabla dinámica6" cacheId="5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Delegación">
  <location ref="BL2:BT131" firstHeaderRow="1" firstDataRow="3" firstDataCol="3"/>
  <pivotFields count="10">
    <pivotField axis="axisCol" showAll="0">
      <items count="4">
        <item x="0"/>
        <item x="1"/>
        <item x="2"/>
        <item t="default"/>
      </items>
    </pivotField>
    <pivotField axis="axisRow" outline="0" showAll="0" defaultSubtotal="0">
      <items count="152">
        <item m="1" x="131"/>
        <item x="9"/>
        <item x="117"/>
        <item x="57"/>
        <item x="63"/>
        <item x="58"/>
        <item x="2"/>
        <item m="1" x="150"/>
        <item x="4"/>
        <item x="10"/>
        <item x="12"/>
        <item x="67"/>
        <item x="68"/>
        <item x="71"/>
        <item x="69"/>
        <item x="32"/>
        <item x="61"/>
        <item x="86"/>
        <item x="34"/>
        <item x="46"/>
        <item x="48"/>
        <item x="103"/>
        <item x="80"/>
        <item x="84"/>
        <item x="35"/>
        <item x="104"/>
        <item x="45"/>
        <item m="1" x="141"/>
        <item m="1" x="138"/>
        <item x="20"/>
        <item m="1" x="148"/>
        <item x="21"/>
        <item x="24"/>
        <item x="29"/>
        <item x="118"/>
        <item m="1" x="136"/>
        <item m="1" x="151"/>
        <item x="82"/>
        <item x="38"/>
        <item x="110"/>
        <item x="42"/>
        <item x="25"/>
        <item x="26"/>
        <item x="33"/>
        <item x="37"/>
        <item x="51"/>
        <item x="72"/>
        <item x="111"/>
        <item x="55"/>
        <item x="56"/>
        <item x="52"/>
        <item x="1"/>
        <item x="3"/>
        <item x="0"/>
        <item m="1" x="142"/>
        <item x="87"/>
        <item x="90"/>
        <item x="65"/>
        <item x="50"/>
        <item x="64"/>
        <item m="1" x="144"/>
        <item x="73"/>
        <item x="74"/>
        <item x="77"/>
        <item x="91"/>
        <item x="92"/>
        <item x="108"/>
        <item x="113"/>
        <item m="1" x="143"/>
        <item x="70"/>
        <item x="22"/>
        <item x="79"/>
        <item h="1" x="127"/>
        <item h="1" x="128"/>
        <item x="17"/>
        <item x="120"/>
        <item x="40"/>
        <item x="41"/>
        <item x="43"/>
        <item x="47"/>
        <item x="105"/>
        <item x="106"/>
        <item m="1" x="147"/>
        <item x="109"/>
        <item x="14"/>
        <item x="16"/>
        <item x="18"/>
        <item x="23"/>
        <item x="28"/>
        <item x="31"/>
        <item m="1" x="146"/>
        <item x="122"/>
        <item x="60"/>
        <item m="1" x="133"/>
        <item m="1" x="149"/>
        <item x="66"/>
        <item m="1" x="132"/>
        <item x="81"/>
        <item x="125"/>
        <item x="97"/>
        <item x="100"/>
        <item x="107"/>
        <item x="114"/>
        <item x="6"/>
        <item x="11"/>
        <item x="15"/>
        <item x="30"/>
        <item x="39"/>
        <item x="54"/>
        <item x="62"/>
        <item x="76"/>
        <item x="78"/>
        <item x="83"/>
        <item x="85"/>
        <item x="94"/>
        <item x="99"/>
        <item x="101"/>
        <item x="102"/>
        <item x="112"/>
        <item m="1" x="130"/>
        <item m="1" x="145"/>
        <item m="1" x="137"/>
        <item x="19"/>
        <item x="44"/>
        <item x="49"/>
        <item x="75"/>
        <item x="124"/>
        <item x="88"/>
        <item x="126"/>
        <item x="98"/>
        <item x="115"/>
        <item x="116"/>
        <item x="5"/>
        <item x="93"/>
        <item x="95"/>
        <item x="96"/>
        <item m="1" x="140"/>
        <item x="13"/>
        <item x="119"/>
        <item x="36"/>
        <item x="53"/>
        <item m="1" x="134"/>
        <item x="89"/>
        <item m="1" x="135"/>
        <item x="8"/>
        <item x="27"/>
        <item m="1" x="129"/>
        <item x="121"/>
        <item m="1" x="139"/>
        <item x="59"/>
        <item x="7"/>
        <item x="1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64">
        <item x="80"/>
        <item x="67"/>
        <item x="65"/>
        <item x="48"/>
        <item x="24"/>
        <item x="69"/>
        <item x="77"/>
        <item x="25"/>
        <item x="32"/>
        <item x="113"/>
        <item x="33"/>
        <item x="1"/>
        <item x="86"/>
        <item x="34"/>
        <item x="63"/>
        <item x="29"/>
        <item x="103"/>
        <item x="61"/>
        <item x="111"/>
        <item x="26"/>
        <item x="104"/>
        <item x="4"/>
        <item x="118"/>
        <item x="117"/>
        <item x="55"/>
        <item x="51"/>
        <item x="20"/>
        <item x="57"/>
        <item x="72"/>
        <item m="1" x="158"/>
        <item m="1" x="152"/>
        <item m="1" x="130"/>
        <item m="1" x="131"/>
        <item m="1" x="132"/>
        <item m="1" x="129"/>
        <item m="1" x="147"/>
        <item m="1" x="141"/>
        <item x="90"/>
        <item x="74"/>
        <item x="0"/>
        <item x="21"/>
        <item x="45"/>
        <item x="46"/>
        <item x="9"/>
        <item x="37"/>
        <item x="91"/>
        <item x="84"/>
        <item x="38"/>
        <item x="58"/>
        <item x="56"/>
        <item x="52"/>
        <item x="22"/>
        <item x="64"/>
        <item x="82"/>
        <item x="42"/>
        <item m="1" x="144"/>
        <item m="1" x="149"/>
        <item m="1" x="155"/>
        <item m="1" x="140"/>
        <item m="1" x="163"/>
        <item m="1" x="161"/>
        <item x="35"/>
        <item m="1" x="151"/>
        <item m="1" x="148"/>
        <item m="1" x="136"/>
        <item m="1" x="137"/>
        <item x="50"/>
        <item m="1" x="135"/>
        <item m="1" x="160"/>
        <item m="1" x="146"/>
        <item m="1" x="143"/>
        <item m="1" x="159"/>
        <item x="127"/>
        <item x="128"/>
        <item m="1" x="145"/>
        <item x="17"/>
        <item x="120"/>
        <item x="40"/>
        <item x="41"/>
        <item x="43"/>
        <item x="47"/>
        <item x="68"/>
        <item x="71"/>
        <item x="105"/>
        <item x="106"/>
        <item x="108"/>
        <item m="1" x="139"/>
        <item x="109"/>
        <item x="110"/>
        <item x="14"/>
        <item x="16"/>
        <item x="18"/>
        <item x="23"/>
        <item x="28"/>
        <item x="31"/>
        <item m="1" x="133"/>
        <item x="122"/>
        <item x="60"/>
        <item m="1" x="153"/>
        <item m="1" x="156"/>
        <item x="66"/>
        <item m="1" x="134"/>
        <item x="81"/>
        <item x="125"/>
        <item x="97"/>
        <item x="100"/>
        <item x="107"/>
        <item x="114"/>
        <item x="2"/>
        <item x="3"/>
        <item x="6"/>
        <item x="10"/>
        <item x="11"/>
        <item x="12"/>
        <item x="15"/>
        <item x="30"/>
        <item x="39"/>
        <item x="54"/>
        <item x="62"/>
        <item x="70"/>
        <item x="73"/>
        <item x="76"/>
        <item x="78"/>
        <item x="79"/>
        <item x="83"/>
        <item x="85"/>
        <item x="92"/>
        <item x="94"/>
        <item x="99"/>
        <item x="101"/>
        <item x="102"/>
        <item x="112"/>
        <item m="1" x="157"/>
        <item m="1" x="154"/>
        <item m="1" x="150"/>
        <item x="19"/>
        <item x="44"/>
        <item x="49"/>
        <item x="75"/>
        <item x="124"/>
        <item x="88"/>
        <item x="126"/>
        <item x="98"/>
        <item x="115"/>
        <item x="116"/>
        <item x="87"/>
        <item x="5"/>
        <item x="93"/>
        <item x="95"/>
        <item x="96"/>
        <item m="1" x="138"/>
        <item x="13"/>
        <item x="119"/>
        <item x="36"/>
        <item x="53"/>
        <item m="1" x="142"/>
        <item x="89"/>
        <item x="8"/>
        <item x="27"/>
        <item x="121"/>
        <item m="1" x="162"/>
        <item x="59"/>
        <item x="7"/>
        <item x="1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62">
        <item x="22"/>
        <item x="23"/>
        <item x="24"/>
        <item x="2"/>
        <item x="3"/>
        <item x="21"/>
        <item x="0"/>
        <item x="31"/>
        <item x="4"/>
        <item x="25"/>
        <item x="13"/>
        <item x="43"/>
        <item x="28"/>
        <item x="44"/>
        <item x="32"/>
        <item x="14"/>
        <item x="17"/>
        <item x="1"/>
        <item x="38"/>
        <item x="26"/>
        <item x="34"/>
        <item x="39"/>
        <item x="40"/>
        <item x="15"/>
        <item x="29"/>
        <item x="7"/>
        <item x="16"/>
        <item x="35"/>
        <item x="8"/>
        <item x="47"/>
        <item x="18"/>
        <item x="19"/>
        <item x="27"/>
        <item x="36"/>
        <item x="12"/>
        <item h="1" x="5"/>
        <item h="1" x="37"/>
        <item h="1" x="50"/>
        <item h="1" x="51"/>
        <item h="1" x="10"/>
        <item h="1" x="11"/>
        <item h="1" x="45"/>
        <item h="1" x="46"/>
        <item h="1" x="41"/>
        <item h="1" x="49"/>
        <item h="1" x="20"/>
        <item h="1" x="42"/>
        <item h="1" x="9"/>
        <item h="1" x="30"/>
        <item h="1" x="6"/>
        <item h="1" x="33"/>
        <item h="1" x="48"/>
        <item h="1" m="1" x="56"/>
        <item h="1" m="1" x="60"/>
        <item h="1" m="1" x="52"/>
        <item h="1" m="1" x="55"/>
        <item h="1" m="1" x="58"/>
        <item h="1" m="1" x="54"/>
        <item h="1" m="1" x="61"/>
        <item h="1" m="1" x="53"/>
        <item h="1" m="1" x="57"/>
        <item h="1" m="1" x="5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52">
        <item x="28"/>
        <item x="22"/>
        <item x="23"/>
        <item x="24"/>
        <item x="40"/>
        <item x="2"/>
        <item x="3"/>
        <item x="0"/>
        <item x="31"/>
        <item x="4"/>
        <item x="35"/>
        <item x="25"/>
        <item x="13"/>
        <item x="43"/>
        <item x="44"/>
        <item x="32"/>
        <item x="21"/>
        <item x="15"/>
        <item x="14"/>
        <item x="17"/>
        <item x="1"/>
        <item x="38"/>
        <item x="26"/>
        <item x="34"/>
        <item x="39"/>
        <item x="29"/>
        <item x="7"/>
        <item x="8"/>
        <item x="47"/>
        <item x="18"/>
        <item x="16"/>
        <item x="19"/>
        <item x="27"/>
        <item x="36"/>
        <item x="12"/>
        <item x="5"/>
        <item x="37"/>
        <item x="50"/>
        <item x="51"/>
        <item x="10"/>
        <item x="11"/>
        <item x="45"/>
        <item x="46"/>
        <item x="41"/>
        <item x="49"/>
        <item x="20"/>
        <item x="42"/>
        <item x="9"/>
        <item x="30"/>
        <item x="6"/>
        <item x="33"/>
        <item x="4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21">
        <item x="8"/>
        <item x="0"/>
        <item x="1"/>
        <item x="6"/>
        <item x="16"/>
        <item x="11"/>
        <item x="2"/>
        <item x="4"/>
        <item x="12"/>
        <item x="9"/>
        <item x="15"/>
        <item x="14"/>
        <item x="3"/>
        <item x="5"/>
        <item x="7"/>
        <item x="18"/>
        <item x="19"/>
        <item x="10"/>
        <item m="1" x="20"/>
        <item x="13"/>
        <item x="1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4">
        <item x="0"/>
        <item x="1"/>
        <item x="2"/>
        <item x="3"/>
      </items>
    </pivotField>
    <pivotField axis="axisRow" showAll="0">
      <items count="4">
        <item m="1" x="2"/>
        <item x="1"/>
        <item x="0"/>
        <item t="default"/>
      </items>
    </pivotField>
    <pivotField dataField="1" showAll="0"/>
  </pivotFields>
  <rowFields count="3">
    <field x="1"/>
    <field x="2"/>
    <field x="8"/>
  </rowFields>
  <rowItems count="127">
    <i>
      <x v="1"/>
      <x v="43"/>
      <x v="2"/>
    </i>
    <i>
      <x v="2"/>
      <x v="23"/>
      <x v="2"/>
    </i>
    <i>
      <x v="3"/>
      <x v="27"/>
      <x v="2"/>
    </i>
    <i>
      <x v="4"/>
      <x v="14"/>
      <x v="2"/>
    </i>
    <i>
      <x v="5"/>
      <x v="48"/>
      <x v="2"/>
    </i>
    <i>
      <x v="6"/>
      <x v="108"/>
      <x v="2"/>
    </i>
    <i>
      <x v="8"/>
      <x v="21"/>
      <x v="2"/>
    </i>
    <i>
      <x v="9"/>
      <x v="111"/>
      <x v="2"/>
    </i>
    <i>
      <x v="10"/>
      <x v="113"/>
      <x v="2"/>
    </i>
    <i>
      <x v="11"/>
      <x v="1"/>
      <x v="2"/>
    </i>
    <i>
      <x v="12"/>
      <x v="81"/>
      <x v="2"/>
    </i>
    <i>
      <x v="13"/>
      <x v="82"/>
      <x v="2"/>
    </i>
    <i>
      <x v="14"/>
      <x v="5"/>
      <x v="2"/>
    </i>
    <i>
      <x v="15"/>
      <x v="8"/>
      <x v="2"/>
    </i>
    <i>
      <x v="16"/>
      <x v="17"/>
      <x v="2"/>
    </i>
    <i>
      <x v="17"/>
      <x v="12"/>
      <x v="2"/>
    </i>
    <i>
      <x v="18"/>
      <x v="13"/>
      <x v="2"/>
    </i>
    <i>
      <x v="19"/>
      <x v="42"/>
      <x v="2"/>
    </i>
    <i>
      <x v="20"/>
      <x v="3"/>
      <x v="2"/>
    </i>
    <i>
      <x v="21"/>
      <x v="16"/>
      <x v="2"/>
    </i>
    <i>
      <x v="22"/>
      <x/>
      <x v="2"/>
    </i>
    <i>
      <x v="23"/>
      <x v="46"/>
      <x v="2"/>
    </i>
    <i>
      <x v="24"/>
      <x v="61"/>
      <x v="2"/>
    </i>
    <i>
      <x v="25"/>
      <x v="20"/>
      <x v="2"/>
    </i>
    <i>
      <x v="26"/>
      <x v="41"/>
      <x v="2"/>
    </i>
    <i>
      <x v="29"/>
      <x v="26"/>
      <x v="2"/>
    </i>
    <i>
      <x v="31"/>
      <x v="40"/>
      <x v="2"/>
    </i>
    <i>
      <x v="32"/>
      <x v="4"/>
      <x v="2"/>
    </i>
    <i>
      <x v="33"/>
      <x v="15"/>
      <x v="2"/>
    </i>
    <i>
      <x v="34"/>
      <x v="22"/>
      <x v="2"/>
    </i>
    <i>
      <x v="37"/>
      <x v="53"/>
      <x v="2"/>
    </i>
    <i>
      <x v="38"/>
      <x v="47"/>
      <x v="2"/>
    </i>
    <i>
      <x v="39"/>
      <x v="88"/>
      <x v="2"/>
    </i>
    <i>
      <x v="40"/>
      <x v="54"/>
      <x v="2"/>
    </i>
    <i>
      <x v="41"/>
      <x v="7"/>
      <x v="2"/>
    </i>
    <i>
      <x v="42"/>
      <x v="19"/>
      <x v="2"/>
    </i>
    <i>
      <x v="43"/>
      <x v="10"/>
      <x v="2"/>
    </i>
    <i>
      <x v="44"/>
      <x v="44"/>
      <x v="2"/>
    </i>
    <i>
      <x v="45"/>
      <x v="25"/>
      <x v="2"/>
    </i>
    <i>
      <x v="46"/>
      <x v="28"/>
      <x v="2"/>
    </i>
    <i>
      <x v="47"/>
      <x v="18"/>
      <x v="2"/>
    </i>
    <i>
      <x v="48"/>
      <x v="24"/>
      <x v="2"/>
    </i>
    <i>
      <x v="49"/>
      <x v="49"/>
      <x v="2"/>
    </i>
    <i>
      <x v="50"/>
      <x v="50"/>
      <x v="2"/>
    </i>
    <i>
      <x v="51"/>
      <x v="11"/>
      <x v="2"/>
    </i>
    <i>
      <x v="52"/>
      <x v="109"/>
      <x v="2"/>
    </i>
    <i>
      <x v="53"/>
      <x v="39"/>
      <x v="2"/>
    </i>
    <i>
      <x v="55"/>
      <x v="145"/>
      <x v="2"/>
    </i>
    <i>
      <x v="56"/>
      <x v="37"/>
      <x v="2"/>
    </i>
    <i>
      <x v="57"/>
      <x v="2"/>
      <x v="2"/>
    </i>
    <i>
      <x v="58"/>
      <x v="66"/>
      <x v="2"/>
    </i>
    <i>
      <x v="59"/>
      <x v="52"/>
      <x v="2"/>
    </i>
    <i>
      <x v="61"/>
      <x v="120"/>
      <x v="2"/>
    </i>
    <i>
      <x v="62"/>
      <x v="38"/>
      <x v="2"/>
    </i>
    <i>
      <x v="63"/>
      <x v="6"/>
      <x v="2"/>
    </i>
    <i>
      <x v="64"/>
      <x v="45"/>
      <x v="2"/>
    </i>
    <i>
      <x v="65"/>
      <x v="126"/>
      <x v="2"/>
    </i>
    <i>
      <x v="66"/>
      <x v="85"/>
      <x v="2"/>
    </i>
    <i>
      <x v="67"/>
      <x v="9"/>
      <x v="2"/>
    </i>
    <i>
      <x v="69"/>
      <x v="119"/>
      <x v="2"/>
    </i>
    <i>
      <x v="70"/>
      <x v="51"/>
      <x v="2"/>
    </i>
    <i>
      <x v="71"/>
      <x v="123"/>
      <x v="2"/>
    </i>
    <i>
      <x v="74"/>
      <x v="75"/>
      <x v="2"/>
    </i>
    <i>
      <x v="75"/>
      <x v="76"/>
      <x v="2"/>
    </i>
    <i>
      <x v="76"/>
      <x v="77"/>
      <x v="2"/>
    </i>
    <i>
      <x v="77"/>
      <x v="78"/>
      <x v="2"/>
    </i>
    <i>
      <x v="78"/>
      <x v="79"/>
      <x v="2"/>
    </i>
    <i>
      <x v="79"/>
      <x v="80"/>
      <x v="2"/>
    </i>
    <i>
      <x v="80"/>
      <x v="83"/>
      <x v="2"/>
    </i>
    <i>
      <x v="81"/>
      <x v="84"/>
      <x v="2"/>
    </i>
    <i>
      <x v="83"/>
      <x v="87"/>
      <x v="2"/>
    </i>
    <i>
      <x v="84"/>
      <x v="89"/>
      <x v="2"/>
    </i>
    <i>
      <x v="85"/>
      <x v="90"/>
      <x v="2"/>
    </i>
    <i>
      <x v="86"/>
      <x v="91"/>
      <x v="2"/>
    </i>
    <i>
      <x v="87"/>
      <x v="92"/>
      <x v="2"/>
    </i>
    <i>
      <x v="88"/>
      <x v="93"/>
      <x v="2"/>
    </i>
    <i>
      <x v="89"/>
      <x v="94"/>
      <x v="2"/>
    </i>
    <i>
      <x v="91"/>
      <x v="96"/>
      <x v="2"/>
    </i>
    <i>
      <x v="92"/>
      <x v="97"/>
      <x v="2"/>
    </i>
    <i>
      <x v="95"/>
      <x v="100"/>
      <x v="2"/>
    </i>
    <i>
      <x v="97"/>
      <x v="102"/>
      <x v="2"/>
    </i>
    <i>
      <x v="98"/>
      <x v="103"/>
      <x v="2"/>
    </i>
    <i>
      <x v="99"/>
      <x v="104"/>
      <x v="2"/>
    </i>
    <i>
      <x v="100"/>
      <x v="105"/>
      <x v="2"/>
    </i>
    <i>
      <x v="101"/>
      <x v="106"/>
      <x v="2"/>
    </i>
    <i>
      <x v="102"/>
      <x v="107"/>
      <x v="2"/>
    </i>
    <i>
      <x v="103"/>
      <x v="110"/>
      <x v="2"/>
    </i>
    <i>
      <x v="104"/>
      <x v="112"/>
      <x v="2"/>
    </i>
    <i>
      <x v="105"/>
      <x v="114"/>
      <x v="2"/>
    </i>
    <i>
      <x v="106"/>
      <x v="115"/>
      <x v="2"/>
    </i>
    <i>
      <x v="107"/>
      <x v="116"/>
      <x v="2"/>
    </i>
    <i>
      <x v="108"/>
      <x v="117"/>
      <x v="2"/>
    </i>
    <i>
      <x v="109"/>
      <x v="118"/>
      <x v="2"/>
    </i>
    <i>
      <x v="110"/>
      <x v="121"/>
      <x v="2"/>
    </i>
    <i>
      <x v="111"/>
      <x v="122"/>
      <x v="2"/>
    </i>
    <i>
      <x v="112"/>
      <x v="124"/>
      <x v="2"/>
    </i>
    <i>
      <x v="113"/>
      <x v="125"/>
      <x v="2"/>
    </i>
    <i>
      <x v="114"/>
      <x v="127"/>
      <x v="2"/>
    </i>
    <i>
      <x v="115"/>
      <x v="128"/>
      <x v="2"/>
    </i>
    <i>
      <x v="116"/>
      <x v="129"/>
      <x v="2"/>
    </i>
    <i>
      <x v="117"/>
      <x v="130"/>
      <x v="2"/>
    </i>
    <i>
      <x v="118"/>
      <x v="131"/>
      <x v="2"/>
    </i>
    <i>
      <x v="122"/>
      <x v="135"/>
      <x v="2"/>
    </i>
    <i>
      <x v="123"/>
      <x v="136"/>
      <x v="2"/>
    </i>
    <i>
      <x v="124"/>
      <x v="137"/>
      <x v="2"/>
    </i>
    <i>
      <x v="125"/>
      <x v="138"/>
      <x v="2"/>
    </i>
    <i>
      <x v="126"/>
      <x v="139"/>
      <x v="2"/>
    </i>
    <i>
      <x v="127"/>
      <x v="140"/>
      <x v="2"/>
    </i>
    <i>
      <x v="128"/>
      <x v="141"/>
      <x v="2"/>
    </i>
    <i>
      <x v="129"/>
      <x v="142"/>
      <x v="2"/>
    </i>
    <i>
      <x v="130"/>
      <x v="143"/>
      <x v="2"/>
    </i>
    <i>
      <x v="131"/>
      <x v="144"/>
      <x v="2"/>
    </i>
    <i>
      <x v="132"/>
      <x v="146"/>
      <x v="2"/>
    </i>
    <i>
      <x v="133"/>
      <x v="147"/>
      <x v="2"/>
    </i>
    <i>
      <x v="134"/>
      <x v="148"/>
      <x v="2"/>
    </i>
    <i>
      <x v="135"/>
      <x v="149"/>
      <x v="2"/>
    </i>
    <i>
      <x v="137"/>
      <x v="151"/>
      <x v="2"/>
    </i>
    <i>
      <x v="138"/>
      <x v="152"/>
      <x v="2"/>
    </i>
    <i>
      <x v="139"/>
      <x v="153"/>
      <x v="2"/>
    </i>
    <i>
      <x v="140"/>
      <x v="154"/>
      <x v="2"/>
    </i>
    <i>
      <x v="142"/>
      <x v="156"/>
      <x v="2"/>
    </i>
    <i>
      <x v="144"/>
      <x v="157"/>
      <x v="2"/>
    </i>
    <i>
      <x v="145"/>
      <x v="158"/>
      <x v="2"/>
    </i>
    <i>
      <x v="147"/>
      <x v="159"/>
      <x v="2"/>
    </i>
    <i>
      <x v="149"/>
      <x v="161"/>
      <x v="2"/>
    </i>
    <i>
      <x v="150"/>
      <x v="162"/>
      <x v="2"/>
    </i>
    <i>
      <x v="151"/>
      <x v="163"/>
      <x v="2"/>
    </i>
  </rowItems>
  <colFields count="2">
    <field x="7"/>
    <field x="0"/>
  </colFields>
  <colItems count="6">
    <i>
      <x/>
      <x/>
    </i>
    <i r="1">
      <x v="1"/>
    </i>
    <i>
      <x v="1"/>
      <x/>
    </i>
    <i r="1">
      <x v="1"/>
    </i>
    <i>
      <x v="2"/>
      <x/>
    </i>
    <i r="1">
      <x v="1"/>
    </i>
  </colItems>
  <dataFields count="1">
    <dataField name="Suma de Actuaciones" fld="9" baseField="8" baseItem="0" numFmtId="3"/>
  </dataFields>
  <formats count="33">
    <format dxfId="323">
      <pivotArea outline="0" collapsedLevelsAreSubtotals="1" fieldPosition="0"/>
    </format>
    <format dxfId="322">
      <pivotArea field="7" type="button" dataOnly="0" labelOnly="1" outline="0" axis="axisCol" fieldPosition="0"/>
    </format>
    <format dxfId="321">
      <pivotArea field="0" type="button" dataOnly="0" labelOnly="1" outline="0" axis="axisCol" fieldPosition="1"/>
    </format>
    <format dxfId="320">
      <pivotArea type="topRight" dataOnly="0" labelOnly="1" outline="0" fieldPosition="0"/>
    </format>
    <format dxfId="319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318">
      <pivotArea dataOnly="0" labelOnly="1" grandCol="1" outline="0" fieldPosition="0"/>
    </format>
    <format dxfId="317">
      <pivotArea type="all" dataOnly="0" outline="0" fieldPosition="0"/>
    </format>
    <format dxfId="316">
      <pivotArea type="all" dataOnly="0" outline="0" fieldPosition="0"/>
    </format>
    <format dxfId="315">
      <pivotArea outline="0" collapsedLevelsAreSubtotals="1" fieldPosition="0"/>
    </format>
    <format dxfId="314">
      <pivotArea field="7" type="button" dataOnly="0" labelOnly="1" outline="0" axis="axisCol" fieldPosition="0"/>
    </format>
    <format dxfId="313">
      <pivotArea field="0" type="button" dataOnly="0" labelOnly="1" outline="0" axis="axisCol" fieldPosition="1"/>
    </format>
    <format dxfId="312">
      <pivotArea type="topRight" dataOnly="0" labelOnly="1" outline="0" fieldPosition="0"/>
    </format>
    <format dxfId="311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310">
      <pivotArea dataOnly="0" labelOnly="1" grandCol="1" outline="0" fieldPosition="0"/>
    </format>
    <format dxfId="309">
      <pivotArea type="origin" dataOnly="0" labelOnly="1" outline="0" fieldPosition="0"/>
    </format>
    <format dxfId="308">
      <pivotArea field="7" type="button" dataOnly="0" labelOnly="1" outline="0" axis="axisCol" fieldPosition="0"/>
    </format>
    <format dxfId="307">
      <pivotArea field="0" type="button" dataOnly="0" labelOnly="1" outline="0" axis="axisCol" fieldPosition="1"/>
    </format>
    <format dxfId="306">
      <pivotArea field="5" type="button" dataOnly="0" labelOnly="1" outline="0"/>
    </format>
    <format dxfId="305">
      <pivotArea dataOnly="0" labelOnly="1" grandRow="1" outline="0" fieldPosition="0"/>
    </format>
    <format dxfId="304">
      <pivotArea type="all" dataOnly="0" outline="0" fieldPosition="0"/>
    </format>
    <format dxfId="303">
      <pivotArea field="3" type="button" dataOnly="0" labelOnly="1" outline="0"/>
    </format>
    <format dxfId="302">
      <pivotArea field="4" type="button" dataOnly="0" labelOnly="1" outline="0"/>
    </format>
    <format dxfId="301">
      <pivotArea field="3" type="button" dataOnly="0" labelOnly="1" outline="0"/>
    </format>
    <format dxfId="300">
      <pivotArea type="origin" dataOnly="0" labelOnly="1" outline="0" fieldPosition="0"/>
    </format>
    <format dxfId="299">
      <pivotArea field="1" type="button" dataOnly="0" labelOnly="1" outline="0" axis="axisRow" fieldPosition="0"/>
    </format>
    <format dxfId="298">
      <pivotArea field="7" type="button" dataOnly="0" labelOnly="1" outline="0" axis="axisCol" fieldPosition="0"/>
    </format>
    <format dxfId="297">
      <pivotArea field="0" type="button" dataOnly="0" labelOnly="1" outline="0" axis="axisCol" fieldPosition="1"/>
    </format>
    <format dxfId="296">
      <pivotArea type="topRight" dataOnly="0" labelOnly="1" outline="0" fieldPosition="0"/>
    </format>
    <format dxfId="295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294">
      <pivotArea outline="0" collapsedLevelsAreSubtotals="1" fieldPosition="0"/>
    </format>
    <format dxfId="293">
      <pivotArea field="1" type="button" dataOnly="0" labelOnly="1" outline="0" axis="axisRow" fieldPosition="0"/>
    </format>
    <format dxfId="292">
      <pivotArea field="2" type="button" dataOnly="0" labelOnly="1" outline="0" axis="axisRow" fieldPosition="1"/>
    </format>
    <format dxfId="291">
      <pivotArea field="8" type="button" dataOnly="0" labelOnly="1" outline="0" axis="axisRow" fieldPosition="2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5" cacheId="6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Provincia">
  <location ref="AZ2:BH52" firstHeaderRow="1" firstDataRow="3" firstDataCol="3"/>
  <pivotFields count="10">
    <pivotField axis="axisCol" showAll="0">
      <items count="5">
        <item m="1" x="3"/>
        <item x="0"/>
        <item x="2"/>
        <item x="1"/>
        <item t="default"/>
      </items>
    </pivotField>
    <pivotField showAll="0"/>
    <pivotField showAll="0"/>
    <pivotField axis="axisRow" outline="0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9"/>
        <item x="30"/>
        <item x="26"/>
        <item x="31"/>
        <item x="32"/>
        <item x="33"/>
        <item x="34"/>
        <item x="27"/>
        <item x="35"/>
        <item x="36"/>
        <item x="37"/>
        <item x="38"/>
        <item x="28"/>
        <item x="39"/>
        <item x="40"/>
        <item x="41"/>
        <item x="42"/>
        <item x="43"/>
        <item x="44"/>
        <item x="45"/>
        <item m="1" x="50"/>
        <item x="46"/>
        <item x="47"/>
        <item h="1" x="48"/>
        <item h="1"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1">
        <item x="14"/>
        <item x="0"/>
        <item x="1"/>
        <item x="2"/>
        <item x="3"/>
        <item x="32"/>
        <item x="4"/>
        <item x="5"/>
        <item x="7"/>
        <item x="8"/>
        <item x="9"/>
        <item x="10"/>
        <item x="37"/>
        <item x="11"/>
        <item x="12"/>
        <item x="13"/>
        <item x="15"/>
        <item x="16"/>
        <item x="17"/>
        <item x="18"/>
        <item x="19"/>
        <item x="20"/>
        <item x="6"/>
        <item x="21"/>
        <item x="24"/>
        <item x="34"/>
        <item x="22"/>
        <item x="23"/>
        <item x="25"/>
        <item x="29"/>
        <item x="47"/>
        <item x="30"/>
        <item x="48"/>
        <item x="26"/>
        <item x="31"/>
        <item x="33"/>
        <item x="27"/>
        <item x="35"/>
        <item x="38"/>
        <item x="28"/>
        <item x="39"/>
        <item x="40"/>
        <item x="36"/>
        <item x="41"/>
        <item x="42"/>
        <item x="43"/>
        <item x="44"/>
        <item x="45"/>
        <item m="1" x="50"/>
        <item x="46"/>
        <item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items count="20">
        <item x="2"/>
        <item x="7"/>
        <item x="12"/>
        <item x="10"/>
        <item x="15"/>
        <item x="9"/>
        <item x="4"/>
        <item x="1"/>
        <item x="0"/>
        <item x="3"/>
        <item x="17"/>
        <item x="11"/>
        <item x="18"/>
        <item x="14"/>
        <item x="13"/>
        <item x="5"/>
        <item x="16"/>
        <item x="6"/>
        <item x="8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4">
        <item x="0"/>
        <item x="1"/>
        <item x="2"/>
        <item x="3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3">
    <field x="3"/>
    <field x="4"/>
    <field x="8"/>
  </rowFields>
  <rowItems count="48">
    <i>
      <x/>
      <x v="1"/>
      <x/>
    </i>
    <i>
      <x v="1"/>
      <x v="2"/>
      <x/>
    </i>
    <i>
      <x v="2"/>
      <x v="3"/>
      <x/>
    </i>
    <i>
      <x v="3"/>
      <x v="4"/>
      <x/>
    </i>
    <i>
      <x v="4"/>
      <x v="6"/>
      <x/>
    </i>
    <i>
      <x v="5"/>
      <x v="7"/>
      <x/>
    </i>
    <i>
      <x v="6"/>
      <x v="22"/>
      <x/>
    </i>
    <i>
      <x v="7"/>
      <x v="8"/>
      <x/>
    </i>
    <i>
      <x v="8"/>
      <x v="9"/>
      <x/>
    </i>
    <i>
      <x v="9"/>
      <x v="10"/>
      <x/>
    </i>
    <i>
      <x v="10"/>
      <x v="11"/>
      <x/>
    </i>
    <i>
      <x v="11"/>
      <x v="13"/>
      <x/>
    </i>
    <i>
      <x v="12"/>
      <x v="14"/>
      <x/>
    </i>
    <i>
      <x v="13"/>
      <x v="15"/>
      <x/>
    </i>
    <i>
      <x v="14"/>
      <x/>
      <x/>
    </i>
    <i>
      <x v="15"/>
      <x v="16"/>
      <x/>
    </i>
    <i>
      <x v="16"/>
      <x v="17"/>
      <x/>
    </i>
    <i>
      <x v="17"/>
      <x v="18"/>
      <x/>
    </i>
    <i>
      <x v="18"/>
      <x v="19"/>
      <x/>
    </i>
    <i>
      <x v="19"/>
      <x v="20"/>
      <x/>
    </i>
    <i>
      <x v="20"/>
      <x v="21"/>
      <x/>
    </i>
    <i>
      <x v="21"/>
      <x v="23"/>
      <x/>
    </i>
    <i>
      <x v="22"/>
      <x v="26"/>
      <x/>
    </i>
    <i>
      <x v="23"/>
      <x v="27"/>
      <x/>
    </i>
    <i>
      <x v="24"/>
      <x v="24"/>
      <x/>
    </i>
    <i>
      <x v="25"/>
      <x v="28"/>
      <x/>
    </i>
    <i>
      <x v="26"/>
      <x v="29"/>
      <x/>
    </i>
    <i>
      <x v="27"/>
      <x v="31"/>
      <x/>
    </i>
    <i>
      <x v="28"/>
      <x v="33"/>
      <x/>
    </i>
    <i>
      <x v="29"/>
      <x v="34"/>
      <x/>
    </i>
    <i>
      <x v="30"/>
      <x v="5"/>
      <x/>
    </i>
    <i>
      <x v="31"/>
      <x v="35"/>
      <x/>
    </i>
    <i>
      <x v="32"/>
      <x v="25"/>
      <x/>
    </i>
    <i>
      <x v="33"/>
      <x v="36"/>
      <x/>
    </i>
    <i>
      <x v="34"/>
      <x v="37"/>
      <x/>
    </i>
    <i>
      <x v="35"/>
      <x v="42"/>
      <x/>
    </i>
    <i>
      <x v="36"/>
      <x v="12"/>
      <x/>
    </i>
    <i>
      <x v="37"/>
      <x v="38"/>
      <x/>
    </i>
    <i>
      <x v="38"/>
      <x v="39"/>
      <x/>
    </i>
    <i>
      <x v="39"/>
      <x v="40"/>
      <x/>
    </i>
    <i>
      <x v="40"/>
      <x v="41"/>
      <x/>
    </i>
    <i>
      <x v="41"/>
      <x v="43"/>
      <x/>
    </i>
    <i>
      <x v="42"/>
      <x v="44"/>
      <x/>
    </i>
    <i>
      <x v="43"/>
      <x v="45"/>
      <x/>
    </i>
    <i>
      <x v="44"/>
      <x v="46"/>
      <x/>
    </i>
    <i>
      <x v="45"/>
      <x v="47"/>
      <x/>
    </i>
    <i>
      <x v="47"/>
      <x v="49"/>
      <x/>
    </i>
    <i>
      <x v="48"/>
      <x v="30"/>
      <x/>
    </i>
  </rowItems>
  <colFields count="2">
    <field x="7"/>
    <field x="0"/>
  </colFields>
  <colItems count="6">
    <i>
      <x/>
      <x v="1"/>
    </i>
    <i r="1">
      <x v="3"/>
    </i>
    <i>
      <x v="1"/>
      <x v="1"/>
    </i>
    <i r="1">
      <x v="3"/>
    </i>
    <i>
      <x v="2"/>
      <x v="1"/>
    </i>
    <i r="1">
      <x v="3"/>
    </i>
  </colItems>
  <dataFields count="1">
    <dataField name="Suma de Actuaciones" fld="9" baseField="8" baseItem="0" numFmtId="3"/>
  </dataFields>
  <formats count="148">
    <format dxfId="818">
      <pivotArea outline="0" collapsedLevelsAreSubtotals="1" fieldPosition="0"/>
    </format>
    <format dxfId="817">
      <pivotArea field="7" type="button" dataOnly="0" labelOnly="1" outline="0" axis="axisCol" fieldPosition="0"/>
    </format>
    <format dxfId="816">
      <pivotArea field="0" type="button" dataOnly="0" labelOnly="1" outline="0" axis="axisCol" fieldPosition="1"/>
    </format>
    <format dxfId="815">
      <pivotArea type="topRight" dataOnly="0" labelOnly="1" outline="0" fieldPosition="0"/>
    </format>
    <format dxfId="814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813">
      <pivotArea dataOnly="0" labelOnly="1" grandCol="1" outline="0" fieldPosition="0"/>
    </format>
    <format dxfId="812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811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810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809">
      <pivotArea type="all" dataOnly="0" outline="0" fieldPosition="0"/>
    </format>
    <format dxfId="808">
      <pivotArea type="all" dataOnly="0" outline="0" fieldPosition="0"/>
    </format>
    <format dxfId="807">
      <pivotArea outline="0" collapsedLevelsAreSubtotals="1" fieldPosition="0"/>
    </format>
    <format dxfId="806">
      <pivotArea field="7" type="button" dataOnly="0" labelOnly="1" outline="0" axis="axisCol" fieldPosition="0"/>
    </format>
    <format dxfId="805">
      <pivotArea field="0" type="button" dataOnly="0" labelOnly="1" outline="0" axis="axisCol" fieldPosition="1"/>
    </format>
    <format dxfId="804">
      <pivotArea type="topRight" dataOnly="0" labelOnly="1" outline="0" fieldPosition="0"/>
    </format>
    <format dxfId="803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802">
      <pivotArea dataOnly="0" labelOnly="1" grandCol="1" outline="0" fieldPosition="0"/>
    </format>
    <format dxfId="801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800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799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798">
      <pivotArea type="origin" dataOnly="0" labelOnly="1" outline="0" fieldPosition="0"/>
    </format>
    <format dxfId="797">
      <pivotArea field="7" type="button" dataOnly="0" labelOnly="1" outline="0" axis="axisCol" fieldPosition="0"/>
    </format>
    <format dxfId="796">
      <pivotArea field="0" type="button" dataOnly="0" labelOnly="1" outline="0" axis="axisCol" fieldPosition="1"/>
    </format>
    <format dxfId="795">
      <pivotArea field="5" type="button" dataOnly="0" labelOnly="1" outline="0"/>
    </format>
    <format dxfId="794">
      <pivotArea dataOnly="0" labelOnly="1" grandRow="1" outline="0" fieldPosition="0"/>
    </format>
    <format dxfId="793">
      <pivotArea type="all" dataOnly="0" outline="0" fieldPosition="0"/>
    </format>
    <format dxfId="792">
      <pivotArea field="3" type="button" dataOnly="0" labelOnly="1" outline="0" axis="axisRow" fieldPosition="0"/>
    </format>
    <format dxfId="791">
      <pivotArea dataOnly="0" labelOnly="1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90">
      <pivotArea dataOnly="0" labelOnly="1" fieldPosition="0">
        <references count="1">
          <reference field="3" count="1">
            <x v="50"/>
          </reference>
        </references>
      </pivotArea>
    </format>
    <format dxfId="789">
      <pivotArea dataOnly="0" labelOnly="1" fieldPosition="0">
        <references count="2">
          <reference field="3" count="1" selected="0">
            <x v="46"/>
          </reference>
          <reference field="4" count="1">
            <x v="48"/>
          </reference>
        </references>
      </pivotArea>
    </format>
    <format dxfId="788">
      <pivotArea dataOnly="0" labelOnly="1" fieldPosition="0">
        <references count="2">
          <reference field="3" count="1" selected="0">
            <x v="49"/>
          </reference>
          <reference field="4" count="1">
            <x v="32"/>
          </reference>
        </references>
      </pivotArea>
    </format>
    <format dxfId="787">
      <pivotArea dataOnly="0" labelOnly="1" fieldPosition="0">
        <references count="2">
          <reference field="3" count="1" selected="0">
            <x v="50"/>
          </reference>
          <reference field="4" count="1">
            <x v="50"/>
          </reference>
        </references>
      </pivotArea>
    </format>
    <format dxfId="786">
      <pivotArea dataOnly="0" labelOnly="1" fieldPosition="0">
        <references count="3">
          <reference field="3" count="1" selected="0">
            <x v="46"/>
          </reference>
          <reference field="4" count="1" selected="0">
            <x v="48"/>
          </reference>
          <reference field="8" count="1">
            <x v="0"/>
          </reference>
        </references>
      </pivotArea>
    </format>
    <format dxfId="785">
      <pivotArea dataOnly="0" labelOnly="1" fieldPosition="0">
        <references count="3">
          <reference field="3" count="1" selected="0">
            <x v="49"/>
          </reference>
          <reference field="4" count="1" selected="0">
            <x v="32"/>
          </reference>
          <reference field="8" count="1">
            <x v="0"/>
          </reference>
        </references>
      </pivotArea>
    </format>
    <format dxfId="784">
      <pivotArea dataOnly="0" labelOnly="1" fieldPosition="0">
        <references count="3">
          <reference field="3" count="1" selected="0">
            <x v="50"/>
          </reference>
          <reference field="4" count="1" selected="0">
            <x v="50"/>
          </reference>
          <reference field="8" count="1">
            <x v="1"/>
          </reference>
        </references>
      </pivotArea>
    </format>
    <format dxfId="783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782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781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780">
      <pivotArea dataOnly="0" labelOnly="1" fieldPosition="0">
        <references count="2">
          <reference field="0" count="1">
            <x v="2"/>
          </reference>
          <reference field="7" count="1" selected="0">
            <x v="3"/>
          </reference>
        </references>
      </pivotArea>
    </format>
    <format dxfId="779">
      <pivotArea collapsedLevelsAreSubtotals="1" fieldPosition="0">
        <references count="1">
          <reference field="3" count="1">
            <x v="48"/>
          </reference>
        </references>
      </pivotArea>
    </format>
    <format dxfId="778">
      <pivotArea dataOnly="0" labelOnly="1" fieldPosition="0">
        <references count="1">
          <reference field="3" count="1">
            <x v="48"/>
          </reference>
        </references>
      </pivotArea>
    </format>
    <format dxfId="777">
      <pivotArea type="origin" dataOnly="0" labelOnly="1" outline="0" fieldPosition="0"/>
    </format>
    <format dxfId="776">
      <pivotArea field="3" type="button" dataOnly="0" labelOnly="1" outline="0" axis="axisRow" fieldPosition="0"/>
    </format>
    <format dxfId="775">
      <pivotArea dataOnly="0" labelOnly="1" fieldPosition="0">
        <references count="1">
          <reference field="3" count="0"/>
        </references>
      </pivotArea>
    </format>
    <format dxfId="774">
      <pivotArea outline="0" collapsedLevelsAreSubtotals="1" fieldPosition="0"/>
    </format>
    <format dxfId="773">
      <pivotArea field="3" type="button" dataOnly="0" labelOnly="1" outline="0" axis="axisRow" fieldPosition="0"/>
    </format>
    <format dxfId="772">
      <pivotArea field="4" type="button" dataOnly="0" labelOnly="1" outline="0" axis="axisRow" fieldPosition="1"/>
    </format>
    <format dxfId="771">
      <pivotArea field="8" type="button" dataOnly="0" labelOnly="1" outline="0" axis="axisRow" fieldPosition="2"/>
    </format>
    <format dxfId="770">
      <pivotArea dataOnly="0" labelOnly="1" fieldPosition="0">
        <references count="1">
          <reference field="3" count="0"/>
        </references>
      </pivotArea>
    </format>
    <format dxfId="769">
      <pivotArea dataOnly="0" labelOnly="1" fieldPosition="0">
        <references count="2">
          <reference field="3" count="1" selected="0">
            <x v="0"/>
          </reference>
          <reference field="4" count="1">
            <x v="1"/>
          </reference>
        </references>
      </pivotArea>
    </format>
    <format dxfId="768">
      <pivotArea dataOnly="0" labelOnly="1" fieldPosition="0">
        <references count="2">
          <reference field="3" count="1" selected="0">
            <x v="1"/>
          </reference>
          <reference field="4" count="1">
            <x v="2"/>
          </reference>
        </references>
      </pivotArea>
    </format>
    <format dxfId="767">
      <pivotArea dataOnly="0" labelOnly="1" fieldPosition="0">
        <references count="2">
          <reference field="3" count="1" selected="0">
            <x v="2"/>
          </reference>
          <reference field="4" count="1">
            <x v="3"/>
          </reference>
        </references>
      </pivotArea>
    </format>
    <format dxfId="766">
      <pivotArea dataOnly="0" labelOnly="1" fieldPosition="0">
        <references count="2">
          <reference field="3" count="1" selected="0">
            <x v="3"/>
          </reference>
          <reference field="4" count="1">
            <x v="4"/>
          </reference>
        </references>
      </pivotArea>
    </format>
    <format dxfId="765">
      <pivotArea dataOnly="0" labelOnly="1" fieldPosition="0">
        <references count="2">
          <reference field="3" count="1" selected="0">
            <x v="4"/>
          </reference>
          <reference field="4" count="1">
            <x v="6"/>
          </reference>
        </references>
      </pivotArea>
    </format>
    <format dxfId="764">
      <pivotArea dataOnly="0" labelOnly="1" fieldPosition="0">
        <references count="2">
          <reference field="3" count="1" selected="0">
            <x v="5"/>
          </reference>
          <reference field="4" count="1">
            <x v="7"/>
          </reference>
        </references>
      </pivotArea>
    </format>
    <format dxfId="763">
      <pivotArea dataOnly="0" labelOnly="1" fieldPosition="0">
        <references count="2">
          <reference field="3" count="1" selected="0">
            <x v="6"/>
          </reference>
          <reference field="4" count="1">
            <x v="22"/>
          </reference>
        </references>
      </pivotArea>
    </format>
    <format dxfId="762">
      <pivotArea dataOnly="0" labelOnly="1" fieldPosition="0">
        <references count="2">
          <reference field="3" count="1" selected="0">
            <x v="7"/>
          </reference>
          <reference field="4" count="1">
            <x v="8"/>
          </reference>
        </references>
      </pivotArea>
    </format>
    <format dxfId="761">
      <pivotArea dataOnly="0" labelOnly="1" fieldPosition="0">
        <references count="2">
          <reference field="3" count="1" selected="0">
            <x v="8"/>
          </reference>
          <reference field="4" count="1">
            <x v="9"/>
          </reference>
        </references>
      </pivotArea>
    </format>
    <format dxfId="760">
      <pivotArea dataOnly="0" labelOnly="1" fieldPosition="0">
        <references count="2">
          <reference field="3" count="1" selected="0">
            <x v="9"/>
          </reference>
          <reference field="4" count="1">
            <x v="10"/>
          </reference>
        </references>
      </pivotArea>
    </format>
    <format dxfId="759">
      <pivotArea dataOnly="0" labelOnly="1" fieldPosition="0">
        <references count="2">
          <reference field="3" count="1" selected="0">
            <x v="10"/>
          </reference>
          <reference field="4" count="1">
            <x v="11"/>
          </reference>
        </references>
      </pivotArea>
    </format>
    <format dxfId="758">
      <pivotArea dataOnly="0" labelOnly="1" fieldPosition="0">
        <references count="2">
          <reference field="3" count="1" selected="0">
            <x v="11"/>
          </reference>
          <reference field="4" count="1">
            <x v="13"/>
          </reference>
        </references>
      </pivotArea>
    </format>
    <format dxfId="757">
      <pivotArea dataOnly="0" labelOnly="1" fieldPosition="0">
        <references count="2">
          <reference field="3" count="1" selected="0">
            <x v="12"/>
          </reference>
          <reference field="4" count="1">
            <x v="14"/>
          </reference>
        </references>
      </pivotArea>
    </format>
    <format dxfId="756">
      <pivotArea dataOnly="0" labelOnly="1" fieldPosition="0">
        <references count="2">
          <reference field="3" count="1" selected="0">
            <x v="13"/>
          </reference>
          <reference field="4" count="1">
            <x v="15"/>
          </reference>
        </references>
      </pivotArea>
    </format>
    <format dxfId="755">
      <pivotArea dataOnly="0" labelOnly="1" fieldPosition="0">
        <references count="2">
          <reference field="3" count="1" selected="0">
            <x v="14"/>
          </reference>
          <reference field="4" count="1">
            <x v="0"/>
          </reference>
        </references>
      </pivotArea>
    </format>
    <format dxfId="754">
      <pivotArea dataOnly="0" labelOnly="1" fieldPosition="0">
        <references count="2">
          <reference field="3" count="1" selected="0">
            <x v="15"/>
          </reference>
          <reference field="4" count="1">
            <x v="16"/>
          </reference>
        </references>
      </pivotArea>
    </format>
    <format dxfId="753">
      <pivotArea dataOnly="0" labelOnly="1" fieldPosition="0">
        <references count="2">
          <reference field="3" count="1" selected="0">
            <x v="16"/>
          </reference>
          <reference field="4" count="1">
            <x v="17"/>
          </reference>
        </references>
      </pivotArea>
    </format>
    <format dxfId="752">
      <pivotArea dataOnly="0" labelOnly="1" fieldPosition="0">
        <references count="2">
          <reference field="3" count="1" selected="0">
            <x v="17"/>
          </reference>
          <reference field="4" count="1">
            <x v="18"/>
          </reference>
        </references>
      </pivotArea>
    </format>
    <format dxfId="751">
      <pivotArea dataOnly="0" labelOnly="1" fieldPosition="0">
        <references count="2">
          <reference field="3" count="1" selected="0">
            <x v="18"/>
          </reference>
          <reference field="4" count="1">
            <x v="19"/>
          </reference>
        </references>
      </pivotArea>
    </format>
    <format dxfId="750">
      <pivotArea dataOnly="0" labelOnly="1" fieldPosition="0">
        <references count="2">
          <reference field="3" count="1" selected="0">
            <x v="19"/>
          </reference>
          <reference field="4" count="1">
            <x v="20"/>
          </reference>
        </references>
      </pivotArea>
    </format>
    <format dxfId="749">
      <pivotArea dataOnly="0" labelOnly="1" fieldPosition="0">
        <references count="2">
          <reference field="3" count="1" selected="0">
            <x v="20"/>
          </reference>
          <reference field="4" count="1">
            <x v="21"/>
          </reference>
        </references>
      </pivotArea>
    </format>
    <format dxfId="748">
      <pivotArea dataOnly="0" labelOnly="1" fieldPosition="0">
        <references count="2">
          <reference field="3" count="1" selected="0">
            <x v="21"/>
          </reference>
          <reference field="4" count="1">
            <x v="23"/>
          </reference>
        </references>
      </pivotArea>
    </format>
    <format dxfId="747">
      <pivotArea dataOnly="0" labelOnly="1" fieldPosition="0">
        <references count="2">
          <reference field="3" count="1" selected="0">
            <x v="22"/>
          </reference>
          <reference field="4" count="1">
            <x v="26"/>
          </reference>
        </references>
      </pivotArea>
    </format>
    <format dxfId="746">
      <pivotArea dataOnly="0" labelOnly="1" fieldPosition="0">
        <references count="2">
          <reference field="3" count="1" selected="0">
            <x v="23"/>
          </reference>
          <reference field="4" count="1">
            <x v="27"/>
          </reference>
        </references>
      </pivotArea>
    </format>
    <format dxfId="745">
      <pivotArea dataOnly="0" labelOnly="1" fieldPosition="0">
        <references count="2">
          <reference field="3" count="1" selected="0">
            <x v="24"/>
          </reference>
          <reference field="4" count="1">
            <x v="24"/>
          </reference>
        </references>
      </pivotArea>
    </format>
    <format dxfId="744">
      <pivotArea dataOnly="0" labelOnly="1" fieldPosition="0">
        <references count="2">
          <reference field="3" count="1" selected="0">
            <x v="25"/>
          </reference>
          <reference field="4" count="1">
            <x v="28"/>
          </reference>
        </references>
      </pivotArea>
    </format>
    <format dxfId="743">
      <pivotArea dataOnly="0" labelOnly="1" fieldPosition="0">
        <references count="2">
          <reference field="3" count="1" selected="0">
            <x v="26"/>
          </reference>
          <reference field="4" count="1">
            <x v="29"/>
          </reference>
        </references>
      </pivotArea>
    </format>
    <format dxfId="742">
      <pivotArea dataOnly="0" labelOnly="1" fieldPosition="0">
        <references count="2">
          <reference field="3" count="1" selected="0">
            <x v="27"/>
          </reference>
          <reference field="4" count="1">
            <x v="31"/>
          </reference>
        </references>
      </pivotArea>
    </format>
    <format dxfId="741">
      <pivotArea dataOnly="0" labelOnly="1" fieldPosition="0">
        <references count="2">
          <reference field="3" count="1" selected="0">
            <x v="28"/>
          </reference>
          <reference field="4" count="1">
            <x v="33"/>
          </reference>
        </references>
      </pivotArea>
    </format>
    <format dxfId="740">
      <pivotArea dataOnly="0" labelOnly="1" fieldPosition="0">
        <references count="2">
          <reference field="3" count="1" selected="0">
            <x v="29"/>
          </reference>
          <reference field="4" count="1">
            <x v="34"/>
          </reference>
        </references>
      </pivotArea>
    </format>
    <format dxfId="739">
      <pivotArea dataOnly="0" labelOnly="1" fieldPosition="0">
        <references count="2">
          <reference field="3" count="1" selected="0">
            <x v="30"/>
          </reference>
          <reference field="4" count="1">
            <x v="5"/>
          </reference>
        </references>
      </pivotArea>
    </format>
    <format dxfId="738">
      <pivotArea dataOnly="0" labelOnly="1" fieldPosition="0">
        <references count="2">
          <reference field="3" count="1" selected="0">
            <x v="31"/>
          </reference>
          <reference field="4" count="1">
            <x v="35"/>
          </reference>
        </references>
      </pivotArea>
    </format>
    <format dxfId="737">
      <pivotArea dataOnly="0" labelOnly="1" fieldPosition="0">
        <references count="2">
          <reference field="3" count="1" selected="0">
            <x v="32"/>
          </reference>
          <reference field="4" count="1">
            <x v="25"/>
          </reference>
        </references>
      </pivotArea>
    </format>
    <format dxfId="736">
      <pivotArea dataOnly="0" labelOnly="1" fieldPosition="0">
        <references count="2">
          <reference field="3" count="1" selected="0">
            <x v="33"/>
          </reference>
          <reference field="4" count="1">
            <x v="36"/>
          </reference>
        </references>
      </pivotArea>
    </format>
    <format dxfId="735">
      <pivotArea dataOnly="0" labelOnly="1" fieldPosition="0">
        <references count="2">
          <reference field="3" count="1" selected="0">
            <x v="34"/>
          </reference>
          <reference field="4" count="1">
            <x v="37"/>
          </reference>
        </references>
      </pivotArea>
    </format>
    <format dxfId="734">
      <pivotArea dataOnly="0" labelOnly="1" fieldPosition="0">
        <references count="2">
          <reference field="3" count="1" selected="0">
            <x v="35"/>
          </reference>
          <reference field="4" count="1">
            <x v="42"/>
          </reference>
        </references>
      </pivotArea>
    </format>
    <format dxfId="733">
      <pivotArea dataOnly="0" labelOnly="1" fieldPosition="0">
        <references count="2">
          <reference field="3" count="1" selected="0">
            <x v="36"/>
          </reference>
          <reference field="4" count="1">
            <x v="12"/>
          </reference>
        </references>
      </pivotArea>
    </format>
    <format dxfId="732">
      <pivotArea dataOnly="0" labelOnly="1" fieldPosition="0">
        <references count="2">
          <reference field="3" count="1" selected="0">
            <x v="37"/>
          </reference>
          <reference field="4" count="1">
            <x v="38"/>
          </reference>
        </references>
      </pivotArea>
    </format>
    <format dxfId="731">
      <pivotArea dataOnly="0" labelOnly="1" fieldPosition="0">
        <references count="2">
          <reference field="3" count="1" selected="0">
            <x v="38"/>
          </reference>
          <reference field="4" count="1">
            <x v="39"/>
          </reference>
        </references>
      </pivotArea>
    </format>
    <format dxfId="730">
      <pivotArea dataOnly="0" labelOnly="1" fieldPosition="0">
        <references count="2">
          <reference field="3" count="1" selected="0">
            <x v="39"/>
          </reference>
          <reference field="4" count="1">
            <x v="40"/>
          </reference>
        </references>
      </pivotArea>
    </format>
    <format dxfId="729">
      <pivotArea dataOnly="0" labelOnly="1" fieldPosition="0">
        <references count="2">
          <reference field="3" count="1" selected="0">
            <x v="40"/>
          </reference>
          <reference field="4" count="1">
            <x v="41"/>
          </reference>
        </references>
      </pivotArea>
    </format>
    <format dxfId="728">
      <pivotArea dataOnly="0" labelOnly="1" fieldPosition="0">
        <references count="2">
          <reference field="3" count="1" selected="0">
            <x v="41"/>
          </reference>
          <reference field="4" count="1">
            <x v="43"/>
          </reference>
        </references>
      </pivotArea>
    </format>
    <format dxfId="727">
      <pivotArea dataOnly="0" labelOnly="1" fieldPosition="0">
        <references count="2">
          <reference field="3" count="1" selected="0">
            <x v="42"/>
          </reference>
          <reference field="4" count="1">
            <x v="44"/>
          </reference>
        </references>
      </pivotArea>
    </format>
    <format dxfId="726">
      <pivotArea dataOnly="0" labelOnly="1" fieldPosition="0">
        <references count="2">
          <reference field="3" count="1" selected="0">
            <x v="43"/>
          </reference>
          <reference field="4" count="1">
            <x v="45"/>
          </reference>
        </references>
      </pivotArea>
    </format>
    <format dxfId="725">
      <pivotArea dataOnly="0" labelOnly="1" fieldPosition="0">
        <references count="2">
          <reference field="3" count="1" selected="0">
            <x v="44"/>
          </reference>
          <reference field="4" count="1">
            <x v="46"/>
          </reference>
        </references>
      </pivotArea>
    </format>
    <format dxfId="724">
      <pivotArea dataOnly="0" labelOnly="1" fieldPosition="0">
        <references count="2">
          <reference field="3" count="1" selected="0">
            <x v="45"/>
          </reference>
          <reference field="4" count="1">
            <x v="47"/>
          </reference>
        </references>
      </pivotArea>
    </format>
    <format dxfId="723">
      <pivotArea dataOnly="0" labelOnly="1" fieldPosition="0">
        <references count="2">
          <reference field="3" count="1" selected="0">
            <x v="47"/>
          </reference>
          <reference field="4" count="1">
            <x v="49"/>
          </reference>
        </references>
      </pivotArea>
    </format>
    <format dxfId="722">
      <pivotArea dataOnly="0" labelOnly="1" fieldPosition="0">
        <references count="2">
          <reference field="3" count="1" selected="0">
            <x v="48"/>
          </reference>
          <reference field="4" count="1">
            <x v="30"/>
          </reference>
        </references>
      </pivotArea>
    </format>
    <format dxfId="721">
      <pivotArea dataOnly="0" labelOnly="1" fieldPosition="0">
        <references count="3">
          <reference field="3" count="1" selected="0">
            <x v="0"/>
          </reference>
          <reference field="4" count="1" selected="0">
            <x v="1"/>
          </reference>
          <reference field="8" count="1">
            <x v="0"/>
          </reference>
        </references>
      </pivotArea>
    </format>
    <format dxfId="720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8" count="1">
            <x v="0"/>
          </reference>
        </references>
      </pivotArea>
    </format>
    <format dxfId="719">
      <pivotArea dataOnly="0" labelOnly="1" fieldPosition="0">
        <references count="3">
          <reference field="3" count="1" selected="0">
            <x v="2"/>
          </reference>
          <reference field="4" count="1" selected="0">
            <x v="3"/>
          </reference>
          <reference field="8" count="1">
            <x v="0"/>
          </reference>
        </references>
      </pivotArea>
    </format>
    <format dxfId="718">
      <pivotArea dataOnly="0" labelOnly="1" fieldPosition="0">
        <references count="3">
          <reference field="3" count="1" selected="0">
            <x v="3"/>
          </reference>
          <reference field="4" count="1" selected="0">
            <x v="4"/>
          </reference>
          <reference field="8" count="1">
            <x v="0"/>
          </reference>
        </references>
      </pivotArea>
    </format>
    <format dxfId="717">
      <pivotArea dataOnly="0" labelOnly="1" fieldPosition="0">
        <references count="3">
          <reference field="3" count="1" selected="0">
            <x v="4"/>
          </reference>
          <reference field="4" count="1" selected="0">
            <x v="6"/>
          </reference>
          <reference field="8" count="1">
            <x v="0"/>
          </reference>
        </references>
      </pivotArea>
    </format>
    <format dxfId="716">
      <pivotArea dataOnly="0" labelOnly="1" fieldPosition="0">
        <references count="3">
          <reference field="3" count="1" selected="0">
            <x v="5"/>
          </reference>
          <reference field="4" count="1" selected="0">
            <x v="7"/>
          </reference>
          <reference field="8" count="1">
            <x v="0"/>
          </reference>
        </references>
      </pivotArea>
    </format>
    <format dxfId="715">
      <pivotArea dataOnly="0" labelOnly="1" fieldPosition="0">
        <references count="3">
          <reference field="3" count="1" selected="0">
            <x v="6"/>
          </reference>
          <reference field="4" count="1" selected="0">
            <x v="22"/>
          </reference>
          <reference field="8" count="1">
            <x v="0"/>
          </reference>
        </references>
      </pivotArea>
    </format>
    <format dxfId="714">
      <pivotArea dataOnly="0" labelOnly="1" fieldPosition="0">
        <references count="3">
          <reference field="3" count="1" selected="0">
            <x v="7"/>
          </reference>
          <reference field="4" count="1" selected="0">
            <x v="8"/>
          </reference>
          <reference field="8" count="1">
            <x v="0"/>
          </reference>
        </references>
      </pivotArea>
    </format>
    <format dxfId="713">
      <pivotArea dataOnly="0" labelOnly="1" fieldPosition="0">
        <references count="3">
          <reference field="3" count="1" selected="0">
            <x v="8"/>
          </reference>
          <reference field="4" count="1" selected="0">
            <x v="9"/>
          </reference>
          <reference field="8" count="1">
            <x v="0"/>
          </reference>
        </references>
      </pivotArea>
    </format>
    <format dxfId="712">
      <pivotArea dataOnly="0" labelOnly="1" fieldPosition="0">
        <references count="3">
          <reference field="3" count="1" selected="0">
            <x v="9"/>
          </reference>
          <reference field="4" count="1" selected="0">
            <x v="10"/>
          </reference>
          <reference field="8" count="1">
            <x v="0"/>
          </reference>
        </references>
      </pivotArea>
    </format>
    <format dxfId="711">
      <pivotArea dataOnly="0" labelOnly="1" fieldPosition="0">
        <references count="3">
          <reference field="3" count="1" selected="0">
            <x v="10"/>
          </reference>
          <reference field="4" count="1" selected="0">
            <x v="11"/>
          </reference>
          <reference field="8" count="1">
            <x v="0"/>
          </reference>
        </references>
      </pivotArea>
    </format>
    <format dxfId="710">
      <pivotArea dataOnly="0" labelOnly="1" fieldPosition="0">
        <references count="3">
          <reference field="3" count="1" selected="0">
            <x v="11"/>
          </reference>
          <reference field="4" count="1" selected="0">
            <x v="13"/>
          </reference>
          <reference field="8" count="1">
            <x v="0"/>
          </reference>
        </references>
      </pivotArea>
    </format>
    <format dxfId="709">
      <pivotArea dataOnly="0" labelOnly="1" fieldPosition="0">
        <references count="3">
          <reference field="3" count="1" selected="0">
            <x v="12"/>
          </reference>
          <reference field="4" count="1" selected="0">
            <x v="14"/>
          </reference>
          <reference field="8" count="1">
            <x v="0"/>
          </reference>
        </references>
      </pivotArea>
    </format>
    <format dxfId="708">
      <pivotArea dataOnly="0" labelOnly="1" fieldPosition="0">
        <references count="3">
          <reference field="3" count="1" selected="0">
            <x v="13"/>
          </reference>
          <reference field="4" count="1" selected="0">
            <x v="15"/>
          </reference>
          <reference field="8" count="1">
            <x v="0"/>
          </reference>
        </references>
      </pivotArea>
    </format>
    <format dxfId="707">
      <pivotArea dataOnly="0" labelOnly="1" fieldPosition="0">
        <references count="3">
          <reference field="3" count="1" selected="0">
            <x v="14"/>
          </reference>
          <reference field="4" count="1" selected="0">
            <x v="0"/>
          </reference>
          <reference field="8" count="1">
            <x v="0"/>
          </reference>
        </references>
      </pivotArea>
    </format>
    <format dxfId="706">
      <pivotArea dataOnly="0" labelOnly="1" fieldPosition="0">
        <references count="3">
          <reference field="3" count="1" selected="0">
            <x v="15"/>
          </reference>
          <reference field="4" count="1" selected="0">
            <x v="16"/>
          </reference>
          <reference field="8" count="1">
            <x v="0"/>
          </reference>
        </references>
      </pivotArea>
    </format>
    <format dxfId="705">
      <pivotArea dataOnly="0" labelOnly="1" fieldPosition="0">
        <references count="3">
          <reference field="3" count="1" selected="0">
            <x v="16"/>
          </reference>
          <reference field="4" count="1" selected="0">
            <x v="17"/>
          </reference>
          <reference field="8" count="1">
            <x v="0"/>
          </reference>
        </references>
      </pivotArea>
    </format>
    <format dxfId="704">
      <pivotArea dataOnly="0" labelOnly="1" fieldPosition="0">
        <references count="3">
          <reference field="3" count="1" selected="0">
            <x v="17"/>
          </reference>
          <reference field="4" count="1" selected="0">
            <x v="18"/>
          </reference>
          <reference field="8" count="1">
            <x v="0"/>
          </reference>
        </references>
      </pivotArea>
    </format>
    <format dxfId="703">
      <pivotArea dataOnly="0" labelOnly="1" fieldPosition="0">
        <references count="3">
          <reference field="3" count="1" selected="0">
            <x v="18"/>
          </reference>
          <reference field="4" count="1" selected="0">
            <x v="19"/>
          </reference>
          <reference field="8" count="1">
            <x v="0"/>
          </reference>
        </references>
      </pivotArea>
    </format>
    <format dxfId="702">
      <pivotArea dataOnly="0" labelOnly="1" fieldPosition="0">
        <references count="3">
          <reference field="3" count="1" selected="0">
            <x v="19"/>
          </reference>
          <reference field="4" count="1" selected="0">
            <x v="20"/>
          </reference>
          <reference field="8" count="1">
            <x v="0"/>
          </reference>
        </references>
      </pivotArea>
    </format>
    <format dxfId="701">
      <pivotArea dataOnly="0" labelOnly="1" fieldPosition="0">
        <references count="3">
          <reference field="3" count="1" selected="0">
            <x v="20"/>
          </reference>
          <reference field="4" count="1" selected="0">
            <x v="21"/>
          </reference>
          <reference field="8" count="1">
            <x v="0"/>
          </reference>
        </references>
      </pivotArea>
    </format>
    <format dxfId="700">
      <pivotArea dataOnly="0" labelOnly="1" fieldPosition="0">
        <references count="3">
          <reference field="3" count="1" selected="0">
            <x v="21"/>
          </reference>
          <reference field="4" count="1" selected="0">
            <x v="23"/>
          </reference>
          <reference field="8" count="1">
            <x v="0"/>
          </reference>
        </references>
      </pivotArea>
    </format>
    <format dxfId="699">
      <pivotArea dataOnly="0" labelOnly="1" fieldPosition="0">
        <references count="3">
          <reference field="3" count="1" selected="0">
            <x v="22"/>
          </reference>
          <reference field="4" count="1" selected="0">
            <x v="26"/>
          </reference>
          <reference field="8" count="1">
            <x v="0"/>
          </reference>
        </references>
      </pivotArea>
    </format>
    <format dxfId="698">
      <pivotArea dataOnly="0" labelOnly="1" fieldPosition="0">
        <references count="3">
          <reference field="3" count="1" selected="0">
            <x v="23"/>
          </reference>
          <reference field="4" count="1" selected="0">
            <x v="27"/>
          </reference>
          <reference field="8" count="1">
            <x v="0"/>
          </reference>
        </references>
      </pivotArea>
    </format>
    <format dxfId="697">
      <pivotArea dataOnly="0" labelOnly="1" fieldPosition="0">
        <references count="3">
          <reference field="3" count="1" selected="0">
            <x v="24"/>
          </reference>
          <reference field="4" count="1" selected="0">
            <x v="24"/>
          </reference>
          <reference field="8" count="1">
            <x v="0"/>
          </reference>
        </references>
      </pivotArea>
    </format>
    <format dxfId="696">
      <pivotArea dataOnly="0" labelOnly="1" fieldPosition="0">
        <references count="3">
          <reference field="3" count="1" selected="0">
            <x v="25"/>
          </reference>
          <reference field="4" count="1" selected="0">
            <x v="28"/>
          </reference>
          <reference field="8" count="1">
            <x v="0"/>
          </reference>
        </references>
      </pivotArea>
    </format>
    <format dxfId="695">
      <pivotArea dataOnly="0" labelOnly="1" fieldPosition="0">
        <references count="3">
          <reference field="3" count="1" selected="0">
            <x v="26"/>
          </reference>
          <reference field="4" count="1" selected="0">
            <x v="29"/>
          </reference>
          <reference field="8" count="1">
            <x v="0"/>
          </reference>
        </references>
      </pivotArea>
    </format>
    <format dxfId="694">
      <pivotArea dataOnly="0" labelOnly="1" fieldPosition="0">
        <references count="3">
          <reference field="3" count="1" selected="0">
            <x v="27"/>
          </reference>
          <reference field="4" count="1" selected="0">
            <x v="31"/>
          </reference>
          <reference field="8" count="1">
            <x v="0"/>
          </reference>
        </references>
      </pivotArea>
    </format>
    <format dxfId="693">
      <pivotArea dataOnly="0" labelOnly="1" fieldPosition="0">
        <references count="3">
          <reference field="3" count="1" selected="0">
            <x v="28"/>
          </reference>
          <reference field="4" count="1" selected="0">
            <x v="33"/>
          </reference>
          <reference field="8" count="1">
            <x v="0"/>
          </reference>
        </references>
      </pivotArea>
    </format>
    <format dxfId="692">
      <pivotArea dataOnly="0" labelOnly="1" fieldPosition="0">
        <references count="3">
          <reference field="3" count="1" selected="0">
            <x v="29"/>
          </reference>
          <reference field="4" count="1" selected="0">
            <x v="34"/>
          </reference>
          <reference field="8" count="1">
            <x v="0"/>
          </reference>
        </references>
      </pivotArea>
    </format>
    <format dxfId="691">
      <pivotArea dataOnly="0" labelOnly="1" fieldPosition="0">
        <references count="3">
          <reference field="3" count="1" selected="0">
            <x v="30"/>
          </reference>
          <reference field="4" count="1" selected="0">
            <x v="5"/>
          </reference>
          <reference field="8" count="1">
            <x v="0"/>
          </reference>
        </references>
      </pivotArea>
    </format>
    <format dxfId="690">
      <pivotArea dataOnly="0" labelOnly="1" fieldPosition="0">
        <references count="3">
          <reference field="3" count="1" selected="0">
            <x v="31"/>
          </reference>
          <reference field="4" count="1" selected="0">
            <x v="35"/>
          </reference>
          <reference field="8" count="1">
            <x v="0"/>
          </reference>
        </references>
      </pivotArea>
    </format>
    <format dxfId="689">
      <pivotArea dataOnly="0" labelOnly="1" fieldPosition="0">
        <references count="3">
          <reference field="3" count="1" selected="0">
            <x v="32"/>
          </reference>
          <reference field="4" count="1" selected="0">
            <x v="25"/>
          </reference>
          <reference field="8" count="1">
            <x v="0"/>
          </reference>
        </references>
      </pivotArea>
    </format>
    <format dxfId="688">
      <pivotArea dataOnly="0" labelOnly="1" fieldPosition="0">
        <references count="3">
          <reference field="3" count="1" selected="0">
            <x v="33"/>
          </reference>
          <reference field="4" count="1" selected="0">
            <x v="36"/>
          </reference>
          <reference field="8" count="1">
            <x v="0"/>
          </reference>
        </references>
      </pivotArea>
    </format>
    <format dxfId="687">
      <pivotArea dataOnly="0" labelOnly="1" fieldPosition="0">
        <references count="3">
          <reference field="3" count="1" selected="0">
            <x v="34"/>
          </reference>
          <reference field="4" count="1" selected="0">
            <x v="37"/>
          </reference>
          <reference field="8" count="1">
            <x v="0"/>
          </reference>
        </references>
      </pivotArea>
    </format>
    <format dxfId="686">
      <pivotArea dataOnly="0" labelOnly="1" fieldPosition="0">
        <references count="3">
          <reference field="3" count="1" selected="0">
            <x v="35"/>
          </reference>
          <reference field="4" count="1" selected="0">
            <x v="42"/>
          </reference>
          <reference field="8" count="1">
            <x v="0"/>
          </reference>
        </references>
      </pivotArea>
    </format>
    <format dxfId="685">
      <pivotArea dataOnly="0" labelOnly="1" fieldPosition="0">
        <references count="3">
          <reference field="3" count="1" selected="0">
            <x v="36"/>
          </reference>
          <reference field="4" count="1" selected="0">
            <x v="12"/>
          </reference>
          <reference field="8" count="1">
            <x v="0"/>
          </reference>
        </references>
      </pivotArea>
    </format>
    <format dxfId="684">
      <pivotArea dataOnly="0" labelOnly="1" fieldPosition="0">
        <references count="3">
          <reference field="3" count="1" selected="0">
            <x v="37"/>
          </reference>
          <reference field="4" count="1" selected="0">
            <x v="38"/>
          </reference>
          <reference field="8" count="1">
            <x v="0"/>
          </reference>
        </references>
      </pivotArea>
    </format>
    <format dxfId="683">
      <pivotArea dataOnly="0" labelOnly="1" fieldPosition="0">
        <references count="3">
          <reference field="3" count="1" selected="0">
            <x v="38"/>
          </reference>
          <reference field="4" count="1" selected="0">
            <x v="39"/>
          </reference>
          <reference field="8" count="1">
            <x v="0"/>
          </reference>
        </references>
      </pivotArea>
    </format>
    <format dxfId="682">
      <pivotArea dataOnly="0" labelOnly="1" fieldPosition="0">
        <references count="3">
          <reference field="3" count="1" selected="0">
            <x v="39"/>
          </reference>
          <reference field="4" count="1" selected="0">
            <x v="40"/>
          </reference>
          <reference field="8" count="1">
            <x v="0"/>
          </reference>
        </references>
      </pivotArea>
    </format>
    <format dxfId="681">
      <pivotArea dataOnly="0" labelOnly="1" fieldPosition="0">
        <references count="3">
          <reference field="3" count="1" selected="0">
            <x v="40"/>
          </reference>
          <reference field="4" count="1" selected="0">
            <x v="41"/>
          </reference>
          <reference field="8" count="1">
            <x v="0"/>
          </reference>
        </references>
      </pivotArea>
    </format>
    <format dxfId="680">
      <pivotArea dataOnly="0" labelOnly="1" fieldPosition="0">
        <references count="3">
          <reference field="3" count="1" selected="0">
            <x v="41"/>
          </reference>
          <reference field="4" count="1" selected="0">
            <x v="43"/>
          </reference>
          <reference field="8" count="1">
            <x v="0"/>
          </reference>
        </references>
      </pivotArea>
    </format>
    <format dxfId="679">
      <pivotArea dataOnly="0" labelOnly="1" fieldPosition="0">
        <references count="3">
          <reference field="3" count="1" selected="0">
            <x v="42"/>
          </reference>
          <reference field="4" count="1" selected="0">
            <x v="44"/>
          </reference>
          <reference field="8" count="1">
            <x v="0"/>
          </reference>
        </references>
      </pivotArea>
    </format>
    <format dxfId="678">
      <pivotArea dataOnly="0" labelOnly="1" fieldPosition="0">
        <references count="3">
          <reference field="3" count="1" selected="0">
            <x v="43"/>
          </reference>
          <reference field="4" count="1" selected="0">
            <x v="45"/>
          </reference>
          <reference field="8" count="1">
            <x v="0"/>
          </reference>
        </references>
      </pivotArea>
    </format>
    <format dxfId="677">
      <pivotArea dataOnly="0" labelOnly="1" fieldPosition="0">
        <references count="3">
          <reference field="3" count="1" selected="0">
            <x v="44"/>
          </reference>
          <reference field="4" count="1" selected="0">
            <x v="46"/>
          </reference>
          <reference field="8" count="1">
            <x v="0"/>
          </reference>
        </references>
      </pivotArea>
    </format>
    <format dxfId="676">
      <pivotArea dataOnly="0" labelOnly="1" fieldPosition="0">
        <references count="3">
          <reference field="3" count="1" selected="0">
            <x v="45"/>
          </reference>
          <reference field="4" count="1" selected="0">
            <x v="47"/>
          </reference>
          <reference field="8" count="1">
            <x v="0"/>
          </reference>
        </references>
      </pivotArea>
    </format>
    <format dxfId="675">
      <pivotArea dataOnly="0" labelOnly="1" fieldPosition="0">
        <references count="3">
          <reference field="3" count="1" selected="0">
            <x v="47"/>
          </reference>
          <reference field="4" count="1" selected="0">
            <x v="49"/>
          </reference>
          <reference field="8" count="1">
            <x v="0"/>
          </reference>
        </references>
      </pivotArea>
    </format>
    <format dxfId="674">
      <pivotArea dataOnly="0" labelOnly="1" fieldPosition="0">
        <references count="3">
          <reference field="3" count="1" selected="0">
            <x v="48"/>
          </reference>
          <reference field="4" count="1" selected="0">
            <x v="30"/>
          </reference>
          <reference field="8" count="1">
            <x v="0"/>
          </reference>
        </references>
      </pivotArea>
    </format>
    <format dxfId="673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0"/>
          </reference>
        </references>
      </pivotArea>
    </format>
    <format dxfId="672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1"/>
          </reference>
        </references>
      </pivotArea>
    </format>
    <format dxfId="671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 dinámica4" cacheId="6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Comunidad">
  <location ref="AN2:AV23" firstHeaderRow="1" firstDataRow="3" firstDataCol="3"/>
  <pivotFields count="10">
    <pivotField axis="axisCol" showAll="0">
      <items count="5">
        <item m="1" x="3"/>
        <item x="0"/>
        <item x="2"/>
        <item x="1"/>
        <item t="default"/>
      </items>
    </pivotField>
    <pivotField showAll="0"/>
    <pivotField showAll="0"/>
    <pivotField showAll="0"/>
    <pivotField showAll="0"/>
    <pivotField axis="axisRow" outline="0" showAll="0" defaultSubtotal="0">
      <items count="20">
        <item x="2"/>
        <item x="7"/>
        <item x="12"/>
        <item x="10"/>
        <item x="15"/>
        <item x="9"/>
        <item x="4"/>
        <item x="1"/>
        <item x="0"/>
        <item x="3"/>
        <item x="17"/>
        <item x="11"/>
        <item x="18"/>
        <item x="14"/>
        <item x="13"/>
        <item x="5"/>
        <item x="16"/>
        <item x="6"/>
        <item x="8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20">
        <item x="3"/>
        <item x="10"/>
        <item x="15"/>
        <item x="16"/>
        <item x="17"/>
        <item x="4"/>
        <item x="1"/>
        <item x="7"/>
        <item x="2"/>
        <item x="0"/>
        <item x="5"/>
        <item x="9"/>
        <item x="8"/>
        <item x="6"/>
        <item x="11"/>
        <item x="12"/>
        <item x="13"/>
        <item x="18"/>
        <item x="14"/>
        <item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4">
        <item x="0"/>
        <item x="1"/>
        <item x="2"/>
        <item x="3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3">
    <field x="5"/>
    <field x="6"/>
    <field x="8"/>
  </rowFields>
  <rowItems count="19">
    <i>
      <x/>
      <x v="8"/>
      <x/>
    </i>
    <i>
      <x v="1"/>
      <x v="7"/>
      <x/>
    </i>
    <i>
      <x v="2"/>
      <x v="15"/>
      <x/>
    </i>
    <i>
      <x v="3"/>
      <x v="1"/>
      <x/>
    </i>
    <i>
      <x v="4"/>
      <x v="2"/>
      <x/>
    </i>
    <i>
      <x v="5"/>
      <x v="11"/>
      <x/>
    </i>
    <i>
      <x v="6"/>
      <x v="5"/>
      <x/>
    </i>
    <i>
      <x v="7"/>
      <x v="6"/>
      <x/>
    </i>
    <i>
      <x v="8"/>
      <x v="9"/>
      <x/>
    </i>
    <i>
      <x v="9"/>
      <x/>
      <x/>
    </i>
    <i>
      <x v="10"/>
      <x v="4"/>
      <x/>
    </i>
    <i>
      <x v="11"/>
      <x v="14"/>
      <x/>
    </i>
    <i>
      <x v="12"/>
      <x v="17"/>
      <x/>
    </i>
    <i>
      <x v="13"/>
      <x v="18"/>
      <x/>
    </i>
    <i>
      <x v="14"/>
      <x v="16"/>
      <x/>
    </i>
    <i>
      <x v="15"/>
      <x v="10"/>
      <x/>
    </i>
    <i>
      <x v="16"/>
      <x v="3"/>
      <x/>
    </i>
    <i>
      <x v="17"/>
      <x v="13"/>
      <x/>
    </i>
    <i>
      <x v="18"/>
      <x v="12"/>
      <x/>
    </i>
  </rowItems>
  <colFields count="2">
    <field x="7"/>
    <field x="0"/>
  </colFields>
  <colItems count="6">
    <i>
      <x/>
      <x v="1"/>
    </i>
    <i r="1">
      <x v="3"/>
    </i>
    <i>
      <x v="1"/>
      <x v="1"/>
    </i>
    <i r="1">
      <x v="3"/>
    </i>
    <i>
      <x v="2"/>
      <x v="1"/>
    </i>
    <i r="1">
      <x v="3"/>
    </i>
  </colItems>
  <dataFields count="1">
    <dataField name="Suma de Actuaciones" fld="9" baseField="8" baseItem="0" numFmtId="3"/>
  </dataFields>
  <formats count="74">
    <format dxfId="892">
      <pivotArea outline="0" collapsedLevelsAreSubtotals="1" fieldPosition="0"/>
    </format>
    <format dxfId="891">
      <pivotArea field="7" type="button" dataOnly="0" labelOnly="1" outline="0" axis="axisCol" fieldPosition="0"/>
    </format>
    <format dxfId="890">
      <pivotArea field="0" type="button" dataOnly="0" labelOnly="1" outline="0" axis="axisCol" fieldPosition="1"/>
    </format>
    <format dxfId="889">
      <pivotArea type="topRight" dataOnly="0" labelOnly="1" outline="0" fieldPosition="0"/>
    </format>
    <format dxfId="888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887">
      <pivotArea dataOnly="0" labelOnly="1" grandCol="1" outline="0" fieldPosition="0"/>
    </format>
    <format dxfId="886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885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884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883">
      <pivotArea type="all" dataOnly="0" outline="0" fieldPosition="0"/>
    </format>
    <format dxfId="882">
      <pivotArea type="all" dataOnly="0" outline="0" fieldPosition="0"/>
    </format>
    <format dxfId="881">
      <pivotArea outline="0" collapsedLevelsAreSubtotals="1" fieldPosition="0"/>
    </format>
    <format dxfId="880">
      <pivotArea field="7" type="button" dataOnly="0" labelOnly="1" outline="0" axis="axisCol" fieldPosition="0"/>
    </format>
    <format dxfId="879">
      <pivotArea field="0" type="button" dataOnly="0" labelOnly="1" outline="0" axis="axisCol" fieldPosition="1"/>
    </format>
    <format dxfId="878">
      <pivotArea type="topRight" dataOnly="0" labelOnly="1" outline="0" fieldPosition="0"/>
    </format>
    <format dxfId="877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876">
      <pivotArea dataOnly="0" labelOnly="1" grandCol="1" outline="0" fieldPosition="0"/>
    </format>
    <format dxfId="875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0"/>
          </reference>
        </references>
      </pivotArea>
    </format>
    <format dxfId="874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1"/>
          </reference>
        </references>
      </pivotArea>
    </format>
    <format dxfId="873">
      <pivotArea dataOnly="0" labelOnly="1" fieldPosition="0">
        <references count="2">
          <reference field="0" count="2">
            <x v="0"/>
            <x v="1"/>
          </reference>
          <reference field="7" count="1" selected="0">
            <x v="2"/>
          </reference>
        </references>
      </pivotArea>
    </format>
    <format dxfId="872">
      <pivotArea type="origin" dataOnly="0" labelOnly="1" outline="0" fieldPosition="0"/>
    </format>
    <format dxfId="871">
      <pivotArea field="7" type="button" dataOnly="0" labelOnly="1" outline="0" axis="axisCol" fieldPosition="0"/>
    </format>
    <format dxfId="870">
      <pivotArea field="0" type="button" dataOnly="0" labelOnly="1" outline="0" axis="axisCol" fieldPosition="1"/>
    </format>
    <format dxfId="869">
      <pivotArea type="origin" dataOnly="0" labelOnly="1" outline="0" fieldPosition="0"/>
    </format>
    <format dxfId="868">
      <pivotArea field="5" type="button" dataOnly="0" labelOnly="1" outline="0" axis="axisRow" fieldPosition="0"/>
    </format>
    <format dxfId="867">
      <pivotArea dataOnly="0" labelOnly="1" fieldPosition="0">
        <references count="1">
          <reference field="5" count="0"/>
        </references>
      </pivotArea>
    </format>
    <format dxfId="866">
      <pivotArea dataOnly="0" labelOnly="1" grandRow="1" outline="0" fieldPosition="0"/>
    </format>
    <format dxfId="865">
      <pivotArea type="all" dataOnly="0" outline="0" fieldPosition="0"/>
    </format>
    <format dxfId="864">
      <pivotArea outline="0" collapsedLevelsAreSubtotals="1" fieldPosition="0"/>
    </format>
    <format dxfId="863">
      <pivotArea field="5" type="button" dataOnly="0" labelOnly="1" outline="0" axis="axisRow" fieldPosition="0"/>
    </format>
    <format dxfId="862">
      <pivotArea field="6" type="button" dataOnly="0" labelOnly="1" outline="0" axis="axisRow" fieldPosition="1"/>
    </format>
    <format dxfId="861">
      <pivotArea field="8" type="button" dataOnly="0" labelOnly="1" outline="0" axis="axisRow" fieldPosition="2"/>
    </format>
    <format dxfId="860">
      <pivotArea dataOnly="0" labelOnly="1" fieldPosition="0">
        <references count="1">
          <reference field="5" count="0"/>
        </references>
      </pivotArea>
    </format>
    <format dxfId="859">
      <pivotArea dataOnly="0" labelOnly="1" fieldPosition="0">
        <references count="2">
          <reference field="5" count="1" selected="0">
            <x v="0"/>
          </reference>
          <reference field="6" count="1">
            <x v="8"/>
          </reference>
        </references>
      </pivotArea>
    </format>
    <format dxfId="858">
      <pivotArea dataOnly="0" labelOnly="1" fieldPosition="0">
        <references count="2">
          <reference field="5" count="1" selected="0">
            <x v="1"/>
          </reference>
          <reference field="6" count="1">
            <x v="7"/>
          </reference>
        </references>
      </pivotArea>
    </format>
    <format dxfId="857">
      <pivotArea dataOnly="0" labelOnly="1" fieldPosition="0">
        <references count="2">
          <reference field="5" count="1" selected="0">
            <x v="2"/>
          </reference>
          <reference field="6" count="1">
            <x v="15"/>
          </reference>
        </references>
      </pivotArea>
    </format>
    <format dxfId="856">
      <pivotArea dataOnly="0" labelOnly="1" fieldPosition="0">
        <references count="2">
          <reference field="5" count="1" selected="0">
            <x v="3"/>
          </reference>
          <reference field="6" count="1">
            <x v="1"/>
          </reference>
        </references>
      </pivotArea>
    </format>
    <format dxfId="855">
      <pivotArea dataOnly="0" labelOnly="1" fieldPosition="0">
        <references count="2">
          <reference field="5" count="1" selected="0">
            <x v="4"/>
          </reference>
          <reference field="6" count="1">
            <x v="2"/>
          </reference>
        </references>
      </pivotArea>
    </format>
    <format dxfId="854">
      <pivotArea dataOnly="0" labelOnly="1" fieldPosition="0">
        <references count="2">
          <reference field="5" count="1" selected="0">
            <x v="5"/>
          </reference>
          <reference field="6" count="1">
            <x v="11"/>
          </reference>
        </references>
      </pivotArea>
    </format>
    <format dxfId="853">
      <pivotArea dataOnly="0" labelOnly="1" fieldPosition="0">
        <references count="2">
          <reference field="5" count="1" selected="0">
            <x v="6"/>
          </reference>
          <reference field="6" count="1">
            <x v="5"/>
          </reference>
        </references>
      </pivotArea>
    </format>
    <format dxfId="852">
      <pivotArea dataOnly="0" labelOnly="1" fieldPosition="0">
        <references count="2">
          <reference field="5" count="1" selected="0">
            <x v="7"/>
          </reference>
          <reference field="6" count="1">
            <x v="6"/>
          </reference>
        </references>
      </pivotArea>
    </format>
    <format dxfId="851">
      <pivotArea dataOnly="0" labelOnly="1" fieldPosition="0">
        <references count="2">
          <reference field="5" count="1" selected="0">
            <x v="8"/>
          </reference>
          <reference field="6" count="1">
            <x v="9"/>
          </reference>
        </references>
      </pivotArea>
    </format>
    <format dxfId="850">
      <pivotArea dataOnly="0" labelOnly="1" fieldPosition="0">
        <references count="2">
          <reference field="5" count="1" selected="0">
            <x v="9"/>
          </reference>
          <reference field="6" count="1">
            <x v="0"/>
          </reference>
        </references>
      </pivotArea>
    </format>
    <format dxfId="849">
      <pivotArea dataOnly="0" labelOnly="1" fieldPosition="0">
        <references count="2">
          <reference field="5" count="1" selected="0">
            <x v="10"/>
          </reference>
          <reference field="6" count="1">
            <x v="4"/>
          </reference>
        </references>
      </pivotArea>
    </format>
    <format dxfId="848">
      <pivotArea dataOnly="0" labelOnly="1" fieldPosition="0">
        <references count="2">
          <reference field="5" count="1" selected="0">
            <x v="11"/>
          </reference>
          <reference field="6" count="1">
            <x v="14"/>
          </reference>
        </references>
      </pivotArea>
    </format>
    <format dxfId="847">
      <pivotArea dataOnly="0" labelOnly="1" fieldPosition="0">
        <references count="2">
          <reference field="5" count="1" selected="0">
            <x v="12"/>
          </reference>
          <reference field="6" count="1">
            <x v="17"/>
          </reference>
        </references>
      </pivotArea>
    </format>
    <format dxfId="846">
      <pivotArea dataOnly="0" labelOnly="1" fieldPosition="0">
        <references count="2">
          <reference field="5" count="1" selected="0">
            <x v="13"/>
          </reference>
          <reference field="6" count="1">
            <x v="18"/>
          </reference>
        </references>
      </pivotArea>
    </format>
    <format dxfId="845">
      <pivotArea dataOnly="0" labelOnly="1" fieldPosition="0">
        <references count="2">
          <reference field="5" count="1" selected="0">
            <x v="14"/>
          </reference>
          <reference field="6" count="1">
            <x v="16"/>
          </reference>
        </references>
      </pivotArea>
    </format>
    <format dxfId="844">
      <pivotArea dataOnly="0" labelOnly="1" fieldPosition="0">
        <references count="2">
          <reference field="5" count="1" selected="0">
            <x v="15"/>
          </reference>
          <reference field="6" count="1">
            <x v="10"/>
          </reference>
        </references>
      </pivotArea>
    </format>
    <format dxfId="843">
      <pivotArea dataOnly="0" labelOnly="1" fieldPosition="0">
        <references count="2">
          <reference field="5" count="1" selected="0">
            <x v="16"/>
          </reference>
          <reference field="6" count="1">
            <x v="3"/>
          </reference>
        </references>
      </pivotArea>
    </format>
    <format dxfId="842">
      <pivotArea dataOnly="0" labelOnly="1" fieldPosition="0">
        <references count="2">
          <reference field="5" count="1" selected="0">
            <x v="17"/>
          </reference>
          <reference field="6" count="1">
            <x v="13"/>
          </reference>
        </references>
      </pivotArea>
    </format>
    <format dxfId="841">
      <pivotArea dataOnly="0" labelOnly="1" fieldPosition="0">
        <references count="2">
          <reference field="5" count="1" selected="0">
            <x v="18"/>
          </reference>
          <reference field="6" count="1">
            <x v="12"/>
          </reference>
        </references>
      </pivotArea>
    </format>
    <format dxfId="840">
      <pivotArea dataOnly="0" labelOnly="1" fieldPosition="0">
        <references count="3">
          <reference field="5" count="1" selected="0">
            <x v="0"/>
          </reference>
          <reference field="6" count="1" selected="0">
            <x v="8"/>
          </reference>
          <reference field="8" count="1">
            <x v="0"/>
          </reference>
        </references>
      </pivotArea>
    </format>
    <format dxfId="839">
      <pivotArea dataOnly="0" labelOnly="1" fieldPosition="0">
        <references count="3">
          <reference field="5" count="1" selected="0">
            <x v="1"/>
          </reference>
          <reference field="6" count="1" selected="0">
            <x v="7"/>
          </reference>
          <reference field="8" count="1">
            <x v="0"/>
          </reference>
        </references>
      </pivotArea>
    </format>
    <format dxfId="838">
      <pivotArea dataOnly="0" labelOnly="1" fieldPosition="0">
        <references count="3">
          <reference field="5" count="1" selected="0">
            <x v="2"/>
          </reference>
          <reference field="6" count="1" selected="0">
            <x v="15"/>
          </reference>
          <reference field="8" count="1">
            <x v="0"/>
          </reference>
        </references>
      </pivotArea>
    </format>
    <format dxfId="837">
      <pivotArea dataOnly="0" labelOnly="1" fieldPosition="0">
        <references count="3">
          <reference field="5" count="1" selected="0">
            <x v="3"/>
          </reference>
          <reference field="6" count="1" selected="0">
            <x v="1"/>
          </reference>
          <reference field="8" count="1">
            <x v="0"/>
          </reference>
        </references>
      </pivotArea>
    </format>
    <format dxfId="836">
      <pivotArea dataOnly="0" labelOnly="1" fieldPosition="0">
        <references count="3">
          <reference field="5" count="1" selected="0">
            <x v="4"/>
          </reference>
          <reference field="6" count="1" selected="0">
            <x v="2"/>
          </reference>
          <reference field="8" count="1">
            <x v="0"/>
          </reference>
        </references>
      </pivotArea>
    </format>
    <format dxfId="835">
      <pivotArea dataOnly="0" labelOnly="1" fieldPosition="0">
        <references count="3">
          <reference field="5" count="1" selected="0">
            <x v="5"/>
          </reference>
          <reference field="6" count="1" selected="0">
            <x v="11"/>
          </reference>
          <reference field="8" count="1">
            <x v="0"/>
          </reference>
        </references>
      </pivotArea>
    </format>
    <format dxfId="834">
      <pivotArea dataOnly="0" labelOnly="1" fieldPosition="0">
        <references count="3">
          <reference field="5" count="1" selected="0">
            <x v="6"/>
          </reference>
          <reference field="6" count="1" selected="0">
            <x v="5"/>
          </reference>
          <reference field="8" count="1">
            <x v="0"/>
          </reference>
        </references>
      </pivotArea>
    </format>
    <format dxfId="833">
      <pivotArea dataOnly="0" labelOnly="1" fieldPosition="0">
        <references count="3">
          <reference field="5" count="1" selected="0">
            <x v="7"/>
          </reference>
          <reference field="6" count="1" selected="0">
            <x v="6"/>
          </reference>
          <reference field="8" count="1">
            <x v="0"/>
          </reference>
        </references>
      </pivotArea>
    </format>
    <format dxfId="832">
      <pivotArea dataOnly="0" labelOnly="1" fieldPosition="0">
        <references count="3">
          <reference field="5" count="1" selected="0">
            <x v="8"/>
          </reference>
          <reference field="6" count="1" selected="0">
            <x v="9"/>
          </reference>
          <reference field="8" count="1">
            <x v="0"/>
          </reference>
        </references>
      </pivotArea>
    </format>
    <format dxfId="831">
      <pivotArea dataOnly="0" labelOnly="1" fieldPosition="0">
        <references count="3">
          <reference field="5" count="1" selected="0">
            <x v="9"/>
          </reference>
          <reference field="6" count="1" selected="0">
            <x v="0"/>
          </reference>
          <reference field="8" count="1">
            <x v="0"/>
          </reference>
        </references>
      </pivotArea>
    </format>
    <format dxfId="830">
      <pivotArea dataOnly="0" labelOnly="1" fieldPosition="0">
        <references count="3">
          <reference field="5" count="1" selected="0">
            <x v="10"/>
          </reference>
          <reference field="6" count="1" selected="0">
            <x v="4"/>
          </reference>
          <reference field="8" count="1">
            <x v="0"/>
          </reference>
        </references>
      </pivotArea>
    </format>
    <format dxfId="829">
      <pivotArea dataOnly="0" labelOnly="1" fieldPosition="0">
        <references count="3">
          <reference field="5" count="1" selected="0">
            <x v="11"/>
          </reference>
          <reference field="6" count="1" selected="0">
            <x v="14"/>
          </reference>
          <reference field="8" count="1">
            <x v="0"/>
          </reference>
        </references>
      </pivotArea>
    </format>
    <format dxfId="828">
      <pivotArea dataOnly="0" labelOnly="1" fieldPosition="0">
        <references count="3">
          <reference field="5" count="1" selected="0">
            <x v="12"/>
          </reference>
          <reference field="6" count="1" selected="0">
            <x v="17"/>
          </reference>
          <reference field="8" count="1">
            <x v="0"/>
          </reference>
        </references>
      </pivotArea>
    </format>
    <format dxfId="827">
      <pivotArea dataOnly="0" labelOnly="1" fieldPosition="0">
        <references count="3">
          <reference field="5" count="1" selected="0">
            <x v="13"/>
          </reference>
          <reference field="6" count="1" selected="0">
            <x v="18"/>
          </reference>
          <reference field="8" count="1">
            <x v="0"/>
          </reference>
        </references>
      </pivotArea>
    </format>
    <format dxfId="826">
      <pivotArea dataOnly="0" labelOnly="1" fieldPosition="0">
        <references count="3">
          <reference field="5" count="1" selected="0">
            <x v="14"/>
          </reference>
          <reference field="6" count="1" selected="0">
            <x v="16"/>
          </reference>
          <reference field="8" count="1">
            <x v="0"/>
          </reference>
        </references>
      </pivotArea>
    </format>
    <format dxfId="825">
      <pivotArea dataOnly="0" labelOnly="1" fieldPosition="0">
        <references count="3">
          <reference field="5" count="1" selected="0">
            <x v="15"/>
          </reference>
          <reference field="6" count="1" selected="0">
            <x v="10"/>
          </reference>
          <reference field="8" count="1">
            <x v="0"/>
          </reference>
        </references>
      </pivotArea>
    </format>
    <format dxfId="824">
      <pivotArea dataOnly="0" labelOnly="1" fieldPosition="0">
        <references count="3">
          <reference field="5" count="1" selected="0">
            <x v="16"/>
          </reference>
          <reference field="6" count="1" selected="0">
            <x v="3"/>
          </reference>
          <reference field="8" count="1">
            <x v="0"/>
          </reference>
        </references>
      </pivotArea>
    </format>
    <format dxfId="823">
      <pivotArea dataOnly="0" labelOnly="1" fieldPosition="0">
        <references count="3">
          <reference field="5" count="1" selected="0">
            <x v="17"/>
          </reference>
          <reference field="6" count="1" selected="0">
            <x v="13"/>
          </reference>
          <reference field="8" count="1">
            <x v="0"/>
          </reference>
        </references>
      </pivotArea>
    </format>
    <format dxfId="822">
      <pivotArea dataOnly="0" labelOnly="1" fieldPosition="0">
        <references count="3">
          <reference field="5" count="1" selected="0">
            <x v="18"/>
          </reference>
          <reference field="6" count="1" selected="0">
            <x v="12"/>
          </reference>
          <reference field="8" count="1">
            <x v="0"/>
          </reference>
        </references>
      </pivotArea>
    </format>
    <format dxfId="821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0"/>
          </reference>
        </references>
      </pivotArea>
    </format>
    <format dxfId="820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1"/>
          </reference>
        </references>
      </pivotArea>
    </format>
    <format dxfId="819">
      <pivotArea dataOnly="0" labelOnly="1" fieldPosition="0">
        <references count="2">
          <reference field="0" count="2">
            <x v="1"/>
            <x v="3"/>
          </reference>
          <reference field="7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 dinámica3" cacheId="7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Delegación">
  <location ref="AA2:AJ569" firstHeaderRow="1" firstDataRow="3" firstDataCol="3"/>
  <pivotFields count="10">
    <pivotField axis="axisCol" showAll="0">
      <items count="5">
        <item x="3"/>
        <item x="0"/>
        <item x="1"/>
        <item x="2"/>
        <item t="default"/>
      </items>
    </pivotField>
    <pivotField axis="axisRow" outline="0" showAll="0" defaultSubtotal="0">
      <items count="155">
        <item h="1" x="154"/>
        <item x="93"/>
        <item h="1" x="1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h="1"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56">
        <item x="53"/>
        <item x="3"/>
        <item x="2"/>
        <item x="75"/>
        <item x="130"/>
        <item x="51"/>
        <item x="84"/>
        <item x="45"/>
        <item x="6"/>
        <item x="138"/>
        <item x="136"/>
        <item x="87"/>
        <item x="8"/>
        <item x="106"/>
        <item x="63"/>
        <item x="9"/>
        <item x="19"/>
        <item x="18"/>
        <item x="17"/>
        <item x="37"/>
        <item x="16"/>
        <item x="142"/>
        <item x="5"/>
        <item x="26"/>
        <item x="64"/>
        <item x="140"/>
        <item x="42"/>
        <item x="43"/>
        <item x="44"/>
        <item x="151"/>
        <item x="47"/>
        <item x="30"/>
        <item x="72"/>
        <item x="76"/>
        <item x="48"/>
        <item x="13"/>
        <item x="145"/>
        <item x="91"/>
        <item x="52"/>
        <item x="77"/>
        <item x="62"/>
        <item x="143"/>
        <item x="122"/>
        <item x="15"/>
        <item x="28"/>
        <item x="4"/>
        <item x="54"/>
        <item x="59"/>
        <item x="96"/>
        <item x="78"/>
        <item x="135"/>
        <item x="29"/>
        <item x="86"/>
        <item x="104"/>
        <item x="56"/>
        <item x="109"/>
        <item x="60"/>
        <item x="39"/>
        <item x="61"/>
        <item x="97"/>
        <item x="93"/>
        <item x="124"/>
        <item x="40"/>
        <item x="66"/>
        <item x="67"/>
        <item x="92"/>
        <item x="69"/>
        <item x="46"/>
        <item x="110"/>
        <item x="108"/>
        <item x="111"/>
        <item x="89"/>
        <item x="79"/>
        <item x="150"/>
        <item x="20"/>
        <item x="71"/>
        <item x="0"/>
        <item x="73"/>
        <item x="100"/>
        <item x="74"/>
        <item x="94"/>
        <item x="12"/>
        <item x="21"/>
        <item x="14"/>
        <item x="95"/>
        <item x="32"/>
        <item x="38"/>
        <item x="147"/>
        <item x="36"/>
        <item x="90"/>
        <item x="34"/>
        <item x="27"/>
        <item x="80"/>
        <item x="99"/>
        <item x="148"/>
        <item x="58"/>
        <item x="7"/>
        <item x="103"/>
        <item x="105"/>
        <item x="57"/>
        <item x="35"/>
        <item x="107"/>
        <item x="11"/>
        <item x="101"/>
        <item x="22"/>
        <item x="133"/>
        <item x="25"/>
        <item x="81"/>
        <item x="70"/>
        <item x="114"/>
        <item x="141"/>
        <item x="149"/>
        <item x="49"/>
        <item x="120"/>
        <item x="128"/>
        <item x="23"/>
        <item x="68"/>
        <item x="116"/>
        <item x="98"/>
        <item x="33"/>
        <item x="31"/>
        <item x="152"/>
        <item x="119"/>
        <item x="55"/>
        <item x="121"/>
        <item x="41"/>
        <item x="123"/>
        <item x="134"/>
        <item x="125"/>
        <item x="126"/>
        <item x="112"/>
        <item x="117"/>
        <item x="118"/>
        <item x="129"/>
        <item x="131"/>
        <item x="65"/>
        <item x="82"/>
        <item x="88"/>
        <item x="102"/>
        <item x="146"/>
        <item x="85"/>
        <item x="50"/>
        <item x="137"/>
        <item x="132"/>
        <item x="139"/>
        <item x="127"/>
        <item x="24"/>
        <item x="113"/>
        <item x="115"/>
        <item x="10"/>
        <item x="83"/>
        <item x="1"/>
        <item m="1" x="155"/>
        <item x="144"/>
        <item h="1" x="154"/>
        <item h="1"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axis="axisCol" showAll="0" defaultSubtotal="0">
      <items count="5">
        <item x="0"/>
        <item x="1"/>
        <item x="2"/>
        <item x="4"/>
        <item x="3"/>
      </items>
    </pivotField>
    <pivotField axis="axisRow" showAll="0">
      <items count="11">
        <item x="1"/>
        <item x="2"/>
        <item x="0"/>
        <item x="4"/>
        <item x="3"/>
        <item x="6"/>
        <item m="1" x="7"/>
        <item m="1" x="8"/>
        <item m="1" x="9"/>
        <item x="5"/>
        <item t="default"/>
      </items>
    </pivotField>
    <pivotField dataField="1" showAll="0"/>
  </pivotFields>
  <rowFields count="3">
    <field x="1"/>
    <field x="2"/>
    <field x="8"/>
  </rowFields>
  <rowItems count="565">
    <i>
      <x v="1"/>
      <x v="60"/>
      <x/>
    </i>
    <i r="2">
      <x v="1"/>
    </i>
    <i r="2">
      <x v="2"/>
    </i>
    <i r="2">
      <x v="3"/>
    </i>
    <i r="2">
      <x v="4"/>
    </i>
    <i>
      <x v="3"/>
      <x v="76"/>
      <x/>
    </i>
    <i r="2">
      <x v="1"/>
    </i>
    <i r="2">
      <x v="2"/>
    </i>
    <i r="2">
      <x v="4"/>
    </i>
    <i>
      <x v="4"/>
      <x v="151"/>
      <x/>
    </i>
    <i r="2">
      <x v="1"/>
    </i>
    <i r="2">
      <x v="2"/>
    </i>
    <i>
      <x v="5"/>
      <x v="2"/>
      <x/>
    </i>
    <i r="2">
      <x v="1"/>
    </i>
    <i r="2">
      <x v="2"/>
    </i>
    <i r="2">
      <x v="4"/>
    </i>
    <i>
      <x v="6"/>
      <x v="1"/>
      <x/>
    </i>
    <i r="2">
      <x v="1"/>
    </i>
    <i r="2">
      <x v="2"/>
    </i>
    <i r="2">
      <x v="4"/>
    </i>
    <i>
      <x v="7"/>
      <x v="45"/>
      <x/>
    </i>
    <i r="2">
      <x v="1"/>
    </i>
    <i r="2">
      <x v="2"/>
    </i>
    <i r="2">
      <x v="4"/>
    </i>
    <i>
      <x v="8"/>
      <x v="22"/>
      <x/>
    </i>
    <i r="2">
      <x v="1"/>
    </i>
    <i r="2">
      <x v="2"/>
    </i>
    <i r="2">
      <x v="4"/>
    </i>
    <i>
      <x v="9"/>
      <x v="8"/>
      <x/>
    </i>
    <i r="2">
      <x v="1"/>
    </i>
    <i r="2">
      <x v="2"/>
    </i>
    <i r="2">
      <x v="4"/>
    </i>
    <i>
      <x v="10"/>
      <x v="96"/>
      <x/>
    </i>
    <i r="2">
      <x v="1"/>
    </i>
    <i r="2">
      <x v="2"/>
    </i>
    <i r="2">
      <x v="4"/>
    </i>
    <i>
      <x v="11"/>
      <x v="12"/>
      <x/>
    </i>
    <i>
      <x v="12"/>
      <x v="15"/>
      <x/>
    </i>
    <i r="2">
      <x v="1"/>
    </i>
    <i r="2">
      <x v="2"/>
    </i>
    <i r="2">
      <x v="4"/>
    </i>
    <i>
      <x v="13"/>
      <x v="149"/>
      <x/>
    </i>
    <i r="2">
      <x v="1"/>
    </i>
    <i r="2">
      <x v="2"/>
    </i>
    <i r="2">
      <x v="4"/>
    </i>
    <i>
      <x v="14"/>
      <x v="102"/>
      <x/>
    </i>
    <i r="2">
      <x v="1"/>
    </i>
    <i r="2">
      <x v="2"/>
    </i>
    <i>
      <x v="15"/>
      <x v="81"/>
      <x/>
    </i>
    <i r="2">
      <x v="1"/>
    </i>
    <i r="2">
      <x v="2"/>
    </i>
    <i r="2">
      <x v="4"/>
    </i>
    <i>
      <x v="16"/>
      <x v="35"/>
      <x/>
    </i>
    <i r="2">
      <x v="1"/>
    </i>
    <i r="2">
      <x v="2"/>
    </i>
    <i r="2">
      <x v="4"/>
    </i>
    <i>
      <x v="17"/>
      <x v="83"/>
      <x/>
    </i>
    <i r="2">
      <x v="1"/>
    </i>
    <i r="2">
      <x v="2"/>
    </i>
    <i r="2">
      <x v="4"/>
    </i>
    <i>
      <x v="18"/>
      <x v="43"/>
      <x/>
    </i>
    <i r="2">
      <x v="1"/>
    </i>
    <i r="2">
      <x v="2"/>
    </i>
    <i>
      <x v="19"/>
      <x v="20"/>
      <x/>
    </i>
    <i r="2">
      <x v="1"/>
    </i>
    <i r="2">
      <x v="2"/>
    </i>
    <i>
      <x v="20"/>
      <x v="18"/>
      <x/>
    </i>
    <i r="2">
      <x v="1"/>
    </i>
    <i r="2">
      <x v="2"/>
    </i>
    <i r="2">
      <x v="4"/>
    </i>
    <i>
      <x v="21"/>
      <x v="17"/>
      <x/>
    </i>
    <i r="2">
      <x v="1"/>
    </i>
    <i r="2">
      <x v="2"/>
    </i>
    <i r="2">
      <x v="4"/>
    </i>
    <i>
      <x v="22"/>
      <x v="16"/>
      <x/>
    </i>
    <i r="2">
      <x v="1"/>
    </i>
    <i r="2">
      <x v="2"/>
    </i>
    <i r="2">
      <x v="4"/>
    </i>
    <i>
      <x v="23"/>
      <x v="74"/>
      <x/>
    </i>
    <i r="2">
      <x v="1"/>
    </i>
    <i r="2">
      <x v="2"/>
    </i>
    <i r="2">
      <x v="4"/>
    </i>
    <i>
      <x v="24"/>
      <x v="82"/>
      <x/>
    </i>
    <i r="2">
      <x v="1"/>
    </i>
    <i r="2">
      <x v="2"/>
    </i>
    <i r="2">
      <x v="4"/>
    </i>
    <i>
      <x v="25"/>
      <x v="104"/>
      <x/>
    </i>
    <i r="2">
      <x v="1"/>
    </i>
    <i r="2">
      <x v="2"/>
    </i>
    <i r="2">
      <x v="4"/>
    </i>
    <i>
      <x v="26"/>
      <x v="115"/>
      <x/>
    </i>
    <i r="2">
      <x v="1"/>
    </i>
    <i r="2">
      <x v="2"/>
    </i>
    <i r="2">
      <x v="4"/>
    </i>
    <i>
      <x v="27"/>
      <x v="146"/>
      <x/>
    </i>
    <i r="2">
      <x v="1"/>
    </i>
    <i r="2">
      <x v="2"/>
    </i>
    <i r="2">
      <x v="4"/>
    </i>
    <i>
      <x v="28"/>
      <x v="106"/>
      <x/>
    </i>
    <i r="2">
      <x v="1"/>
    </i>
    <i r="2">
      <x v="2"/>
    </i>
    <i r="2">
      <x v="4"/>
    </i>
    <i>
      <x v="29"/>
      <x v="23"/>
      <x/>
    </i>
    <i r="2">
      <x v="1"/>
    </i>
    <i r="2">
      <x v="2"/>
    </i>
    <i r="2">
      <x v="4"/>
    </i>
    <i>
      <x v="30"/>
      <x v="91"/>
      <x/>
    </i>
    <i r="2">
      <x v="1"/>
    </i>
    <i r="2">
      <x v="2"/>
    </i>
    <i r="2">
      <x v="4"/>
    </i>
    <i>
      <x v="31"/>
      <x v="44"/>
      <x/>
    </i>
    <i r="2">
      <x v="1"/>
    </i>
    <i r="2">
      <x v="2"/>
    </i>
    <i r="2">
      <x v="4"/>
    </i>
    <i>
      <x v="32"/>
      <x v="51"/>
      <x/>
    </i>
    <i r="2">
      <x v="1"/>
    </i>
    <i r="2">
      <x v="2"/>
    </i>
    <i r="2">
      <x v="4"/>
    </i>
    <i>
      <x v="33"/>
      <x v="31"/>
      <x/>
    </i>
    <i r="2">
      <x v="1"/>
    </i>
    <i r="2">
      <x v="2"/>
    </i>
    <i r="2">
      <x v="4"/>
    </i>
    <i>
      <x v="34"/>
      <x v="120"/>
      <x/>
    </i>
    <i r="2">
      <x v="1"/>
    </i>
    <i r="2">
      <x v="2"/>
    </i>
    <i r="2">
      <x v="4"/>
    </i>
    <i>
      <x v="35"/>
      <x v="85"/>
      <x/>
    </i>
    <i r="2">
      <x v="1"/>
    </i>
    <i r="2">
      <x v="2"/>
    </i>
    <i r="2">
      <x v="4"/>
    </i>
    <i>
      <x v="36"/>
      <x v="119"/>
      <x/>
    </i>
    <i r="2">
      <x v="1"/>
    </i>
    <i r="2">
      <x v="2"/>
    </i>
    <i r="2">
      <x v="4"/>
    </i>
    <i>
      <x v="37"/>
      <x v="90"/>
      <x/>
    </i>
    <i r="2">
      <x v="1"/>
    </i>
    <i r="2">
      <x v="2"/>
    </i>
    <i r="2">
      <x v="4"/>
    </i>
    <i>
      <x v="38"/>
      <x v="100"/>
      <x/>
    </i>
    <i r="2">
      <x v="1"/>
    </i>
    <i r="2">
      <x v="2"/>
    </i>
    <i>
      <x v="39"/>
      <x v="88"/>
      <x/>
    </i>
    <i r="2">
      <x v="1"/>
    </i>
    <i r="2">
      <x v="2"/>
    </i>
    <i>
      <x v="40"/>
      <x v="19"/>
      <x/>
    </i>
    <i r="2">
      <x v="1"/>
    </i>
    <i r="2">
      <x v="2"/>
    </i>
    <i r="2">
      <x v="4"/>
    </i>
    <i>
      <x v="41"/>
      <x v="86"/>
      <x/>
    </i>
    <i r="2">
      <x v="1"/>
    </i>
    <i r="2">
      <x v="2"/>
    </i>
    <i r="2">
      <x v="4"/>
    </i>
    <i>
      <x v="42"/>
      <x v="57"/>
      <x/>
    </i>
    <i r="2">
      <x v="1"/>
    </i>
    <i r="2">
      <x v="2"/>
    </i>
    <i r="2">
      <x v="4"/>
    </i>
    <i>
      <x v="43"/>
      <x v="62"/>
      <x/>
    </i>
    <i r="2">
      <x v="1"/>
    </i>
    <i r="2">
      <x v="2"/>
    </i>
    <i r="2">
      <x v="3"/>
    </i>
    <i r="2">
      <x v="4"/>
    </i>
    <i>
      <x v="44"/>
      <x v="125"/>
      <x/>
    </i>
    <i r="2">
      <x v="1"/>
    </i>
    <i>
      <x v="45"/>
      <x v="26"/>
      <x/>
    </i>
    <i r="2">
      <x v="1"/>
    </i>
    <i r="2">
      <x v="2"/>
    </i>
    <i r="2">
      <x v="4"/>
    </i>
    <i>
      <x v="46"/>
      <x v="27"/>
      <x/>
    </i>
    <i r="2">
      <x v="1"/>
    </i>
    <i r="2">
      <x v="2"/>
    </i>
    <i r="2">
      <x v="4"/>
    </i>
    <i>
      <x v="47"/>
      <x v="28"/>
      <x/>
    </i>
    <i r="2">
      <x v="1"/>
    </i>
    <i r="2">
      <x v="2"/>
    </i>
    <i r="2">
      <x v="4"/>
    </i>
    <i>
      <x v="48"/>
      <x v="7"/>
      <x/>
    </i>
    <i r="2">
      <x v="1"/>
    </i>
    <i r="2">
      <x v="2"/>
    </i>
    <i r="2">
      <x v="4"/>
    </i>
    <i>
      <x v="49"/>
      <x v="67"/>
      <x/>
    </i>
    <i r="2">
      <x v="1"/>
    </i>
    <i r="2">
      <x v="2"/>
    </i>
    <i r="2">
      <x v="4"/>
    </i>
    <i>
      <x v="50"/>
      <x v="30"/>
      <x/>
    </i>
    <i r="2">
      <x v="1"/>
    </i>
    <i r="2">
      <x v="2"/>
    </i>
    <i r="2">
      <x v="4"/>
    </i>
    <i>
      <x v="51"/>
      <x v="34"/>
      <x/>
    </i>
    <i r="2">
      <x v="1"/>
    </i>
    <i r="2">
      <x v="2"/>
    </i>
    <i r="2">
      <x v="4"/>
    </i>
    <i>
      <x v="52"/>
      <x v="112"/>
      <x/>
    </i>
    <i r="2">
      <x v="1"/>
    </i>
    <i r="2">
      <x v="2"/>
    </i>
    <i r="2">
      <x v="4"/>
    </i>
    <i>
      <x v="53"/>
      <x v="141"/>
      <x/>
    </i>
    <i r="2">
      <x v="1"/>
    </i>
    <i r="2">
      <x v="2"/>
    </i>
    <i r="2">
      <x v="4"/>
    </i>
    <i>
      <x v="54"/>
      <x v="5"/>
      <x/>
    </i>
    <i r="2">
      <x v="1"/>
    </i>
    <i r="2">
      <x v="2"/>
    </i>
    <i r="2">
      <x v="4"/>
    </i>
    <i>
      <x v="55"/>
      <x v="38"/>
      <x/>
    </i>
    <i r="2">
      <x v="1"/>
    </i>
    <i r="2">
      <x v="2"/>
    </i>
    <i r="2">
      <x v="4"/>
    </i>
    <i>
      <x v="56"/>
      <x/>
      <x/>
    </i>
    <i r="2">
      <x v="1"/>
    </i>
    <i r="2">
      <x v="2"/>
    </i>
    <i r="2">
      <x v="4"/>
    </i>
    <i>
      <x v="57"/>
      <x v="46"/>
      <x/>
    </i>
    <i r="2">
      <x v="1"/>
    </i>
    <i r="2">
      <x v="2"/>
    </i>
    <i r="2">
      <x v="4"/>
    </i>
    <i>
      <x v="58"/>
      <x v="123"/>
      <x v="1"/>
    </i>
    <i>
      <x v="59"/>
      <x v="54"/>
      <x/>
    </i>
    <i r="2">
      <x v="1"/>
    </i>
    <i r="2">
      <x v="2"/>
    </i>
    <i r="2">
      <x v="4"/>
    </i>
    <i>
      <x v="60"/>
      <x v="99"/>
      <x/>
    </i>
    <i r="2">
      <x v="1"/>
    </i>
    <i r="2">
      <x v="2"/>
    </i>
    <i r="2">
      <x v="4"/>
    </i>
    <i>
      <x v="61"/>
      <x v="95"/>
      <x/>
    </i>
    <i r="2">
      <x v="1"/>
    </i>
    <i r="2">
      <x v="2"/>
    </i>
    <i r="2">
      <x v="4"/>
    </i>
    <i>
      <x v="62"/>
      <x v="47"/>
      <x/>
    </i>
    <i r="2">
      <x v="1"/>
    </i>
    <i r="2">
      <x v="2"/>
    </i>
    <i r="2">
      <x v="4"/>
    </i>
    <i>
      <x v="63"/>
      <x v="56"/>
      <x/>
    </i>
    <i r="2">
      <x v="1"/>
    </i>
    <i r="2">
      <x v="2"/>
    </i>
    <i r="2">
      <x v="4"/>
    </i>
    <i>
      <x v="64"/>
      <x v="58"/>
      <x/>
    </i>
    <i r="2">
      <x v="1"/>
    </i>
    <i r="2">
      <x v="2"/>
    </i>
    <i r="2">
      <x v="4"/>
    </i>
    <i>
      <x v="65"/>
      <x v="40"/>
      <x/>
    </i>
    <i r="2">
      <x v="1"/>
    </i>
    <i r="2">
      <x v="2"/>
    </i>
    <i>
      <x v="66"/>
      <x v="14"/>
      <x/>
    </i>
    <i r="2">
      <x v="1"/>
    </i>
    <i r="2">
      <x v="2"/>
    </i>
    <i r="2">
      <x v="4"/>
    </i>
    <i>
      <x v="67"/>
      <x v="24"/>
      <x/>
    </i>
    <i r="2">
      <x v="1"/>
    </i>
    <i r="2">
      <x v="2"/>
    </i>
    <i r="2">
      <x v="4"/>
    </i>
    <i>
      <x v="68"/>
      <x v="135"/>
      <x/>
    </i>
    <i r="2">
      <x v="1"/>
    </i>
    <i r="2">
      <x v="2"/>
    </i>
    <i r="2">
      <x v="4"/>
    </i>
    <i>
      <x v="69"/>
      <x v="63"/>
      <x/>
    </i>
    <i r="2">
      <x v="1"/>
    </i>
    <i r="2">
      <x v="2"/>
    </i>
    <i r="2">
      <x v="4"/>
    </i>
    <i>
      <x v="70"/>
      <x v="64"/>
      <x/>
    </i>
    <i r="2">
      <x v="1"/>
    </i>
    <i r="2">
      <x v="2"/>
    </i>
    <i r="2">
      <x v="4"/>
    </i>
    <i>
      <x v="71"/>
      <x v="116"/>
      <x/>
    </i>
    <i r="2">
      <x v="1"/>
    </i>
    <i r="2">
      <x v="2"/>
    </i>
    <i r="2">
      <x v="4"/>
    </i>
    <i>
      <x v="72"/>
      <x v="66"/>
      <x/>
    </i>
    <i r="2">
      <x v="1"/>
    </i>
    <i r="2">
      <x v="2"/>
    </i>
    <i r="2">
      <x v="4"/>
    </i>
    <i>
      <x v="73"/>
      <x v="108"/>
      <x/>
    </i>
    <i r="2">
      <x v="1"/>
    </i>
    <i r="2">
      <x v="2"/>
    </i>
    <i r="2">
      <x v="4"/>
    </i>
    <i>
      <x v="74"/>
      <x v="75"/>
      <x/>
    </i>
    <i r="2">
      <x v="1"/>
    </i>
    <i r="2">
      <x v="2"/>
    </i>
    <i r="2">
      <x v="4"/>
    </i>
    <i>
      <x v="75"/>
      <x v="32"/>
      <x/>
    </i>
    <i r="2">
      <x v="1"/>
    </i>
    <i r="2">
      <x v="2"/>
    </i>
    <i r="2">
      <x v="4"/>
    </i>
    <i>
      <x v="76"/>
      <x v="77"/>
      <x/>
    </i>
    <i r="2">
      <x v="1"/>
    </i>
    <i r="2">
      <x v="2"/>
    </i>
    <i>
      <x v="77"/>
      <x v="79"/>
      <x/>
    </i>
    <i r="2">
      <x v="1"/>
    </i>
    <i r="2">
      <x v="2"/>
    </i>
    <i r="2">
      <x v="4"/>
    </i>
    <i>
      <x v="78"/>
      <x v="3"/>
      <x/>
    </i>
    <i r="2">
      <x v="1"/>
    </i>
    <i r="2">
      <x v="2"/>
    </i>
    <i r="2">
      <x v="4"/>
    </i>
    <i>
      <x v="79"/>
      <x v="33"/>
      <x/>
    </i>
    <i r="2">
      <x v="1"/>
    </i>
    <i r="2">
      <x v="2"/>
    </i>
    <i>
      <x v="80"/>
      <x v="39"/>
      <x v="1"/>
    </i>
    <i>
      <x v="81"/>
      <x v="49"/>
      <x/>
    </i>
    <i r="2">
      <x v="1"/>
    </i>
    <i r="2">
      <x v="2"/>
    </i>
    <i>
      <x v="82"/>
      <x v="72"/>
      <x/>
    </i>
    <i r="2">
      <x v="1"/>
    </i>
    <i r="2">
      <x v="2"/>
    </i>
    <i r="2">
      <x v="4"/>
    </i>
    <i>
      <x v="83"/>
      <x v="92"/>
      <x/>
    </i>
    <i r="2">
      <x v="1"/>
    </i>
    <i r="2">
      <x v="2"/>
    </i>
    <i r="2">
      <x v="4"/>
    </i>
    <i>
      <x v="84"/>
      <x v="107"/>
      <x/>
    </i>
    <i r="2">
      <x v="1"/>
    </i>
    <i r="2">
      <x v="2"/>
    </i>
    <i r="2">
      <x v="4"/>
    </i>
    <i>
      <x v="85"/>
      <x v="136"/>
      <x/>
    </i>
    <i r="2">
      <x v="1"/>
    </i>
    <i r="2">
      <x v="2"/>
    </i>
    <i r="2">
      <x v="4"/>
    </i>
    <i>
      <x v="86"/>
      <x v="150"/>
      <x/>
    </i>
    <i r="2">
      <x v="1"/>
    </i>
    <i r="2">
      <x v="2"/>
    </i>
    <i r="2">
      <x v="4"/>
    </i>
    <i>
      <x v="87"/>
      <x v="6"/>
      <x/>
    </i>
    <i r="2">
      <x v="1"/>
    </i>
    <i r="2">
      <x v="2"/>
    </i>
    <i r="2">
      <x v="4"/>
    </i>
    <i>
      <x v="88"/>
      <x v="140"/>
      <x/>
    </i>
    <i r="2">
      <x v="1"/>
    </i>
    <i r="2">
      <x v="2"/>
    </i>
    <i r="2">
      <x v="4"/>
    </i>
    <i>
      <x v="89"/>
      <x v="52"/>
      <x/>
    </i>
    <i r="2">
      <x v="1"/>
    </i>
    <i r="2">
      <x v="2"/>
    </i>
    <i r="2">
      <x v="4"/>
    </i>
    <i>
      <x v="90"/>
      <x v="11"/>
      <x/>
    </i>
    <i r="2">
      <x v="1"/>
    </i>
    <i r="2">
      <x v="2"/>
    </i>
    <i r="2">
      <x v="4"/>
    </i>
    <i>
      <x v="91"/>
      <x v="137"/>
      <x/>
    </i>
    <i r="2">
      <x v="1"/>
    </i>
    <i r="2">
      <x v="2"/>
    </i>
    <i r="2">
      <x v="4"/>
    </i>
    <i>
      <x v="92"/>
      <x v="71"/>
      <x/>
    </i>
    <i r="2">
      <x v="1"/>
    </i>
    <i r="2">
      <x v="2"/>
    </i>
    <i r="2">
      <x v="4"/>
    </i>
    <i>
      <x v="93"/>
      <x v="89"/>
      <x/>
    </i>
    <i r="2">
      <x v="1"/>
    </i>
    <i r="2">
      <x v="2"/>
    </i>
    <i>
      <x v="94"/>
      <x v="37"/>
      <x v="1"/>
    </i>
    <i r="2">
      <x v="4"/>
    </i>
    <i>
      <x v="95"/>
      <x v="65"/>
      <x/>
    </i>
    <i r="2">
      <x v="1"/>
    </i>
    <i r="2">
      <x v="2"/>
    </i>
    <i r="2">
      <x v="4"/>
    </i>
    <i>
      <x v="96"/>
      <x v="80"/>
      <x/>
    </i>
    <i r="2">
      <x v="1"/>
    </i>
    <i r="2">
      <x v="2"/>
    </i>
    <i>
      <x v="97"/>
      <x v="84"/>
      <x/>
    </i>
    <i r="2">
      <x v="1"/>
    </i>
    <i r="2">
      <x v="2"/>
    </i>
    <i r="2">
      <x v="4"/>
    </i>
    <i>
      <x v="98"/>
      <x v="48"/>
      <x/>
    </i>
    <i r="2">
      <x v="1"/>
    </i>
    <i r="2">
      <x v="2"/>
    </i>
    <i r="2">
      <x v="4"/>
    </i>
    <i>
      <x v="99"/>
      <x v="59"/>
      <x/>
    </i>
    <i r="2">
      <x v="1"/>
    </i>
    <i r="2">
      <x v="2"/>
    </i>
    <i>
      <x v="100"/>
      <x v="118"/>
      <x/>
    </i>
    <i r="2">
      <x v="1"/>
    </i>
    <i>
      <x v="101"/>
      <x v="93"/>
      <x v="2"/>
    </i>
    <i>
      <x v="102"/>
      <x v="78"/>
      <x/>
    </i>
    <i r="2">
      <x v="1"/>
    </i>
    <i r="2">
      <x v="2"/>
    </i>
    <i r="2">
      <x v="4"/>
    </i>
    <i>
      <x v="103"/>
      <x v="103"/>
      <x/>
    </i>
    <i r="2">
      <x v="1"/>
    </i>
    <i r="2">
      <x v="2"/>
    </i>
    <i>
      <x v="104"/>
      <x v="138"/>
      <x/>
    </i>
    <i r="2">
      <x v="1"/>
    </i>
    <i r="2">
      <x v="2"/>
    </i>
    <i r="2">
      <x v="4"/>
    </i>
    <i>
      <x v="105"/>
      <x v="97"/>
      <x/>
    </i>
    <i r="2">
      <x v="1"/>
    </i>
    <i r="2">
      <x v="2"/>
    </i>
    <i r="2">
      <x v="4"/>
    </i>
    <i>
      <x v="106"/>
      <x v="53"/>
      <x/>
    </i>
    <i r="2">
      <x v="1"/>
    </i>
    <i r="2">
      <x v="2"/>
    </i>
    <i>
      <x v="107"/>
      <x v="98"/>
      <x/>
    </i>
    <i r="2">
      <x v="1"/>
    </i>
    <i r="2">
      <x v="2"/>
    </i>
    <i r="2">
      <x v="4"/>
    </i>
    <i>
      <x v="108"/>
      <x v="13"/>
      <x/>
    </i>
    <i r="2">
      <x v="1"/>
    </i>
    <i r="2">
      <x v="2"/>
    </i>
    <i r="2">
      <x v="4"/>
    </i>
    <i>
      <x v="109"/>
      <x v="101"/>
      <x/>
    </i>
    <i r="2">
      <x v="1"/>
    </i>
    <i r="2">
      <x v="2"/>
    </i>
    <i r="2">
      <x v="4"/>
    </i>
    <i>
      <x v="110"/>
      <x v="69"/>
      <x/>
    </i>
    <i r="2">
      <x v="1"/>
    </i>
    <i r="2">
      <x v="2"/>
    </i>
    <i r="2">
      <x v="4"/>
    </i>
    <i>
      <x v="111"/>
      <x v="55"/>
      <x/>
    </i>
    <i r="2">
      <x v="1"/>
    </i>
    <i r="2">
      <x v="2"/>
    </i>
    <i r="2">
      <x v="4"/>
    </i>
    <i>
      <x v="112"/>
      <x v="68"/>
      <x/>
    </i>
    <i r="2">
      <x v="1"/>
    </i>
    <i r="2">
      <x v="2"/>
    </i>
    <i r="2">
      <x v="4"/>
    </i>
    <i>
      <x v="113"/>
      <x v="70"/>
      <x/>
    </i>
    <i r="2">
      <x v="1"/>
    </i>
    <i r="2">
      <x v="2"/>
    </i>
    <i>
      <x v="114"/>
      <x v="130"/>
      <x/>
    </i>
    <i r="2">
      <x v="1"/>
    </i>
    <i r="2">
      <x v="2"/>
    </i>
    <i r="2">
      <x v="4"/>
    </i>
    <i>
      <x v="115"/>
      <x v="147"/>
      <x/>
    </i>
    <i r="2">
      <x v="1"/>
    </i>
    <i r="2">
      <x v="2"/>
    </i>
    <i r="2">
      <x v="4"/>
    </i>
    <i>
      <x v="116"/>
      <x v="109"/>
      <x/>
    </i>
    <i r="2">
      <x v="1"/>
    </i>
    <i r="2">
      <x v="2"/>
    </i>
    <i r="2">
      <x v="4"/>
    </i>
    <i>
      <x v="117"/>
      <x v="148"/>
      <x/>
    </i>
    <i r="2">
      <x v="1"/>
    </i>
    <i r="2">
      <x v="2"/>
    </i>
    <i r="2">
      <x v="4"/>
    </i>
    <i>
      <x v="118"/>
      <x v="117"/>
      <x/>
    </i>
    <i r="2">
      <x v="1"/>
    </i>
    <i r="2">
      <x v="2"/>
    </i>
    <i r="2">
      <x v="4"/>
    </i>
    <i>
      <x v="119"/>
      <x v="131"/>
      <x/>
    </i>
    <i r="2">
      <x v="1"/>
    </i>
    <i r="2">
      <x v="2"/>
    </i>
    <i r="2">
      <x v="4"/>
    </i>
    <i>
      <x v="120"/>
      <x v="132"/>
      <x/>
    </i>
    <i r="2">
      <x v="1"/>
    </i>
    <i r="2">
      <x v="2"/>
    </i>
    <i r="2">
      <x v="4"/>
    </i>
    <i>
      <x v="121"/>
      <x v="122"/>
      <x/>
    </i>
    <i r="2">
      <x v="1"/>
    </i>
    <i r="2">
      <x v="2"/>
    </i>
    <i>
      <x v="122"/>
      <x v="113"/>
      <x/>
    </i>
    <i r="2">
      <x v="1"/>
    </i>
    <i r="2">
      <x v="2"/>
    </i>
    <i r="2">
      <x v="4"/>
    </i>
    <i>
      <x v="123"/>
      <x v="124"/>
      <x/>
    </i>
    <i r="2">
      <x v="1"/>
    </i>
    <i r="2">
      <x v="2"/>
    </i>
    <i r="2">
      <x v="4"/>
    </i>
    <i>
      <x v="124"/>
      <x v="42"/>
      <x/>
    </i>
    <i r="2">
      <x v="1"/>
    </i>
    <i r="2">
      <x v="2"/>
    </i>
    <i r="2">
      <x v="4"/>
    </i>
    <i>
      <x v="125"/>
      <x v="126"/>
      <x/>
    </i>
    <i r="2">
      <x v="1"/>
    </i>
    <i r="2">
      <x v="2"/>
    </i>
    <i r="2">
      <x v="4"/>
    </i>
    <i>
      <x v="126"/>
      <x v="61"/>
      <x/>
    </i>
    <i r="2">
      <x v="1"/>
    </i>
    <i r="2">
      <x v="2"/>
    </i>
    <i>
      <x v="127"/>
      <x v="128"/>
      <x/>
    </i>
    <i r="2">
      <x v="1"/>
    </i>
    <i r="2">
      <x v="2"/>
    </i>
    <i>
      <x v="128"/>
      <x v="129"/>
      <x/>
    </i>
    <i r="2">
      <x v="1"/>
    </i>
    <i r="2">
      <x v="2"/>
    </i>
    <i r="2">
      <x v="4"/>
    </i>
    <i>
      <x v="129"/>
      <x v="145"/>
      <x/>
    </i>
    <i r="2">
      <x v="1"/>
    </i>
    <i r="2">
      <x v="2"/>
    </i>
    <i r="2">
      <x v="4"/>
    </i>
    <i>
      <x v="130"/>
      <x v="114"/>
      <x/>
    </i>
    <i r="2">
      <x v="1"/>
    </i>
    <i r="2">
      <x v="2"/>
    </i>
    <i r="2">
      <x v="4"/>
    </i>
    <i>
      <x v="131"/>
      <x v="133"/>
      <x/>
    </i>
    <i r="2">
      <x v="1"/>
    </i>
    <i r="2">
      <x v="2"/>
    </i>
    <i r="2">
      <x v="4"/>
    </i>
    <i>
      <x v="132"/>
      <x v="4"/>
      <x/>
    </i>
    <i r="2">
      <x v="1"/>
    </i>
    <i r="2">
      <x v="2"/>
    </i>
    <i r="2">
      <x v="4"/>
    </i>
    <i>
      <x v="133"/>
      <x v="134"/>
      <x/>
    </i>
    <i r="2">
      <x v="1"/>
    </i>
    <i r="2">
      <x v="2"/>
    </i>
    <i r="2">
      <x v="4"/>
    </i>
    <i>
      <x v="134"/>
      <x v="143"/>
      <x/>
    </i>
    <i r="2">
      <x v="1"/>
    </i>
    <i r="2">
      <x v="2"/>
    </i>
    <i r="2">
      <x v="4"/>
    </i>
    <i>
      <x v="135"/>
      <x v="105"/>
      <x/>
    </i>
    <i r="2">
      <x v="1"/>
    </i>
    <i r="2">
      <x v="2"/>
    </i>
    <i r="2">
      <x v="4"/>
    </i>
    <i>
      <x v="136"/>
      <x v="127"/>
      <x/>
    </i>
    <i r="2">
      <x v="1"/>
    </i>
    <i r="2">
      <x v="2"/>
    </i>
    <i r="2">
      <x v="4"/>
    </i>
    <i>
      <x v="137"/>
      <x v="50"/>
      <x/>
    </i>
    <i r="2">
      <x v="1"/>
    </i>
    <i r="2">
      <x v="2"/>
    </i>
    <i r="2">
      <x v="4"/>
    </i>
    <i>
      <x v="138"/>
      <x v="10"/>
      <x/>
    </i>
    <i r="2">
      <x v="1"/>
    </i>
    <i r="2">
      <x v="2"/>
    </i>
    <i r="2">
      <x v="4"/>
    </i>
    <i>
      <x v="139"/>
      <x v="142"/>
      <x/>
    </i>
    <i r="2">
      <x v="1"/>
    </i>
    <i r="2">
      <x v="2"/>
    </i>
    <i r="2">
      <x v="4"/>
    </i>
    <i>
      <x v="140"/>
      <x v="9"/>
      <x/>
    </i>
    <i r="2">
      <x v="1"/>
    </i>
    <i r="2">
      <x v="2"/>
    </i>
    <i r="2">
      <x v="4"/>
    </i>
    <i>
      <x v="141"/>
      <x v="144"/>
      <x/>
    </i>
    <i r="2">
      <x v="1"/>
    </i>
    <i r="2">
      <x v="2"/>
    </i>
    <i r="2">
      <x v="4"/>
    </i>
    <i>
      <x v="142"/>
      <x v="25"/>
      <x/>
    </i>
    <i r="2">
      <x v="1"/>
    </i>
    <i r="2">
      <x v="2"/>
    </i>
    <i r="2">
      <x v="4"/>
    </i>
    <i>
      <x v="143"/>
      <x v="110"/>
      <x/>
    </i>
    <i r="2">
      <x v="1"/>
    </i>
    <i r="2">
      <x v="2"/>
    </i>
    <i>
      <x v="144"/>
      <x v="21"/>
      <x/>
    </i>
    <i r="2">
      <x v="1"/>
    </i>
    <i r="2">
      <x v="2"/>
    </i>
    <i>
      <x v="145"/>
      <x v="41"/>
      <x/>
    </i>
    <i r="2">
      <x v="1"/>
    </i>
    <i r="2">
      <x v="2"/>
    </i>
    <i r="2">
      <x v="4"/>
    </i>
    <i>
      <x v="146"/>
      <x v="153"/>
      <x/>
    </i>
    <i r="2">
      <x v="1"/>
    </i>
    <i r="2">
      <x v="2"/>
    </i>
    <i r="2">
      <x v="4"/>
    </i>
    <i>
      <x v="147"/>
      <x v="36"/>
      <x/>
    </i>
    <i r="2">
      <x v="1"/>
    </i>
    <i r="2">
      <x v="2"/>
    </i>
    <i r="2">
      <x v="4"/>
    </i>
    <i>
      <x v="148"/>
      <x v="139"/>
      <x/>
    </i>
    <i r="2">
      <x v="1"/>
    </i>
    <i r="2">
      <x v="2"/>
    </i>
    <i>
      <x v="149"/>
      <x v="87"/>
      <x/>
    </i>
    <i r="2">
      <x v="1"/>
    </i>
    <i r="2">
      <x v="2"/>
    </i>
    <i r="2">
      <x v="4"/>
    </i>
    <i>
      <x v="150"/>
      <x v="111"/>
      <x/>
    </i>
    <i r="2">
      <x v="1"/>
    </i>
    <i r="2">
      <x v="2"/>
    </i>
    <i>
      <x v="151"/>
      <x v="73"/>
      <x/>
    </i>
    <i r="2">
      <x v="1"/>
    </i>
    <i r="2">
      <x v="2"/>
    </i>
    <i>
      <x v="152"/>
      <x v="29"/>
      <x/>
    </i>
    <i r="2">
      <x v="1"/>
    </i>
    <i r="2">
      <x v="2"/>
    </i>
    <i>
      <x v="153"/>
      <x v="121"/>
      <x v="1"/>
    </i>
    <i t="grand">
      <x/>
    </i>
  </rowItems>
  <colFields count="2">
    <field x="7"/>
    <field x="0"/>
  </colFields>
  <colItems count="7">
    <i>
      <x/>
      <x v="1"/>
    </i>
    <i r="1">
      <x v="2"/>
    </i>
    <i>
      <x v="1"/>
      <x v="1"/>
    </i>
    <i r="1">
      <x v="2"/>
    </i>
    <i>
      <x v="2"/>
      <x v="1"/>
    </i>
    <i r="1">
      <x v="2"/>
    </i>
    <i t="grand">
      <x/>
    </i>
  </colItems>
  <dataFields count="1">
    <dataField name="Suma de Actuaciones" fld="9" baseField="8" baseItem="2" numFmtId="3"/>
  </dataFields>
  <formats count="27">
    <format dxfId="919">
      <pivotArea type="all" dataOnly="0" outline="0" fieldPosition="0"/>
    </format>
    <format dxfId="918">
      <pivotArea type="all" dataOnly="0" outline="0" fieldPosition="0"/>
    </format>
    <format dxfId="917">
      <pivotArea outline="0" collapsedLevelsAreSubtotals="1" fieldPosition="0"/>
    </format>
    <format dxfId="916">
      <pivotArea field="7" type="button" dataOnly="0" labelOnly="1" outline="0" axis="axisCol" fieldPosition="0"/>
    </format>
    <format dxfId="915">
      <pivotArea field="0" type="button" dataOnly="0" labelOnly="1" outline="0" axis="axisCol" fieldPosition="1"/>
    </format>
    <format dxfId="914">
      <pivotArea type="topRight" dataOnly="0" labelOnly="1" outline="0" fieldPosition="0"/>
    </format>
    <format dxfId="913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912">
      <pivotArea dataOnly="0" labelOnly="1" grandCol="1" outline="0" fieldPosition="0"/>
    </format>
    <format dxfId="911">
      <pivotArea outline="0" collapsedLevelsAreSubtotals="1" fieldPosition="0"/>
    </format>
    <format dxfId="910">
      <pivotArea field="7" type="button" dataOnly="0" labelOnly="1" outline="0" axis="axisCol" fieldPosition="0"/>
    </format>
    <format dxfId="909">
      <pivotArea field="0" type="button" dataOnly="0" labelOnly="1" outline="0" axis="axisCol" fieldPosition="1"/>
    </format>
    <format dxfId="908">
      <pivotArea type="topRight" dataOnly="0" labelOnly="1" outline="0" fieldPosition="0"/>
    </format>
    <format dxfId="907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906">
      <pivotArea dataOnly="0" labelOnly="1" grandCol="1" outline="0" fieldPosition="0"/>
    </format>
    <format dxfId="905">
      <pivotArea type="origin" dataOnly="0" labelOnly="1" outline="0" fieldPosition="0"/>
    </format>
    <format dxfId="904">
      <pivotArea field="7" type="button" dataOnly="0" labelOnly="1" outline="0" axis="axisCol" fieldPosition="0"/>
    </format>
    <format dxfId="903">
      <pivotArea field="0" type="button" dataOnly="0" labelOnly="1" outline="0" axis="axisCol" fieldPosition="1"/>
    </format>
    <format dxfId="902">
      <pivotArea type="topRight" dataOnly="0" labelOnly="1" outline="0" fieldPosition="0"/>
    </format>
    <format dxfId="901">
      <pivotArea type="origin" dataOnly="0" labelOnly="1" outline="0" fieldPosition="0"/>
    </format>
    <format dxfId="900">
      <pivotArea field="1" type="button" dataOnly="0" labelOnly="1" outline="0" axis="axisRow" fieldPosition="0"/>
    </format>
    <format dxfId="899">
      <pivotArea dataOnly="0" labelOnly="1" grandRow="1" outline="0" fieldPosition="0"/>
    </format>
    <format dxfId="898">
      <pivotArea outline="0" collapsedLevelsAreSubtotals="1" fieldPosition="0"/>
    </format>
    <format dxfId="897">
      <pivotArea field="1" type="button" dataOnly="0" labelOnly="1" outline="0" axis="axisRow" fieldPosition="0"/>
    </format>
    <format dxfId="896">
      <pivotArea field="2" type="button" dataOnly="0" labelOnly="1" outline="0" axis="axisRow" fieldPosition="1"/>
    </format>
    <format dxfId="895">
      <pivotArea field="8" type="button" dataOnly="0" labelOnly="1" outline="0" axis="axisRow" fieldPosition="2"/>
    </format>
    <format dxfId="894">
      <pivotArea dataOnly="0" labelOnly="1" grandRow="1" outline="0" fieldPosition="0"/>
    </format>
    <format dxfId="893">
      <pivotArea dataOnly="0" labelOnly="1" grandCol="1" outline="0" offset="IV256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 dinámica2" cacheId="7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Provincia">
  <location ref="N2:W204" firstHeaderRow="1" firstDataRow="3" firstDataCol="3"/>
  <pivotFields count="10">
    <pivotField axis="axisCol" showAll="0">
      <items count="5">
        <item x="3"/>
        <item x="0"/>
        <item x="1"/>
        <item x="2"/>
        <item t="default"/>
      </items>
    </pivotField>
    <pivotField showAll="0"/>
    <pivotField showAll="0"/>
    <pivotField axis="axisRow" outline="0" showAll="0" defaultSubtotal="0">
      <items count="51">
        <item h="1" x="48"/>
        <item h="1" x="50"/>
        <item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h="1"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2">
        <item x="14"/>
        <item x="0"/>
        <item x="1"/>
        <item x="2"/>
        <item x="3"/>
        <item x="32"/>
        <item x="4"/>
        <item x="5"/>
        <item x="7"/>
        <item x="8"/>
        <item x="9"/>
        <item x="10"/>
        <item x="37"/>
        <item x="11"/>
        <item x="12"/>
        <item x="13"/>
        <item x="15"/>
        <item x="16"/>
        <item x="17"/>
        <item x="18"/>
        <item x="19"/>
        <item x="20"/>
        <item x="6"/>
        <item x="21"/>
        <item x="24"/>
        <item x="34"/>
        <item x="22"/>
        <item x="23"/>
        <item x="25"/>
        <item x="29"/>
        <item x="47"/>
        <item x="30"/>
        <item x="48"/>
        <item x="26"/>
        <item x="31"/>
        <item x="33"/>
        <item x="27"/>
        <item x="35"/>
        <item x="38"/>
        <item x="28"/>
        <item x="39"/>
        <item x="40"/>
        <item x="36"/>
        <item x="41"/>
        <item x="42"/>
        <item x="43"/>
        <item x="44"/>
        <item x="45"/>
        <item m="1" x="51"/>
        <item x="46"/>
        <item x="50"/>
        <item x="4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Col" showAll="0" defaultSubtotal="0">
      <items count="5">
        <item x="0"/>
        <item x="1"/>
        <item x="2"/>
        <item x="4"/>
        <item x="3"/>
      </items>
    </pivotField>
    <pivotField axis="axisRow" showAll="0">
      <items count="11">
        <item x="1"/>
        <item x="2"/>
        <item x="0"/>
        <item x="4"/>
        <item x="3"/>
        <item x="6"/>
        <item m="1" x="7"/>
        <item m="1" x="8"/>
        <item m="1" x="9"/>
        <item x="5"/>
        <item t="default"/>
      </items>
    </pivotField>
    <pivotField dataField="1" showAll="0"/>
  </pivotFields>
  <rowFields count="3">
    <field x="3"/>
    <field x="4"/>
    <field x="8"/>
  </rowFields>
  <rowItems count="200">
    <i>
      <x v="2"/>
      <x v="28"/>
      <x/>
    </i>
    <i r="2">
      <x v="1"/>
    </i>
    <i r="2">
      <x v="2"/>
    </i>
    <i r="2">
      <x v="3"/>
    </i>
    <i r="2">
      <x v="4"/>
    </i>
    <i>
      <x v="3"/>
      <x v="1"/>
      <x/>
    </i>
    <i r="2">
      <x v="1"/>
    </i>
    <i r="2">
      <x v="2"/>
    </i>
    <i r="2">
      <x v="4"/>
    </i>
    <i>
      <x v="4"/>
      <x v="2"/>
      <x/>
    </i>
    <i r="2">
      <x v="1"/>
    </i>
    <i r="2">
      <x v="2"/>
    </i>
    <i r="2">
      <x v="4"/>
    </i>
    <i>
      <x v="5"/>
      <x v="3"/>
      <x/>
    </i>
    <i r="2">
      <x v="1"/>
    </i>
    <i r="2">
      <x v="2"/>
    </i>
    <i r="2">
      <x v="4"/>
    </i>
    <i>
      <x v="6"/>
      <x v="4"/>
      <x/>
    </i>
    <i r="2">
      <x v="1"/>
    </i>
    <i r="2">
      <x v="2"/>
    </i>
    <i r="2">
      <x v="3"/>
    </i>
    <i r="2">
      <x v="4"/>
    </i>
    <i>
      <x v="7"/>
      <x v="6"/>
      <x/>
    </i>
    <i>
      <x v="8"/>
      <x v="7"/>
      <x/>
    </i>
    <i r="2">
      <x v="1"/>
    </i>
    <i r="2">
      <x v="2"/>
    </i>
    <i r="2">
      <x v="4"/>
    </i>
    <i>
      <x v="9"/>
      <x v="22"/>
      <x/>
    </i>
    <i r="2">
      <x v="1"/>
    </i>
    <i r="2">
      <x v="2"/>
    </i>
    <i r="2">
      <x v="3"/>
    </i>
    <i r="2">
      <x v="4"/>
    </i>
    <i>
      <x v="10"/>
      <x v="8"/>
      <x/>
    </i>
    <i r="2">
      <x v="1"/>
    </i>
    <i r="2">
      <x v="2"/>
    </i>
    <i r="2">
      <x v="3"/>
    </i>
    <i r="2">
      <x v="4"/>
    </i>
    <i>
      <x v="11"/>
      <x v="9"/>
      <x/>
    </i>
    <i r="2">
      <x v="1"/>
    </i>
    <i r="2">
      <x v="2"/>
    </i>
    <i r="2">
      <x v="4"/>
    </i>
    <i>
      <x v="12"/>
      <x v="10"/>
      <x/>
    </i>
    <i r="2">
      <x v="1"/>
    </i>
    <i r="2">
      <x v="2"/>
    </i>
    <i r="2">
      <x v="4"/>
    </i>
    <i>
      <x v="13"/>
      <x v="11"/>
      <x/>
    </i>
    <i r="2">
      <x v="1"/>
    </i>
    <i r="2">
      <x v="2"/>
    </i>
    <i r="2">
      <x v="3"/>
    </i>
    <i r="2">
      <x v="4"/>
    </i>
    <i>
      <x v="14"/>
      <x v="13"/>
      <x/>
    </i>
    <i r="2">
      <x v="1"/>
    </i>
    <i r="2">
      <x v="2"/>
    </i>
    <i r="2">
      <x v="4"/>
    </i>
    <i>
      <x v="15"/>
      <x v="14"/>
      <x/>
    </i>
    <i r="2">
      <x v="1"/>
    </i>
    <i r="2">
      <x v="2"/>
    </i>
    <i r="2">
      <x v="4"/>
    </i>
    <i>
      <x v="16"/>
      <x v="15"/>
      <x/>
    </i>
    <i r="2">
      <x v="1"/>
    </i>
    <i r="2">
      <x v="2"/>
    </i>
    <i r="2">
      <x v="4"/>
    </i>
    <i>
      <x v="17"/>
      <x/>
      <x/>
    </i>
    <i r="2">
      <x v="1"/>
    </i>
    <i r="2">
      <x v="2"/>
    </i>
    <i r="2">
      <x v="4"/>
    </i>
    <i>
      <x v="18"/>
      <x v="16"/>
      <x/>
    </i>
    <i r="2">
      <x v="1"/>
    </i>
    <i r="2">
      <x v="2"/>
    </i>
    <i r="2">
      <x v="4"/>
    </i>
    <i>
      <x v="19"/>
      <x v="17"/>
      <x/>
    </i>
    <i r="2">
      <x v="1"/>
    </i>
    <i r="2">
      <x v="2"/>
    </i>
    <i r="2">
      <x v="3"/>
    </i>
    <i r="2">
      <x v="4"/>
    </i>
    <i>
      <x v="20"/>
      <x v="18"/>
      <x/>
    </i>
    <i r="2">
      <x v="1"/>
    </i>
    <i r="2">
      <x v="2"/>
    </i>
    <i r="2">
      <x v="4"/>
    </i>
    <i>
      <x v="21"/>
      <x v="19"/>
      <x/>
    </i>
    <i r="2">
      <x v="1"/>
    </i>
    <i r="2">
      <x v="2"/>
    </i>
    <i r="2">
      <x v="4"/>
    </i>
    <i>
      <x v="22"/>
      <x v="20"/>
      <x/>
    </i>
    <i r="2">
      <x v="1"/>
    </i>
    <i r="2">
      <x v="2"/>
    </i>
    <i r="2">
      <x v="4"/>
    </i>
    <i>
      <x v="23"/>
      <x v="21"/>
      <x/>
    </i>
    <i r="2">
      <x v="1"/>
    </i>
    <i r="2">
      <x v="2"/>
    </i>
    <i r="2">
      <x v="4"/>
    </i>
    <i>
      <x v="24"/>
      <x v="23"/>
      <x/>
    </i>
    <i r="2">
      <x v="1"/>
    </i>
    <i r="2">
      <x v="2"/>
    </i>
    <i r="2">
      <x v="4"/>
    </i>
    <i>
      <x v="25"/>
      <x v="26"/>
      <x/>
    </i>
    <i r="2">
      <x v="1"/>
    </i>
    <i r="2">
      <x v="2"/>
    </i>
    <i r="2">
      <x v="4"/>
    </i>
    <i>
      <x v="26"/>
      <x v="27"/>
      <x/>
    </i>
    <i r="2">
      <x v="1"/>
    </i>
    <i r="2">
      <x v="2"/>
    </i>
    <i r="2">
      <x v="4"/>
    </i>
    <i>
      <x v="27"/>
      <x v="24"/>
      <x/>
    </i>
    <i r="2">
      <x v="1"/>
    </i>
    <i r="2">
      <x v="2"/>
    </i>
    <i>
      <x v="28"/>
      <x v="33"/>
      <x/>
    </i>
    <i r="2">
      <x v="1"/>
    </i>
    <i r="2">
      <x v="2"/>
    </i>
    <i r="2">
      <x v="3"/>
    </i>
    <i r="2">
      <x v="4"/>
    </i>
    <i>
      <x v="29"/>
      <x v="36"/>
      <x/>
    </i>
    <i r="2">
      <x v="1"/>
    </i>
    <i r="2">
      <x v="2"/>
    </i>
    <i r="2">
      <x v="3"/>
    </i>
    <i r="2">
      <x v="4"/>
    </i>
    <i>
      <x v="30"/>
      <x v="39"/>
      <x/>
    </i>
    <i r="2">
      <x v="1"/>
    </i>
    <i r="2">
      <x v="2"/>
    </i>
    <i r="2">
      <x v="3"/>
    </i>
    <i r="2">
      <x v="4"/>
    </i>
    <i>
      <x v="31"/>
      <x v="29"/>
      <x/>
    </i>
    <i r="2">
      <x v="1"/>
    </i>
    <i r="2">
      <x v="2"/>
    </i>
    <i r="2">
      <x v="4"/>
    </i>
    <i>
      <x v="32"/>
      <x v="31"/>
      <x/>
    </i>
    <i r="2">
      <x v="1"/>
    </i>
    <i r="2">
      <x v="2"/>
    </i>
    <i r="2">
      <x v="3"/>
    </i>
    <i r="2">
      <x v="4"/>
    </i>
    <i>
      <x v="33"/>
      <x v="34"/>
      <x/>
    </i>
    <i r="2">
      <x v="1"/>
    </i>
    <i r="2">
      <x v="2"/>
    </i>
    <i r="2">
      <x v="4"/>
    </i>
    <i>
      <x v="34"/>
      <x v="5"/>
      <x/>
    </i>
    <i r="2">
      <x v="1"/>
    </i>
    <i r="2">
      <x v="2"/>
    </i>
    <i r="2">
      <x v="4"/>
    </i>
    <i>
      <x v="35"/>
      <x v="35"/>
      <x/>
    </i>
    <i r="2">
      <x v="1"/>
    </i>
    <i r="2">
      <x v="2"/>
    </i>
    <i r="2">
      <x v="4"/>
    </i>
    <i>
      <x v="36"/>
      <x v="25"/>
      <x/>
    </i>
    <i r="2">
      <x v="1"/>
    </i>
    <i r="2">
      <x v="2"/>
    </i>
    <i r="2">
      <x v="4"/>
    </i>
    <i>
      <x v="37"/>
      <x v="37"/>
      <x/>
    </i>
    <i r="2">
      <x v="1"/>
    </i>
    <i r="2">
      <x v="2"/>
    </i>
    <i r="2">
      <x v="4"/>
    </i>
    <i>
      <x v="38"/>
      <x v="42"/>
      <x/>
    </i>
    <i r="2">
      <x v="1"/>
    </i>
    <i r="2">
      <x v="2"/>
    </i>
    <i r="2">
      <x v="4"/>
    </i>
    <i>
      <x v="39"/>
      <x v="12"/>
      <x/>
    </i>
    <i r="2">
      <x v="1"/>
    </i>
    <i r="2">
      <x v="2"/>
    </i>
    <i r="2">
      <x v="4"/>
    </i>
    <i>
      <x v="40"/>
      <x v="38"/>
      <x/>
    </i>
    <i r="2">
      <x v="1"/>
    </i>
    <i r="2">
      <x v="2"/>
    </i>
    <i r="2">
      <x v="4"/>
    </i>
    <i>
      <x v="41"/>
      <x v="40"/>
      <x/>
    </i>
    <i r="2">
      <x v="1"/>
    </i>
    <i r="2">
      <x v="2"/>
    </i>
    <i>
      <x v="42"/>
      <x v="41"/>
      <x/>
    </i>
    <i r="2">
      <x v="1"/>
    </i>
    <i r="2">
      <x v="2"/>
    </i>
    <i r="2">
      <x v="4"/>
    </i>
    <i>
      <x v="43"/>
      <x v="43"/>
      <x/>
    </i>
    <i r="2">
      <x v="1"/>
    </i>
    <i r="2">
      <x v="2"/>
    </i>
    <i r="2">
      <x v="4"/>
    </i>
    <i>
      <x v="44"/>
      <x v="44"/>
      <x/>
    </i>
    <i r="2">
      <x v="1"/>
    </i>
    <i r="2">
      <x v="2"/>
    </i>
    <i r="2">
      <x v="4"/>
    </i>
    <i>
      <x v="45"/>
      <x v="45"/>
      <x/>
    </i>
    <i r="2">
      <x v="1"/>
    </i>
    <i r="2">
      <x v="2"/>
    </i>
    <i r="2">
      <x v="4"/>
    </i>
    <i>
      <x v="46"/>
      <x v="46"/>
      <x/>
    </i>
    <i r="2">
      <x v="1"/>
    </i>
    <i r="2">
      <x v="2"/>
    </i>
    <i r="2">
      <x v="3"/>
    </i>
    <i r="2">
      <x v="4"/>
    </i>
    <i>
      <x v="47"/>
      <x v="47"/>
      <x/>
    </i>
    <i r="2">
      <x v="1"/>
    </i>
    <i r="2">
      <x v="2"/>
    </i>
    <i r="2">
      <x v="3"/>
    </i>
    <i r="2">
      <x v="4"/>
    </i>
    <i>
      <x v="48"/>
      <x v="49"/>
      <x/>
    </i>
    <i r="2">
      <x v="1"/>
    </i>
    <i r="2">
      <x v="2"/>
    </i>
    <i r="2">
      <x v="4"/>
    </i>
    <i>
      <x v="49"/>
      <x v="30"/>
      <x/>
    </i>
    <i r="2">
      <x v="1"/>
    </i>
    <i r="2">
      <x v="2"/>
    </i>
    <i r="2">
      <x v="4"/>
    </i>
    <i t="grand">
      <x/>
    </i>
  </rowItems>
  <colFields count="2">
    <field x="7"/>
    <field x="0"/>
  </colFields>
  <colItems count="7">
    <i>
      <x/>
      <x v="1"/>
    </i>
    <i r="1">
      <x v="2"/>
    </i>
    <i>
      <x v="1"/>
      <x v="1"/>
    </i>
    <i r="1">
      <x v="2"/>
    </i>
    <i>
      <x v="2"/>
      <x v="1"/>
    </i>
    <i r="1">
      <x v="2"/>
    </i>
    <i t="grand">
      <x/>
    </i>
  </colItems>
  <dataFields count="1">
    <dataField name="Suma de Actuaciones" fld="9" baseField="8" baseItem="0" numFmtId="3"/>
  </dataFields>
  <formats count="28">
    <format dxfId="947">
      <pivotArea type="all" dataOnly="0" outline="0" fieldPosition="0"/>
    </format>
    <format dxfId="946">
      <pivotArea type="all" dataOnly="0" outline="0" fieldPosition="0"/>
    </format>
    <format dxfId="945">
      <pivotArea type="origin" dataOnly="0" labelOnly="1" outline="0" fieldPosition="0"/>
    </format>
    <format dxfId="944">
      <pivotArea field="7" type="button" dataOnly="0" labelOnly="1" outline="0" axis="axisCol" fieldPosition="0"/>
    </format>
    <format dxfId="943">
      <pivotArea outline="0" collapsedLevelsAreSubtotals="1" fieldPosition="0"/>
    </format>
    <format dxfId="942">
      <pivotArea field="7" type="button" dataOnly="0" labelOnly="1" outline="0" axis="axisCol" fieldPosition="0"/>
    </format>
    <format dxfId="941">
      <pivotArea field="0" type="button" dataOnly="0" labelOnly="1" outline="0" axis="axisCol" fieldPosition="1"/>
    </format>
    <format dxfId="940">
      <pivotArea type="topRight" dataOnly="0" labelOnly="1" outline="0" fieldPosition="0"/>
    </format>
    <format dxfId="939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938">
      <pivotArea dataOnly="0" labelOnly="1" grandCol="1" outline="0" fieldPosition="0"/>
    </format>
    <format dxfId="937">
      <pivotArea outline="0" collapsedLevelsAreSubtotals="1" fieldPosition="0"/>
    </format>
    <format dxfId="936">
      <pivotArea field="7" type="button" dataOnly="0" labelOnly="1" outline="0" axis="axisCol" fieldPosition="0"/>
    </format>
    <format dxfId="935">
      <pivotArea field="0" type="button" dataOnly="0" labelOnly="1" outline="0" axis="axisCol" fieldPosition="1"/>
    </format>
    <format dxfId="934">
      <pivotArea type="topRight" dataOnly="0" labelOnly="1" outline="0" fieldPosition="0"/>
    </format>
    <format dxfId="933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932">
      <pivotArea dataOnly="0" labelOnly="1" grandCol="1" outline="0" fieldPosition="0"/>
    </format>
    <format dxfId="931">
      <pivotArea type="origin" dataOnly="0" labelOnly="1" outline="0" fieldPosition="0"/>
    </format>
    <format dxfId="930">
      <pivotArea field="3" type="button" dataOnly="0" labelOnly="1" outline="0" axis="axisRow" fieldPosition="0"/>
    </format>
    <format dxfId="929">
      <pivotArea dataOnly="0" labelOnly="1" fieldPosition="0">
        <references count="1">
          <reference field="3" count="0"/>
        </references>
      </pivotArea>
    </format>
    <format dxfId="928">
      <pivotArea dataOnly="0" labelOnly="1" grandRow="1" outline="0" fieldPosition="0"/>
    </format>
    <format dxfId="927">
      <pivotArea type="all" dataOnly="0" outline="0" fieldPosition="0"/>
    </format>
    <format dxfId="926">
      <pivotArea outline="0" collapsedLevelsAreSubtotals="1" fieldPosition="0"/>
    </format>
    <format dxfId="925">
      <pivotArea field="3" type="button" dataOnly="0" labelOnly="1" outline="0" axis="axisRow" fieldPosition="0"/>
    </format>
    <format dxfId="924">
      <pivotArea field="4" type="button" dataOnly="0" labelOnly="1" outline="0" axis="axisRow" fieldPosition="1"/>
    </format>
    <format dxfId="923">
      <pivotArea field="8" type="button" dataOnly="0" labelOnly="1" outline="0" axis="axisRow" fieldPosition="2"/>
    </format>
    <format dxfId="922">
      <pivotArea dataOnly="0" labelOnly="1" fieldPosition="0">
        <references count="1">
          <reference field="3" count="0"/>
        </references>
      </pivotArea>
    </format>
    <format dxfId="921">
      <pivotArea dataOnly="0" labelOnly="1" grandRow="1" outline="0" fieldPosition="0"/>
    </format>
    <format dxfId="920">
      <pivotArea dataOnly="0" labelOnly="1" grandCol="1" outline="0" offset="IV256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 dinámica1" cacheId="7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Comunidad">
  <location ref="B2:J81" firstHeaderRow="1" firstDataRow="3" firstDataCol="3"/>
  <pivotFields count="10">
    <pivotField axis="axisCol" showAll="0">
      <items count="5">
        <item x="3"/>
        <item x="0"/>
        <item x="1"/>
        <item x="2"/>
        <item t="default"/>
      </items>
    </pivotField>
    <pivotField showAll="0"/>
    <pivotField showAll="0"/>
    <pivotField showAll="0"/>
    <pivotField showAll="0"/>
    <pivotField axis="axisRow" outline="0" showAll="0" defaultSubtotal="0">
      <items count="21">
        <item x="7"/>
        <item x="12"/>
        <item x="10"/>
        <item x="15"/>
        <item x="9"/>
        <item x="4"/>
        <item x="1"/>
        <item x="0"/>
        <item x="3"/>
        <item x="17"/>
        <item x="11"/>
        <item x="18"/>
        <item x="14"/>
        <item x="13"/>
        <item x="5"/>
        <item x="16"/>
        <item x="6"/>
        <item x="8"/>
        <item h="1" x="20"/>
        <item x="2"/>
        <item h="1"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21">
        <item x="3"/>
        <item x="10"/>
        <item x="15"/>
        <item x="16"/>
        <item x="17"/>
        <item x="4"/>
        <item x="1"/>
        <item x="7"/>
        <item x="2"/>
        <item x="0"/>
        <item x="5"/>
        <item x="9"/>
        <item x="8"/>
        <item x="6"/>
        <item x="11"/>
        <item x="12"/>
        <item x="13"/>
        <item x="18"/>
        <item x="14"/>
        <item x="20"/>
        <item x="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5">
        <item x="0"/>
        <item x="1"/>
        <item x="2"/>
        <item x="4"/>
        <item x="3"/>
      </items>
    </pivotField>
    <pivotField axis="axisRow" showAll="0">
      <items count="11">
        <item x="1"/>
        <item x="2"/>
        <item x="0"/>
        <item x="4"/>
        <item x="3"/>
        <item x="6"/>
        <item m="1" x="7"/>
        <item m="1" x="8"/>
        <item m="1" x="9"/>
        <item x="5"/>
        <item t="default"/>
      </items>
    </pivotField>
    <pivotField dataField="1" showAll="0"/>
  </pivotFields>
  <rowFields count="3">
    <field x="5"/>
    <field x="6"/>
    <field x="8"/>
  </rowFields>
  <rowItems count="77">
    <i>
      <x/>
      <x v="7"/>
      <x/>
    </i>
    <i r="2">
      <x v="1"/>
    </i>
    <i r="2">
      <x v="2"/>
    </i>
    <i r="2">
      <x v="4"/>
    </i>
    <i>
      <x v="1"/>
      <x v="15"/>
      <x/>
    </i>
    <i r="2">
      <x v="1"/>
    </i>
    <i r="2">
      <x v="2"/>
    </i>
    <i r="2">
      <x v="4"/>
    </i>
    <i>
      <x v="2"/>
      <x v="1"/>
      <x/>
    </i>
    <i r="2">
      <x v="1"/>
    </i>
    <i r="2">
      <x v="2"/>
    </i>
    <i r="2">
      <x v="4"/>
    </i>
    <i>
      <x v="3"/>
      <x v="2"/>
      <x/>
    </i>
    <i r="2">
      <x v="1"/>
    </i>
    <i r="2">
      <x v="2"/>
    </i>
    <i r="2">
      <x v="4"/>
    </i>
    <i>
      <x v="4"/>
      <x v="11"/>
      <x/>
    </i>
    <i r="2">
      <x v="1"/>
    </i>
    <i r="2">
      <x v="2"/>
    </i>
    <i r="2">
      <x v="4"/>
    </i>
    <i>
      <x v="5"/>
      <x v="5"/>
      <x/>
    </i>
    <i r="2">
      <x v="1"/>
    </i>
    <i r="2">
      <x v="2"/>
    </i>
    <i r="2">
      <x v="4"/>
    </i>
    <i>
      <x v="6"/>
      <x v="6"/>
      <x/>
    </i>
    <i r="2">
      <x v="1"/>
    </i>
    <i r="2">
      <x v="2"/>
    </i>
    <i r="2">
      <x v="4"/>
    </i>
    <i>
      <x v="7"/>
      <x v="9"/>
      <x/>
    </i>
    <i r="2">
      <x v="1"/>
    </i>
    <i r="2">
      <x v="2"/>
    </i>
    <i r="2">
      <x v="4"/>
    </i>
    <i>
      <x v="8"/>
      <x/>
      <x/>
    </i>
    <i r="2">
      <x v="1"/>
    </i>
    <i r="2">
      <x v="2"/>
    </i>
    <i r="2">
      <x v="4"/>
    </i>
    <i>
      <x v="9"/>
      <x v="4"/>
      <x/>
    </i>
    <i r="2">
      <x v="1"/>
    </i>
    <i r="2">
      <x v="2"/>
    </i>
    <i r="2">
      <x v="4"/>
    </i>
    <i>
      <x v="10"/>
      <x v="14"/>
      <x/>
    </i>
    <i r="2">
      <x v="1"/>
    </i>
    <i r="2">
      <x v="2"/>
    </i>
    <i>
      <x v="11"/>
      <x v="17"/>
      <x/>
    </i>
    <i r="2">
      <x v="1"/>
    </i>
    <i r="2">
      <x v="2"/>
    </i>
    <i r="2">
      <x v="3"/>
    </i>
    <i r="2">
      <x v="4"/>
    </i>
    <i>
      <x v="12"/>
      <x v="18"/>
      <x/>
    </i>
    <i r="2">
      <x v="1"/>
    </i>
    <i r="2">
      <x v="2"/>
    </i>
    <i r="2">
      <x v="4"/>
    </i>
    <i>
      <x v="13"/>
      <x v="16"/>
      <x/>
    </i>
    <i r="2">
      <x v="1"/>
    </i>
    <i r="2">
      <x v="2"/>
    </i>
    <i r="2">
      <x v="4"/>
    </i>
    <i>
      <x v="14"/>
      <x v="10"/>
      <x/>
    </i>
    <i r="2">
      <x v="1"/>
    </i>
    <i r="2">
      <x v="2"/>
    </i>
    <i r="2">
      <x v="4"/>
    </i>
    <i>
      <x v="15"/>
      <x v="3"/>
      <x/>
    </i>
    <i r="2">
      <x v="1"/>
    </i>
    <i r="2">
      <x v="2"/>
    </i>
    <i r="2">
      <x v="4"/>
    </i>
    <i>
      <x v="16"/>
      <x v="13"/>
      <x/>
    </i>
    <i r="2">
      <x v="1"/>
    </i>
    <i r="2">
      <x v="2"/>
    </i>
    <i r="2">
      <x v="4"/>
    </i>
    <i>
      <x v="17"/>
      <x v="12"/>
      <x/>
    </i>
    <i r="2">
      <x v="1"/>
    </i>
    <i r="2">
      <x v="2"/>
    </i>
    <i r="2">
      <x v="3"/>
    </i>
    <i r="2">
      <x v="4"/>
    </i>
    <i>
      <x v="19"/>
      <x v="8"/>
      <x/>
    </i>
    <i r="2">
      <x v="1"/>
    </i>
    <i r="2">
      <x v="2"/>
    </i>
    <i r="2">
      <x v="4"/>
    </i>
  </rowItems>
  <colFields count="2">
    <field x="7"/>
    <field x="0"/>
  </colFields>
  <colItems count="6">
    <i>
      <x/>
      <x v="1"/>
    </i>
    <i r="1">
      <x v="2"/>
    </i>
    <i>
      <x v="1"/>
      <x v="1"/>
    </i>
    <i r="1">
      <x v="2"/>
    </i>
    <i>
      <x v="2"/>
      <x v="1"/>
    </i>
    <i r="1">
      <x v="2"/>
    </i>
  </colItems>
  <dataFields count="1">
    <dataField name="Suma de Actuaciones" fld="9" baseField="8" baseItem="2" numFmtId="3"/>
  </dataFields>
  <formats count="63">
    <format dxfId="1010">
      <pivotArea type="all" dataOnly="0" outline="0" fieldPosition="0"/>
    </format>
    <format dxfId="1009">
      <pivotArea type="all" dataOnly="0" outline="0" fieldPosition="0"/>
    </format>
    <format dxfId="1008">
      <pivotArea type="origin" dataOnly="0" labelOnly="1" outline="0" fieldPosition="0"/>
    </format>
    <format dxfId="1007">
      <pivotArea field="7" type="button" dataOnly="0" labelOnly="1" outline="0" axis="axisCol" fieldPosition="0"/>
    </format>
    <format dxfId="1006">
      <pivotArea field="0" type="button" dataOnly="0" labelOnly="1" outline="0" axis="axisCol" fieldPosition="1"/>
    </format>
    <format dxfId="1005">
      <pivotArea type="topRight" dataOnly="0" labelOnly="1" outline="0" fieldPosition="0"/>
    </format>
    <format dxfId="1004">
      <pivotArea type="origin" dataOnly="0" labelOnly="1" outline="0" fieldPosition="0"/>
    </format>
    <format dxfId="1003">
      <pivotArea field="5" type="button" dataOnly="0" labelOnly="1" outline="0" axis="axisRow" fieldPosition="0"/>
    </format>
    <format dxfId="1002">
      <pivotArea dataOnly="0" labelOnly="1" fieldPosition="0">
        <references count="1">
          <reference field="5" count="0"/>
        </references>
      </pivotArea>
    </format>
    <format dxfId="1001">
      <pivotArea dataOnly="0" labelOnly="1" grandRow="1" outline="0" fieldPosition="0"/>
    </format>
    <format dxfId="1000">
      <pivotArea type="all" dataOnly="0" outline="0" fieldPosition="0"/>
    </format>
    <format dxfId="999">
      <pivotArea outline="0" collapsedLevelsAreSubtotals="1" fieldPosition="0"/>
    </format>
    <format dxfId="998">
      <pivotArea field="7" type="button" dataOnly="0" labelOnly="1" outline="0" axis="axisCol" fieldPosition="0"/>
    </format>
    <format dxfId="997">
      <pivotArea field="0" type="button" dataOnly="0" labelOnly="1" outline="0" axis="axisCol" fieldPosition="1"/>
    </format>
    <format dxfId="996">
      <pivotArea type="topRight" dataOnly="0" labelOnly="1" outline="0" fieldPosition="0"/>
    </format>
    <format dxfId="995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994">
      <pivotArea outline="0" collapsedLevelsAreSubtotals="1" fieldPosition="0"/>
    </format>
    <format dxfId="993">
      <pivotArea field="7" type="button" dataOnly="0" labelOnly="1" outline="0" axis="axisCol" fieldPosition="0"/>
    </format>
    <format dxfId="992">
      <pivotArea field="0" type="button" dataOnly="0" labelOnly="1" outline="0" axis="axisCol" fieldPosition="1"/>
    </format>
    <format dxfId="991">
      <pivotArea type="topRight" dataOnly="0" labelOnly="1" outline="0" fieldPosition="0"/>
    </format>
    <format dxfId="990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989">
      <pivotArea type="all" dataOnly="0" outline="0" fieldPosition="0"/>
    </format>
    <format dxfId="988">
      <pivotArea outline="0" collapsedLevelsAreSubtotals="1" fieldPosition="0"/>
    </format>
    <format dxfId="987">
      <pivotArea field="5" type="button" dataOnly="0" labelOnly="1" outline="0" axis="axisRow" fieldPosition="0"/>
    </format>
    <format dxfId="986">
      <pivotArea field="6" type="button" dataOnly="0" labelOnly="1" outline="0" axis="axisRow" fieldPosition="1"/>
    </format>
    <format dxfId="985">
      <pivotArea field="8" type="button" dataOnly="0" labelOnly="1" outline="0" axis="axisRow" fieldPosition="2"/>
    </format>
    <format dxfId="984">
      <pivotArea dataOnly="0" labelOnly="1" fieldPosition="0">
        <references count="1">
          <reference field="5" count="0"/>
        </references>
      </pivotArea>
    </format>
    <format dxfId="983">
      <pivotArea dataOnly="0" labelOnly="1" fieldPosition="0">
        <references count="2">
          <reference field="5" count="1" selected="0">
            <x v="0"/>
          </reference>
          <reference field="6" count="1">
            <x v="7"/>
          </reference>
        </references>
      </pivotArea>
    </format>
    <format dxfId="982">
      <pivotArea dataOnly="0" labelOnly="1" fieldPosition="0">
        <references count="2">
          <reference field="5" count="1" selected="0">
            <x v="1"/>
          </reference>
          <reference field="6" count="1">
            <x v="15"/>
          </reference>
        </references>
      </pivotArea>
    </format>
    <format dxfId="981">
      <pivotArea dataOnly="0" labelOnly="1" fieldPosition="0">
        <references count="2">
          <reference field="5" count="1" selected="0">
            <x v="2"/>
          </reference>
          <reference field="6" count="1">
            <x v="1"/>
          </reference>
        </references>
      </pivotArea>
    </format>
    <format dxfId="980">
      <pivotArea dataOnly="0" labelOnly="1" fieldPosition="0">
        <references count="2">
          <reference field="5" count="1" selected="0">
            <x v="3"/>
          </reference>
          <reference field="6" count="1">
            <x v="2"/>
          </reference>
        </references>
      </pivotArea>
    </format>
    <format dxfId="979">
      <pivotArea dataOnly="0" labelOnly="1" fieldPosition="0">
        <references count="2">
          <reference field="5" count="1" selected="0">
            <x v="4"/>
          </reference>
          <reference field="6" count="1">
            <x v="11"/>
          </reference>
        </references>
      </pivotArea>
    </format>
    <format dxfId="978">
      <pivotArea dataOnly="0" labelOnly="1" fieldPosition="0">
        <references count="2">
          <reference field="5" count="1" selected="0">
            <x v="5"/>
          </reference>
          <reference field="6" count="1">
            <x v="5"/>
          </reference>
        </references>
      </pivotArea>
    </format>
    <format dxfId="977">
      <pivotArea dataOnly="0" labelOnly="1" fieldPosition="0">
        <references count="2">
          <reference field="5" count="1" selected="0">
            <x v="6"/>
          </reference>
          <reference field="6" count="1">
            <x v="6"/>
          </reference>
        </references>
      </pivotArea>
    </format>
    <format dxfId="976">
      <pivotArea dataOnly="0" labelOnly="1" fieldPosition="0">
        <references count="2">
          <reference field="5" count="1" selected="0">
            <x v="7"/>
          </reference>
          <reference field="6" count="1">
            <x v="9"/>
          </reference>
        </references>
      </pivotArea>
    </format>
    <format dxfId="975">
      <pivotArea dataOnly="0" labelOnly="1" fieldPosition="0">
        <references count="2">
          <reference field="5" count="1" selected="0">
            <x v="8"/>
          </reference>
          <reference field="6" count="1">
            <x v="0"/>
          </reference>
        </references>
      </pivotArea>
    </format>
    <format dxfId="974">
      <pivotArea dataOnly="0" labelOnly="1" fieldPosition="0">
        <references count="2">
          <reference field="5" count="1" selected="0">
            <x v="9"/>
          </reference>
          <reference field="6" count="1">
            <x v="4"/>
          </reference>
        </references>
      </pivotArea>
    </format>
    <format dxfId="973">
      <pivotArea dataOnly="0" labelOnly="1" fieldPosition="0">
        <references count="2">
          <reference field="5" count="1" selected="0">
            <x v="10"/>
          </reference>
          <reference field="6" count="1">
            <x v="14"/>
          </reference>
        </references>
      </pivotArea>
    </format>
    <format dxfId="972">
      <pivotArea dataOnly="0" labelOnly="1" fieldPosition="0">
        <references count="2">
          <reference field="5" count="1" selected="0">
            <x v="11"/>
          </reference>
          <reference field="6" count="1">
            <x v="17"/>
          </reference>
        </references>
      </pivotArea>
    </format>
    <format dxfId="971">
      <pivotArea dataOnly="0" labelOnly="1" fieldPosition="0">
        <references count="2">
          <reference field="5" count="1" selected="0">
            <x v="12"/>
          </reference>
          <reference field="6" count="1">
            <x v="18"/>
          </reference>
        </references>
      </pivotArea>
    </format>
    <format dxfId="970">
      <pivotArea dataOnly="0" labelOnly="1" fieldPosition="0">
        <references count="2">
          <reference field="5" count="1" selected="0">
            <x v="13"/>
          </reference>
          <reference field="6" count="1">
            <x v="16"/>
          </reference>
        </references>
      </pivotArea>
    </format>
    <format dxfId="969">
      <pivotArea dataOnly="0" labelOnly="1" fieldPosition="0">
        <references count="2">
          <reference field="5" count="1" selected="0">
            <x v="14"/>
          </reference>
          <reference field="6" count="1">
            <x v="10"/>
          </reference>
        </references>
      </pivotArea>
    </format>
    <format dxfId="968">
      <pivotArea dataOnly="0" labelOnly="1" fieldPosition="0">
        <references count="2">
          <reference field="5" count="1" selected="0">
            <x v="15"/>
          </reference>
          <reference field="6" count="1">
            <x v="3"/>
          </reference>
        </references>
      </pivotArea>
    </format>
    <format dxfId="967">
      <pivotArea dataOnly="0" labelOnly="1" fieldPosition="0">
        <references count="2">
          <reference field="5" count="1" selected="0">
            <x v="16"/>
          </reference>
          <reference field="6" count="1">
            <x v="13"/>
          </reference>
        </references>
      </pivotArea>
    </format>
    <format dxfId="966">
      <pivotArea dataOnly="0" labelOnly="1" fieldPosition="0">
        <references count="2">
          <reference field="5" count="1" selected="0">
            <x v="17"/>
          </reference>
          <reference field="6" count="1">
            <x v="12"/>
          </reference>
        </references>
      </pivotArea>
    </format>
    <format dxfId="965">
      <pivotArea dataOnly="0" labelOnly="1" fieldPosition="0">
        <references count="3">
          <reference field="5" count="1" selected="0">
            <x v="0"/>
          </reference>
          <reference field="6" count="1" selected="0">
            <x v="7"/>
          </reference>
          <reference field="8" count="4">
            <x v="0"/>
            <x v="1"/>
            <x v="2"/>
            <x v="4"/>
          </reference>
        </references>
      </pivotArea>
    </format>
    <format dxfId="964">
      <pivotArea dataOnly="0" labelOnly="1" fieldPosition="0">
        <references count="3">
          <reference field="5" count="1" selected="0">
            <x v="1"/>
          </reference>
          <reference field="6" count="1" selected="0">
            <x v="15"/>
          </reference>
          <reference field="8" count="4">
            <x v="0"/>
            <x v="1"/>
            <x v="2"/>
            <x v="4"/>
          </reference>
        </references>
      </pivotArea>
    </format>
    <format dxfId="963">
      <pivotArea dataOnly="0" labelOnly="1" fieldPosition="0">
        <references count="3">
          <reference field="5" count="1" selected="0">
            <x v="2"/>
          </reference>
          <reference field="6" count="1" selected="0">
            <x v="1"/>
          </reference>
          <reference field="8" count="4">
            <x v="0"/>
            <x v="1"/>
            <x v="2"/>
            <x v="4"/>
          </reference>
        </references>
      </pivotArea>
    </format>
    <format dxfId="962">
      <pivotArea dataOnly="0" labelOnly="1" fieldPosition="0">
        <references count="3">
          <reference field="5" count="1" selected="0">
            <x v="3"/>
          </reference>
          <reference field="6" count="1" selected="0">
            <x v="2"/>
          </reference>
          <reference field="8" count="4">
            <x v="0"/>
            <x v="1"/>
            <x v="2"/>
            <x v="4"/>
          </reference>
        </references>
      </pivotArea>
    </format>
    <format dxfId="961">
      <pivotArea dataOnly="0" labelOnly="1" fieldPosition="0">
        <references count="3">
          <reference field="5" count="1" selected="0">
            <x v="4"/>
          </reference>
          <reference field="6" count="1" selected="0">
            <x v="11"/>
          </reference>
          <reference field="8" count="4">
            <x v="0"/>
            <x v="1"/>
            <x v="2"/>
            <x v="4"/>
          </reference>
        </references>
      </pivotArea>
    </format>
    <format dxfId="960">
      <pivotArea dataOnly="0" labelOnly="1" fieldPosition="0">
        <references count="3">
          <reference field="5" count="1" selected="0">
            <x v="5"/>
          </reference>
          <reference field="6" count="1" selected="0">
            <x v="5"/>
          </reference>
          <reference field="8" count="4">
            <x v="0"/>
            <x v="1"/>
            <x v="2"/>
            <x v="4"/>
          </reference>
        </references>
      </pivotArea>
    </format>
    <format dxfId="959">
      <pivotArea dataOnly="0" labelOnly="1" fieldPosition="0">
        <references count="3">
          <reference field="5" count="1" selected="0">
            <x v="6"/>
          </reference>
          <reference field="6" count="1" selected="0">
            <x v="6"/>
          </reference>
          <reference field="8" count="4">
            <x v="0"/>
            <x v="1"/>
            <x v="2"/>
            <x v="4"/>
          </reference>
        </references>
      </pivotArea>
    </format>
    <format dxfId="958">
      <pivotArea dataOnly="0" labelOnly="1" fieldPosition="0">
        <references count="3">
          <reference field="5" count="1" selected="0">
            <x v="7"/>
          </reference>
          <reference field="6" count="1" selected="0">
            <x v="9"/>
          </reference>
          <reference field="8" count="4">
            <x v="0"/>
            <x v="1"/>
            <x v="2"/>
            <x v="4"/>
          </reference>
        </references>
      </pivotArea>
    </format>
    <format dxfId="957">
      <pivotArea dataOnly="0" labelOnly="1" fieldPosition="0">
        <references count="3">
          <reference field="5" count="1" selected="0">
            <x v="8"/>
          </reference>
          <reference field="6" count="1" selected="0">
            <x v="0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956">
      <pivotArea dataOnly="0" labelOnly="1" fieldPosition="0">
        <references count="3">
          <reference field="5" count="1" selected="0">
            <x v="9"/>
          </reference>
          <reference field="6" count="1" selected="0">
            <x v="4"/>
          </reference>
          <reference field="8" count="3">
            <x v="0"/>
            <x v="1"/>
            <x v="2"/>
          </reference>
        </references>
      </pivotArea>
    </format>
    <format dxfId="955">
      <pivotArea dataOnly="0" labelOnly="1" fieldPosition="0">
        <references count="3">
          <reference field="5" count="1" selected="0">
            <x v="10"/>
          </reference>
          <reference field="6" count="1" selected="0">
            <x v="14"/>
          </reference>
          <reference field="8" count="3">
            <x v="0"/>
            <x v="1"/>
            <x v="2"/>
          </reference>
        </references>
      </pivotArea>
    </format>
    <format dxfId="954">
      <pivotArea dataOnly="0" labelOnly="1" fieldPosition="0">
        <references count="3">
          <reference field="5" count="1" selected="0">
            <x v="11"/>
          </reference>
          <reference field="6" count="1" selected="0">
            <x v="17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953">
      <pivotArea dataOnly="0" labelOnly="1" fieldPosition="0">
        <references count="3">
          <reference field="5" count="1" selected="0">
            <x v="12"/>
          </reference>
          <reference field="6" count="1" selected="0">
            <x v="18"/>
          </reference>
          <reference field="8" count="4">
            <x v="0"/>
            <x v="1"/>
            <x v="2"/>
            <x v="4"/>
          </reference>
        </references>
      </pivotArea>
    </format>
    <format dxfId="952">
      <pivotArea dataOnly="0" labelOnly="1" fieldPosition="0">
        <references count="3">
          <reference field="5" count="1" selected="0">
            <x v="13"/>
          </reference>
          <reference field="6" count="1" selected="0">
            <x v="16"/>
          </reference>
          <reference field="8" count="4">
            <x v="0"/>
            <x v="1"/>
            <x v="2"/>
            <x v="4"/>
          </reference>
        </references>
      </pivotArea>
    </format>
    <format dxfId="951">
      <pivotArea dataOnly="0" labelOnly="1" fieldPosition="0">
        <references count="3">
          <reference field="5" count="1" selected="0">
            <x v="14"/>
          </reference>
          <reference field="6" count="1" selected="0">
            <x v="10"/>
          </reference>
          <reference field="8" count="4">
            <x v="0"/>
            <x v="1"/>
            <x v="2"/>
            <x v="4"/>
          </reference>
        </references>
      </pivotArea>
    </format>
    <format dxfId="950">
      <pivotArea dataOnly="0" labelOnly="1" fieldPosition="0">
        <references count="3">
          <reference field="5" count="1" selected="0">
            <x v="15"/>
          </reference>
          <reference field="6" count="1" selected="0">
            <x v="3"/>
          </reference>
          <reference field="8" count="4">
            <x v="0"/>
            <x v="1"/>
            <x v="2"/>
            <x v="4"/>
          </reference>
        </references>
      </pivotArea>
    </format>
    <format dxfId="949">
      <pivotArea dataOnly="0" labelOnly="1" fieldPosition="0">
        <references count="3">
          <reference field="5" count="1" selected="0">
            <x v="16"/>
          </reference>
          <reference field="6" count="1" selected="0">
            <x v="13"/>
          </reference>
          <reference field="8" count="4">
            <x v="0"/>
            <x v="1"/>
            <x v="2"/>
            <x v="4"/>
          </reference>
        </references>
      </pivotArea>
    </format>
    <format dxfId="948">
      <pivotArea dataOnly="0" labelOnly="1" fieldPosition="0">
        <references count="3">
          <reference field="5" count="1" selected="0">
            <x v="17"/>
          </reference>
          <reference field="6" count="1" selected="0">
            <x v="12"/>
          </reference>
          <reference field="8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 dinámica1" cacheId="4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4" indent="0" outline="1" outlineData="1" multipleFieldFilters="0" rowHeaderCaption="Comunidad">
  <location ref="B2:J81" firstHeaderRow="1" firstDataRow="3" firstDataCol="3"/>
  <pivotFields count="10">
    <pivotField axis="axisCol" showAll="0">
      <items count="4">
        <item x="2"/>
        <item x="0"/>
        <item x="1"/>
        <item t="default"/>
      </items>
    </pivotField>
    <pivotField showAll="0"/>
    <pivotField showAll="0"/>
    <pivotField showAll="0"/>
    <pivotField showAll="0"/>
    <pivotField axis="axisRow" outline="0" showAll="0" defaultSubtotal="0">
      <items count="20">
        <item x="8"/>
        <item x="0"/>
        <item x="1"/>
        <item x="6"/>
        <item x="16"/>
        <item x="11"/>
        <item x="2"/>
        <item x="4"/>
        <item x="12"/>
        <item x="9"/>
        <item x="15"/>
        <item x="18"/>
        <item x="14"/>
        <item x="3"/>
        <item x="5"/>
        <item x="7"/>
        <item x="17"/>
        <item h="1" x="19"/>
        <item x="10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20">
        <item x="9"/>
        <item x="6"/>
        <item x="16"/>
        <item x="5"/>
        <item x="15"/>
        <item x="2"/>
        <item x="4"/>
        <item x="0"/>
        <item x="8"/>
        <item x="12"/>
        <item x="3"/>
        <item x="11"/>
        <item x="17"/>
        <item x="7"/>
        <item x="1"/>
        <item x="18"/>
        <item x="14"/>
        <item x="19"/>
        <item x="10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 defaultSubtotal="0">
      <items count="4">
        <item x="0"/>
        <item x="1"/>
        <item x="2"/>
        <item x="3"/>
      </items>
    </pivotField>
    <pivotField axis="axisRow" showAll="0">
      <items count="7">
        <item x="0"/>
        <item x="3"/>
        <item x="2"/>
        <item x="4"/>
        <item x="1"/>
        <item x="5"/>
        <item t="default"/>
      </items>
    </pivotField>
    <pivotField dataField="1" showAll="0"/>
  </pivotFields>
  <rowFields count="3">
    <field x="5"/>
    <field x="6"/>
    <field x="8"/>
  </rowFields>
  <rowItems count="77">
    <i>
      <x/>
      <x v="8"/>
      <x/>
    </i>
    <i r="2">
      <x v="1"/>
    </i>
    <i r="2">
      <x v="2"/>
    </i>
    <i r="2">
      <x v="4"/>
    </i>
    <i>
      <x v="1"/>
      <x v="7"/>
      <x/>
    </i>
    <i r="2">
      <x v="1"/>
    </i>
    <i r="2">
      <x v="2"/>
    </i>
    <i r="2">
      <x v="4"/>
    </i>
    <i>
      <x v="2"/>
      <x v="14"/>
      <x/>
    </i>
    <i r="2">
      <x v="1"/>
    </i>
    <i r="2">
      <x v="2"/>
    </i>
    <i r="2">
      <x v="4"/>
    </i>
    <i>
      <x v="3"/>
      <x v="1"/>
      <x/>
    </i>
    <i r="2">
      <x v="2"/>
    </i>
    <i r="2">
      <x v="4"/>
    </i>
    <i>
      <x v="4"/>
      <x v="2"/>
      <x/>
    </i>
    <i r="2">
      <x v="1"/>
    </i>
    <i r="2">
      <x v="2"/>
    </i>
    <i r="2">
      <x v="4"/>
    </i>
    <i>
      <x v="5"/>
      <x v="11"/>
      <x/>
    </i>
    <i r="2">
      <x v="1"/>
    </i>
    <i r="2">
      <x v="2"/>
    </i>
    <i r="2">
      <x v="4"/>
    </i>
    <i>
      <x v="6"/>
      <x v="5"/>
      <x/>
    </i>
    <i r="2">
      <x v="1"/>
    </i>
    <i r="2">
      <x v="2"/>
    </i>
    <i r="2">
      <x v="4"/>
    </i>
    <i>
      <x v="7"/>
      <x v="6"/>
      <x/>
    </i>
    <i r="2">
      <x v="1"/>
    </i>
    <i r="2">
      <x v="2"/>
    </i>
    <i r="2">
      <x v="4"/>
    </i>
    <i>
      <x v="8"/>
      <x v="9"/>
      <x/>
    </i>
    <i r="2">
      <x v="1"/>
    </i>
    <i r="2">
      <x v="2"/>
    </i>
    <i r="2">
      <x v="3"/>
    </i>
    <i r="2">
      <x v="4"/>
    </i>
    <i>
      <x v="9"/>
      <x/>
      <x/>
    </i>
    <i r="2">
      <x v="1"/>
    </i>
    <i r="2">
      <x v="2"/>
    </i>
    <i r="2">
      <x v="4"/>
    </i>
    <i>
      <x v="10"/>
      <x v="4"/>
      <x/>
    </i>
    <i r="2">
      <x v="1"/>
    </i>
    <i r="2">
      <x v="2"/>
    </i>
    <i r="2">
      <x v="3"/>
    </i>
    <i r="2">
      <x v="4"/>
    </i>
    <i>
      <x v="11"/>
      <x v="15"/>
      <x/>
    </i>
    <i r="2">
      <x v="1"/>
    </i>
    <i r="2">
      <x v="2"/>
    </i>
    <i r="2">
      <x v="3"/>
    </i>
    <i r="2">
      <x v="4"/>
    </i>
    <i>
      <x v="12"/>
      <x v="16"/>
      <x/>
    </i>
    <i r="2">
      <x v="1"/>
    </i>
    <i r="2">
      <x v="2"/>
    </i>
    <i r="2">
      <x v="4"/>
    </i>
    <i>
      <x v="13"/>
      <x v="10"/>
      <x/>
    </i>
    <i r="2">
      <x v="1"/>
    </i>
    <i r="2">
      <x v="2"/>
    </i>
    <i r="2">
      <x v="4"/>
    </i>
    <i>
      <x v="14"/>
      <x v="3"/>
      <x/>
    </i>
    <i r="2">
      <x v="1"/>
    </i>
    <i r="2">
      <x v="2"/>
    </i>
    <i r="2">
      <x v="4"/>
    </i>
    <i>
      <x v="15"/>
      <x v="13"/>
      <x/>
    </i>
    <i r="2">
      <x v="1"/>
    </i>
    <i r="2">
      <x v="2"/>
    </i>
    <i r="2">
      <x v="3"/>
    </i>
    <i r="2">
      <x v="4"/>
    </i>
    <i>
      <x v="16"/>
      <x v="12"/>
      <x/>
    </i>
    <i r="2">
      <x v="1"/>
    </i>
    <i r="2">
      <x v="4"/>
    </i>
    <i>
      <x v="18"/>
      <x v="18"/>
      <x/>
    </i>
    <i r="2">
      <x v="1"/>
    </i>
    <i r="2">
      <x v="2"/>
    </i>
    <i r="2">
      <x v="4"/>
    </i>
    <i>
      <x v="19"/>
      <x v="19"/>
      <x/>
    </i>
    <i r="2">
      <x v="1"/>
    </i>
    <i r="2">
      <x v="2"/>
    </i>
  </rowItems>
  <colFields count="2">
    <field x="7"/>
    <field x="0"/>
  </colFields>
  <colItems count="6">
    <i>
      <x/>
      <x v="1"/>
    </i>
    <i r="1">
      <x v="2"/>
    </i>
    <i>
      <x v="1"/>
      <x v="1"/>
    </i>
    <i r="1">
      <x v="2"/>
    </i>
    <i>
      <x v="2"/>
      <x v="1"/>
    </i>
    <i r="1">
      <x v="2"/>
    </i>
  </colItems>
  <dataFields count="1">
    <dataField name="Suma de Actuaciones" fld="9" baseField="8" baseItem="2" numFmtId="3"/>
  </dataFields>
  <formats count="61">
    <format dxfId="60">
      <pivotArea type="all" dataOnly="0" outline="0" fieldPosition="0"/>
    </format>
    <format dxfId="59">
      <pivotArea type="all" dataOnly="0" outline="0" fieldPosition="0"/>
    </format>
    <format dxfId="58">
      <pivotArea type="origin" dataOnly="0" labelOnly="1" outline="0" fieldPosition="0"/>
    </format>
    <format dxfId="57">
      <pivotArea field="7" type="button" dataOnly="0" labelOnly="1" outline="0" axis="axisCol" fieldPosition="0"/>
    </format>
    <format dxfId="56">
      <pivotArea field="0" type="button" dataOnly="0" labelOnly="1" outline="0" axis="axisCol" fieldPosition="1"/>
    </format>
    <format dxfId="55">
      <pivotArea type="topRight" dataOnly="0" labelOnly="1" outline="0" fieldPosition="0"/>
    </format>
    <format dxfId="54">
      <pivotArea type="origin" dataOnly="0" labelOnly="1" outline="0" fieldPosition="0"/>
    </format>
    <format dxfId="53">
      <pivotArea field="5" type="button" dataOnly="0" labelOnly="1" outline="0" axis="axisRow" fieldPosition="0"/>
    </format>
    <format dxfId="52">
      <pivotArea dataOnly="0" labelOnly="1" fieldPosition="0">
        <references count="1">
          <reference field="5" count="0"/>
        </references>
      </pivotArea>
    </format>
    <format dxfId="51">
      <pivotArea dataOnly="0" labelOnly="1" grandRow="1" outline="0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7" type="button" dataOnly="0" labelOnly="1" outline="0" axis="axisCol" fieldPosition="0"/>
    </format>
    <format dxfId="47">
      <pivotArea field="0" type="button" dataOnly="0" labelOnly="1" outline="0" axis="axisCol" fieldPosition="1"/>
    </format>
    <format dxfId="46">
      <pivotArea type="topRight" dataOnly="0" labelOnly="1" outline="0" fieldPosition="0"/>
    </format>
    <format dxfId="45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44">
      <pivotArea outline="0" collapsedLevelsAreSubtotals="1" fieldPosition="0"/>
    </format>
    <format dxfId="43">
      <pivotArea field="7" type="button" dataOnly="0" labelOnly="1" outline="0" axis="axisCol" fieldPosition="0"/>
    </format>
    <format dxfId="42">
      <pivotArea field="0" type="button" dataOnly="0" labelOnly="1" outline="0" axis="axisCol" fieldPosition="1"/>
    </format>
    <format dxfId="41">
      <pivotArea type="topRight" dataOnly="0" labelOnly="1" outline="0" fieldPosition="0"/>
    </format>
    <format dxfId="40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field="5" type="button" dataOnly="0" labelOnly="1" outline="0" axis="axisRow" fieldPosition="0"/>
    </format>
    <format dxfId="36">
      <pivotArea field="6" type="button" dataOnly="0" labelOnly="1" outline="0" axis="axisRow" fieldPosition="1"/>
    </format>
    <format dxfId="35">
      <pivotArea field="8" type="button" dataOnly="0" labelOnly="1" outline="0" axis="axisRow" fieldPosition="2"/>
    </format>
    <format dxfId="34">
      <pivotArea dataOnly="0" labelOnly="1" fieldPosition="0">
        <references count="1">
          <reference field="5" count="0"/>
        </references>
      </pivotArea>
    </format>
    <format dxfId="33">
      <pivotArea dataOnly="0" labelOnly="1" fieldPosition="0">
        <references count="2">
          <reference field="5" count="1" selected="0">
            <x v="0"/>
          </reference>
          <reference field="6" count="1">
            <x v="8"/>
          </reference>
        </references>
      </pivotArea>
    </format>
    <format dxfId="32">
      <pivotArea dataOnly="0" labelOnly="1" fieldPosition="0">
        <references count="2">
          <reference field="5" count="1" selected="0">
            <x v="1"/>
          </reference>
          <reference field="6" count="1">
            <x v="7"/>
          </reference>
        </references>
      </pivotArea>
    </format>
    <format dxfId="31">
      <pivotArea dataOnly="0" labelOnly="1" fieldPosition="0">
        <references count="2">
          <reference field="5" count="1" selected="0">
            <x v="2"/>
          </reference>
          <reference field="6" count="1">
            <x v="14"/>
          </reference>
        </references>
      </pivotArea>
    </format>
    <format dxfId="30">
      <pivotArea dataOnly="0" labelOnly="1" fieldPosition="0">
        <references count="2">
          <reference field="5" count="1" selected="0">
            <x v="3"/>
          </reference>
          <reference field="6" count="1">
            <x v="1"/>
          </reference>
        </references>
      </pivotArea>
    </format>
    <format dxfId="29">
      <pivotArea dataOnly="0" labelOnly="1" fieldPosition="0">
        <references count="2">
          <reference field="5" count="1" selected="0">
            <x v="4"/>
          </reference>
          <reference field="6" count="1">
            <x v="2"/>
          </reference>
        </references>
      </pivotArea>
    </format>
    <format dxfId="28">
      <pivotArea dataOnly="0" labelOnly="1" fieldPosition="0">
        <references count="2">
          <reference field="5" count="1" selected="0">
            <x v="5"/>
          </reference>
          <reference field="6" count="1">
            <x v="11"/>
          </reference>
        </references>
      </pivotArea>
    </format>
    <format dxfId="27">
      <pivotArea dataOnly="0" labelOnly="1" fieldPosition="0">
        <references count="2">
          <reference field="5" count="1" selected="0">
            <x v="6"/>
          </reference>
          <reference field="6" count="1">
            <x v="5"/>
          </reference>
        </references>
      </pivotArea>
    </format>
    <format dxfId="26">
      <pivotArea dataOnly="0" labelOnly="1" fieldPosition="0">
        <references count="2">
          <reference field="5" count="1" selected="0">
            <x v="7"/>
          </reference>
          <reference field="6" count="1">
            <x v="6"/>
          </reference>
        </references>
      </pivotArea>
    </format>
    <format dxfId="25">
      <pivotArea dataOnly="0" labelOnly="1" fieldPosition="0">
        <references count="2">
          <reference field="5" count="1" selected="0">
            <x v="8"/>
          </reference>
          <reference field="6" count="1">
            <x v="9"/>
          </reference>
        </references>
      </pivotArea>
    </format>
    <format dxfId="24">
      <pivotArea dataOnly="0" labelOnly="1" fieldPosition="0">
        <references count="2">
          <reference field="5" count="1" selected="0">
            <x v="9"/>
          </reference>
          <reference field="6" count="1">
            <x v="0"/>
          </reference>
        </references>
      </pivotArea>
    </format>
    <format dxfId="23">
      <pivotArea dataOnly="0" labelOnly="1" fieldPosition="0">
        <references count="2">
          <reference field="5" count="1" selected="0">
            <x v="10"/>
          </reference>
          <reference field="6" count="1">
            <x v="4"/>
          </reference>
        </references>
      </pivotArea>
    </format>
    <format dxfId="22">
      <pivotArea dataOnly="0" labelOnly="1" fieldPosition="0">
        <references count="2">
          <reference field="5" count="1" selected="0">
            <x v="11"/>
          </reference>
          <reference field="6" count="1">
            <x v="15"/>
          </reference>
        </references>
      </pivotArea>
    </format>
    <format dxfId="21">
      <pivotArea dataOnly="0" labelOnly="1" fieldPosition="0">
        <references count="2">
          <reference field="5" count="1" selected="0">
            <x v="12"/>
          </reference>
          <reference field="6" count="1">
            <x v="16"/>
          </reference>
        </references>
      </pivotArea>
    </format>
    <format dxfId="20">
      <pivotArea dataOnly="0" labelOnly="1" fieldPosition="0">
        <references count="2">
          <reference field="5" count="1" selected="0">
            <x v="13"/>
          </reference>
          <reference field="6" count="1">
            <x v="10"/>
          </reference>
        </references>
      </pivotArea>
    </format>
    <format dxfId="19">
      <pivotArea dataOnly="0" labelOnly="1" fieldPosition="0">
        <references count="2">
          <reference field="5" count="1" selected="0">
            <x v="14"/>
          </reference>
          <reference field="6" count="1">
            <x v="3"/>
          </reference>
        </references>
      </pivotArea>
    </format>
    <format dxfId="18">
      <pivotArea dataOnly="0" labelOnly="1" fieldPosition="0">
        <references count="2">
          <reference field="5" count="1" selected="0">
            <x v="15"/>
          </reference>
          <reference field="6" count="1">
            <x v="13"/>
          </reference>
        </references>
      </pivotArea>
    </format>
    <format dxfId="17">
      <pivotArea dataOnly="0" labelOnly="1" fieldPosition="0">
        <references count="2">
          <reference field="5" count="1" selected="0">
            <x v="16"/>
          </reference>
          <reference field="6" count="1">
            <x v="12"/>
          </reference>
        </references>
      </pivotArea>
    </format>
    <format dxfId="16">
      <pivotArea dataOnly="0" labelOnly="1" fieldPosition="0">
        <references count="3">
          <reference field="5" count="1" selected="0">
            <x v="0"/>
          </reference>
          <reference field="6" count="1" selected="0">
            <x v="8"/>
          </reference>
          <reference field="8" count="4">
            <x v="0"/>
            <x v="1"/>
            <x v="2"/>
            <x v="4"/>
          </reference>
        </references>
      </pivotArea>
    </format>
    <format dxfId="15">
      <pivotArea dataOnly="0" labelOnly="1" fieldPosition="0">
        <references count="3">
          <reference field="5" count="1" selected="0">
            <x v="1"/>
          </reference>
          <reference field="6" count="1" selected="0">
            <x v="7"/>
          </reference>
          <reference field="8" count="4">
            <x v="0"/>
            <x v="1"/>
            <x v="2"/>
            <x v="4"/>
          </reference>
        </references>
      </pivotArea>
    </format>
    <format dxfId="14">
      <pivotArea dataOnly="0" labelOnly="1" fieldPosition="0">
        <references count="3">
          <reference field="5" count="1" selected="0">
            <x v="2"/>
          </reference>
          <reference field="6" count="1" selected="0">
            <x v="14"/>
          </reference>
          <reference field="8" count="4">
            <x v="0"/>
            <x v="1"/>
            <x v="2"/>
            <x v="4"/>
          </reference>
        </references>
      </pivotArea>
    </format>
    <format dxfId="13">
      <pivotArea dataOnly="0" labelOnly="1" fieldPosition="0">
        <references count="3">
          <reference field="5" count="1" selected="0">
            <x v="3"/>
          </reference>
          <reference field="6" count="1" selected="0">
            <x v="1"/>
          </reference>
          <reference field="8" count="4">
            <x v="0"/>
            <x v="1"/>
            <x v="2"/>
            <x v="4"/>
          </reference>
        </references>
      </pivotArea>
    </format>
    <format dxfId="12">
      <pivotArea dataOnly="0" labelOnly="1" fieldPosition="0">
        <references count="3">
          <reference field="5" count="1" selected="0">
            <x v="4"/>
          </reference>
          <reference field="6" count="1" selected="0">
            <x v="2"/>
          </reference>
          <reference field="8" count="4">
            <x v="0"/>
            <x v="1"/>
            <x v="2"/>
            <x v="4"/>
          </reference>
        </references>
      </pivotArea>
    </format>
    <format dxfId="11">
      <pivotArea dataOnly="0" labelOnly="1" fieldPosition="0">
        <references count="3">
          <reference field="5" count="1" selected="0">
            <x v="5"/>
          </reference>
          <reference field="6" count="1" selected="0">
            <x v="11"/>
          </reference>
          <reference field="8" count="4">
            <x v="0"/>
            <x v="1"/>
            <x v="2"/>
            <x v="4"/>
          </reference>
        </references>
      </pivotArea>
    </format>
    <format dxfId="10">
      <pivotArea dataOnly="0" labelOnly="1" fieldPosition="0">
        <references count="3">
          <reference field="5" count="1" selected="0">
            <x v="6"/>
          </reference>
          <reference field="6" count="1" selected="0">
            <x v="5"/>
          </reference>
          <reference field="8" count="4">
            <x v="0"/>
            <x v="1"/>
            <x v="2"/>
            <x v="4"/>
          </reference>
        </references>
      </pivotArea>
    </format>
    <format dxfId="9">
      <pivotArea dataOnly="0" labelOnly="1" fieldPosition="0">
        <references count="3">
          <reference field="5" count="1" selected="0">
            <x v="7"/>
          </reference>
          <reference field="6" count="1" selected="0">
            <x v="6"/>
          </reference>
          <reference field="8" count="4">
            <x v="0"/>
            <x v="1"/>
            <x v="2"/>
            <x v="4"/>
          </reference>
        </references>
      </pivotArea>
    </format>
    <format dxfId="8">
      <pivotArea dataOnly="0" labelOnly="1" fieldPosition="0">
        <references count="3">
          <reference field="5" count="1" selected="0">
            <x v="8"/>
          </reference>
          <reference field="6" count="1" selected="0">
            <x v="9"/>
          </reference>
          <reference field="8" count="4">
            <x v="0"/>
            <x v="1"/>
            <x v="2"/>
            <x v="4"/>
          </reference>
        </references>
      </pivotArea>
    </format>
    <format dxfId="7">
      <pivotArea dataOnly="0" labelOnly="1" fieldPosition="0">
        <references count="3">
          <reference field="5" count="1" selected="0">
            <x v="9"/>
          </reference>
          <reference field="6" count="1" selected="0">
            <x v="0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6">
      <pivotArea dataOnly="0" labelOnly="1" fieldPosition="0">
        <references count="3">
          <reference field="5" count="1" selected="0">
            <x v="10"/>
          </reference>
          <reference field="6" count="1" selected="0">
            <x v="4"/>
          </reference>
          <reference field="8" count="3">
            <x v="0"/>
            <x v="1"/>
            <x v="2"/>
          </reference>
        </references>
      </pivotArea>
    </format>
    <format dxfId="5">
      <pivotArea dataOnly="0" labelOnly="1" fieldPosition="0">
        <references count="3">
          <reference field="5" count="1" selected="0">
            <x v="11"/>
          </reference>
          <reference field="6" count="1" selected="0">
            <x v="15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4">
      <pivotArea dataOnly="0" labelOnly="1" fieldPosition="0">
        <references count="3">
          <reference field="5" count="1" selected="0">
            <x v="12"/>
          </reference>
          <reference field="6" count="1" selected="0">
            <x v="16"/>
          </reference>
          <reference field="8" count="4">
            <x v="0"/>
            <x v="1"/>
            <x v="2"/>
            <x v="4"/>
          </reference>
        </references>
      </pivotArea>
    </format>
    <format dxfId="3">
      <pivotArea dataOnly="0" labelOnly="1" fieldPosition="0">
        <references count="3">
          <reference field="5" count="1" selected="0">
            <x v="13"/>
          </reference>
          <reference field="6" count="1" selected="0">
            <x v="10"/>
          </reference>
          <reference field="8" count="4">
            <x v="0"/>
            <x v="1"/>
            <x v="2"/>
            <x v="4"/>
          </reference>
        </references>
      </pivotArea>
    </format>
    <format dxfId="2">
      <pivotArea dataOnly="0" labelOnly="1" fieldPosition="0">
        <references count="3">
          <reference field="5" count="1" selected="0">
            <x v="14"/>
          </reference>
          <reference field="6" count="1" selected="0">
            <x v="3"/>
          </reference>
          <reference field="8" count="4">
            <x v="0"/>
            <x v="1"/>
            <x v="2"/>
            <x v="4"/>
          </reference>
        </references>
      </pivotArea>
    </format>
    <format dxfId="1">
      <pivotArea dataOnly="0" labelOnly="1" fieldPosition="0">
        <references count="3">
          <reference field="5" count="1" selected="0">
            <x v="15"/>
          </reference>
          <reference field="6" count="1" selected="0">
            <x v="13"/>
          </reference>
          <reference field="8" count="4">
            <x v="0"/>
            <x v="1"/>
            <x v="2"/>
            <x v="4"/>
          </reference>
        </references>
      </pivotArea>
    </format>
    <format dxfId="0">
      <pivotArea dataOnly="0" labelOnly="1" fieldPosition="0">
        <references count="3">
          <reference field="5" count="1" selected="0">
            <x v="16"/>
          </reference>
          <reference field="6" count="1" selected="0">
            <x v="12"/>
          </reference>
          <reference field="8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 dinámica2" cacheId="4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Provincia">
  <location ref="N2:W194" firstHeaderRow="1" firstDataRow="3" firstDataCol="3"/>
  <pivotFields count="10">
    <pivotField axis="axisCol" showAll="0">
      <items count="4">
        <item x="2"/>
        <item x="0"/>
        <item x="1"/>
        <item t="default"/>
      </items>
    </pivotField>
    <pivotField showAll="0"/>
    <pivotField showAll="0"/>
    <pivotField axis="axisRow" outline="0" showAll="0" defaultSubtotal="0">
      <items count="62">
        <item x="22"/>
        <item x="23"/>
        <item x="24"/>
        <item x="2"/>
        <item x="3"/>
        <item x="21"/>
        <item x="0"/>
        <item x="31"/>
        <item x="4"/>
        <item x="25"/>
        <item x="13"/>
        <item x="43"/>
        <item x="28"/>
        <item x="44"/>
        <item x="32"/>
        <item x="14"/>
        <item x="17"/>
        <item x="1"/>
        <item x="38"/>
        <item x="26"/>
        <item x="34"/>
        <item x="39"/>
        <item x="40"/>
        <item x="15"/>
        <item x="29"/>
        <item x="7"/>
        <item x="16"/>
        <item x="35"/>
        <item x="8"/>
        <item x="47"/>
        <item x="18"/>
        <item x="19"/>
        <item x="27"/>
        <item x="36"/>
        <item h="1" x="50"/>
        <item h="1" x="51"/>
        <item x="5"/>
        <item x="37"/>
        <item x="12"/>
        <item x="41"/>
        <item x="9"/>
        <item x="10"/>
        <item x="11"/>
        <item x="30"/>
        <item x="42"/>
        <item x="49"/>
        <item x="20"/>
        <item x="45"/>
        <item x="46"/>
        <item x="6"/>
        <item x="33"/>
        <item x="48"/>
        <item m="1" x="56"/>
        <item m="1" x="60"/>
        <item m="1" x="52"/>
        <item m="1" x="55"/>
        <item m="1" x="58"/>
        <item m="1" x="54"/>
        <item m="1" x="61"/>
        <item m="1" x="53"/>
        <item m="1" x="57"/>
        <item m="1" x="5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52">
        <item x="28"/>
        <item x="22"/>
        <item x="23"/>
        <item x="24"/>
        <item x="40"/>
        <item x="2"/>
        <item x="3"/>
        <item x="0"/>
        <item x="31"/>
        <item x="4"/>
        <item x="35"/>
        <item x="25"/>
        <item x="13"/>
        <item x="43"/>
        <item x="44"/>
        <item x="32"/>
        <item x="21"/>
        <item x="15"/>
        <item x="14"/>
        <item x="17"/>
        <item x="1"/>
        <item x="38"/>
        <item x="26"/>
        <item x="50"/>
        <item x="34"/>
        <item x="39"/>
        <item x="29"/>
        <item x="7"/>
        <item x="8"/>
        <item x="47"/>
        <item x="18"/>
        <item x="16"/>
        <item x="19"/>
        <item x="27"/>
        <item x="36"/>
        <item x="12"/>
        <item x="51"/>
        <item x="5"/>
        <item x="37"/>
        <item x="41"/>
        <item x="9"/>
        <item x="10"/>
        <item x="11"/>
        <item x="30"/>
        <item x="42"/>
        <item x="49"/>
        <item x="20"/>
        <item x="45"/>
        <item x="46"/>
        <item x="6"/>
        <item x="33"/>
        <item x="4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Col" showAll="0" defaultSubtotal="0">
      <items count="4">
        <item x="0"/>
        <item x="1"/>
        <item x="2"/>
        <item x="3"/>
      </items>
    </pivotField>
    <pivotField axis="axisRow" showAll="0">
      <items count="7">
        <item x="0"/>
        <item x="3"/>
        <item x="2"/>
        <item x="4"/>
        <item x="1"/>
        <item x="5"/>
        <item t="default"/>
      </items>
    </pivotField>
    <pivotField dataField="1" showAll="0"/>
  </pivotFields>
  <rowFields count="3">
    <field x="3"/>
    <field x="4"/>
    <field x="8"/>
  </rowFields>
  <rowItems count="190">
    <i>
      <x/>
      <x v="1"/>
      <x/>
    </i>
    <i r="2">
      <x v="1"/>
    </i>
    <i r="2">
      <x v="2"/>
    </i>
    <i r="2">
      <x v="4"/>
    </i>
    <i>
      <x v="1"/>
      <x v="2"/>
      <x/>
    </i>
    <i r="2">
      <x v="1"/>
    </i>
    <i r="2">
      <x v="2"/>
    </i>
    <i r="2">
      <x v="4"/>
    </i>
    <i>
      <x v="2"/>
      <x v="3"/>
      <x/>
    </i>
    <i r="2">
      <x v="1"/>
    </i>
    <i r="2">
      <x v="2"/>
    </i>
    <i r="2">
      <x v="4"/>
    </i>
    <i>
      <x v="3"/>
      <x v="5"/>
      <x/>
    </i>
    <i r="2">
      <x v="1"/>
    </i>
    <i r="2">
      <x v="2"/>
    </i>
    <i r="2">
      <x v="4"/>
    </i>
    <i>
      <x v="4"/>
      <x v="6"/>
      <x/>
    </i>
    <i r="2">
      <x v="1"/>
    </i>
    <i r="2">
      <x v="2"/>
    </i>
    <i r="2">
      <x v="4"/>
    </i>
    <i>
      <x v="5"/>
      <x v="16"/>
      <x/>
    </i>
    <i r="2">
      <x v="1"/>
    </i>
    <i r="2">
      <x v="2"/>
    </i>
    <i r="2">
      <x v="3"/>
    </i>
    <i r="2">
      <x v="4"/>
    </i>
    <i>
      <x v="6"/>
      <x v="7"/>
      <x/>
    </i>
    <i r="2">
      <x v="1"/>
    </i>
    <i r="2">
      <x v="2"/>
    </i>
    <i r="2">
      <x v="4"/>
    </i>
    <i>
      <x v="7"/>
      <x v="8"/>
      <x/>
    </i>
    <i r="2">
      <x v="1"/>
    </i>
    <i r="2">
      <x v="2"/>
    </i>
    <i r="2">
      <x v="4"/>
    </i>
    <i>
      <x v="8"/>
      <x v="9"/>
      <x/>
    </i>
    <i r="2">
      <x v="1"/>
    </i>
    <i r="2">
      <x v="2"/>
    </i>
    <i r="2">
      <x v="4"/>
    </i>
    <i>
      <x v="9"/>
      <x v="11"/>
      <x/>
    </i>
    <i r="2">
      <x v="1"/>
    </i>
    <i r="2">
      <x v="2"/>
    </i>
    <i r="2">
      <x v="4"/>
    </i>
    <i>
      <x v="10"/>
      <x v="12"/>
      <x/>
    </i>
    <i r="2">
      <x v="1"/>
    </i>
    <i r="2">
      <x v="2"/>
    </i>
    <i r="2">
      <x v="4"/>
    </i>
    <i>
      <x v="11"/>
      <x v="13"/>
      <x/>
    </i>
    <i r="2">
      <x v="1"/>
    </i>
    <i r="2">
      <x v="2"/>
    </i>
    <i r="2">
      <x v="4"/>
    </i>
    <i>
      <x v="12"/>
      <x/>
      <x/>
    </i>
    <i r="2">
      <x v="1"/>
    </i>
    <i r="2">
      <x v="2"/>
    </i>
    <i r="2">
      <x v="4"/>
    </i>
    <i>
      <x v="13"/>
      <x v="14"/>
      <x/>
    </i>
    <i r="2">
      <x v="1"/>
    </i>
    <i r="2">
      <x v="2"/>
    </i>
    <i r="2">
      <x v="4"/>
    </i>
    <i>
      <x v="14"/>
      <x v="15"/>
      <x/>
    </i>
    <i r="2">
      <x v="1"/>
    </i>
    <i r="2">
      <x v="2"/>
    </i>
    <i r="2">
      <x v="3"/>
    </i>
    <i r="2">
      <x v="4"/>
    </i>
    <i>
      <x v="15"/>
      <x v="18"/>
      <x/>
    </i>
    <i r="2">
      <x v="1"/>
    </i>
    <i r="2">
      <x v="2"/>
    </i>
    <i r="2">
      <x v="4"/>
    </i>
    <i>
      <x v="16"/>
      <x v="19"/>
      <x/>
    </i>
    <i r="2">
      <x v="1"/>
    </i>
    <i r="2">
      <x v="2"/>
    </i>
    <i r="2">
      <x v="4"/>
    </i>
    <i>
      <x v="17"/>
      <x v="20"/>
      <x/>
    </i>
    <i r="2">
      <x v="1"/>
    </i>
    <i r="2">
      <x v="2"/>
    </i>
    <i r="2">
      <x v="4"/>
    </i>
    <i>
      <x v="18"/>
      <x v="21"/>
      <x/>
    </i>
    <i r="2">
      <x v="1"/>
    </i>
    <i r="2">
      <x v="2"/>
    </i>
    <i r="2">
      <x v="4"/>
    </i>
    <i>
      <x v="19"/>
      <x v="22"/>
      <x/>
    </i>
    <i r="2">
      <x v="1"/>
    </i>
    <i r="2">
      <x v="2"/>
    </i>
    <i r="2">
      <x v="4"/>
    </i>
    <i>
      <x v="20"/>
      <x v="24"/>
      <x/>
    </i>
    <i r="2">
      <x v="1"/>
    </i>
    <i r="2">
      <x v="2"/>
    </i>
    <i r="2">
      <x v="4"/>
    </i>
    <i>
      <x v="21"/>
      <x v="25"/>
      <x/>
    </i>
    <i r="2">
      <x v="1"/>
    </i>
    <i r="2">
      <x v="2"/>
    </i>
    <i r="2">
      <x v="4"/>
    </i>
    <i>
      <x v="22"/>
      <x v="4"/>
      <x/>
    </i>
    <i r="2">
      <x v="1"/>
    </i>
    <i r="2">
      <x v="2"/>
    </i>
    <i r="2">
      <x v="4"/>
    </i>
    <i>
      <x v="23"/>
      <x v="17"/>
      <x/>
    </i>
    <i r="2">
      <x v="1"/>
    </i>
    <i r="2">
      <x v="4"/>
    </i>
    <i>
      <x v="24"/>
      <x v="26"/>
      <x/>
    </i>
    <i r="2">
      <x v="1"/>
    </i>
    <i r="2">
      <x v="2"/>
    </i>
    <i>
      <x v="25"/>
      <x v="27"/>
      <x/>
    </i>
    <i r="2">
      <x v="1"/>
    </i>
    <i r="2">
      <x v="2"/>
    </i>
    <i r="2">
      <x v="4"/>
    </i>
    <i>
      <x v="26"/>
      <x v="31"/>
      <x/>
    </i>
    <i r="2">
      <x v="1"/>
    </i>
    <i r="2">
      <x v="2"/>
    </i>
    <i>
      <x v="27"/>
      <x v="10"/>
      <x/>
    </i>
    <i r="2">
      <x v="1"/>
    </i>
    <i r="2">
      <x v="2"/>
    </i>
    <i r="2">
      <x v="3"/>
    </i>
    <i r="2">
      <x v="4"/>
    </i>
    <i>
      <x v="28"/>
      <x v="28"/>
      <x/>
    </i>
    <i r="2">
      <x v="1"/>
    </i>
    <i r="2">
      <x v="2"/>
    </i>
    <i r="2">
      <x v="4"/>
    </i>
    <i>
      <x v="29"/>
      <x v="29"/>
      <x/>
    </i>
    <i r="2">
      <x v="1"/>
    </i>
    <i r="2">
      <x v="2"/>
    </i>
    <i r="2">
      <x v="4"/>
    </i>
    <i>
      <x v="30"/>
      <x v="30"/>
      <x/>
    </i>
    <i r="2">
      <x v="1"/>
    </i>
    <i r="2">
      <x v="2"/>
    </i>
    <i r="2">
      <x v="4"/>
    </i>
    <i>
      <x v="31"/>
      <x v="32"/>
      <x/>
    </i>
    <i>
      <x v="32"/>
      <x v="33"/>
      <x/>
    </i>
    <i r="2">
      <x v="1"/>
    </i>
    <i r="2">
      <x v="2"/>
    </i>
    <i r="2">
      <x v="4"/>
    </i>
    <i>
      <x v="33"/>
      <x v="34"/>
      <x/>
    </i>
    <i r="2">
      <x v="1"/>
    </i>
    <i r="2">
      <x v="2"/>
    </i>
    <i r="2">
      <x v="4"/>
    </i>
    <i>
      <x v="36"/>
      <x v="37"/>
      <x/>
    </i>
    <i r="2">
      <x v="1"/>
    </i>
    <i r="2">
      <x v="2"/>
    </i>
    <i r="2">
      <x v="4"/>
    </i>
    <i>
      <x v="37"/>
      <x v="38"/>
      <x/>
    </i>
    <i r="2">
      <x v="1"/>
    </i>
    <i r="2">
      <x v="2"/>
    </i>
    <i r="2">
      <x v="4"/>
    </i>
    <i>
      <x v="38"/>
      <x v="35"/>
      <x/>
    </i>
    <i r="2">
      <x v="1"/>
    </i>
    <i r="2">
      <x v="2"/>
    </i>
    <i r="2">
      <x v="4"/>
    </i>
    <i>
      <x v="39"/>
      <x v="39"/>
      <x/>
    </i>
    <i r="2">
      <x v="1"/>
    </i>
    <i r="2">
      <x v="2"/>
    </i>
    <i r="2">
      <x v="4"/>
    </i>
    <i>
      <x v="40"/>
      <x v="40"/>
      <x/>
    </i>
    <i r="2">
      <x v="1"/>
    </i>
    <i r="2">
      <x v="2"/>
    </i>
    <i r="2">
      <x v="4"/>
    </i>
    <i>
      <x v="41"/>
      <x v="41"/>
      <x/>
    </i>
    <i r="2">
      <x v="1"/>
    </i>
    <i r="2">
      <x v="2"/>
    </i>
    <i r="2">
      <x v="4"/>
    </i>
    <i>
      <x v="42"/>
      <x v="42"/>
      <x/>
    </i>
    <i r="2">
      <x v="1"/>
    </i>
    <i r="2">
      <x v="2"/>
    </i>
    <i r="2">
      <x v="4"/>
    </i>
    <i>
      <x v="43"/>
      <x v="43"/>
      <x/>
    </i>
    <i r="2">
      <x v="1"/>
    </i>
    <i r="2">
      <x v="2"/>
    </i>
    <i r="2">
      <x v="4"/>
    </i>
    <i>
      <x v="44"/>
      <x v="44"/>
      <x/>
    </i>
    <i r="2">
      <x v="1"/>
    </i>
    <i r="2">
      <x v="2"/>
    </i>
    <i r="2">
      <x v="4"/>
    </i>
    <i>
      <x v="45"/>
      <x v="45"/>
      <x/>
    </i>
    <i r="2">
      <x v="2"/>
    </i>
    <i r="2">
      <x v="4"/>
    </i>
    <i>
      <x v="46"/>
      <x v="46"/>
      <x/>
    </i>
    <i r="2">
      <x v="1"/>
    </i>
    <i r="2">
      <x v="2"/>
    </i>
    <i r="2">
      <x v="4"/>
    </i>
    <i>
      <x v="47"/>
      <x v="47"/>
      <x/>
    </i>
    <i r="2">
      <x v="2"/>
    </i>
    <i r="2">
      <x v="4"/>
    </i>
    <i>
      <x v="48"/>
      <x v="48"/>
      <x/>
    </i>
    <i>
      <x v="49"/>
      <x v="49"/>
      <x/>
    </i>
    <i r="2">
      <x v="1"/>
    </i>
    <i r="2">
      <x v="2"/>
    </i>
    <i r="2">
      <x v="4"/>
    </i>
    <i>
      <x v="50"/>
      <x v="50"/>
      <x/>
    </i>
    <i r="2">
      <x v="1"/>
    </i>
    <i r="2">
      <x v="2"/>
    </i>
    <i>
      <x v="51"/>
      <x v="51"/>
      <x/>
    </i>
    <i r="2">
      <x v="2"/>
    </i>
    <i t="grand">
      <x/>
    </i>
  </rowItems>
  <colFields count="2">
    <field x="7"/>
    <field x="0"/>
  </colFields>
  <colItems count="7">
    <i>
      <x/>
      <x v="1"/>
    </i>
    <i r="1">
      <x v="2"/>
    </i>
    <i>
      <x v="1"/>
      <x v="1"/>
    </i>
    <i r="1">
      <x v="2"/>
    </i>
    <i>
      <x v="2"/>
      <x v="1"/>
    </i>
    <i r="1">
      <x v="2"/>
    </i>
    <i t="grand">
      <x/>
    </i>
  </colItems>
  <dataFields count="1">
    <dataField name="Suma de Actuaciones" fld="9" baseField="8" baseItem="0" numFmtId="3"/>
  </dataFields>
  <formats count="96">
    <format dxfId="156">
      <pivotArea type="all" dataOnly="0" outline="0" fieldPosition="0"/>
    </format>
    <format dxfId="155">
      <pivotArea type="all" dataOnly="0" outline="0" fieldPosition="0"/>
    </format>
    <format dxfId="154">
      <pivotArea type="origin" dataOnly="0" labelOnly="1" outline="0" fieldPosition="0"/>
    </format>
    <format dxfId="153">
      <pivotArea field="7" type="button" dataOnly="0" labelOnly="1" outline="0" axis="axisCol" fieldPosition="0"/>
    </format>
    <format dxfId="152">
      <pivotArea outline="0" collapsedLevelsAreSubtotals="1" fieldPosition="0"/>
    </format>
    <format dxfId="151">
      <pivotArea field="7" type="button" dataOnly="0" labelOnly="1" outline="0" axis="axisCol" fieldPosition="0"/>
    </format>
    <format dxfId="150">
      <pivotArea field="0" type="button" dataOnly="0" labelOnly="1" outline="0" axis="axisCol" fieldPosition="1"/>
    </format>
    <format dxfId="149">
      <pivotArea type="topRight" dataOnly="0" labelOnly="1" outline="0" fieldPosition="0"/>
    </format>
    <format dxfId="148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147">
      <pivotArea dataOnly="0" labelOnly="1" grandCol="1" outline="0" fieldPosition="0"/>
    </format>
    <format dxfId="146">
      <pivotArea outline="0" collapsedLevelsAreSubtotals="1" fieldPosition="0"/>
    </format>
    <format dxfId="145">
      <pivotArea field="7" type="button" dataOnly="0" labelOnly="1" outline="0" axis="axisCol" fieldPosition="0"/>
    </format>
    <format dxfId="144">
      <pivotArea field="0" type="button" dataOnly="0" labelOnly="1" outline="0" axis="axisCol" fieldPosition="1"/>
    </format>
    <format dxfId="143">
      <pivotArea type="topRight" dataOnly="0" labelOnly="1" outline="0" fieldPosition="0"/>
    </format>
    <format dxfId="142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141">
      <pivotArea dataOnly="0" labelOnly="1" grandCol="1" outline="0" fieldPosition="0"/>
    </format>
    <format dxfId="140">
      <pivotArea type="origin" dataOnly="0" labelOnly="1" outline="0" fieldPosition="0"/>
    </format>
    <format dxfId="139">
      <pivotArea field="3" type="button" dataOnly="0" labelOnly="1" outline="0" axis="axisRow" fieldPosition="0"/>
    </format>
    <format dxfId="138">
      <pivotArea dataOnly="0" labelOnly="1" fieldPosition="0">
        <references count="1">
          <reference field="3" count="0"/>
        </references>
      </pivotArea>
    </format>
    <format dxfId="137">
      <pivotArea dataOnly="0" labelOnly="1" grandRow="1" outline="0" fieldPosition="0"/>
    </format>
    <format dxfId="136">
      <pivotArea type="all" dataOnly="0" outline="0" fieldPosition="0"/>
    </format>
    <format dxfId="135">
      <pivotArea outline="0" collapsedLevelsAreSubtotals="1" fieldPosition="0"/>
    </format>
    <format dxfId="134">
      <pivotArea field="3" type="button" dataOnly="0" labelOnly="1" outline="0" axis="axisRow" fieldPosition="0"/>
    </format>
    <format dxfId="133">
      <pivotArea field="4" type="button" dataOnly="0" labelOnly="1" outline="0" axis="axisRow" fieldPosition="1"/>
    </format>
    <format dxfId="132">
      <pivotArea field="8" type="button" dataOnly="0" labelOnly="1" outline="0" axis="axisRow" fieldPosition="2"/>
    </format>
    <format dxfId="131">
      <pivotArea dataOnly="0" labelOnly="1" fieldPosition="0">
        <references count="1">
          <reference field="3" count="0"/>
        </references>
      </pivotArea>
    </format>
    <format dxfId="130">
      <pivotArea dataOnly="0" labelOnly="1" grandRow="1" outline="0" fieldPosition="0"/>
    </format>
    <format dxfId="129">
      <pivotArea dataOnly="0" labelOnly="1" fieldPosition="0">
        <references count="2">
          <reference field="3" count="1" selected="0">
            <x v="0"/>
          </reference>
          <reference field="4" count="1">
            <x v="1"/>
          </reference>
        </references>
      </pivotArea>
    </format>
    <format dxfId="128">
      <pivotArea dataOnly="0" labelOnly="1" fieldPosition="0">
        <references count="2">
          <reference field="3" count="1" selected="0">
            <x v="1"/>
          </reference>
          <reference field="4" count="1">
            <x v="2"/>
          </reference>
        </references>
      </pivotArea>
    </format>
    <format dxfId="127">
      <pivotArea dataOnly="0" labelOnly="1" fieldPosition="0">
        <references count="2">
          <reference field="3" count="1" selected="0">
            <x v="2"/>
          </reference>
          <reference field="4" count="1">
            <x v="3"/>
          </reference>
        </references>
      </pivotArea>
    </format>
    <format dxfId="126">
      <pivotArea dataOnly="0" labelOnly="1" fieldPosition="0">
        <references count="2">
          <reference field="3" count="1" selected="0">
            <x v="3"/>
          </reference>
          <reference field="4" count="1">
            <x v="5"/>
          </reference>
        </references>
      </pivotArea>
    </format>
    <format dxfId="125">
      <pivotArea dataOnly="0" labelOnly="1" fieldPosition="0">
        <references count="2">
          <reference field="3" count="1" selected="0">
            <x v="4"/>
          </reference>
          <reference field="4" count="1">
            <x v="6"/>
          </reference>
        </references>
      </pivotArea>
    </format>
    <format dxfId="124">
      <pivotArea dataOnly="0" labelOnly="1" fieldPosition="0">
        <references count="2">
          <reference field="3" count="1" selected="0">
            <x v="5"/>
          </reference>
          <reference field="4" count="1">
            <x v="16"/>
          </reference>
        </references>
      </pivotArea>
    </format>
    <format dxfId="123">
      <pivotArea dataOnly="0" labelOnly="1" fieldPosition="0">
        <references count="2">
          <reference field="3" count="1" selected="0">
            <x v="6"/>
          </reference>
          <reference field="4" count="1">
            <x v="7"/>
          </reference>
        </references>
      </pivotArea>
    </format>
    <format dxfId="122">
      <pivotArea dataOnly="0" labelOnly="1" fieldPosition="0">
        <references count="2">
          <reference field="3" count="1" selected="0">
            <x v="7"/>
          </reference>
          <reference field="4" count="1">
            <x v="8"/>
          </reference>
        </references>
      </pivotArea>
    </format>
    <format dxfId="121">
      <pivotArea dataOnly="0" labelOnly="1" fieldPosition="0">
        <references count="2">
          <reference field="3" count="1" selected="0">
            <x v="8"/>
          </reference>
          <reference field="4" count="1">
            <x v="9"/>
          </reference>
        </references>
      </pivotArea>
    </format>
    <format dxfId="120">
      <pivotArea dataOnly="0" labelOnly="1" fieldPosition="0">
        <references count="2">
          <reference field="3" count="1" selected="0">
            <x v="9"/>
          </reference>
          <reference field="4" count="1">
            <x v="11"/>
          </reference>
        </references>
      </pivotArea>
    </format>
    <format dxfId="119">
      <pivotArea dataOnly="0" labelOnly="1" fieldPosition="0">
        <references count="2">
          <reference field="3" count="1" selected="0">
            <x v="10"/>
          </reference>
          <reference field="4" count="1">
            <x v="12"/>
          </reference>
        </references>
      </pivotArea>
    </format>
    <format dxfId="118">
      <pivotArea dataOnly="0" labelOnly="1" fieldPosition="0">
        <references count="2">
          <reference field="3" count="1" selected="0">
            <x v="11"/>
          </reference>
          <reference field="4" count="1">
            <x v="13"/>
          </reference>
        </references>
      </pivotArea>
    </format>
    <format dxfId="117">
      <pivotArea dataOnly="0" labelOnly="1" fieldPosition="0">
        <references count="2">
          <reference field="3" count="1" selected="0">
            <x v="12"/>
          </reference>
          <reference field="4" count="1">
            <x v="0"/>
          </reference>
        </references>
      </pivotArea>
    </format>
    <format dxfId="116">
      <pivotArea dataOnly="0" labelOnly="1" fieldPosition="0">
        <references count="2">
          <reference field="3" count="1" selected="0">
            <x v="13"/>
          </reference>
          <reference field="4" count="1">
            <x v="14"/>
          </reference>
        </references>
      </pivotArea>
    </format>
    <format dxfId="115">
      <pivotArea dataOnly="0" labelOnly="1" fieldPosition="0">
        <references count="2">
          <reference field="3" count="1" selected="0">
            <x v="14"/>
          </reference>
          <reference field="4" count="1">
            <x v="15"/>
          </reference>
        </references>
      </pivotArea>
    </format>
    <format dxfId="114">
      <pivotArea dataOnly="0" labelOnly="1" fieldPosition="0">
        <references count="2">
          <reference field="3" count="1" selected="0">
            <x v="15"/>
          </reference>
          <reference field="4" count="1">
            <x v="18"/>
          </reference>
        </references>
      </pivotArea>
    </format>
    <format dxfId="113">
      <pivotArea dataOnly="0" labelOnly="1" fieldPosition="0">
        <references count="2">
          <reference field="3" count="1" selected="0">
            <x v="16"/>
          </reference>
          <reference field="4" count="1">
            <x v="19"/>
          </reference>
        </references>
      </pivotArea>
    </format>
    <format dxfId="112">
      <pivotArea dataOnly="0" labelOnly="1" fieldPosition="0">
        <references count="2">
          <reference field="3" count="1" selected="0">
            <x v="17"/>
          </reference>
          <reference field="4" count="1">
            <x v="20"/>
          </reference>
        </references>
      </pivotArea>
    </format>
    <format dxfId="111">
      <pivotArea dataOnly="0" labelOnly="1" fieldPosition="0">
        <references count="2">
          <reference field="3" count="1" selected="0">
            <x v="18"/>
          </reference>
          <reference field="4" count="1">
            <x v="21"/>
          </reference>
        </references>
      </pivotArea>
    </format>
    <format dxfId="110">
      <pivotArea dataOnly="0" labelOnly="1" fieldPosition="0">
        <references count="2">
          <reference field="3" count="1" selected="0">
            <x v="19"/>
          </reference>
          <reference field="4" count="1">
            <x v="22"/>
          </reference>
        </references>
      </pivotArea>
    </format>
    <format dxfId="109">
      <pivotArea dataOnly="0" labelOnly="1" fieldPosition="0">
        <references count="2">
          <reference field="3" count="1" selected="0">
            <x v="20"/>
          </reference>
          <reference field="4" count="1">
            <x v="24"/>
          </reference>
        </references>
      </pivotArea>
    </format>
    <format dxfId="108">
      <pivotArea dataOnly="0" labelOnly="1" fieldPosition="0">
        <references count="2">
          <reference field="3" count="1" selected="0">
            <x v="21"/>
          </reference>
          <reference field="4" count="1">
            <x v="25"/>
          </reference>
        </references>
      </pivotArea>
    </format>
    <format dxfId="107">
      <pivotArea dataOnly="0" labelOnly="1" fieldPosition="0">
        <references count="2">
          <reference field="3" count="1" selected="0">
            <x v="22"/>
          </reference>
          <reference field="4" count="1">
            <x v="4"/>
          </reference>
        </references>
      </pivotArea>
    </format>
    <format dxfId="106">
      <pivotArea dataOnly="0" labelOnly="1" fieldPosition="0">
        <references count="2">
          <reference field="3" count="1" selected="0">
            <x v="23"/>
          </reference>
          <reference field="4" count="1">
            <x v="17"/>
          </reference>
        </references>
      </pivotArea>
    </format>
    <format dxfId="105">
      <pivotArea dataOnly="0" labelOnly="1" fieldPosition="0">
        <references count="2">
          <reference field="3" count="1" selected="0">
            <x v="24"/>
          </reference>
          <reference field="4" count="1">
            <x v="26"/>
          </reference>
        </references>
      </pivotArea>
    </format>
    <format dxfId="104">
      <pivotArea dataOnly="0" labelOnly="1" fieldPosition="0">
        <references count="2">
          <reference field="3" count="1" selected="0">
            <x v="25"/>
          </reference>
          <reference field="4" count="1">
            <x v="27"/>
          </reference>
        </references>
      </pivotArea>
    </format>
    <format dxfId="103">
      <pivotArea dataOnly="0" labelOnly="1" fieldPosition="0">
        <references count="2">
          <reference field="3" count="1" selected="0">
            <x v="26"/>
          </reference>
          <reference field="4" count="1">
            <x v="31"/>
          </reference>
        </references>
      </pivotArea>
    </format>
    <format dxfId="102">
      <pivotArea dataOnly="0" labelOnly="1" fieldPosition="0">
        <references count="2">
          <reference field="3" count="1" selected="0">
            <x v="27"/>
          </reference>
          <reference field="4" count="1">
            <x v="10"/>
          </reference>
        </references>
      </pivotArea>
    </format>
    <format dxfId="101">
      <pivotArea dataOnly="0" labelOnly="1" fieldPosition="0">
        <references count="2">
          <reference field="3" count="1" selected="0">
            <x v="28"/>
          </reference>
          <reference field="4" count="1">
            <x v="28"/>
          </reference>
        </references>
      </pivotArea>
    </format>
    <format dxfId="100">
      <pivotArea dataOnly="0" labelOnly="1" fieldPosition="0">
        <references count="2">
          <reference field="3" count="1" selected="0">
            <x v="29"/>
          </reference>
          <reference field="4" count="1">
            <x v="29"/>
          </reference>
        </references>
      </pivotArea>
    </format>
    <format dxfId="99">
      <pivotArea dataOnly="0" labelOnly="1" fieldPosition="0">
        <references count="2">
          <reference field="3" count="1" selected="0">
            <x v="30"/>
          </reference>
          <reference field="4" count="1">
            <x v="30"/>
          </reference>
        </references>
      </pivotArea>
    </format>
    <format dxfId="98">
      <pivotArea dataOnly="0" labelOnly="1" fieldPosition="0">
        <references count="2">
          <reference field="3" count="1" selected="0">
            <x v="31"/>
          </reference>
          <reference field="4" count="1">
            <x v="32"/>
          </reference>
        </references>
      </pivotArea>
    </format>
    <format dxfId="97">
      <pivotArea dataOnly="0" labelOnly="1" fieldPosition="0">
        <references count="2">
          <reference field="3" count="1" selected="0">
            <x v="32"/>
          </reference>
          <reference field="4" count="1">
            <x v="33"/>
          </reference>
        </references>
      </pivotArea>
    </format>
    <format dxfId="96">
      <pivotArea dataOnly="0" labelOnly="1" fieldPosition="0">
        <references count="2">
          <reference field="3" count="1" selected="0">
            <x v="33"/>
          </reference>
          <reference field="4" count="1">
            <x v="34"/>
          </reference>
        </references>
      </pivotArea>
    </format>
    <format dxfId="95">
      <pivotArea dataOnly="0" labelOnly="1" fieldPosition="0">
        <references count="3">
          <reference field="3" count="1" selected="0">
            <x v="0"/>
          </reference>
          <reference field="4" count="1" selected="0">
            <x v="1"/>
          </reference>
          <reference field="8" count="4">
            <x v="0"/>
            <x v="1"/>
            <x v="2"/>
            <x v="4"/>
          </reference>
        </references>
      </pivotArea>
    </format>
    <format dxfId="94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8" count="4">
            <x v="0"/>
            <x v="1"/>
            <x v="2"/>
            <x v="4"/>
          </reference>
        </references>
      </pivotArea>
    </format>
    <format dxfId="93">
      <pivotArea dataOnly="0" labelOnly="1" fieldPosition="0">
        <references count="3">
          <reference field="3" count="1" selected="0">
            <x v="2"/>
          </reference>
          <reference field="4" count="1" selected="0">
            <x v="3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92">
      <pivotArea dataOnly="0" labelOnly="1" fieldPosition="0">
        <references count="3">
          <reference field="3" count="1" selected="0">
            <x v="3"/>
          </reference>
          <reference field="4" count="1" selected="0">
            <x v="5"/>
          </reference>
          <reference field="8" count="1">
            <x v="0"/>
          </reference>
        </references>
      </pivotArea>
    </format>
    <format dxfId="91">
      <pivotArea dataOnly="0" labelOnly="1" fieldPosition="0">
        <references count="3">
          <reference field="3" count="1" selected="0">
            <x v="4"/>
          </reference>
          <reference field="4" count="1" selected="0">
            <x v="6"/>
          </reference>
          <reference field="8" count="4">
            <x v="0"/>
            <x v="1"/>
            <x v="2"/>
            <x v="4"/>
          </reference>
        </references>
      </pivotArea>
    </format>
    <format dxfId="90">
      <pivotArea dataOnly="0" labelOnly="1" fieldPosition="0">
        <references count="3">
          <reference field="3" count="1" selected="0">
            <x v="5"/>
          </reference>
          <reference field="4" count="1" selected="0">
            <x v="16"/>
          </reference>
          <reference field="8" count="4">
            <x v="0"/>
            <x v="1"/>
            <x v="2"/>
            <x v="4"/>
          </reference>
        </references>
      </pivotArea>
    </format>
    <format dxfId="89">
      <pivotArea dataOnly="0" labelOnly="1" fieldPosition="0">
        <references count="3">
          <reference field="3" count="1" selected="0">
            <x v="6"/>
          </reference>
          <reference field="4" count="1" selected="0">
            <x v="7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88">
      <pivotArea dataOnly="0" labelOnly="1" fieldPosition="0">
        <references count="3">
          <reference field="3" count="1" selected="0">
            <x v="7"/>
          </reference>
          <reference field="4" count="1" selected="0">
            <x v="8"/>
          </reference>
          <reference field="8" count="4">
            <x v="0"/>
            <x v="1"/>
            <x v="2"/>
            <x v="4"/>
          </reference>
        </references>
      </pivotArea>
    </format>
    <format dxfId="87">
      <pivotArea dataOnly="0" labelOnly="1" fieldPosition="0">
        <references count="3">
          <reference field="3" count="1" selected="0">
            <x v="8"/>
          </reference>
          <reference field="4" count="1" selected="0">
            <x v="9"/>
          </reference>
          <reference field="8" count="4">
            <x v="0"/>
            <x v="1"/>
            <x v="2"/>
            <x v="4"/>
          </reference>
        </references>
      </pivotArea>
    </format>
    <format dxfId="86">
      <pivotArea dataOnly="0" labelOnly="1" fieldPosition="0">
        <references count="3">
          <reference field="3" count="1" selected="0">
            <x v="9"/>
          </reference>
          <reference field="4" count="1" selected="0">
            <x v="11"/>
          </reference>
          <reference field="8" count="4">
            <x v="0"/>
            <x v="1"/>
            <x v="2"/>
            <x v="4"/>
          </reference>
        </references>
      </pivotArea>
    </format>
    <format dxfId="85">
      <pivotArea dataOnly="0" labelOnly="1" fieldPosition="0">
        <references count="3">
          <reference field="3" count="1" selected="0">
            <x v="10"/>
          </reference>
          <reference field="4" count="1" selected="0">
            <x v="12"/>
          </reference>
          <reference field="8" count="4">
            <x v="0"/>
            <x v="1"/>
            <x v="2"/>
            <x v="4"/>
          </reference>
        </references>
      </pivotArea>
    </format>
    <format dxfId="84">
      <pivotArea dataOnly="0" labelOnly="1" fieldPosition="0">
        <references count="3">
          <reference field="3" count="1" selected="0">
            <x v="11"/>
          </reference>
          <reference field="4" count="1" selected="0">
            <x v="13"/>
          </reference>
          <reference field="8" count="4">
            <x v="0"/>
            <x v="1"/>
            <x v="2"/>
            <x v="4"/>
          </reference>
        </references>
      </pivotArea>
    </format>
    <format dxfId="83">
      <pivotArea dataOnly="0" labelOnly="1" fieldPosition="0">
        <references count="3">
          <reference field="3" count="1" selected="0">
            <x v="12"/>
          </reference>
          <reference field="4" count="1" selected="0">
            <x v="0"/>
          </reference>
          <reference field="8" count="4">
            <x v="0"/>
            <x v="1"/>
            <x v="2"/>
            <x v="4"/>
          </reference>
        </references>
      </pivotArea>
    </format>
    <format dxfId="82">
      <pivotArea dataOnly="0" labelOnly="1" fieldPosition="0">
        <references count="3">
          <reference field="3" count="1" selected="0">
            <x v="13"/>
          </reference>
          <reference field="4" count="1" selected="0">
            <x v="14"/>
          </reference>
          <reference field="8" count="3">
            <x v="0"/>
            <x v="1"/>
            <x v="4"/>
          </reference>
        </references>
      </pivotArea>
    </format>
    <format dxfId="81">
      <pivotArea dataOnly="0" labelOnly="1" fieldPosition="0">
        <references count="3">
          <reference field="3" count="1" selected="0">
            <x v="14"/>
          </reference>
          <reference field="4" count="1" selected="0">
            <x v="15"/>
          </reference>
          <reference field="8" count="4">
            <x v="0"/>
            <x v="1"/>
            <x v="2"/>
            <x v="4"/>
          </reference>
        </references>
      </pivotArea>
    </format>
    <format dxfId="80">
      <pivotArea dataOnly="0" labelOnly="1" fieldPosition="0">
        <references count="3">
          <reference field="3" count="1" selected="0">
            <x v="15"/>
          </reference>
          <reference field="4" count="1" selected="0">
            <x v="18"/>
          </reference>
          <reference field="8" count="4">
            <x v="0"/>
            <x v="1"/>
            <x v="2"/>
            <x v="4"/>
          </reference>
        </references>
      </pivotArea>
    </format>
    <format dxfId="79">
      <pivotArea dataOnly="0" labelOnly="1" fieldPosition="0">
        <references count="3">
          <reference field="3" count="1" selected="0">
            <x v="16"/>
          </reference>
          <reference field="4" count="1" selected="0">
            <x v="19"/>
          </reference>
          <reference field="8" count="4">
            <x v="0"/>
            <x v="1"/>
            <x v="2"/>
            <x v="4"/>
          </reference>
        </references>
      </pivotArea>
    </format>
    <format dxfId="78">
      <pivotArea dataOnly="0" labelOnly="1" fieldPosition="0">
        <references count="3">
          <reference field="3" count="1" selected="0">
            <x v="17"/>
          </reference>
          <reference field="4" count="1" selected="0">
            <x v="20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77">
      <pivotArea dataOnly="0" labelOnly="1" fieldPosition="0">
        <references count="3">
          <reference field="3" count="1" selected="0">
            <x v="18"/>
          </reference>
          <reference field="4" count="1" selected="0">
            <x v="21"/>
          </reference>
          <reference field="8" count="4">
            <x v="0"/>
            <x v="1"/>
            <x v="2"/>
            <x v="4"/>
          </reference>
        </references>
      </pivotArea>
    </format>
    <format dxfId="76">
      <pivotArea dataOnly="0" labelOnly="1" fieldPosition="0">
        <references count="3">
          <reference field="3" count="1" selected="0">
            <x v="19"/>
          </reference>
          <reference field="4" count="1" selected="0">
            <x v="22"/>
          </reference>
          <reference field="8" count="4">
            <x v="0"/>
            <x v="1"/>
            <x v="2"/>
            <x v="4"/>
          </reference>
        </references>
      </pivotArea>
    </format>
    <format dxfId="75">
      <pivotArea dataOnly="0" labelOnly="1" fieldPosition="0">
        <references count="3">
          <reference field="3" count="1" selected="0">
            <x v="20"/>
          </reference>
          <reference field="4" count="1" selected="0">
            <x v="24"/>
          </reference>
          <reference field="8" count="4">
            <x v="0"/>
            <x v="1"/>
            <x v="2"/>
            <x v="4"/>
          </reference>
        </references>
      </pivotArea>
    </format>
    <format dxfId="74">
      <pivotArea dataOnly="0" labelOnly="1" fieldPosition="0">
        <references count="3">
          <reference field="3" count="1" selected="0">
            <x v="21"/>
          </reference>
          <reference field="4" count="1" selected="0">
            <x v="25"/>
          </reference>
          <reference field="8" count="2">
            <x v="1"/>
            <x v="4"/>
          </reference>
        </references>
      </pivotArea>
    </format>
    <format dxfId="73">
      <pivotArea dataOnly="0" labelOnly="1" fieldPosition="0">
        <references count="3">
          <reference field="3" count="1" selected="0">
            <x v="22"/>
          </reference>
          <reference field="4" count="1" selected="0">
            <x v="4"/>
          </reference>
          <reference field="8" count="4">
            <x v="0"/>
            <x v="1"/>
            <x v="2"/>
            <x v="4"/>
          </reference>
        </references>
      </pivotArea>
    </format>
    <format dxfId="72">
      <pivotArea dataOnly="0" labelOnly="1" fieldPosition="0">
        <references count="3">
          <reference field="3" count="1" selected="0">
            <x v="23"/>
          </reference>
          <reference field="4" count="1" selected="0">
            <x v="17"/>
          </reference>
          <reference field="8" count="4">
            <x v="0"/>
            <x v="1"/>
            <x v="2"/>
            <x v="4"/>
          </reference>
        </references>
      </pivotArea>
    </format>
    <format dxfId="71">
      <pivotArea dataOnly="0" labelOnly="1" fieldPosition="0">
        <references count="3">
          <reference field="3" count="1" selected="0">
            <x v="24"/>
          </reference>
          <reference field="4" count="1" selected="0">
            <x v="26"/>
          </reference>
          <reference field="8" count="4">
            <x v="0"/>
            <x v="1"/>
            <x v="2"/>
            <x v="4"/>
          </reference>
        </references>
      </pivotArea>
    </format>
    <format dxfId="70">
      <pivotArea dataOnly="0" labelOnly="1" fieldPosition="0">
        <references count="3">
          <reference field="3" count="1" selected="0">
            <x v="25"/>
          </reference>
          <reference field="4" count="1" selected="0">
            <x v="27"/>
          </reference>
          <reference field="8" count="3">
            <x v="1"/>
            <x v="2"/>
            <x v="4"/>
          </reference>
        </references>
      </pivotArea>
    </format>
    <format dxfId="69">
      <pivotArea dataOnly="0" labelOnly="1" fieldPosition="0">
        <references count="3">
          <reference field="3" count="1" selected="0">
            <x v="26"/>
          </reference>
          <reference field="4" count="1" selected="0">
            <x v="31"/>
          </reference>
          <reference field="8" count="4">
            <x v="0"/>
            <x v="1"/>
            <x v="2"/>
            <x v="4"/>
          </reference>
        </references>
      </pivotArea>
    </format>
    <format dxfId="68">
      <pivotArea dataOnly="0" labelOnly="1" fieldPosition="0">
        <references count="3">
          <reference field="3" count="1" selected="0">
            <x v="27"/>
          </reference>
          <reference field="4" count="1" selected="0">
            <x v="10"/>
          </reference>
          <reference field="8" count="3">
            <x v="0"/>
            <x v="1"/>
            <x v="2"/>
          </reference>
        </references>
      </pivotArea>
    </format>
    <format dxfId="67">
      <pivotArea dataOnly="0" labelOnly="1" fieldPosition="0">
        <references count="3">
          <reference field="3" count="1" selected="0">
            <x v="28"/>
          </reference>
          <reference field="4" count="1" selected="0">
            <x v="28"/>
          </reference>
          <reference field="8" count="4">
            <x v="0"/>
            <x v="1"/>
            <x v="2"/>
            <x v="4"/>
          </reference>
        </references>
      </pivotArea>
    </format>
    <format dxfId="66">
      <pivotArea dataOnly="0" labelOnly="1" fieldPosition="0">
        <references count="3">
          <reference field="3" count="1" selected="0">
            <x v="29"/>
          </reference>
          <reference field="4" count="1" selected="0">
            <x v="29"/>
          </reference>
          <reference field="8" count="5">
            <x v="0"/>
            <x v="1"/>
            <x v="2"/>
            <x v="3"/>
            <x v="4"/>
          </reference>
        </references>
      </pivotArea>
    </format>
    <format dxfId="65">
      <pivotArea dataOnly="0" labelOnly="1" fieldPosition="0">
        <references count="3">
          <reference field="3" count="1" selected="0">
            <x v="30"/>
          </reference>
          <reference field="4" count="1" selected="0">
            <x v="30"/>
          </reference>
          <reference field="8" count="4">
            <x v="0"/>
            <x v="1"/>
            <x v="2"/>
            <x v="4"/>
          </reference>
        </references>
      </pivotArea>
    </format>
    <format dxfId="64">
      <pivotArea dataOnly="0" labelOnly="1" fieldPosition="0">
        <references count="3">
          <reference field="3" count="1" selected="0">
            <x v="31"/>
          </reference>
          <reference field="4" count="1" selected="0">
            <x v="32"/>
          </reference>
          <reference field="8" count="4">
            <x v="0"/>
            <x v="1"/>
            <x v="2"/>
            <x v="4"/>
          </reference>
        </references>
      </pivotArea>
    </format>
    <format dxfId="63">
      <pivotArea dataOnly="0" labelOnly="1" fieldPosition="0">
        <references count="3">
          <reference field="3" count="1" selected="0">
            <x v="32"/>
          </reference>
          <reference field="4" count="1" selected="0">
            <x v="33"/>
          </reference>
          <reference field="8" count="4">
            <x v="0"/>
            <x v="1"/>
            <x v="2"/>
            <x v="4"/>
          </reference>
        </references>
      </pivotArea>
    </format>
    <format dxfId="62">
      <pivotArea dataOnly="0" labelOnly="1" fieldPosition="0">
        <references count="3">
          <reference field="3" count="1" selected="0">
            <x v="33"/>
          </reference>
          <reference field="4" count="1" selected="0">
            <x v="34"/>
          </reference>
          <reference field="8" count="4">
            <x v="0"/>
            <x v="1"/>
            <x v="2"/>
            <x v="4"/>
          </reference>
        </references>
      </pivotArea>
    </format>
    <format dxfId="61">
      <pivotArea dataOnly="0" labelOnly="1" grandCol="1" outline="0" offset="IV256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 dinámica3" cacheId="4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 rowHeaderCaption="Delegación">
  <location ref="AA2:AJ413" firstHeaderRow="1" firstDataRow="3" firstDataCol="3"/>
  <pivotFields count="10">
    <pivotField axis="axisCol" showAll="0">
      <items count="4">
        <item x="2"/>
        <item x="0"/>
        <item x="1"/>
        <item t="default"/>
      </items>
    </pivotField>
    <pivotField axis="axisRow" outline="0" showAll="0" defaultSubtotal="0">
      <items count="152">
        <item h="1" x="128"/>
        <item h="1" x="127"/>
        <item m="1" x="131"/>
        <item x="9"/>
        <item x="117"/>
        <item x="57"/>
        <item x="63"/>
        <item x="58"/>
        <item x="2"/>
        <item m="1" x="150"/>
        <item x="4"/>
        <item x="10"/>
        <item x="12"/>
        <item x="67"/>
        <item x="68"/>
        <item x="71"/>
        <item x="69"/>
        <item x="32"/>
        <item x="61"/>
        <item x="86"/>
        <item x="34"/>
        <item x="46"/>
        <item x="48"/>
        <item x="103"/>
        <item x="80"/>
        <item x="84"/>
        <item x="35"/>
        <item x="104"/>
        <item x="45"/>
        <item m="1" x="141"/>
        <item m="1" x="138"/>
        <item x="20"/>
        <item m="1" x="148"/>
        <item x="21"/>
        <item x="24"/>
        <item x="29"/>
        <item x="118"/>
        <item m="1" x="136"/>
        <item m="1" x="151"/>
        <item x="82"/>
        <item x="38"/>
        <item x="110"/>
        <item x="42"/>
        <item x="25"/>
        <item x="26"/>
        <item x="33"/>
        <item x="37"/>
        <item x="51"/>
        <item x="72"/>
        <item x="111"/>
        <item x="55"/>
        <item x="56"/>
        <item x="52"/>
        <item x="1"/>
        <item x="3"/>
        <item x="0"/>
        <item m="1" x="142"/>
        <item x="87"/>
        <item x="90"/>
        <item x="65"/>
        <item x="50"/>
        <item x="64"/>
        <item m="1" x="144"/>
        <item x="73"/>
        <item x="74"/>
        <item x="77"/>
        <item x="91"/>
        <item x="92"/>
        <item x="108"/>
        <item x="113"/>
        <item m="1" x="143"/>
        <item x="70"/>
        <item x="22"/>
        <item x="79"/>
        <item x="6"/>
        <item x="11"/>
        <item x="14"/>
        <item x="15"/>
        <item x="16"/>
        <item x="17"/>
        <item x="18"/>
        <item x="120"/>
        <item x="28"/>
        <item x="30"/>
        <item m="1" x="146"/>
        <item x="39"/>
        <item x="40"/>
        <item x="41"/>
        <item x="54"/>
        <item m="1" x="133"/>
        <item x="62"/>
        <item m="1" x="149"/>
        <item x="66"/>
        <item m="1" x="132"/>
        <item x="76"/>
        <item x="78"/>
        <item x="83"/>
        <item x="85"/>
        <item x="94"/>
        <item x="99"/>
        <item x="100"/>
        <item x="101"/>
        <item x="102"/>
        <item x="107"/>
        <item m="1" x="147"/>
        <item x="112"/>
        <item x="114"/>
        <item m="1" x="130"/>
        <item m="1" x="145"/>
        <item m="1" x="137"/>
        <item x="19"/>
        <item x="23"/>
        <item x="44"/>
        <item x="49"/>
        <item x="122"/>
        <item x="60"/>
        <item x="75"/>
        <item x="124"/>
        <item x="81"/>
        <item x="88"/>
        <item x="126"/>
        <item x="98"/>
        <item x="115"/>
        <item x="116"/>
        <item x="43"/>
        <item x="47"/>
        <item x="105"/>
        <item x="106"/>
        <item x="109"/>
        <item x="31"/>
        <item x="125"/>
        <item x="97"/>
        <item x="5"/>
        <item x="93"/>
        <item x="95"/>
        <item x="96"/>
        <item m="1" x="140"/>
        <item x="13"/>
        <item x="119"/>
        <item x="36"/>
        <item x="53"/>
        <item m="1" x="134"/>
        <item x="89"/>
        <item m="1" x="135"/>
        <item x="8"/>
        <item x="27"/>
        <item m="1" x="129"/>
        <item x="121"/>
        <item m="1" x="139"/>
        <item x="59"/>
        <item x="7"/>
        <item x="1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64">
        <item x="80"/>
        <item x="67"/>
        <item x="65"/>
        <item x="48"/>
        <item x="24"/>
        <item x="69"/>
        <item x="77"/>
        <item x="25"/>
        <item x="32"/>
        <item x="113"/>
        <item x="33"/>
        <item x="1"/>
        <item x="86"/>
        <item x="34"/>
        <item x="63"/>
        <item x="29"/>
        <item x="103"/>
        <item x="61"/>
        <item x="111"/>
        <item x="26"/>
        <item x="104"/>
        <item x="4"/>
        <item x="118"/>
        <item x="117"/>
        <item x="55"/>
        <item x="51"/>
        <item x="20"/>
        <item x="57"/>
        <item x="72"/>
        <item m="1" x="158"/>
        <item m="1" x="152"/>
        <item m="1" x="130"/>
        <item m="1" x="131"/>
        <item m="1" x="132"/>
        <item m="1" x="129"/>
        <item x="127"/>
        <item m="1" x="147"/>
        <item m="1" x="141"/>
        <item x="90"/>
        <item x="74"/>
        <item x="0"/>
        <item x="21"/>
        <item x="45"/>
        <item x="46"/>
        <item x="9"/>
        <item x="37"/>
        <item x="91"/>
        <item x="84"/>
        <item x="38"/>
        <item x="58"/>
        <item x="56"/>
        <item x="52"/>
        <item x="22"/>
        <item x="64"/>
        <item x="82"/>
        <item x="42"/>
        <item x="128"/>
        <item m="1" x="144"/>
        <item m="1" x="149"/>
        <item m="1" x="155"/>
        <item m="1" x="140"/>
        <item m="1" x="163"/>
        <item m="1" x="161"/>
        <item x="35"/>
        <item m="1" x="151"/>
        <item m="1" x="148"/>
        <item m="1" x="136"/>
        <item m="1" x="137"/>
        <item x="50"/>
        <item m="1" x="135"/>
        <item m="1" x="160"/>
        <item m="1" x="146"/>
        <item m="1" x="143"/>
        <item m="1" x="159"/>
        <item x="2"/>
        <item x="3"/>
        <item m="1" x="145"/>
        <item x="6"/>
        <item x="10"/>
        <item x="11"/>
        <item x="12"/>
        <item x="14"/>
        <item x="15"/>
        <item x="16"/>
        <item x="17"/>
        <item x="18"/>
        <item x="120"/>
        <item x="28"/>
        <item x="30"/>
        <item m="1" x="133"/>
        <item x="39"/>
        <item x="40"/>
        <item x="41"/>
        <item x="54"/>
        <item m="1" x="153"/>
        <item x="62"/>
        <item m="1" x="156"/>
        <item x="66"/>
        <item x="68"/>
        <item x="70"/>
        <item x="71"/>
        <item m="1" x="134"/>
        <item x="73"/>
        <item x="76"/>
        <item x="78"/>
        <item x="79"/>
        <item x="83"/>
        <item x="85"/>
        <item x="92"/>
        <item x="94"/>
        <item x="99"/>
        <item x="100"/>
        <item x="101"/>
        <item x="102"/>
        <item x="107"/>
        <item x="108"/>
        <item m="1" x="139"/>
        <item x="112"/>
        <item x="114"/>
        <item m="1" x="157"/>
        <item m="1" x="154"/>
        <item m="1" x="150"/>
        <item x="19"/>
        <item x="23"/>
        <item x="44"/>
        <item x="49"/>
        <item x="122"/>
        <item x="60"/>
        <item x="75"/>
        <item x="124"/>
        <item x="81"/>
        <item x="88"/>
        <item x="126"/>
        <item x="98"/>
        <item x="115"/>
        <item x="116"/>
        <item x="43"/>
        <item x="47"/>
        <item x="105"/>
        <item x="106"/>
        <item x="109"/>
        <item x="110"/>
        <item x="31"/>
        <item x="125"/>
        <item x="97"/>
        <item x="5"/>
        <item x="87"/>
        <item x="93"/>
        <item x="95"/>
        <item x="96"/>
        <item m="1" x="138"/>
        <item x="13"/>
        <item x="119"/>
        <item x="36"/>
        <item x="53"/>
        <item m="1" x="142"/>
        <item x="89"/>
        <item x="8"/>
        <item x="27"/>
        <item x="121"/>
        <item m="1" x="162"/>
        <item x="59"/>
        <item x="7"/>
        <item x="1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axis="axisCol" showAll="0" defaultSubtotal="0">
      <items count="4">
        <item x="0"/>
        <item x="1"/>
        <item x="2"/>
        <item x="3"/>
      </items>
    </pivotField>
    <pivotField axis="axisRow" showAll="0">
      <items count="7">
        <item x="0"/>
        <item x="3"/>
        <item x="2"/>
        <item x="4"/>
        <item x="1"/>
        <item x="5"/>
        <item t="default"/>
      </items>
    </pivotField>
    <pivotField dataField="1" showAll="0"/>
  </pivotFields>
  <rowFields count="3">
    <field x="1"/>
    <field x="2"/>
    <field x="8"/>
  </rowFields>
  <rowItems count="409">
    <i>
      <x v="3"/>
      <x v="44"/>
      <x/>
    </i>
    <i r="2">
      <x v="1"/>
    </i>
    <i r="2">
      <x v="2"/>
    </i>
    <i>
      <x v="4"/>
      <x v="23"/>
      <x/>
    </i>
    <i>
      <x v="5"/>
      <x v="27"/>
      <x/>
    </i>
    <i r="2">
      <x v="1"/>
    </i>
    <i r="2">
      <x v="2"/>
    </i>
    <i r="2">
      <x v="4"/>
    </i>
    <i>
      <x v="6"/>
      <x v="14"/>
      <x/>
    </i>
    <i r="2">
      <x v="1"/>
    </i>
    <i r="2">
      <x v="4"/>
    </i>
    <i>
      <x v="7"/>
      <x v="49"/>
      <x/>
    </i>
    <i r="2">
      <x v="1"/>
    </i>
    <i r="2">
      <x v="2"/>
    </i>
    <i r="2">
      <x v="4"/>
    </i>
    <i>
      <x v="8"/>
      <x v="74"/>
      <x/>
    </i>
    <i r="2">
      <x v="1"/>
    </i>
    <i r="2">
      <x v="2"/>
    </i>
    <i r="2">
      <x v="4"/>
    </i>
    <i>
      <x v="10"/>
      <x v="21"/>
      <x/>
    </i>
    <i r="2">
      <x v="1"/>
    </i>
    <i r="2">
      <x v="2"/>
    </i>
    <i r="2">
      <x v="4"/>
    </i>
    <i>
      <x v="11"/>
      <x v="78"/>
      <x/>
    </i>
    <i r="2">
      <x v="1"/>
    </i>
    <i r="2">
      <x v="2"/>
    </i>
    <i r="2">
      <x v="4"/>
    </i>
    <i>
      <x v="12"/>
      <x v="80"/>
      <x/>
    </i>
    <i r="2">
      <x v="1"/>
    </i>
    <i r="2">
      <x v="2"/>
    </i>
    <i r="2">
      <x v="4"/>
    </i>
    <i>
      <x v="13"/>
      <x v="1"/>
      <x/>
    </i>
    <i r="2">
      <x v="1"/>
    </i>
    <i r="2">
      <x v="2"/>
    </i>
    <i r="2">
      <x v="4"/>
    </i>
    <i>
      <x v="14"/>
      <x v="98"/>
      <x/>
    </i>
    <i r="2">
      <x v="1"/>
    </i>
    <i r="2">
      <x v="2"/>
    </i>
    <i r="2">
      <x v="4"/>
    </i>
    <i>
      <x v="15"/>
      <x v="100"/>
      <x/>
    </i>
    <i r="2">
      <x v="1"/>
    </i>
    <i r="2">
      <x v="2"/>
    </i>
    <i r="2">
      <x v="4"/>
    </i>
    <i>
      <x v="16"/>
      <x v="5"/>
      <x/>
    </i>
    <i r="2">
      <x v="1"/>
    </i>
    <i r="2">
      <x v="2"/>
    </i>
    <i r="2">
      <x v="4"/>
    </i>
    <i>
      <x v="17"/>
      <x v="8"/>
      <x/>
    </i>
    <i r="2">
      <x v="1"/>
    </i>
    <i r="2">
      <x v="2"/>
    </i>
    <i r="2">
      <x v="4"/>
    </i>
    <i>
      <x v="18"/>
      <x v="17"/>
      <x/>
    </i>
    <i r="2">
      <x v="1"/>
    </i>
    <i r="2">
      <x v="2"/>
    </i>
    <i>
      <x v="19"/>
      <x v="12"/>
      <x/>
    </i>
    <i r="2">
      <x v="1"/>
    </i>
    <i r="2">
      <x v="2"/>
    </i>
    <i r="2">
      <x v="4"/>
    </i>
    <i>
      <x v="20"/>
      <x v="13"/>
      <x/>
    </i>
    <i r="2">
      <x v="1"/>
    </i>
    <i r="2">
      <x v="2"/>
    </i>
    <i r="2">
      <x v="4"/>
    </i>
    <i>
      <x v="21"/>
      <x v="43"/>
      <x/>
    </i>
    <i r="2">
      <x v="1"/>
    </i>
    <i r="2">
      <x v="2"/>
    </i>
    <i r="2">
      <x v="4"/>
    </i>
    <i>
      <x v="22"/>
      <x v="3"/>
      <x/>
    </i>
    <i r="2">
      <x v="1"/>
    </i>
    <i r="2">
      <x v="2"/>
    </i>
    <i>
      <x v="23"/>
      <x v="16"/>
      <x/>
    </i>
    <i r="2">
      <x v="1"/>
    </i>
    <i r="2">
      <x v="2"/>
    </i>
    <i r="2">
      <x v="4"/>
    </i>
    <i>
      <x v="24"/>
      <x/>
      <x/>
    </i>
    <i r="2">
      <x v="1"/>
    </i>
    <i r="2">
      <x v="4"/>
    </i>
    <i>
      <x v="25"/>
      <x v="47"/>
      <x/>
    </i>
    <i r="2">
      <x v="1"/>
    </i>
    <i r="2">
      <x v="2"/>
    </i>
    <i>
      <x v="26"/>
      <x v="63"/>
      <x/>
    </i>
    <i r="2">
      <x v="1"/>
    </i>
    <i r="2">
      <x v="2"/>
    </i>
    <i r="2">
      <x v="4"/>
    </i>
    <i>
      <x v="27"/>
      <x v="20"/>
      <x/>
    </i>
    <i r="2">
      <x v="1"/>
    </i>
    <i r="2">
      <x v="2"/>
    </i>
    <i r="2">
      <x v="4"/>
    </i>
    <i>
      <x v="28"/>
      <x v="42"/>
      <x/>
    </i>
    <i r="2">
      <x v="1"/>
    </i>
    <i r="2">
      <x v="4"/>
    </i>
    <i>
      <x v="31"/>
      <x v="26"/>
      <x/>
    </i>
    <i r="2">
      <x v="1"/>
    </i>
    <i r="2">
      <x v="2"/>
    </i>
    <i r="2">
      <x v="4"/>
    </i>
    <i>
      <x v="33"/>
      <x v="41"/>
      <x/>
    </i>
    <i r="2">
      <x v="1"/>
    </i>
    <i r="2">
      <x v="2"/>
    </i>
    <i r="2">
      <x v="4"/>
    </i>
    <i>
      <x v="34"/>
      <x v="4"/>
      <x/>
    </i>
    <i r="2">
      <x v="1"/>
    </i>
    <i r="2">
      <x v="2"/>
    </i>
    <i>
      <x v="35"/>
      <x v="15"/>
      <x/>
    </i>
    <i r="2">
      <x v="2"/>
    </i>
    <i>
      <x v="36"/>
      <x v="22"/>
      <x v="1"/>
    </i>
    <i r="2">
      <x v="4"/>
    </i>
    <i>
      <x v="39"/>
      <x v="54"/>
      <x/>
    </i>
    <i r="2">
      <x v="1"/>
    </i>
    <i r="2">
      <x v="2"/>
    </i>
    <i>
      <x v="40"/>
      <x v="48"/>
      <x/>
    </i>
    <i r="2">
      <x v="1"/>
    </i>
    <i r="2">
      <x v="2"/>
    </i>
    <i r="2">
      <x v="4"/>
    </i>
    <i>
      <x v="41"/>
      <x v="141"/>
      <x/>
    </i>
    <i r="2">
      <x v="1"/>
    </i>
    <i r="2">
      <x v="2"/>
    </i>
    <i r="2">
      <x v="4"/>
    </i>
    <i>
      <x v="42"/>
      <x v="55"/>
      <x/>
    </i>
    <i r="2">
      <x v="1"/>
    </i>
    <i r="2">
      <x v="2"/>
    </i>
    <i r="2">
      <x v="4"/>
    </i>
    <i>
      <x v="43"/>
      <x v="7"/>
      <x/>
    </i>
    <i r="2">
      <x v="1"/>
    </i>
    <i r="2">
      <x v="2"/>
    </i>
    <i r="2">
      <x v="4"/>
    </i>
    <i>
      <x v="44"/>
      <x v="19"/>
      <x/>
    </i>
    <i r="2">
      <x v="1"/>
    </i>
    <i r="2">
      <x v="2"/>
    </i>
    <i>
      <x v="45"/>
      <x v="10"/>
      <x/>
    </i>
    <i r="2">
      <x v="1"/>
    </i>
    <i r="2">
      <x v="2"/>
    </i>
    <i r="2">
      <x v="4"/>
    </i>
    <i>
      <x v="46"/>
      <x v="45"/>
      <x/>
    </i>
    <i r="2">
      <x v="1"/>
    </i>
    <i r="2">
      <x v="2"/>
    </i>
    <i r="2">
      <x v="4"/>
    </i>
    <i>
      <x v="47"/>
      <x v="25"/>
      <x/>
    </i>
    <i r="2">
      <x v="1"/>
    </i>
    <i r="2">
      <x v="4"/>
    </i>
    <i>
      <x v="48"/>
      <x v="28"/>
      <x/>
    </i>
    <i>
      <x v="49"/>
      <x v="18"/>
      <x/>
    </i>
    <i r="2">
      <x v="1"/>
    </i>
    <i r="2">
      <x v="2"/>
    </i>
    <i>
      <x v="50"/>
      <x v="24"/>
      <x/>
    </i>
    <i r="2">
      <x v="1"/>
    </i>
    <i>
      <x v="51"/>
      <x v="50"/>
      <x/>
    </i>
    <i r="2">
      <x v="1"/>
    </i>
    <i>
      <x v="52"/>
      <x v="51"/>
      <x/>
    </i>
    <i r="2">
      <x v="1"/>
    </i>
    <i>
      <x v="53"/>
      <x v="11"/>
      <x/>
    </i>
    <i r="2">
      <x v="1"/>
    </i>
    <i r="2">
      <x v="2"/>
    </i>
    <i r="2">
      <x v="4"/>
    </i>
    <i>
      <x v="54"/>
      <x v="75"/>
      <x/>
    </i>
    <i r="2">
      <x v="1"/>
    </i>
    <i r="2">
      <x v="2"/>
    </i>
    <i r="2">
      <x v="4"/>
    </i>
    <i>
      <x v="55"/>
      <x v="40"/>
      <x/>
    </i>
    <i r="2">
      <x v="4"/>
    </i>
    <i>
      <x v="57"/>
      <x v="146"/>
      <x/>
    </i>
    <i r="2">
      <x v="1"/>
    </i>
    <i r="2">
      <x v="2"/>
    </i>
    <i r="2">
      <x v="3"/>
    </i>
    <i r="2">
      <x v="4"/>
    </i>
    <i>
      <x v="58"/>
      <x v="38"/>
      <x/>
    </i>
    <i r="2">
      <x v="1"/>
    </i>
    <i r="2">
      <x v="2"/>
    </i>
    <i>
      <x v="59"/>
      <x v="2"/>
      <x/>
    </i>
    <i>
      <x v="60"/>
      <x v="68"/>
      <x v="1"/>
    </i>
    <i r="2">
      <x v="2"/>
    </i>
    <i>
      <x v="61"/>
      <x v="53"/>
      <x/>
    </i>
    <i r="2">
      <x v="1"/>
    </i>
    <i r="2">
      <x v="2"/>
    </i>
    <i r="2">
      <x v="4"/>
    </i>
    <i>
      <x v="63"/>
      <x v="102"/>
      <x/>
    </i>
    <i r="2">
      <x v="1"/>
    </i>
    <i r="2">
      <x v="2"/>
    </i>
    <i r="2">
      <x v="4"/>
    </i>
    <i>
      <x v="64"/>
      <x v="39"/>
      <x/>
    </i>
    <i r="2">
      <x v="1"/>
    </i>
    <i r="2">
      <x v="4"/>
    </i>
    <i>
      <x v="65"/>
      <x v="6"/>
      <x/>
    </i>
    <i r="2">
      <x v="1"/>
    </i>
    <i r="2">
      <x v="2"/>
    </i>
    <i r="2">
      <x v="4"/>
    </i>
    <i>
      <x v="66"/>
      <x v="46"/>
      <x/>
    </i>
    <i r="2">
      <x v="1"/>
    </i>
    <i r="2">
      <x v="2"/>
    </i>
    <i r="2">
      <x v="3"/>
    </i>
    <i r="2">
      <x v="4"/>
    </i>
    <i>
      <x v="67"/>
      <x v="108"/>
      <x/>
    </i>
    <i r="2">
      <x v="1"/>
    </i>
    <i r="2">
      <x v="2"/>
    </i>
    <i r="2">
      <x v="4"/>
    </i>
    <i>
      <x v="68"/>
      <x v="115"/>
      <x/>
    </i>
    <i r="2">
      <x v="1"/>
    </i>
    <i r="2">
      <x v="2"/>
    </i>
    <i r="2">
      <x v="4"/>
    </i>
    <i>
      <x v="69"/>
      <x v="9"/>
      <x/>
    </i>
    <i r="2">
      <x v="1"/>
    </i>
    <i r="2">
      <x v="2"/>
    </i>
    <i r="2">
      <x v="4"/>
    </i>
    <i>
      <x v="71"/>
      <x v="99"/>
      <x/>
    </i>
    <i r="2">
      <x v="1"/>
    </i>
    <i r="2">
      <x v="2"/>
    </i>
    <i r="2">
      <x v="4"/>
    </i>
    <i>
      <x v="72"/>
      <x v="52"/>
      <x/>
    </i>
    <i r="2">
      <x v="1"/>
    </i>
    <i r="2">
      <x v="2"/>
    </i>
    <i>
      <x v="73"/>
      <x v="105"/>
      <x/>
    </i>
    <i r="2">
      <x v="1"/>
    </i>
    <i r="2">
      <x v="2"/>
    </i>
    <i r="2">
      <x v="4"/>
    </i>
    <i>
      <x v="74"/>
      <x v="77"/>
      <x/>
    </i>
    <i r="2">
      <x v="1"/>
    </i>
    <i r="2">
      <x v="4"/>
    </i>
    <i>
      <x v="75"/>
      <x v="79"/>
      <x/>
    </i>
    <i r="2">
      <x v="1"/>
    </i>
    <i r="2">
      <x v="2"/>
    </i>
    <i r="2">
      <x v="4"/>
    </i>
    <i>
      <x v="76"/>
      <x v="81"/>
      <x/>
    </i>
    <i r="2">
      <x v="1"/>
    </i>
    <i r="2">
      <x v="2"/>
    </i>
    <i r="2">
      <x v="4"/>
    </i>
    <i>
      <x v="77"/>
      <x v="82"/>
      <x/>
    </i>
    <i r="2">
      <x v="1"/>
    </i>
    <i r="2">
      <x v="4"/>
    </i>
    <i>
      <x v="78"/>
      <x v="83"/>
      <x/>
    </i>
    <i r="2">
      <x v="1"/>
    </i>
    <i r="2">
      <x v="2"/>
    </i>
    <i>
      <x v="79"/>
      <x v="84"/>
      <x/>
    </i>
    <i r="2">
      <x v="1"/>
    </i>
    <i r="2">
      <x v="2"/>
    </i>
    <i r="2">
      <x v="4"/>
    </i>
    <i>
      <x v="80"/>
      <x v="85"/>
      <x/>
    </i>
    <i r="2">
      <x v="1"/>
    </i>
    <i r="2">
      <x v="2"/>
    </i>
    <i>
      <x v="81"/>
      <x v="86"/>
      <x/>
    </i>
    <i>
      <x v="82"/>
      <x v="87"/>
      <x/>
    </i>
    <i r="2">
      <x v="1"/>
    </i>
    <i r="2">
      <x v="2"/>
    </i>
    <i r="2">
      <x v="4"/>
    </i>
    <i>
      <x v="83"/>
      <x v="88"/>
      <x/>
    </i>
    <i r="2">
      <x v="1"/>
    </i>
    <i r="2">
      <x v="4"/>
    </i>
    <i>
      <x v="85"/>
      <x v="90"/>
      <x/>
    </i>
    <i r="2">
      <x v="1"/>
    </i>
    <i r="2">
      <x v="2"/>
    </i>
    <i r="2">
      <x v="4"/>
    </i>
    <i>
      <x v="86"/>
      <x v="91"/>
      <x/>
    </i>
    <i r="2">
      <x v="1"/>
    </i>
    <i r="2">
      <x v="2"/>
    </i>
    <i r="2">
      <x v="4"/>
    </i>
    <i>
      <x v="87"/>
      <x v="92"/>
      <x/>
    </i>
    <i r="2">
      <x v="1"/>
    </i>
    <i r="2">
      <x v="2"/>
    </i>
    <i r="2">
      <x v="4"/>
    </i>
    <i>
      <x v="88"/>
      <x v="93"/>
      <x/>
    </i>
    <i r="2">
      <x v="1"/>
    </i>
    <i r="2">
      <x v="2"/>
    </i>
    <i>
      <x v="90"/>
      <x v="95"/>
      <x/>
    </i>
    <i r="2">
      <x v="2"/>
    </i>
    <i>
      <x v="92"/>
      <x v="97"/>
      <x/>
    </i>
    <i r="2">
      <x v="1"/>
    </i>
    <i r="2">
      <x v="2"/>
    </i>
    <i r="2">
      <x v="4"/>
    </i>
    <i>
      <x v="94"/>
      <x v="103"/>
      <x/>
    </i>
    <i r="2">
      <x v="1"/>
    </i>
    <i r="2">
      <x v="2"/>
    </i>
    <i r="2">
      <x v="4"/>
    </i>
    <i>
      <x v="95"/>
      <x v="104"/>
      <x/>
    </i>
    <i r="2">
      <x v="1"/>
    </i>
    <i r="2">
      <x v="2"/>
    </i>
    <i r="2">
      <x v="4"/>
    </i>
    <i>
      <x v="96"/>
      <x v="106"/>
      <x/>
    </i>
    <i r="2">
      <x v="1"/>
    </i>
    <i r="2">
      <x v="2"/>
    </i>
    <i>
      <x v="97"/>
      <x v="107"/>
      <x/>
    </i>
    <i r="2">
      <x v="1"/>
    </i>
    <i r="2">
      <x v="2"/>
    </i>
    <i r="2">
      <x v="4"/>
    </i>
    <i>
      <x v="98"/>
      <x v="109"/>
      <x/>
    </i>
    <i r="2">
      <x v="1"/>
    </i>
    <i r="2">
      <x v="4"/>
    </i>
    <i>
      <x v="99"/>
      <x v="110"/>
      <x/>
    </i>
    <i r="2">
      <x v="1"/>
    </i>
    <i r="2">
      <x v="2"/>
    </i>
    <i r="2">
      <x v="3"/>
    </i>
    <i r="2">
      <x v="4"/>
    </i>
    <i>
      <x v="100"/>
      <x v="111"/>
      <x/>
    </i>
    <i r="2">
      <x v="1"/>
    </i>
    <i r="2">
      <x v="2"/>
    </i>
    <i r="2">
      <x v="3"/>
    </i>
    <i r="2">
      <x v="4"/>
    </i>
    <i>
      <x v="101"/>
      <x v="112"/>
      <x/>
    </i>
    <i r="2">
      <x v="1"/>
    </i>
    <i r="2">
      <x v="2"/>
    </i>
    <i r="2">
      <x v="4"/>
    </i>
    <i>
      <x v="102"/>
      <x v="113"/>
      <x/>
    </i>
    <i r="2">
      <x v="1"/>
    </i>
    <i>
      <x v="103"/>
      <x v="114"/>
      <x/>
    </i>
    <i r="2">
      <x v="1"/>
    </i>
    <i r="2">
      <x v="4"/>
    </i>
    <i>
      <x v="105"/>
      <x v="117"/>
      <x/>
    </i>
    <i r="2">
      <x v="1"/>
    </i>
    <i r="2">
      <x v="2"/>
    </i>
    <i>
      <x v="106"/>
      <x v="118"/>
      <x/>
    </i>
    <i r="2">
      <x v="1"/>
    </i>
    <i r="2">
      <x v="2"/>
    </i>
    <i r="2">
      <x v="4"/>
    </i>
    <i>
      <x v="110"/>
      <x v="122"/>
      <x/>
    </i>
    <i r="2">
      <x v="1"/>
    </i>
    <i r="2">
      <x v="2"/>
    </i>
    <i>
      <x v="111"/>
      <x v="123"/>
      <x/>
    </i>
    <i r="2">
      <x v="1"/>
    </i>
    <i r="2">
      <x v="2"/>
    </i>
    <i r="2">
      <x v="4"/>
    </i>
    <i>
      <x v="112"/>
      <x v="124"/>
      <x/>
    </i>
    <i r="2">
      <x v="1"/>
    </i>
    <i r="2">
      <x v="2"/>
    </i>
    <i r="2">
      <x v="4"/>
    </i>
    <i>
      <x v="113"/>
      <x v="125"/>
      <x/>
    </i>
    <i r="2">
      <x v="1"/>
    </i>
    <i>
      <x v="114"/>
      <x v="126"/>
      <x/>
    </i>
    <i r="2">
      <x v="2"/>
    </i>
    <i r="2">
      <x v="4"/>
    </i>
    <i>
      <x v="115"/>
      <x v="127"/>
      <x/>
    </i>
    <i r="2">
      <x v="1"/>
    </i>
    <i r="2">
      <x v="2"/>
    </i>
    <i r="2">
      <x v="4"/>
    </i>
    <i>
      <x v="116"/>
      <x v="128"/>
      <x/>
    </i>
    <i r="2">
      <x v="1"/>
    </i>
    <i>
      <x v="117"/>
      <x v="129"/>
      <x/>
    </i>
    <i r="2">
      <x v="1"/>
    </i>
    <i r="2">
      <x v="4"/>
    </i>
    <i>
      <x v="118"/>
      <x v="130"/>
      <x/>
    </i>
    <i r="2">
      <x v="1"/>
    </i>
    <i r="2">
      <x v="2"/>
    </i>
    <i>
      <x v="119"/>
      <x v="131"/>
      <x/>
    </i>
    <i r="2">
      <x v="4"/>
    </i>
    <i>
      <x v="120"/>
      <x v="132"/>
      <x/>
    </i>
    <i r="2">
      <x v="4"/>
    </i>
    <i>
      <x v="121"/>
      <x v="133"/>
      <x/>
    </i>
    <i r="2">
      <x v="1"/>
    </i>
    <i r="2">
      <x v="4"/>
    </i>
    <i>
      <x v="122"/>
      <x v="134"/>
      <x/>
    </i>
    <i r="2">
      <x v="1"/>
    </i>
    <i r="2">
      <x v="2"/>
    </i>
    <i r="2">
      <x v="4"/>
    </i>
    <i>
      <x v="123"/>
      <x v="135"/>
      <x/>
    </i>
    <i r="2">
      <x v="1"/>
    </i>
    <i r="2">
      <x v="2"/>
    </i>
    <i r="2">
      <x v="4"/>
    </i>
    <i>
      <x v="124"/>
      <x v="136"/>
      <x/>
    </i>
    <i r="2">
      <x v="1"/>
    </i>
    <i r="2">
      <x v="4"/>
    </i>
    <i>
      <x v="125"/>
      <x v="137"/>
      <x/>
    </i>
    <i r="2">
      <x v="1"/>
    </i>
    <i r="2">
      <x v="2"/>
    </i>
    <i r="2">
      <x v="4"/>
    </i>
    <i>
      <x v="126"/>
      <x v="138"/>
      <x/>
    </i>
    <i r="2">
      <x v="2"/>
    </i>
    <i r="2">
      <x v="4"/>
    </i>
    <i>
      <x v="127"/>
      <x v="139"/>
      <x/>
    </i>
    <i>
      <x v="128"/>
      <x v="140"/>
      <x/>
    </i>
    <i>
      <x v="129"/>
      <x v="142"/>
      <x/>
    </i>
    <i r="2">
      <x v="2"/>
    </i>
    <i r="2">
      <x v="4"/>
    </i>
    <i>
      <x v="130"/>
      <x v="143"/>
      <x/>
    </i>
    <i>
      <x v="131"/>
      <x v="144"/>
      <x v="2"/>
    </i>
    <i>
      <x v="132"/>
      <x v="145"/>
      <x/>
    </i>
    <i r="2">
      <x v="1"/>
    </i>
    <i r="2">
      <x v="4"/>
    </i>
    <i>
      <x v="133"/>
      <x v="147"/>
      <x/>
    </i>
    <i r="2">
      <x v="3"/>
    </i>
    <i>
      <x v="134"/>
      <x v="148"/>
      <x/>
    </i>
    <i r="2">
      <x v="1"/>
    </i>
    <i r="2">
      <x v="2"/>
    </i>
    <i>
      <x v="135"/>
      <x v="149"/>
      <x/>
    </i>
    <i r="2">
      <x v="1"/>
    </i>
    <i r="2">
      <x v="3"/>
    </i>
    <i>
      <x v="137"/>
      <x v="151"/>
      <x/>
    </i>
    <i r="2">
      <x v="1"/>
    </i>
    <i r="2">
      <x v="2"/>
    </i>
    <i r="2">
      <x v="4"/>
    </i>
    <i>
      <x v="138"/>
      <x v="152"/>
      <x/>
    </i>
    <i>
      <x v="139"/>
      <x v="153"/>
      <x/>
    </i>
    <i r="2">
      <x v="1"/>
    </i>
    <i r="2">
      <x v="2"/>
    </i>
    <i r="2">
      <x v="4"/>
    </i>
    <i>
      <x v="140"/>
      <x v="154"/>
      <x/>
    </i>
    <i r="2">
      <x v="1"/>
    </i>
    <i>
      <x v="142"/>
      <x v="156"/>
      <x/>
    </i>
    <i r="2">
      <x v="1"/>
    </i>
    <i r="2">
      <x v="2"/>
    </i>
    <i>
      <x v="144"/>
      <x v="157"/>
      <x/>
    </i>
    <i r="2">
      <x v="1"/>
    </i>
    <i r="2">
      <x v="2"/>
    </i>
    <i r="2">
      <x v="4"/>
    </i>
    <i>
      <x v="145"/>
      <x v="158"/>
      <x/>
    </i>
    <i r="2">
      <x v="4"/>
    </i>
    <i>
      <x v="147"/>
      <x v="159"/>
      <x/>
    </i>
    <i r="2">
      <x v="2"/>
    </i>
    <i>
      <x v="149"/>
      <x v="161"/>
      <x/>
    </i>
    <i>
      <x v="150"/>
      <x v="162"/>
      <x/>
    </i>
    <i r="2">
      <x v="1"/>
    </i>
    <i r="2">
      <x v="2"/>
    </i>
    <i r="2">
      <x v="4"/>
    </i>
    <i>
      <x v="151"/>
      <x v="163"/>
      <x/>
    </i>
    <i t="grand">
      <x/>
    </i>
  </rowItems>
  <colFields count="2">
    <field x="7"/>
    <field x="0"/>
  </colFields>
  <colItems count="7">
    <i>
      <x/>
      <x v="1"/>
    </i>
    <i r="1">
      <x v="2"/>
    </i>
    <i>
      <x v="1"/>
      <x v="1"/>
    </i>
    <i r="1">
      <x v="2"/>
    </i>
    <i>
      <x v="2"/>
      <x v="1"/>
    </i>
    <i r="1">
      <x v="2"/>
    </i>
    <i t="grand">
      <x/>
    </i>
  </colItems>
  <dataFields count="1">
    <dataField name="Suma de Actuaciones" fld="9" baseField="8" baseItem="2" numFmtId="3"/>
  </dataFields>
  <formats count="27">
    <format dxfId="183">
      <pivotArea type="all" dataOnly="0" outline="0" fieldPosition="0"/>
    </format>
    <format dxfId="182">
      <pivotArea type="all" dataOnly="0" outline="0" fieldPosition="0"/>
    </format>
    <format dxfId="181">
      <pivotArea outline="0" collapsedLevelsAreSubtotals="1" fieldPosition="0"/>
    </format>
    <format dxfId="180">
      <pivotArea field="7" type="button" dataOnly="0" labelOnly="1" outline="0" axis="axisCol" fieldPosition="0"/>
    </format>
    <format dxfId="179">
      <pivotArea field="0" type="button" dataOnly="0" labelOnly="1" outline="0" axis="axisCol" fieldPosition="1"/>
    </format>
    <format dxfId="178">
      <pivotArea type="topRight" dataOnly="0" labelOnly="1" outline="0" fieldPosition="0"/>
    </format>
    <format dxfId="177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176">
      <pivotArea dataOnly="0" labelOnly="1" grandCol="1" outline="0" fieldPosition="0"/>
    </format>
    <format dxfId="175">
      <pivotArea outline="0" collapsedLevelsAreSubtotals="1" fieldPosition="0"/>
    </format>
    <format dxfId="174">
      <pivotArea field="7" type="button" dataOnly="0" labelOnly="1" outline="0" axis="axisCol" fieldPosition="0"/>
    </format>
    <format dxfId="173">
      <pivotArea field="0" type="button" dataOnly="0" labelOnly="1" outline="0" axis="axisCol" fieldPosition="1"/>
    </format>
    <format dxfId="172">
      <pivotArea type="topRight" dataOnly="0" labelOnly="1" outline="0" fieldPosition="0"/>
    </format>
    <format dxfId="171">
      <pivotArea dataOnly="0" labelOnly="1" fieldPosition="0">
        <references count="1">
          <reference field="7" count="3">
            <x v="0"/>
            <x v="1"/>
            <x v="2"/>
          </reference>
        </references>
      </pivotArea>
    </format>
    <format dxfId="170">
      <pivotArea dataOnly="0" labelOnly="1" grandCol="1" outline="0" fieldPosition="0"/>
    </format>
    <format dxfId="169">
      <pivotArea type="origin" dataOnly="0" labelOnly="1" outline="0" fieldPosition="0"/>
    </format>
    <format dxfId="168">
      <pivotArea field="7" type="button" dataOnly="0" labelOnly="1" outline="0" axis="axisCol" fieldPosition="0"/>
    </format>
    <format dxfId="167">
      <pivotArea field="0" type="button" dataOnly="0" labelOnly="1" outline="0" axis="axisCol" fieldPosition="1"/>
    </format>
    <format dxfId="166">
      <pivotArea type="topRight" dataOnly="0" labelOnly="1" outline="0" fieldPosition="0"/>
    </format>
    <format dxfId="165">
      <pivotArea type="origin" dataOnly="0" labelOnly="1" outline="0" fieldPosition="0"/>
    </format>
    <format dxfId="164">
      <pivotArea field="1" type="button" dataOnly="0" labelOnly="1" outline="0" axis="axisRow" fieldPosition="0"/>
    </format>
    <format dxfId="163">
      <pivotArea dataOnly="0" labelOnly="1" grandRow="1" outline="0" fieldPosition="0"/>
    </format>
    <format dxfId="162">
      <pivotArea outline="0" collapsedLevelsAreSubtotals="1" fieldPosition="0"/>
    </format>
    <format dxfId="161">
      <pivotArea field="1" type="button" dataOnly="0" labelOnly="1" outline="0" axis="axisRow" fieldPosition="0"/>
    </format>
    <format dxfId="160">
      <pivotArea field="2" type="button" dataOnly="0" labelOnly="1" outline="0" axis="axisRow" fieldPosition="1"/>
    </format>
    <format dxfId="159">
      <pivotArea field="8" type="button" dataOnly="0" labelOnly="1" outline="0" axis="axisRow" fieldPosition="2"/>
    </format>
    <format dxfId="158">
      <pivotArea dataOnly="0" labelOnly="1" grandRow="1" outline="0" fieldPosition="0"/>
    </format>
    <format dxfId="157">
      <pivotArea dataOnly="0" labelOnly="1" grandCol="1" outline="0" offset="IV256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G5000"/>
  <sheetViews>
    <sheetView topLeftCell="G1" zoomScaleNormal="100" workbookViewId="0">
      <pane ySplit="1" topLeftCell="A146" activePane="bottomLeft" state="frozen"/>
      <selection pane="bottomLeft" activeCell="J164" sqref="J164"/>
    </sheetView>
  </sheetViews>
  <sheetFormatPr baseColWidth="10" defaultRowHeight="15" x14ac:dyDescent="0.25"/>
  <cols>
    <col min="1" max="1" width="10.5703125" style="97" bestFit="1" customWidth="1"/>
    <col min="2" max="2" width="10.85546875" style="97" bestFit="1" customWidth="1"/>
    <col min="3" max="3" width="21.85546875" style="4" customWidth="1"/>
    <col min="4" max="4" width="9.140625" style="4" bestFit="1" customWidth="1"/>
    <col min="5" max="5" width="14" style="4" bestFit="1" customWidth="1"/>
    <col min="6" max="6" width="11.140625" style="4" bestFit="1" customWidth="1"/>
    <col min="7" max="7" width="21.5703125" style="4" bestFit="1" customWidth="1"/>
    <col min="8" max="8" width="35.7109375" style="4" bestFit="1" customWidth="1"/>
    <col min="9" max="9" width="27.7109375" style="4" bestFit="1" customWidth="1"/>
    <col min="10" max="10" width="12.5703125" style="64" customWidth="1"/>
    <col min="11" max="11" width="11.42578125" style="4"/>
    <col min="12" max="12" width="21.5703125" style="4" bestFit="1" customWidth="1"/>
    <col min="13" max="13" width="3.7109375" style="4" customWidth="1"/>
    <col min="14" max="14" width="17.42578125" style="4" customWidth="1"/>
    <col min="15" max="15" width="3.7109375" style="4" customWidth="1"/>
    <col min="16" max="16" width="30.28515625" style="4" bestFit="1" customWidth="1"/>
    <col min="17" max="19" width="11.42578125" style="4"/>
    <col min="20" max="20" width="30.28515625" style="4" bestFit="1" customWidth="1"/>
    <col min="21" max="21" width="11.42578125" style="4"/>
    <col min="22" max="22" width="14" style="4" bestFit="1" customWidth="1"/>
    <col min="23" max="23" width="11.42578125" style="4"/>
    <col min="24" max="24" width="21.5703125" style="4" bestFit="1" customWidth="1"/>
    <col min="25" max="25" width="35.42578125" style="4" bestFit="1" customWidth="1"/>
    <col min="26" max="26" width="19.28515625" style="4" bestFit="1" customWidth="1"/>
    <col min="27" max="28" width="11.42578125" style="4"/>
    <col min="29" max="29" width="11.42578125" style="74"/>
    <col min="30" max="30" width="35.7109375" style="74" bestFit="1" customWidth="1"/>
    <col min="31" max="31" width="11.42578125" style="75"/>
    <col min="32" max="33" width="11.42578125" style="74"/>
    <col min="34" max="16384" width="11.42578125" style="4"/>
  </cols>
  <sheetData>
    <row r="1" spans="1:33" s="3" customFormat="1" ht="30.75" thickBot="1" x14ac:dyDescent="0.3">
      <c r="A1" s="99" t="s">
        <v>0</v>
      </c>
      <c r="B1" s="99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65" t="s">
        <v>9</v>
      </c>
      <c r="L1" s="56" t="s">
        <v>478</v>
      </c>
      <c r="N1" s="56" t="s">
        <v>478</v>
      </c>
      <c r="P1" s="56" t="s">
        <v>478</v>
      </c>
      <c r="R1" s="1" t="s">
        <v>0</v>
      </c>
      <c r="S1" s="2" t="s">
        <v>1</v>
      </c>
      <c r="T1" s="2" t="s">
        <v>2</v>
      </c>
      <c r="U1" s="2" t="s">
        <v>3</v>
      </c>
      <c r="V1" s="2" t="s">
        <v>4</v>
      </c>
      <c r="W1" s="2" t="s">
        <v>5</v>
      </c>
      <c r="X1" s="2" t="s">
        <v>6</v>
      </c>
      <c r="Y1" s="2" t="s">
        <v>7</v>
      </c>
      <c r="Z1" s="2" t="s">
        <v>8</v>
      </c>
      <c r="AA1" s="65" t="s">
        <v>9</v>
      </c>
      <c r="AC1" s="85" t="s">
        <v>0</v>
      </c>
      <c r="AD1" s="86" t="s">
        <v>7</v>
      </c>
      <c r="AE1" s="87" t="s">
        <v>489</v>
      </c>
      <c r="AF1" s="73"/>
      <c r="AG1" s="73"/>
    </row>
    <row r="2" spans="1:33" x14ac:dyDescent="0.25">
      <c r="A2" s="100">
        <v>2019</v>
      </c>
      <c r="B2" s="216">
        <v>101</v>
      </c>
      <c r="C2" s="101" t="s">
        <v>11</v>
      </c>
      <c r="D2" s="101">
        <v>1</v>
      </c>
      <c r="E2" s="101" t="s">
        <v>13</v>
      </c>
      <c r="F2" s="101" t="s">
        <v>14</v>
      </c>
      <c r="G2" s="101" t="s">
        <v>15</v>
      </c>
      <c r="H2" s="101" t="s">
        <v>16</v>
      </c>
      <c r="I2" s="101" t="s">
        <v>17</v>
      </c>
      <c r="J2" s="124">
        <v>24</v>
      </c>
      <c r="L2" s="57" t="s">
        <v>47</v>
      </c>
      <c r="N2" s="57" t="s">
        <v>13</v>
      </c>
      <c r="P2" s="57" t="s">
        <v>167</v>
      </c>
      <c r="R2" s="5" t="s">
        <v>437</v>
      </c>
      <c r="S2" s="6" t="s">
        <v>10</v>
      </c>
      <c r="T2" s="6" t="s">
        <v>11</v>
      </c>
      <c r="U2" s="6" t="s">
        <v>12</v>
      </c>
      <c r="V2" s="6" t="s">
        <v>13</v>
      </c>
      <c r="W2" s="6" t="s">
        <v>14</v>
      </c>
      <c r="X2" s="6" t="s">
        <v>15</v>
      </c>
      <c r="Y2" s="6" t="s">
        <v>16</v>
      </c>
      <c r="Z2" s="6" t="s">
        <v>462</v>
      </c>
      <c r="AA2" s="66">
        <v>27</v>
      </c>
      <c r="AC2" s="76" t="s">
        <v>437</v>
      </c>
      <c r="AD2" s="77" t="s">
        <v>16</v>
      </c>
      <c r="AE2" s="78">
        <v>3073</v>
      </c>
    </row>
    <row r="3" spans="1:33" x14ac:dyDescent="0.25">
      <c r="A3" s="215">
        <v>2019</v>
      </c>
      <c r="B3" s="215">
        <v>101</v>
      </c>
      <c r="C3" s="104" t="s">
        <v>11</v>
      </c>
      <c r="D3" s="104">
        <v>1</v>
      </c>
      <c r="E3" s="104" t="s">
        <v>13</v>
      </c>
      <c r="F3" s="104" t="s">
        <v>14</v>
      </c>
      <c r="G3" s="104" t="s">
        <v>15</v>
      </c>
      <c r="H3" s="104" t="s">
        <v>16</v>
      </c>
      <c r="I3" s="104" t="s">
        <v>18</v>
      </c>
      <c r="J3" s="125">
        <v>26</v>
      </c>
      <c r="L3" s="58" t="s">
        <v>210</v>
      </c>
      <c r="N3" s="58" t="s">
        <v>28</v>
      </c>
      <c r="P3" s="58" t="s">
        <v>32</v>
      </c>
      <c r="R3" s="5" t="s">
        <v>437</v>
      </c>
      <c r="S3" s="6" t="s">
        <v>10</v>
      </c>
      <c r="T3" s="6" t="s">
        <v>11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23</v>
      </c>
      <c r="Z3" s="6" t="s">
        <v>462</v>
      </c>
      <c r="AA3" s="66">
        <v>1</v>
      </c>
      <c r="AC3" s="79" t="s">
        <v>437</v>
      </c>
      <c r="AD3" s="80" t="s">
        <v>23</v>
      </c>
      <c r="AE3" s="81">
        <v>1760</v>
      </c>
    </row>
    <row r="4" spans="1:33" x14ac:dyDescent="0.25">
      <c r="A4" s="215">
        <v>2019</v>
      </c>
      <c r="B4" s="215">
        <v>101</v>
      </c>
      <c r="C4" s="104" t="s">
        <v>11</v>
      </c>
      <c r="D4" s="104">
        <v>1</v>
      </c>
      <c r="E4" s="104" t="s">
        <v>13</v>
      </c>
      <c r="F4" s="104" t="s">
        <v>14</v>
      </c>
      <c r="G4" s="104" t="s">
        <v>15</v>
      </c>
      <c r="H4" s="104" t="s">
        <v>16</v>
      </c>
      <c r="I4" s="104" t="s">
        <v>19</v>
      </c>
      <c r="J4" s="125">
        <v>18</v>
      </c>
      <c r="L4" s="58" t="s">
        <v>312</v>
      </c>
      <c r="N4" s="58" t="s">
        <v>34</v>
      </c>
      <c r="P4" s="58" t="s">
        <v>26</v>
      </c>
      <c r="R4" s="5" t="s">
        <v>437</v>
      </c>
      <c r="S4" s="6" t="s">
        <v>10</v>
      </c>
      <c r="T4" s="6" t="s">
        <v>11</v>
      </c>
      <c r="U4" s="6" t="s">
        <v>12</v>
      </c>
      <c r="V4" s="6" t="s">
        <v>13</v>
      </c>
      <c r="W4" s="6" t="s">
        <v>14</v>
      </c>
      <c r="X4" s="6" t="s">
        <v>15</v>
      </c>
      <c r="Y4" s="6" t="s">
        <v>20</v>
      </c>
      <c r="Z4" s="6" t="s">
        <v>462</v>
      </c>
      <c r="AA4" s="66">
        <v>6</v>
      </c>
      <c r="AC4" s="79" t="s">
        <v>437</v>
      </c>
      <c r="AD4" s="80" t="s">
        <v>20</v>
      </c>
      <c r="AE4" s="81">
        <v>4012</v>
      </c>
    </row>
    <row r="5" spans="1:33" x14ac:dyDescent="0.25">
      <c r="A5" s="215">
        <v>2019</v>
      </c>
      <c r="B5" s="215">
        <v>101</v>
      </c>
      <c r="C5" s="104" t="s">
        <v>11</v>
      </c>
      <c r="D5" s="104">
        <v>1</v>
      </c>
      <c r="E5" s="104" t="s">
        <v>13</v>
      </c>
      <c r="F5" s="104" t="s">
        <v>14</v>
      </c>
      <c r="G5" s="104" t="s">
        <v>15</v>
      </c>
      <c r="H5" s="104" t="s">
        <v>23</v>
      </c>
      <c r="I5" s="104" t="s">
        <v>17</v>
      </c>
      <c r="J5" s="125">
        <v>1</v>
      </c>
      <c r="L5" s="58" t="s">
        <v>326</v>
      </c>
      <c r="N5" s="58" t="s">
        <v>45</v>
      </c>
      <c r="P5" s="58" t="s">
        <v>240</v>
      </c>
      <c r="R5" s="5" t="s">
        <v>437</v>
      </c>
      <c r="S5" s="6" t="s">
        <v>21</v>
      </c>
      <c r="T5" s="6" t="s">
        <v>22</v>
      </c>
      <c r="U5" s="6" t="s">
        <v>12</v>
      </c>
      <c r="V5" s="6" t="s">
        <v>13</v>
      </c>
      <c r="W5" s="6" t="s">
        <v>14</v>
      </c>
      <c r="X5" s="6" t="s">
        <v>15</v>
      </c>
      <c r="Y5" s="6" t="s">
        <v>20</v>
      </c>
      <c r="Z5" s="6" t="s">
        <v>462</v>
      </c>
      <c r="AA5" s="66">
        <v>3</v>
      </c>
      <c r="AC5" s="79" t="s">
        <v>490</v>
      </c>
      <c r="AD5" s="80" t="s">
        <v>16</v>
      </c>
      <c r="AE5" s="81">
        <v>2274</v>
      </c>
    </row>
    <row r="6" spans="1:33" x14ac:dyDescent="0.25">
      <c r="A6" s="215">
        <v>2019</v>
      </c>
      <c r="B6" s="215">
        <v>101</v>
      </c>
      <c r="C6" s="104" t="s">
        <v>11</v>
      </c>
      <c r="D6" s="104">
        <v>1</v>
      </c>
      <c r="E6" s="104" t="s">
        <v>13</v>
      </c>
      <c r="F6" s="104" t="s">
        <v>14</v>
      </c>
      <c r="G6" s="104" t="s">
        <v>15</v>
      </c>
      <c r="H6" s="104" t="s">
        <v>23</v>
      </c>
      <c r="I6" s="104" t="s">
        <v>18</v>
      </c>
      <c r="J6" s="125">
        <v>1</v>
      </c>
      <c r="L6" s="58" t="s">
        <v>358</v>
      </c>
      <c r="N6" s="58" t="s">
        <v>441</v>
      </c>
      <c r="P6" s="58" t="s">
        <v>390</v>
      </c>
      <c r="R6" s="5" t="s">
        <v>437</v>
      </c>
      <c r="S6" s="6" t="s">
        <v>25</v>
      </c>
      <c r="T6" s="6" t="s">
        <v>26</v>
      </c>
      <c r="U6" s="6" t="s">
        <v>27</v>
      </c>
      <c r="V6" s="6" t="s">
        <v>28</v>
      </c>
      <c r="W6" s="6" t="s">
        <v>29</v>
      </c>
      <c r="X6" s="6" t="s">
        <v>30</v>
      </c>
      <c r="Y6" s="6" t="s">
        <v>20</v>
      </c>
      <c r="Z6" s="6" t="s">
        <v>462</v>
      </c>
      <c r="AA6" s="66">
        <v>2</v>
      </c>
      <c r="AC6" s="79" t="s">
        <v>490</v>
      </c>
      <c r="AD6" s="80" t="s">
        <v>23</v>
      </c>
      <c r="AE6" s="81">
        <v>1672</v>
      </c>
    </row>
    <row r="7" spans="1:33" ht="15.75" thickBot="1" x14ac:dyDescent="0.3">
      <c r="A7" s="215">
        <v>2019</v>
      </c>
      <c r="B7" s="215">
        <v>101</v>
      </c>
      <c r="C7" s="104" t="s">
        <v>11</v>
      </c>
      <c r="D7" s="104">
        <v>1</v>
      </c>
      <c r="E7" s="104" t="s">
        <v>13</v>
      </c>
      <c r="F7" s="104" t="s">
        <v>14</v>
      </c>
      <c r="G7" s="104" t="s">
        <v>15</v>
      </c>
      <c r="H7" s="104" t="s">
        <v>23</v>
      </c>
      <c r="I7" s="104" t="s">
        <v>19</v>
      </c>
      <c r="J7" s="125">
        <v>3</v>
      </c>
      <c r="L7" s="58" t="s">
        <v>135</v>
      </c>
      <c r="N7" s="58" t="s">
        <v>53</v>
      </c>
      <c r="P7" s="58" t="s">
        <v>161</v>
      </c>
      <c r="R7" s="5" t="s">
        <v>437</v>
      </c>
      <c r="S7" s="6" t="s">
        <v>31</v>
      </c>
      <c r="T7" s="6" t="s">
        <v>32</v>
      </c>
      <c r="U7" s="6" t="s">
        <v>33</v>
      </c>
      <c r="V7" s="6" t="s">
        <v>34</v>
      </c>
      <c r="W7" s="6" t="s">
        <v>35</v>
      </c>
      <c r="X7" s="6" t="s">
        <v>36</v>
      </c>
      <c r="Y7" s="6" t="s">
        <v>20</v>
      </c>
      <c r="Z7" s="6" t="s">
        <v>462</v>
      </c>
      <c r="AA7" s="66">
        <v>27</v>
      </c>
      <c r="AC7" s="82" t="s">
        <v>490</v>
      </c>
      <c r="AD7" s="83" t="s">
        <v>20</v>
      </c>
      <c r="AE7" s="84">
        <v>2676</v>
      </c>
    </row>
    <row r="8" spans="1:33" x14ac:dyDescent="0.25">
      <c r="A8" s="215">
        <v>2019</v>
      </c>
      <c r="B8" s="215">
        <v>101</v>
      </c>
      <c r="C8" s="104" t="s">
        <v>11</v>
      </c>
      <c r="D8" s="104">
        <v>1</v>
      </c>
      <c r="E8" s="104" t="s">
        <v>13</v>
      </c>
      <c r="F8" s="104" t="s">
        <v>14</v>
      </c>
      <c r="G8" s="104" t="s">
        <v>15</v>
      </c>
      <c r="H8" s="104" t="s">
        <v>20</v>
      </c>
      <c r="I8" s="104" t="s">
        <v>17</v>
      </c>
      <c r="J8" s="125">
        <v>3</v>
      </c>
      <c r="L8" s="58" t="s">
        <v>30</v>
      </c>
      <c r="N8" s="58" t="s">
        <v>61</v>
      </c>
      <c r="P8" s="58" t="s">
        <v>258</v>
      </c>
      <c r="R8" s="5" t="s">
        <v>437</v>
      </c>
      <c r="S8" s="6" t="s">
        <v>37</v>
      </c>
      <c r="T8" s="6" t="s">
        <v>38</v>
      </c>
      <c r="U8" s="6" t="s">
        <v>33</v>
      </c>
      <c r="V8" s="6" t="s">
        <v>34</v>
      </c>
      <c r="W8" s="6" t="s">
        <v>35</v>
      </c>
      <c r="X8" s="6" t="s">
        <v>36</v>
      </c>
      <c r="Y8" s="6" t="s">
        <v>16</v>
      </c>
      <c r="Z8" s="6" t="s">
        <v>462</v>
      </c>
      <c r="AA8" s="66">
        <v>60</v>
      </c>
    </row>
    <row r="9" spans="1:33" x14ac:dyDescent="0.25">
      <c r="A9" s="215">
        <v>2019</v>
      </c>
      <c r="B9" s="215">
        <v>101</v>
      </c>
      <c r="C9" s="104" t="s">
        <v>11</v>
      </c>
      <c r="D9" s="104">
        <v>1</v>
      </c>
      <c r="E9" s="104" t="s">
        <v>13</v>
      </c>
      <c r="F9" s="104" t="s">
        <v>14</v>
      </c>
      <c r="G9" s="104" t="s">
        <v>15</v>
      </c>
      <c r="H9" s="104" t="s">
        <v>20</v>
      </c>
      <c r="I9" s="104" t="s">
        <v>18</v>
      </c>
      <c r="J9" s="125">
        <v>6</v>
      </c>
      <c r="L9" s="58" t="s">
        <v>77</v>
      </c>
      <c r="N9" s="58" t="s">
        <v>75</v>
      </c>
      <c r="P9" s="58" t="s">
        <v>145</v>
      </c>
      <c r="R9" s="5" t="s">
        <v>437</v>
      </c>
      <c r="S9" s="6" t="s">
        <v>37</v>
      </c>
      <c r="T9" s="6" t="s">
        <v>38</v>
      </c>
      <c r="U9" s="6" t="s">
        <v>33</v>
      </c>
      <c r="V9" s="6" t="s">
        <v>34</v>
      </c>
      <c r="W9" s="6" t="s">
        <v>35</v>
      </c>
      <c r="X9" s="6" t="s">
        <v>36</v>
      </c>
      <c r="Y9" s="6" t="s">
        <v>23</v>
      </c>
      <c r="Z9" s="6" t="s">
        <v>462</v>
      </c>
      <c r="AA9" s="66">
        <v>1</v>
      </c>
    </row>
    <row r="10" spans="1:33" x14ac:dyDescent="0.25">
      <c r="A10" s="215">
        <v>2019</v>
      </c>
      <c r="B10" s="215">
        <v>101</v>
      </c>
      <c r="C10" s="104" t="s">
        <v>11</v>
      </c>
      <c r="D10" s="104">
        <v>1</v>
      </c>
      <c r="E10" s="104" t="s">
        <v>13</v>
      </c>
      <c r="F10" s="104" t="s">
        <v>14</v>
      </c>
      <c r="G10" s="104" t="s">
        <v>15</v>
      </c>
      <c r="H10" s="104" t="s">
        <v>20</v>
      </c>
      <c r="I10" s="104" t="s">
        <v>19</v>
      </c>
      <c r="J10" s="125">
        <v>1</v>
      </c>
      <c r="L10" s="58" t="s">
        <v>36</v>
      </c>
      <c r="N10" s="58" t="s">
        <v>133</v>
      </c>
      <c r="P10" s="58" t="s">
        <v>43</v>
      </c>
      <c r="R10" s="5" t="s">
        <v>437</v>
      </c>
      <c r="S10" s="6" t="s">
        <v>37</v>
      </c>
      <c r="T10" s="6" t="s">
        <v>38</v>
      </c>
      <c r="U10" s="6" t="s">
        <v>33</v>
      </c>
      <c r="V10" s="6" t="s">
        <v>34</v>
      </c>
      <c r="W10" s="6" t="s">
        <v>35</v>
      </c>
      <c r="X10" s="6" t="s">
        <v>36</v>
      </c>
      <c r="Y10" s="6" t="s">
        <v>20</v>
      </c>
      <c r="Z10" s="6" t="s">
        <v>462</v>
      </c>
      <c r="AA10" s="66">
        <v>14</v>
      </c>
    </row>
    <row r="11" spans="1:33" x14ac:dyDescent="0.25">
      <c r="A11" s="215">
        <v>2019</v>
      </c>
      <c r="B11" s="215">
        <v>102</v>
      </c>
      <c r="C11" s="104" t="s">
        <v>22</v>
      </c>
      <c r="D11" s="104">
        <v>1</v>
      </c>
      <c r="E11" s="104" t="s">
        <v>13</v>
      </c>
      <c r="F11" s="104" t="s">
        <v>14</v>
      </c>
      <c r="G11" s="104" t="s">
        <v>15</v>
      </c>
      <c r="H11" s="104" t="s">
        <v>20</v>
      </c>
      <c r="I11" s="104" t="s">
        <v>18</v>
      </c>
      <c r="J11" s="125">
        <v>2</v>
      </c>
      <c r="L11" s="58" t="s">
        <v>15</v>
      </c>
      <c r="N11" s="58" t="s">
        <v>139</v>
      </c>
      <c r="P11" s="58" t="s">
        <v>410</v>
      </c>
      <c r="R11" s="5" t="s">
        <v>437</v>
      </c>
      <c r="S11" s="6" t="s">
        <v>39</v>
      </c>
      <c r="T11" s="6" t="s">
        <v>40</v>
      </c>
      <c r="U11" s="6" t="s">
        <v>33</v>
      </c>
      <c r="V11" s="6" t="s">
        <v>34</v>
      </c>
      <c r="W11" s="6" t="s">
        <v>35</v>
      </c>
      <c r="X11" s="6" t="s">
        <v>36</v>
      </c>
      <c r="Y11" s="6" t="s">
        <v>16</v>
      </c>
      <c r="Z11" s="6" t="s">
        <v>462</v>
      </c>
      <c r="AA11" s="66">
        <v>1</v>
      </c>
    </row>
    <row r="12" spans="1:33" x14ac:dyDescent="0.25">
      <c r="A12" s="215">
        <v>2019</v>
      </c>
      <c r="B12" s="215">
        <v>102</v>
      </c>
      <c r="C12" s="104" t="s">
        <v>22</v>
      </c>
      <c r="D12" s="104">
        <v>1</v>
      </c>
      <c r="E12" s="104" t="s">
        <v>13</v>
      </c>
      <c r="F12" s="104" t="s">
        <v>14</v>
      </c>
      <c r="G12" s="104" t="s">
        <v>15</v>
      </c>
      <c r="H12" s="104" t="s">
        <v>20</v>
      </c>
      <c r="I12" s="104" t="s">
        <v>19</v>
      </c>
      <c r="J12" s="125">
        <v>4</v>
      </c>
      <c r="L12" s="58" t="s">
        <v>55</v>
      </c>
      <c r="N12" s="58" t="s">
        <v>143</v>
      </c>
      <c r="P12" s="58" t="s">
        <v>406</v>
      </c>
      <c r="R12" s="5" t="s">
        <v>437</v>
      </c>
      <c r="S12" s="6" t="s">
        <v>39</v>
      </c>
      <c r="T12" s="6" t="s">
        <v>40</v>
      </c>
      <c r="U12" s="6" t="s">
        <v>33</v>
      </c>
      <c r="V12" s="6" t="s">
        <v>34</v>
      </c>
      <c r="W12" s="6" t="s">
        <v>35</v>
      </c>
      <c r="X12" s="6" t="s">
        <v>36</v>
      </c>
      <c r="Y12" s="6" t="s">
        <v>23</v>
      </c>
      <c r="Z12" s="6" t="s">
        <v>462</v>
      </c>
      <c r="AA12" s="66">
        <v>1</v>
      </c>
    </row>
    <row r="13" spans="1:33" x14ac:dyDescent="0.25">
      <c r="A13" s="215">
        <v>2019</v>
      </c>
      <c r="B13" s="215">
        <v>201</v>
      </c>
      <c r="C13" s="104" t="s">
        <v>26</v>
      </c>
      <c r="D13" s="104">
        <v>2</v>
      </c>
      <c r="E13" s="104" t="s">
        <v>28</v>
      </c>
      <c r="F13" s="104" t="s">
        <v>29</v>
      </c>
      <c r="G13" s="104" t="s">
        <v>30</v>
      </c>
      <c r="H13" s="104" t="s">
        <v>20</v>
      </c>
      <c r="I13" s="104" t="s">
        <v>17</v>
      </c>
      <c r="J13" s="125">
        <v>2</v>
      </c>
      <c r="L13" s="58" t="s">
        <v>171</v>
      </c>
      <c r="N13" s="58" t="s">
        <v>151</v>
      </c>
      <c r="P13" s="58" t="s">
        <v>264</v>
      </c>
      <c r="R13" s="5" t="s">
        <v>437</v>
      </c>
      <c r="S13" s="6" t="s">
        <v>39</v>
      </c>
      <c r="T13" s="6" t="s">
        <v>40</v>
      </c>
      <c r="U13" s="6" t="s">
        <v>33</v>
      </c>
      <c r="V13" s="6" t="s">
        <v>34</v>
      </c>
      <c r="W13" s="6" t="s">
        <v>35</v>
      </c>
      <c r="X13" s="6" t="s">
        <v>36</v>
      </c>
      <c r="Y13" s="6" t="s">
        <v>20</v>
      </c>
      <c r="Z13" s="6" t="s">
        <v>462</v>
      </c>
      <c r="AA13" s="66">
        <v>7</v>
      </c>
    </row>
    <row r="14" spans="1:33" x14ac:dyDescent="0.25">
      <c r="A14" s="215">
        <v>2019</v>
      </c>
      <c r="B14" s="215">
        <v>201</v>
      </c>
      <c r="C14" s="104" t="s">
        <v>26</v>
      </c>
      <c r="D14" s="104">
        <v>2</v>
      </c>
      <c r="E14" s="104" t="s">
        <v>28</v>
      </c>
      <c r="F14" s="104" t="s">
        <v>29</v>
      </c>
      <c r="G14" s="104" t="s">
        <v>30</v>
      </c>
      <c r="H14" s="104" t="s">
        <v>20</v>
      </c>
      <c r="I14" s="104" t="s">
        <v>18</v>
      </c>
      <c r="J14" s="125">
        <v>2</v>
      </c>
      <c r="L14" s="58" t="s">
        <v>127</v>
      </c>
      <c r="N14" s="58" t="s">
        <v>155</v>
      </c>
      <c r="P14" s="58" t="s">
        <v>439</v>
      </c>
      <c r="R14" s="5" t="s">
        <v>437</v>
      </c>
      <c r="S14" s="6" t="s">
        <v>42</v>
      </c>
      <c r="T14" s="6" t="s">
        <v>43</v>
      </c>
      <c r="U14" s="6" t="s">
        <v>44</v>
      </c>
      <c r="V14" s="6" t="s">
        <v>45</v>
      </c>
      <c r="W14" s="6" t="s">
        <v>46</v>
      </c>
      <c r="X14" s="6" t="s">
        <v>47</v>
      </c>
      <c r="Y14" s="6" t="s">
        <v>16</v>
      </c>
      <c r="Z14" s="6" t="s">
        <v>462</v>
      </c>
      <c r="AA14" s="66">
        <v>1</v>
      </c>
    </row>
    <row r="15" spans="1:33" x14ac:dyDescent="0.25">
      <c r="A15" s="215">
        <v>2019</v>
      </c>
      <c r="B15" s="215">
        <v>201</v>
      </c>
      <c r="C15" s="104" t="s">
        <v>26</v>
      </c>
      <c r="D15" s="104">
        <v>2</v>
      </c>
      <c r="E15" s="104" t="s">
        <v>28</v>
      </c>
      <c r="F15" s="104" t="s">
        <v>29</v>
      </c>
      <c r="G15" s="104" t="s">
        <v>30</v>
      </c>
      <c r="H15" s="104" t="s">
        <v>20</v>
      </c>
      <c r="I15" s="104" t="s">
        <v>24</v>
      </c>
      <c r="J15" s="125">
        <v>44</v>
      </c>
      <c r="L15" s="58" t="s">
        <v>63</v>
      </c>
      <c r="N15" s="58" t="s">
        <v>165</v>
      </c>
      <c r="P15" s="58" t="s">
        <v>316</v>
      </c>
      <c r="R15" s="5" t="s">
        <v>437</v>
      </c>
      <c r="S15" s="6" t="s">
        <v>42</v>
      </c>
      <c r="T15" s="6" t="s">
        <v>43</v>
      </c>
      <c r="U15" s="6" t="s">
        <v>44</v>
      </c>
      <c r="V15" s="6" t="s">
        <v>45</v>
      </c>
      <c r="W15" s="6" t="s">
        <v>46</v>
      </c>
      <c r="X15" s="6" t="s">
        <v>47</v>
      </c>
      <c r="Y15" s="6" t="s">
        <v>20</v>
      </c>
      <c r="Z15" s="6" t="s">
        <v>462</v>
      </c>
      <c r="AA15" s="66">
        <v>15</v>
      </c>
    </row>
    <row r="16" spans="1:33" x14ac:dyDescent="0.25">
      <c r="A16" s="215">
        <v>2019</v>
      </c>
      <c r="B16" s="215">
        <v>201</v>
      </c>
      <c r="C16" s="104" t="s">
        <v>26</v>
      </c>
      <c r="D16" s="104">
        <v>2</v>
      </c>
      <c r="E16" s="104" t="s">
        <v>28</v>
      </c>
      <c r="F16" s="104" t="s">
        <v>29</v>
      </c>
      <c r="G16" s="104" t="s">
        <v>30</v>
      </c>
      <c r="H16" s="104" t="s">
        <v>20</v>
      </c>
      <c r="I16" s="104" t="s">
        <v>19</v>
      </c>
      <c r="J16" s="125">
        <v>9</v>
      </c>
      <c r="L16" s="58" t="s">
        <v>233</v>
      </c>
      <c r="N16" s="58" t="s">
        <v>169</v>
      </c>
      <c r="P16" s="58" t="s">
        <v>196</v>
      </c>
      <c r="R16" s="5" t="s">
        <v>437</v>
      </c>
      <c r="S16" s="6" t="s">
        <v>48</v>
      </c>
      <c r="T16" s="6" t="s">
        <v>49</v>
      </c>
      <c r="U16" s="6" t="s">
        <v>44</v>
      </c>
      <c r="V16" s="6" t="s">
        <v>45</v>
      </c>
      <c r="W16" s="6" t="s">
        <v>46</v>
      </c>
      <c r="X16" s="6" t="s">
        <v>47</v>
      </c>
      <c r="Y16" s="6" t="s">
        <v>16</v>
      </c>
      <c r="Z16" s="6" t="s">
        <v>462</v>
      </c>
      <c r="AA16" s="66">
        <v>1</v>
      </c>
    </row>
    <row r="17" spans="1:27" x14ac:dyDescent="0.25">
      <c r="A17" s="215">
        <v>2019</v>
      </c>
      <c r="B17" s="215">
        <v>301</v>
      </c>
      <c r="C17" s="104" t="s">
        <v>32</v>
      </c>
      <c r="D17" s="104">
        <v>3</v>
      </c>
      <c r="E17" s="104" t="s">
        <v>34</v>
      </c>
      <c r="F17" s="104">
        <v>0</v>
      </c>
      <c r="G17" s="104" t="s">
        <v>36</v>
      </c>
      <c r="H17" s="104" t="s">
        <v>20</v>
      </c>
      <c r="I17" s="104" t="s">
        <v>17</v>
      </c>
      <c r="J17" s="125">
        <v>12</v>
      </c>
      <c r="L17" s="58" t="s">
        <v>235</v>
      </c>
      <c r="N17" s="58" t="s">
        <v>479</v>
      </c>
      <c r="P17" s="58" t="s">
        <v>51</v>
      </c>
      <c r="R17" s="5" t="s">
        <v>437</v>
      </c>
      <c r="S17" s="6" t="s">
        <v>48</v>
      </c>
      <c r="T17" s="6" t="s">
        <v>49</v>
      </c>
      <c r="U17" s="6" t="s">
        <v>44</v>
      </c>
      <c r="V17" s="6" t="s">
        <v>45</v>
      </c>
      <c r="W17" s="6" t="s">
        <v>46</v>
      </c>
      <c r="X17" s="6" t="s">
        <v>47</v>
      </c>
      <c r="Y17" s="6" t="s">
        <v>23</v>
      </c>
      <c r="Z17" s="6" t="s">
        <v>462</v>
      </c>
      <c r="AA17" s="66">
        <v>30</v>
      </c>
    </row>
    <row r="18" spans="1:27" x14ac:dyDescent="0.25">
      <c r="A18" s="215">
        <v>2019</v>
      </c>
      <c r="B18" s="215">
        <v>301</v>
      </c>
      <c r="C18" s="104" t="s">
        <v>32</v>
      </c>
      <c r="D18" s="104">
        <v>3</v>
      </c>
      <c r="E18" s="104" t="s">
        <v>34</v>
      </c>
      <c r="F18" s="104">
        <v>0</v>
      </c>
      <c r="G18" s="104" t="s">
        <v>36</v>
      </c>
      <c r="H18" s="104" t="s">
        <v>20</v>
      </c>
      <c r="I18" s="104" t="s">
        <v>18</v>
      </c>
      <c r="J18" s="125">
        <v>20</v>
      </c>
      <c r="L18" s="58" t="s">
        <v>289</v>
      </c>
      <c r="N18" s="58" t="s">
        <v>177</v>
      </c>
      <c r="P18" s="58" t="s">
        <v>83</v>
      </c>
      <c r="R18" s="5" t="s">
        <v>437</v>
      </c>
      <c r="S18" s="6" t="s">
        <v>438</v>
      </c>
      <c r="T18" s="6" t="s">
        <v>439</v>
      </c>
      <c r="U18" s="6" t="s">
        <v>440</v>
      </c>
      <c r="V18" s="6" t="s">
        <v>441</v>
      </c>
      <c r="W18" s="6" t="s">
        <v>134</v>
      </c>
      <c r="X18" s="6" t="s">
        <v>135</v>
      </c>
      <c r="Y18" s="6" t="s">
        <v>20</v>
      </c>
      <c r="Z18" s="6" t="s">
        <v>462</v>
      </c>
      <c r="AA18" s="66">
        <v>1</v>
      </c>
    </row>
    <row r="19" spans="1:27" x14ac:dyDescent="0.25">
      <c r="A19" s="215">
        <v>2019</v>
      </c>
      <c r="B19" s="215">
        <v>301</v>
      </c>
      <c r="C19" s="104" t="s">
        <v>32</v>
      </c>
      <c r="D19" s="104">
        <v>3</v>
      </c>
      <c r="E19" s="104" t="s">
        <v>34</v>
      </c>
      <c r="F19" s="104">
        <v>0</v>
      </c>
      <c r="G19" s="104" t="s">
        <v>36</v>
      </c>
      <c r="H19" s="104" t="s">
        <v>20</v>
      </c>
      <c r="I19" s="104" t="s">
        <v>24</v>
      </c>
      <c r="J19" s="125">
        <v>31</v>
      </c>
      <c r="L19" s="58" t="s">
        <v>301</v>
      </c>
      <c r="N19" s="58" t="s">
        <v>187</v>
      </c>
      <c r="P19" s="58" t="s">
        <v>81</v>
      </c>
      <c r="R19" s="5" t="s">
        <v>437</v>
      </c>
      <c r="S19" s="6" t="s">
        <v>50</v>
      </c>
      <c r="T19" s="6" t="s">
        <v>51</v>
      </c>
      <c r="U19" s="6" t="s">
        <v>52</v>
      </c>
      <c r="V19" s="6" t="s">
        <v>53</v>
      </c>
      <c r="W19" s="6" t="s">
        <v>54</v>
      </c>
      <c r="X19" s="6" t="s">
        <v>55</v>
      </c>
      <c r="Y19" s="6" t="s">
        <v>16</v>
      </c>
      <c r="Z19" s="6" t="s">
        <v>462</v>
      </c>
      <c r="AA19" s="66">
        <v>10</v>
      </c>
    </row>
    <row r="20" spans="1:27" ht="15.75" thickBot="1" x14ac:dyDescent="0.3">
      <c r="A20" s="215">
        <v>2019</v>
      </c>
      <c r="B20" s="215">
        <v>301</v>
      </c>
      <c r="C20" s="104" t="s">
        <v>32</v>
      </c>
      <c r="D20" s="104">
        <v>3</v>
      </c>
      <c r="E20" s="104" t="s">
        <v>34</v>
      </c>
      <c r="F20" s="104">
        <v>0</v>
      </c>
      <c r="G20" s="104" t="s">
        <v>36</v>
      </c>
      <c r="H20" s="104" t="s">
        <v>20</v>
      </c>
      <c r="I20" s="104" t="s">
        <v>19</v>
      </c>
      <c r="J20" s="125">
        <v>49</v>
      </c>
      <c r="L20" s="61" t="s">
        <v>451</v>
      </c>
      <c r="N20" s="58" t="s">
        <v>191</v>
      </c>
      <c r="P20" s="58" t="s">
        <v>79</v>
      </c>
      <c r="R20" s="5" t="s">
        <v>437</v>
      </c>
      <c r="S20" s="6" t="s">
        <v>50</v>
      </c>
      <c r="T20" s="6" t="s">
        <v>51</v>
      </c>
      <c r="U20" s="6" t="s">
        <v>52</v>
      </c>
      <c r="V20" s="6" t="s">
        <v>53</v>
      </c>
      <c r="W20" s="6" t="s">
        <v>54</v>
      </c>
      <c r="X20" s="6" t="s">
        <v>55</v>
      </c>
      <c r="Y20" s="6" t="s">
        <v>23</v>
      </c>
      <c r="Z20" s="6" t="s">
        <v>462</v>
      </c>
      <c r="AA20" s="66">
        <v>5</v>
      </c>
    </row>
    <row r="21" spans="1:27" x14ac:dyDescent="0.25">
      <c r="A21" s="215">
        <v>2019</v>
      </c>
      <c r="B21" s="215">
        <v>302</v>
      </c>
      <c r="C21" s="104" t="s">
        <v>38</v>
      </c>
      <c r="D21" s="104">
        <v>3</v>
      </c>
      <c r="E21" s="104" t="s">
        <v>34</v>
      </c>
      <c r="F21" s="104">
        <v>0</v>
      </c>
      <c r="G21" s="104" t="s">
        <v>36</v>
      </c>
      <c r="H21" s="104" t="s">
        <v>16</v>
      </c>
      <c r="I21" s="104" t="s">
        <v>17</v>
      </c>
      <c r="J21" s="125">
        <v>35</v>
      </c>
      <c r="N21" s="59" t="s">
        <v>194</v>
      </c>
      <c r="P21" s="59" t="s">
        <v>119</v>
      </c>
      <c r="R21" s="5" t="s">
        <v>437</v>
      </c>
      <c r="S21" s="6" t="s">
        <v>50</v>
      </c>
      <c r="T21" s="6" t="s">
        <v>51</v>
      </c>
      <c r="U21" s="6" t="s">
        <v>52</v>
      </c>
      <c r="V21" s="6" t="s">
        <v>53</v>
      </c>
      <c r="W21" s="6" t="s">
        <v>54</v>
      </c>
      <c r="X21" s="6" t="s">
        <v>55</v>
      </c>
      <c r="Y21" s="6" t="s">
        <v>20</v>
      </c>
      <c r="Z21" s="6" t="s">
        <v>462</v>
      </c>
      <c r="AA21" s="66">
        <v>17</v>
      </c>
    </row>
    <row r="22" spans="1:27" x14ac:dyDescent="0.25">
      <c r="A22" s="215">
        <v>2019</v>
      </c>
      <c r="B22" s="215">
        <v>302</v>
      </c>
      <c r="C22" s="104" t="s">
        <v>38</v>
      </c>
      <c r="D22" s="104">
        <v>3</v>
      </c>
      <c r="E22" s="104" t="s">
        <v>34</v>
      </c>
      <c r="F22" s="104">
        <v>0</v>
      </c>
      <c r="G22" s="104" t="s">
        <v>36</v>
      </c>
      <c r="H22" s="104" t="s">
        <v>16</v>
      </c>
      <c r="I22" s="104" t="s">
        <v>18</v>
      </c>
      <c r="J22" s="125">
        <v>58</v>
      </c>
      <c r="N22" s="59" t="s">
        <v>204</v>
      </c>
      <c r="P22" s="59" t="s">
        <v>73</v>
      </c>
      <c r="R22" s="5" t="s">
        <v>437</v>
      </c>
      <c r="S22" s="6" t="s">
        <v>56</v>
      </c>
      <c r="T22" s="6" t="s">
        <v>57</v>
      </c>
      <c r="U22" s="6" t="s">
        <v>52</v>
      </c>
      <c r="V22" s="6" t="s">
        <v>53</v>
      </c>
      <c r="W22" s="6" t="s">
        <v>54</v>
      </c>
      <c r="X22" s="6" t="s">
        <v>55</v>
      </c>
      <c r="Y22" s="6" t="s">
        <v>16</v>
      </c>
      <c r="Z22" s="6" t="s">
        <v>462</v>
      </c>
      <c r="AA22" s="66">
        <v>26</v>
      </c>
    </row>
    <row r="23" spans="1:27" x14ac:dyDescent="0.25">
      <c r="A23" s="215">
        <v>2019</v>
      </c>
      <c r="B23" s="215">
        <v>302</v>
      </c>
      <c r="C23" s="104" t="s">
        <v>38</v>
      </c>
      <c r="D23" s="104">
        <v>3</v>
      </c>
      <c r="E23" s="104" t="s">
        <v>34</v>
      </c>
      <c r="F23" s="104">
        <v>0</v>
      </c>
      <c r="G23" s="104" t="s">
        <v>36</v>
      </c>
      <c r="H23" s="104" t="s">
        <v>16</v>
      </c>
      <c r="I23" s="104" t="s">
        <v>24</v>
      </c>
      <c r="J23" s="125">
        <v>87</v>
      </c>
      <c r="N23" s="59" t="s">
        <v>208</v>
      </c>
      <c r="P23" s="59" t="s">
        <v>422</v>
      </c>
      <c r="R23" s="5" t="s">
        <v>437</v>
      </c>
      <c r="S23" s="6" t="s">
        <v>56</v>
      </c>
      <c r="T23" s="6" t="s">
        <v>57</v>
      </c>
      <c r="U23" s="6" t="s">
        <v>52</v>
      </c>
      <c r="V23" s="6" t="s">
        <v>53</v>
      </c>
      <c r="W23" s="6" t="s">
        <v>54</v>
      </c>
      <c r="X23" s="6" t="s">
        <v>55</v>
      </c>
      <c r="Y23" s="6" t="s">
        <v>23</v>
      </c>
      <c r="Z23" s="6" t="s">
        <v>462</v>
      </c>
      <c r="AA23" s="66">
        <v>1</v>
      </c>
    </row>
    <row r="24" spans="1:27" x14ac:dyDescent="0.25">
      <c r="A24" s="215">
        <v>2019</v>
      </c>
      <c r="B24" s="215">
        <v>302</v>
      </c>
      <c r="C24" s="104" t="s">
        <v>38</v>
      </c>
      <c r="D24" s="104">
        <v>3</v>
      </c>
      <c r="E24" s="104" t="s">
        <v>34</v>
      </c>
      <c r="F24" s="104">
        <v>0</v>
      </c>
      <c r="G24" s="104" t="s">
        <v>36</v>
      </c>
      <c r="H24" s="104" t="s">
        <v>16</v>
      </c>
      <c r="I24" s="104" t="s">
        <v>19</v>
      </c>
      <c r="J24" s="125">
        <v>55</v>
      </c>
      <c r="N24" s="59" t="s">
        <v>216</v>
      </c>
      <c r="P24" s="59" t="s">
        <v>40</v>
      </c>
      <c r="R24" s="5" t="s">
        <v>437</v>
      </c>
      <c r="S24" s="6" t="s">
        <v>56</v>
      </c>
      <c r="T24" s="6" t="s">
        <v>57</v>
      </c>
      <c r="U24" s="6" t="s">
        <v>52</v>
      </c>
      <c r="V24" s="6" t="s">
        <v>53</v>
      </c>
      <c r="W24" s="6" t="s">
        <v>54</v>
      </c>
      <c r="X24" s="6" t="s">
        <v>55</v>
      </c>
      <c r="Y24" s="6" t="s">
        <v>20</v>
      </c>
      <c r="Z24" s="6" t="s">
        <v>462</v>
      </c>
      <c r="AA24" s="66">
        <v>62</v>
      </c>
    </row>
    <row r="25" spans="1:27" x14ac:dyDescent="0.25">
      <c r="A25" s="215">
        <v>2019</v>
      </c>
      <c r="B25" s="215">
        <v>302</v>
      </c>
      <c r="C25" s="104" t="s">
        <v>38</v>
      </c>
      <c r="D25" s="104">
        <v>3</v>
      </c>
      <c r="E25" s="104" t="s">
        <v>34</v>
      </c>
      <c r="F25" s="104">
        <v>0</v>
      </c>
      <c r="G25" s="104" t="s">
        <v>36</v>
      </c>
      <c r="H25" s="104" t="s">
        <v>23</v>
      </c>
      <c r="I25" s="104" t="s">
        <v>18</v>
      </c>
      <c r="J25" s="125">
        <v>1</v>
      </c>
      <c r="N25" s="59" t="s">
        <v>219</v>
      </c>
      <c r="P25" s="59" t="s">
        <v>97</v>
      </c>
      <c r="R25" s="5" t="s">
        <v>437</v>
      </c>
      <c r="S25" s="6" t="s">
        <v>58</v>
      </c>
      <c r="T25" s="6" t="s">
        <v>59</v>
      </c>
      <c r="U25" s="6" t="s">
        <v>60</v>
      </c>
      <c r="V25" s="6" t="s">
        <v>61</v>
      </c>
      <c r="W25" s="6" t="s">
        <v>62</v>
      </c>
      <c r="X25" s="6" t="s">
        <v>63</v>
      </c>
      <c r="Y25" s="6" t="s">
        <v>20</v>
      </c>
      <c r="Z25" s="6" t="s">
        <v>462</v>
      </c>
      <c r="AA25" s="66">
        <v>21</v>
      </c>
    </row>
    <row r="26" spans="1:27" x14ac:dyDescent="0.25">
      <c r="A26" s="215">
        <v>2019</v>
      </c>
      <c r="B26" s="215">
        <v>302</v>
      </c>
      <c r="C26" s="104" t="s">
        <v>38</v>
      </c>
      <c r="D26" s="104">
        <v>3</v>
      </c>
      <c r="E26" s="104" t="s">
        <v>34</v>
      </c>
      <c r="F26" s="104">
        <v>0</v>
      </c>
      <c r="G26" s="104" t="s">
        <v>36</v>
      </c>
      <c r="H26" s="104" t="s">
        <v>20</v>
      </c>
      <c r="I26" s="104" t="s">
        <v>17</v>
      </c>
      <c r="J26" s="125">
        <v>5</v>
      </c>
      <c r="N26" s="59" t="s">
        <v>225</v>
      </c>
      <c r="P26" s="59" t="s">
        <v>198</v>
      </c>
      <c r="R26" s="5" t="s">
        <v>437</v>
      </c>
      <c r="S26" s="6" t="s">
        <v>64</v>
      </c>
      <c r="T26" s="6" t="s">
        <v>65</v>
      </c>
      <c r="U26" s="6" t="s">
        <v>60</v>
      </c>
      <c r="V26" s="6" t="s">
        <v>61</v>
      </c>
      <c r="W26" s="6" t="s">
        <v>62</v>
      </c>
      <c r="X26" s="6" t="s">
        <v>63</v>
      </c>
      <c r="Y26" s="6" t="s">
        <v>16</v>
      </c>
      <c r="Z26" s="6" t="s">
        <v>462</v>
      </c>
      <c r="AA26" s="66">
        <v>67</v>
      </c>
    </row>
    <row r="27" spans="1:27" x14ac:dyDescent="0.25">
      <c r="A27" s="215">
        <v>2019</v>
      </c>
      <c r="B27" s="215">
        <v>302</v>
      </c>
      <c r="C27" s="104" t="s">
        <v>38</v>
      </c>
      <c r="D27" s="104">
        <v>3</v>
      </c>
      <c r="E27" s="104" t="s">
        <v>34</v>
      </c>
      <c r="F27" s="104">
        <v>0</v>
      </c>
      <c r="G27" s="104" t="s">
        <v>36</v>
      </c>
      <c r="H27" s="104" t="s">
        <v>20</v>
      </c>
      <c r="I27" s="104" t="s">
        <v>18</v>
      </c>
      <c r="J27" s="125">
        <v>12</v>
      </c>
      <c r="N27" s="59" t="s">
        <v>231</v>
      </c>
      <c r="P27" s="59" t="s">
        <v>416</v>
      </c>
      <c r="R27" s="5" t="s">
        <v>437</v>
      </c>
      <c r="S27" s="6" t="s">
        <v>64</v>
      </c>
      <c r="T27" s="6" t="s">
        <v>65</v>
      </c>
      <c r="U27" s="6" t="s">
        <v>60</v>
      </c>
      <c r="V27" s="6" t="s">
        <v>61</v>
      </c>
      <c r="W27" s="6" t="s">
        <v>62</v>
      </c>
      <c r="X27" s="6" t="s">
        <v>63</v>
      </c>
      <c r="Y27" s="6" t="s">
        <v>23</v>
      </c>
      <c r="Z27" s="6" t="s">
        <v>462</v>
      </c>
      <c r="AA27" s="66">
        <v>52</v>
      </c>
    </row>
    <row r="28" spans="1:27" x14ac:dyDescent="0.25">
      <c r="A28" s="215">
        <v>2019</v>
      </c>
      <c r="B28" s="215">
        <v>302</v>
      </c>
      <c r="C28" s="104" t="s">
        <v>38</v>
      </c>
      <c r="D28" s="104">
        <v>3</v>
      </c>
      <c r="E28" s="104" t="s">
        <v>34</v>
      </c>
      <c r="F28" s="104">
        <v>0</v>
      </c>
      <c r="G28" s="104" t="s">
        <v>36</v>
      </c>
      <c r="H28" s="104" t="s">
        <v>20</v>
      </c>
      <c r="I28" s="104" t="s">
        <v>24</v>
      </c>
      <c r="J28" s="125">
        <v>78</v>
      </c>
      <c r="N28" s="59" t="s">
        <v>480</v>
      </c>
      <c r="P28" s="59" t="s">
        <v>131</v>
      </c>
      <c r="R28" s="5" t="s">
        <v>437</v>
      </c>
      <c r="S28" s="6" t="s">
        <v>64</v>
      </c>
      <c r="T28" s="6" t="s">
        <v>65</v>
      </c>
      <c r="U28" s="6" t="s">
        <v>60</v>
      </c>
      <c r="V28" s="6" t="s">
        <v>61</v>
      </c>
      <c r="W28" s="6" t="s">
        <v>62</v>
      </c>
      <c r="X28" s="6" t="s">
        <v>63</v>
      </c>
      <c r="Y28" s="6" t="s">
        <v>20</v>
      </c>
      <c r="Z28" s="6" t="s">
        <v>462</v>
      </c>
      <c r="AA28" s="66">
        <v>36</v>
      </c>
    </row>
    <row r="29" spans="1:27" x14ac:dyDescent="0.25">
      <c r="A29" s="215">
        <v>2019</v>
      </c>
      <c r="B29" s="215">
        <v>302</v>
      </c>
      <c r="C29" s="104" t="s">
        <v>38</v>
      </c>
      <c r="D29" s="104">
        <v>3</v>
      </c>
      <c r="E29" s="104" t="s">
        <v>34</v>
      </c>
      <c r="F29" s="104">
        <v>0</v>
      </c>
      <c r="G29" s="104" t="s">
        <v>36</v>
      </c>
      <c r="H29" s="104" t="s">
        <v>20</v>
      </c>
      <c r="I29" s="104" t="s">
        <v>19</v>
      </c>
      <c r="J29" s="125">
        <v>14</v>
      </c>
      <c r="N29" s="59" t="s">
        <v>237</v>
      </c>
      <c r="P29" s="59" t="s">
        <v>137</v>
      </c>
      <c r="R29" s="5" t="s">
        <v>437</v>
      </c>
      <c r="S29" s="6" t="s">
        <v>66</v>
      </c>
      <c r="T29" s="6" t="s">
        <v>67</v>
      </c>
      <c r="U29" s="6" t="s">
        <v>60</v>
      </c>
      <c r="V29" s="6" t="s">
        <v>61</v>
      </c>
      <c r="W29" s="6" t="s">
        <v>62</v>
      </c>
      <c r="X29" s="6" t="s">
        <v>63</v>
      </c>
      <c r="Y29" s="6" t="s">
        <v>16</v>
      </c>
      <c r="Z29" s="6" t="s">
        <v>462</v>
      </c>
      <c r="AA29" s="66">
        <v>5</v>
      </c>
    </row>
    <row r="30" spans="1:27" x14ac:dyDescent="0.25">
      <c r="A30" s="215">
        <v>2019</v>
      </c>
      <c r="B30" s="215">
        <v>303</v>
      </c>
      <c r="C30" s="104" t="s">
        <v>40</v>
      </c>
      <c r="D30" s="104">
        <v>3</v>
      </c>
      <c r="E30" s="104" t="s">
        <v>34</v>
      </c>
      <c r="F30" s="104">
        <v>0</v>
      </c>
      <c r="G30" s="104" t="s">
        <v>36</v>
      </c>
      <c r="H30" s="104" t="s">
        <v>16</v>
      </c>
      <c r="I30" s="104" t="s">
        <v>18</v>
      </c>
      <c r="J30" s="125">
        <v>1</v>
      </c>
      <c r="N30" s="59" t="s">
        <v>280</v>
      </c>
      <c r="P30" s="59" t="s">
        <v>141</v>
      </c>
      <c r="R30" s="5" t="s">
        <v>437</v>
      </c>
      <c r="S30" s="6" t="s">
        <v>66</v>
      </c>
      <c r="T30" s="6" t="s">
        <v>67</v>
      </c>
      <c r="U30" s="6" t="s">
        <v>60</v>
      </c>
      <c r="V30" s="6" t="s">
        <v>61</v>
      </c>
      <c r="W30" s="6" t="s">
        <v>62</v>
      </c>
      <c r="X30" s="6" t="s">
        <v>63</v>
      </c>
      <c r="Y30" s="6" t="s">
        <v>23</v>
      </c>
      <c r="Z30" s="6" t="s">
        <v>462</v>
      </c>
      <c r="AA30" s="66">
        <v>20</v>
      </c>
    </row>
    <row r="31" spans="1:27" x14ac:dyDescent="0.25">
      <c r="A31" s="215">
        <v>2019</v>
      </c>
      <c r="B31" s="215">
        <v>303</v>
      </c>
      <c r="C31" s="104" t="s">
        <v>40</v>
      </c>
      <c r="D31" s="104">
        <v>3</v>
      </c>
      <c r="E31" s="104" t="s">
        <v>34</v>
      </c>
      <c r="F31" s="104">
        <v>0</v>
      </c>
      <c r="G31" s="104" t="s">
        <v>36</v>
      </c>
      <c r="H31" s="104" t="s">
        <v>23</v>
      </c>
      <c r="I31" s="104" t="s">
        <v>18</v>
      </c>
      <c r="J31" s="125">
        <v>1</v>
      </c>
      <c r="N31" s="59" t="s">
        <v>291</v>
      </c>
      <c r="P31" s="59" t="s">
        <v>293</v>
      </c>
      <c r="R31" s="5" t="s">
        <v>437</v>
      </c>
      <c r="S31" s="6" t="s">
        <v>66</v>
      </c>
      <c r="T31" s="6" t="s">
        <v>67</v>
      </c>
      <c r="U31" s="6" t="s">
        <v>60</v>
      </c>
      <c r="V31" s="6" t="s">
        <v>61</v>
      </c>
      <c r="W31" s="6" t="s">
        <v>62</v>
      </c>
      <c r="X31" s="6" t="s">
        <v>63</v>
      </c>
      <c r="Y31" s="6" t="s">
        <v>20</v>
      </c>
      <c r="Z31" s="6" t="s">
        <v>462</v>
      </c>
      <c r="AA31" s="66">
        <v>145</v>
      </c>
    </row>
    <row r="32" spans="1:27" x14ac:dyDescent="0.25">
      <c r="A32" s="215">
        <v>2019</v>
      </c>
      <c r="B32" s="215">
        <v>303</v>
      </c>
      <c r="C32" s="104" t="s">
        <v>40</v>
      </c>
      <c r="D32" s="104">
        <v>3</v>
      </c>
      <c r="E32" s="104" t="s">
        <v>34</v>
      </c>
      <c r="F32" s="104">
        <v>0</v>
      </c>
      <c r="G32" s="104" t="s">
        <v>36</v>
      </c>
      <c r="H32" s="104" t="s">
        <v>20</v>
      </c>
      <c r="I32" s="104" t="s">
        <v>17</v>
      </c>
      <c r="J32" s="125">
        <v>2</v>
      </c>
      <c r="N32" s="59" t="s">
        <v>299</v>
      </c>
      <c r="P32" s="59" t="s">
        <v>149</v>
      </c>
      <c r="R32" s="5" t="s">
        <v>437</v>
      </c>
      <c r="S32" s="6" t="s">
        <v>68</v>
      </c>
      <c r="T32" s="6" t="s">
        <v>69</v>
      </c>
      <c r="U32" s="6" t="s">
        <v>60</v>
      </c>
      <c r="V32" s="6" t="s">
        <v>61</v>
      </c>
      <c r="W32" s="6" t="s">
        <v>62</v>
      </c>
      <c r="X32" s="6" t="s">
        <v>63</v>
      </c>
      <c r="Y32" s="6" t="s">
        <v>16</v>
      </c>
      <c r="Z32" s="6" t="s">
        <v>462</v>
      </c>
      <c r="AA32" s="66">
        <v>23</v>
      </c>
    </row>
    <row r="33" spans="1:27" x14ac:dyDescent="0.25">
      <c r="A33" s="215">
        <v>2019</v>
      </c>
      <c r="B33" s="215">
        <v>303</v>
      </c>
      <c r="C33" s="104" t="s">
        <v>40</v>
      </c>
      <c r="D33" s="104">
        <v>3</v>
      </c>
      <c r="E33" s="104" t="s">
        <v>34</v>
      </c>
      <c r="F33" s="104">
        <v>0</v>
      </c>
      <c r="G33" s="104" t="s">
        <v>36</v>
      </c>
      <c r="H33" s="104" t="s">
        <v>20</v>
      </c>
      <c r="I33" s="104" t="s">
        <v>18</v>
      </c>
      <c r="J33" s="125">
        <v>6</v>
      </c>
      <c r="N33" s="59" t="s">
        <v>307</v>
      </c>
      <c r="P33" s="59" t="s">
        <v>105</v>
      </c>
      <c r="R33" s="5" t="s">
        <v>437</v>
      </c>
      <c r="S33" s="6" t="s">
        <v>68</v>
      </c>
      <c r="T33" s="6" t="s">
        <v>69</v>
      </c>
      <c r="U33" s="6" t="s">
        <v>60</v>
      </c>
      <c r="V33" s="6" t="s">
        <v>61</v>
      </c>
      <c r="W33" s="6" t="s">
        <v>62</v>
      </c>
      <c r="X33" s="6" t="s">
        <v>63</v>
      </c>
      <c r="Y33" s="6" t="s">
        <v>23</v>
      </c>
      <c r="Z33" s="6" t="s">
        <v>462</v>
      </c>
      <c r="AA33" s="66">
        <v>28</v>
      </c>
    </row>
    <row r="34" spans="1:27" x14ac:dyDescent="0.25">
      <c r="A34" s="215">
        <v>2019</v>
      </c>
      <c r="B34" s="215">
        <v>303</v>
      </c>
      <c r="C34" s="104" t="s">
        <v>40</v>
      </c>
      <c r="D34" s="104">
        <v>3</v>
      </c>
      <c r="E34" s="104" t="s">
        <v>34</v>
      </c>
      <c r="F34" s="104">
        <v>0</v>
      </c>
      <c r="G34" s="104" t="s">
        <v>36</v>
      </c>
      <c r="H34" s="104" t="s">
        <v>20</v>
      </c>
      <c r="I34" s="104" t="s">
        <v>19</v>
      </c>
      <c r="J34" s="125">
        <v>3</v>
      </c>
      <c r="N34" s="59" t="s">
        <v>310</v>
      </c>
      <c r="P34" s="59" t="s">
        <v>227</v>
      </c>
      <c r="R34" s="5" t="s">
        <v>437</v>
      </c>
      <c r="S34" s="6" t="s">
        <v>68</v>
      </c>
      <c r="T34" s="6" t="s">
        <v>69</v>
      </c>
      <c r="U34" s="6" t="s">
        <v>60</v>
      </c>
      <c r="V34" s="6" t="s">
        <v>61</v>
      </c>
      <c r="W34" s="6" t="s">
        <v>62</v>
      </c>
      <c r="X34" s="6" t="s">
        <v>63</v>
      </c>
      <c r="Y34" s="6" t="s">
        <v>20</v>
      </c>
      <c r="Z34" s="6" t="s">
        <v>462</v>
      </c>
      <c r="AA34" s="66">
        <v>11</v>
      </c>
    </row>
    <row r="35" spans="1:27" x14ac:dyDescent="0.25">
      <c r="A35" s="215">
        <v>2019</v>
      </c>
      <c r="B35" s="215">
        <v>401</v>
      </c>
      <c r="C35" s="104" t="s">
        <v>43</v>
      </c>
      <c r="D35" s="104">
        <v>4</v>
      </c>
      <c r="E35" s="104" t="s">
        <v>45</v>
      </c>
      <c r="F35" s="104" t="s">
        <v>46</v>
      </c>
      <c r="G35" s="104" t="s">
        <v>47</v>
      </c>
      <c r="H35" s="104" t="s">
        <v>16</v>
      </c>
      <c r="I35" s="104" t="s">
        <v>17</v>
      </c>
      <c r="J35" s="125">
        <v>1</v>
      </c>
      <c r="N35" s="59" t="s">
        <v>320</v>
      </c>
      <c r="P35" s="59" t="s">
        <v>242</v>
      </c>
      <c r="R35" s="5" t="s">
        <v>437</v>
      </c>
      <c r="S35" s="6" t="s">
        <v>70</v>
      </c>
      <c r="T35" s="6" t="s">
        <v>71</v>
      </c>
      <c r="U35" s="6" t="s">
        <v>60</v>
      </c>
      <c r="V35" s="6" t="s">
        <v>61</v>
      </c>
      <c r="W35" s="6" t="s">
        <v>62</v>
      </c>
      <c r="X35" s="6" t="s">
        <v>63</v>
      </c>
      <c r="Y35" s="6" t="s">
        <v>16</v>
      </c>
      <c r="Z35" s="6" t="s">
        <v>462</v>
      </c>
      <c r="AA35" s="66">
        <v>4</v>
      </c>
    </row>
    <row r="36" spans="1:27" x14ac:dyDescent="0.25">
      <c r="A36" s="215">
        <v>2019</v>
      </c>
      <c r="B36" s="215">
        <v>401</v>
      </c>
      <c r="C36" s="104" t="s">
        <v>43</v>
      </c>
      <c r="D36" s="104">
        <v>4</v>
      </c>
      <c r="E36" s="104" t="s">
        <v>45</v>
      </c>
      <c r="F36" s="104" t="s">
        <v>46</v>
      </c>
      <c r="G36" s="104" t="s">
        <v>47</v>
      </c>
      <c r="H36" s="104" t="s">
        <v>20</v>
      </c>
      <c r="I36" s="104" t="s">
        <v>17</v>
      </c>
      <c r="J36" s="125">
        <v>9</v>
      </c>
      <c r="N36" s="59" t="s">
        <v>324</v>
      </c>
      <c r="P36" s="59" t="s">
        <v>153</v>
      </c>
      <c r="R36" s="5" t="s">
        <v>437</v>
      </c>
      <c r="S36" s="6" t="s">
        <v>70</v>
      </c>
      <c r="T36" s="6" t="s">
        <v>71</v>
      </c>
      <c r="U36" s="6" t="s">
        <v>60</v>
      </c>
      <c r="V36" s="6" t="s">
        <v>61</v>
      </c>
      <c r="W36" s="6" t="s">
        <v>62</v>
      </c>
      <c r="X36" s="6" t="s">
        <v>63</v>
      </c>
      <c r="Y36" s="6" t="s">
        <v>23</v>
      </c>
      <c r="Z36" s="6" t="s">
        <v>462</v>
      </c>
      <c r="AA36" s="66">
        <v>1</v>
      </c>
    </row>
    <row r="37" spans="1:27" x14ac:dyDescent="0.25">
      <c r="A37" s="215">
        <v>2019</v>
      </c>
      <c r="B37" s="215">
        <v>401</v>
      </c>
      <c r="C37" s="104" t="s">
        <v>43</v>
      </c>
      <c r="D37" s="104">
        <v>4</v>
      </c>
      <c r="E37" s="104" t="s">
        <v>45</v>
      </c>
      <c r="F37" s="104" t="s">
        <v>46</v>
      </c>
      <c r="G37" s="104" t="s">
        <v>47</v>
      </c>
      <c r="H37" s="104" t="s">
        <v>20</v>
      </c>
      <c r="I37" s="104" t="s">
        <v>18</v>
      </c>
      <c r="J37" s="125">
        <v>14</v>
      </c>
      <c r="N37" s="59" t="s">
        <v>338</v>
      </c>
      <c r="P37" s="59" t="s">
        <v>67</v>
      </c>
      <c r="R37" s="5" t="s">
        <v>437</v>
      </c>
      <c r="S37" s="6" t="s">
        <v>72</v>
      </c>
      <c r="T37" s="6" t="s">
        <v>73</v>
      </c>
      <c r="U37" s="6" t="s">
        <v>74</v>
      </c>
      <c r="V37" s="6" t="s">
        <v>75</v>
      </c>
      <c r="W37" s="6" t="s">
        <v>76</v>
      </c>
      <c r="X37" s="6" t="s">
        <v>77</v>
      </c>
      <c r="Y37" s="6" t="s">
        <v>16</v>
      </c>
      <c r="Z37" s="6" t="s">
        <v>462</v>
      </c>
      <c r="AA37" s="66">
        <v>215</v>
      </c>
    </row>
    <row r="38" spans="1:27" x14ac:dyDescent="0.25">
      <c r="A38" s="215">
        <v>2019</v>
      </c>
      <c r="B38" s="215">
        <v>401</v>
      </c>
      <c r="C38" s="104" t="s">
        <v>43</v>
      </c>
      <c r="D38" s="104">
        <v>4</v>
      </c>
      <c r="E38" s="104" t="s">
        <v>45</v>
      </c>
      <c r="F38" s="104" t="s">
        <v>46</v>
      </c>
      <c r="G38" s="104" t="s">
        <v>47</v>
      </c>
      <c r="H38" s="104" t="s">
        <v>20</v>
      </c>
      <c r="I38" s="104" t="s">
        <v>24</v>
      </c>
      <c r="J38" s="125">
        <v>25</v>
      </c>
      <c r="N38" s="59" t="s">
        <v>346</v>
      </c>
      <c r="P38" s="59" t="s">
        <v>430</v>
      </c>
      <c r="R38" s="5" t="s">
        <v>437</v>
      </c>
      <c r="S38" s="6" t="s">
        <v>72</v>
      </c>
      <c r="T38" s="6" t="s">
        <v>73</v>
      </c>
      <c r="U38" s="6" t="s">
        <v>74</v>
      </c>
      <c r="V38" s="6" t="s">
        <v>75</v>
      </c>
      <c r="W38" s="6" t="s">
        <v>76</v>
      </c>
      <c r="X38" s="6" t="s">
        <v>77</v>
      </c>
      <c r="Y38" s="6" t="s">
        <v>23</v>
      </c>
      <c r="Z38" s="6" t="s">
        <v>462</v>
      </c>
      <c r="AA38" s="66">
        <v>1</v>
      </c>
    </row>
    <row r="39" spans="1:27" x14ac:dyDescent="0.25">
      <c r="A39" s="215">
        <v>2019</v>
      </c>
      <c r="B39" s="215">
        <v>401</v>
      </c>
      <c r="C39" s="104" t="s">
        <v>43</v>
      </c>
      <c r="D39" s="104">
        <v>4</v>
      </c>
      <c r="E39" s="104" t="s">
        <v>45</v>
      </c>
      <c r="F39" s="104" t="s">
        <v>46</v>
      </c>
      <c r="G39" s="104" t="s">
        <v>47</v>
      </c>
      <c r="H39" s="104" t="s">
        <v>20</v>
      </c>
      <c r="I39" s="104" t="s">
        <v>19</v>
      </c>
      <c r="J39" s="125">
        <v>29</v>
      </c>
      <c r="N39" s="59" t="s">
        <v>350</v>
      </c>
      <c r="P39" s="59" t="s">
        <v>272</v>
      </c>
      <c r="R39" s="5" t="s">
        <v>437</v>
      </c>
      <c r="S39" s="6" t="s">
        <v>72</v>
      </c>
      <c r="T39" s="6" t="s">
        <v>73</v>
      </c>
      <c r="U39" s="6" t="s">
        <v>74</v>
      </c>
      <c r="V39" s="6" t="s">
        <v>75</v>
      </c>
      <c r="W39" s="6" t="s">
        <v>76</v>
      </c>
      <c r="X39" s="6" t="s">
        <v>77</v>
      </c>
      <c r="Y39" s="6" t="s">
        <v>20</v>
      </c>
      <c r="Z39" s="6" t="s">
        <v>462</v>
      </c>
      <c r="AA39" s="66">
        <v>43</v>
      </c>
    </row>
    <row r="40" spans="1:27" x14ac:dyDescent="0.25">
      <c r="A40" s="215">
        <v>2019</v>
      </c>
      <c r="B40" s="215">
        <v>402</v>
      </c>
      <c r="C40" s="104" t="s">
        <v>49</v>
      </c>
      <c r="D40" s="104">
        <v>4</v>
      </c>
      <c r="E40" s="104" t="s">
        <v>45</v>
      </c>
      <c r="F40" s="104" t="s">
        <v>46</v>
      </c>
      <c r="G40" s="104" t="s">
        <v>47</v>
      </c>
      <c r="H40" s="104" t="s">
        <v>16</v>
      </c>
      <c r="I40" s="104" t="s">
        <v>18</v>
      </c>
      <c r="J40" s="125">
        <v>1</v>
      </c>
      <c r="N40" s="59" t="s">
        <v>356</v>
      </c>
      <c r="P40" s="59" t="s">
        <v>163</v>
      </c>
      <c r="R40" s="5" t="s">
        <v>437</v>
      </c>
      <c r="S40" s="6" t="s">
        <v>78</v>
      </c>
      <c r="T40" s="6" t="s">
        <v>79</v>
      </c>
      <c r="U40" s="6" t="s">
        <v>74</v>
      </c>
      <c r="V40" s="6" t="s">
        <v>75</v>
      </c>
      <c r="W40" s="6" t="s">
        <v>76</v>
      </c>
      <c r="X40" s="6" t="s">
        <v>77</v>
      </c>
      <c r="Y40" s="6" t="s">
        <v>16</v>
      </c>
      <c r="Z40" s="6" t="s">
        <v>462</v>
      </c>
      <c r="AA40" s="66">
        <v>2</v>
      </c>
    </row>
    <row r="41" spans="1:27" x14ac:dyDescent="0.25">
      <c r="A41" s="215">
        <v>2019</v>
      </c>
      <c r="B41" s="215">
        <v>402</v>
      </c>
      <c r="C41" s="104" t="s">
        <v>49</v>
      </c>
      <c r="D41" s="104">
        <v>4</v>
      </c>
      <c r="E41" s="104" t="s">
        <v>45</v>
      </c>
      <c r="F41" s="104" t="s">
        <v>46</v>
      </c>
      <c r="G41" s="104" t="s">
        <v>47</v>
      </c>
      <c r="H41" s="104" t="s">
        <v>23</v>
      </c>
      <c r="I41" s="104" t="s">
        <v>17</v>
      </c>
      <c r="J41" s="125">
        <v>16</v>
      </c>
      <c r="N41" s="59" t="s">
        <v>364</v>
      </c>
      <c r="P41" s="59" t="s">
        <v>244</v>
      </c>
      <c r="R41" s="5" t="s">
        <v>437</v>
      </c>
      <c r="S41" s="6" t="s">
        <v>78</v>
      </c>
      <c r="T41" s="6" t="s">
        <v>79</v>
      </c>
      <c r="U41" s="6" t="s">
        <v>74</v>
      </c>
      <c r="V41" s="6" t="s">
        <v>75</v>
      </c>
      <c r="W41" s="6" t="s">
        <v>76</v>
      </c>
      <c r="X41" s="6" t="s">
        <v>77</v>
      </c>
      <c r="Y41" s="6" t="s">
        <v>20</v>
      </c>
      <c r="Z41" s="6" t="s">
        <v>462</v>
      </c>
      <c r="AA41" s="66">
        <v>8</v>
      </c>
    </row>
    <row r="42" spans="1:27" x14ac:dyDescent="0.25">
      <c r="A42" s="215">
        <v>2019</v>
      </c>
      <c r="B42" s="215">
        <v>402</v>
      </c>
      <c r="C42" s="104" t="s">
        <v>49</v>
      </c>
      <c r="D42" s="104">
        <v>4</v>
      </c>
      <c r="E42" s="104" t="s">
        <v>45</v>
      </c>
      <c r="F42" s="104" t="s">
        <v>46</v>
      </c>
      <c r="G42" s="104" t="s">
        <v>47</v>
      </c>
      <c r="H42" s="104" t="s">
        <v>23</v>
      </c>
      <c r="I42" s="104" t="s">
        <v>18</v>
      </c>
      <c r="J42" s="125">
        <v>27</v>
      </c>
      <c r="N42" s="59" t="s">
        <v>368</v>
      </c>
      <c r="P42" s="59" t="s">
        <v>556</v>
      </c>
      <c r="R42" s="5" t="s">
        <v>437</v>
      </c>
      <c r="S42" s="6" t="s">
        <v>80</v>
      </c>
      <c r="T42" s="6" t="s">
        <v>81</v>
      </c>
      <c r="U42" s="6" t="s">
        <v>74</v>
      </c>
      <c r="V42" s="6" t="s">
        <v>75</v>
      </c>
      <c r="W42" s="6" t="s">
        <v>76</v>
      </c>
      <c r="X42" s="6" t="s">
        <v>77</v>
      </c>
      <c r="Y42" s="6" t="s">
        <v>16</v>
      </c>
      <c r="Z42" s="6" t="s">
        <v>462</v>
      </c>
      <c r="AA42" s="66">
        <v>28</v>
      </c>
    </row>
    <row r="43" spans="1:27" x14ac:dyDescent="0.25">
      <c r="A43" s="215">
        <v>2019</v>
      </c>
      <c r="B43" s="215">
        <v>402</v>
      </c>
      <c r="C43" s="104" t="s">
        <v>49</v>
      </c>
      <c r="D43" s="104">
        <v>4</v>
      </c>
      <c r="E43" s="104" t="s">
        <v>45</v>
      </c>
      <c r="F43" s="104" t="s">
        <v>46</v>
      </c>
      <c r="G43" s="104" t="s">
        <v>47</v>
      </c>
      <c r="H43" s="104" t="s">
        <v>23</v>
      </c>
      <c r="I43" s="104" t="s">
        <v>24</v>
      </c>
      <c r="J43" s="125">
        <v>18</v>
      </c>
      <c r="N43" s="59" t="s">
        <v>376</v>
      </c>
      <c r="P43" s="59" t="s">
        <v>192</v>
      </c>
      <c r="R43" s="5" t="s">
        <v>437</v>
      </c>
      <c r="S43" s="6" t="s">
        <v>80</v>
      </c>
      <c r="T43" s="6" t="s">
        <v>81</v>
      </c>
      <c r="U43" s="6" t="s">
        <v>74</v>
      </c>
      <c r="V43" s="6" t="s">
        <v>75</v>
      </c>
      <c r="W43" s="6" t="s">
        <v>76</v>
      </c>
      <c r="X43" s="6" t="s">
        <v>77</v>
      </c>
      <c r="Y43" s="6" t="s">
        <v>20</v>
      </c>
      <c r="Z43" s="6" t="s">
        <v>462</v>
      </c>
      <c r="AA43" s="66">
        <v>17</v>
      </c>
    </row>
    <row r="44" spans="1:27" x14ac:dyDescent="0.25">
      <c r="A44" s="215">
        <v>2019</v>
      </c>
      <c r="B44" s="215">
        <v>402</v>
      </c>
      <c r="C44" s="104" t="s">
        <v>49</v>
      </c>
      <c r="D44" s="104">
        <v>4</v>
      </c>
      <c r="E44" s="104" t="s">
        <v>45</v>
      </c>
      <c r="F44" s="104" t="s">
        <v>46</v>
      </c>
      <c r="G44" s="104" t="s">
        <v>47</v>
      </c>
      <c r="H44" s="104" t="s">
        <v>23</v>
      </c>
      <c r="I44" s="104" t="s">
        <v>19</v>
      </c>
      <c r="J44" s="125">
        <v>15</v>
      </c>
      <c r="N44" s="59" t="s">
        <v>380</v>
      </c>
      <c r="P44" s="59" t="s">
        <v>424</v>
      </c>
      <c r="R44" s="5" t="s">
        <v>437</v>
      </c>
      <c r="S44" s="6" t="s">
        <v>82</v>
      </c>
      <c r="T44" s="6" t="s">
        <v>83</v>
      </c>
      <c r="U44" s="6" t="s">
        <v>74</v>
      </c>
      <c r="V44" s="6" t="s">
        <v>75</v>
      </c>
      <c r="W44" s="6" t="s">
        <v>76</v>
      </c>
      <c r="X44" s="6" t="s">
        <v>77</v>
      </c>
      <c r="Y44" s="6" t="s">
        <v>16</v>
      </c>
      <c r="Z44" s="6" t="s">
        <v>462</v>
      </c>
      <c r="AA44" s="66">
        <v>20</v>
      </c>
    </row>
    <row r="45" spans="1:27" x14ac:dyDescent="0.25">
      <c r="A45" s="215">
        <v>2019</v>
      </c>
      <c r="B45" s="215">
        <v>501</v>
      </c>
      <c r="C45" s="104" t="s">
        <v>439</v>
      </c>
      <c r="D45" s="104">
        <v>5</v>
      </c>
      <c r="E45" s="104" t="s">
        <v>441</v>
      </c>
      <c r="F45" s="104" t="s">
        <v>134</v>
      </c>
      <c r="G45" s="104" t="s">
        <v>135</v>
      </c>
      <c r="H45" s="104" t="s">
        <v>20</v>
      </c>
      <c r="I45" s="104" t="s">
        <v>18</v>
      </c>
      <c r="J45" s="125">
        <v>1</v>
      </c>
      <c r="N45" s="59" t="s">
        <v>388</v>
      </c>
      <c r="P45" s="59" t="s">
        <v>366</v>
      </c>
      <c r="R45" s="5" t="s">
        <v>437</v>
      </c>
      <c r="S45" s="6" t="s">
        <v>82</v>
      </c>
      <c r="T45" s="6" t="s">
        <v>83</v>
      </c>
      <c r="U45" s="6" t="s">
        <v>74</v>
      </c>
      <c r="V45" s="6" t="s">
        <v>75</v>
      </c>
      <c r="W45" s="6" t="s">
        <v>76</v>
      </c>
      <c r="X45" s="6" t="s">
        <v>77</v>
      </c>
      <c r="Y45" s="6" t="s">
        <v>20</v>
      </c>
      <c r="Z45" s="6" t="s">
        <v>462</v>
      </c>
      <c r="AA45" s="66">
        <v>17</v>
      </c>
    </row>
    <row r="46" spans="1:27" x14ac:dyDescent="0.25">
      <c r="A46" s="215">
        <v>2019</v>
      </c>
      <c r="B46" s="215">
        <v>601</v>
      </c>
      <c r="C46" s="104" t="s">
        <v>51</v>
      </c>
      <c r="D46" s="104">
        <v>6</v>
      </c>
      <c r="E46" s="104" t="s">
        <v>53</v>
      </c>
      <c r="F46" s="104" t="s">
        <v>54</v>
      </c>
      <c r="G46" s="104" t="s">
        <v>55</v>
      </c>
      <c r="H46" s="104" t="s">
        <v>16</v>
      </c>
      <c r="I46" s="104" t="s">
        <v>17</v>
      </c>
      <c r="J46" s="125">
        <v>6</v>
      </c>
      <c r="N46" s="59" t="s">
        <v>394</v>
      </c>
      <c r="P46" s="59" t="s">
        <v>71</v>
      </c>
      <c r="R46" s="5" t="s">
        <v>437</v>
      </c>
      <c r="S46" s="6" t="s">
        <v>84</v>
      </c>
      <c r="T46" s="6" t="s">
        <v>85</v>
      </c>
      <c r="U46" s="6" t="s">
        <v>74</v>
      </c>
      <c r="V46" s="6" t="s">
        <v>75</v>
      </c>
      <c r="W46" s="6" t="s">
        <v>76</v>
      </c>
      <c r="X46" s="6" t="s">
        <v>77</v>
      </c>
      <c r="Y46" s="6" t="s">
        <v>16</v>
      </c>
      <c r="Z46" s="6" t="s">
        <v>462</v>
      </c>
      <c r="AA46" s="66">
        <v>3</v>
      </c>
    </row>
    <row r="47" spans="1:27" x14ac:dyDescent="0.25">
      <c r="A47" s="215">
        <v>2019</v>
      </c>
      <c r="B47" s="215">
        <v>601</v>
      </c>
      <c r="C47" s="104" t="s">
        <v>51</v>
      </c>
      <c r="D47" s="104">
        <v>6</v>
      </c>
      <c r="E47" s="104" t="s">
        <v>53</v>
      </c>
      <c r="F47" s="104" t="s">
        <v>54</v>
      </c>
      <c r="G47" s="104" t="s">
        <v>55</v>
      </c>
      <c r="H47" s="104" t="s">
        <v>16</v>
      </c>
      <c r="I47" s="104" t="s">
        <v>18</v>
      </c>
      <c r="J47" s="125">
        <v>8</v>
      </c>
      <c r="N47" s="59" t="s">
        <v>398</v>
      </c>
      <c r="P47" s="59" t="s">
        <v>101</v>
      </c>
      <c r="R47" s="5" t="s">
        <v>437</v>
      </c>
      <c r="S47" s="6" t="s">
        <v>84</v>
      </c>
      <c r="T47" s="6" t="s">
        <v>85</v>
      </c>
      <c r="U47" s="6" t="s">
        <v>74</v>
      </c>
      <c r="V47" s="6" t="s">
        <v>75</v>
      </c>
      <c r="W47" s="6" t="s">
        <v>76</v>
      </c>
      <c r="X47" s="6" t="s">
        <v>77</v>
      </c>
      <c r="Y47" s="6" t="s">
        <v>20</v>
      </c>
      <c r="Z47" s="6" t="s">
        <v>462</v>
      </c>
      <c r="AA47" s="66">
        <v>17</v>
      </c>
    </row>
    <row r="48" spans="1:27" x14ac:dyDescent="0.25">
      <c r="A48" s="215">
        <v>2019</v>
      </c>
      <c r="B48" s="215">
        <v>601</v>
      </c>
      <c r="C48" s="104" t="s">
        <v>51</v>
      </c>
      <c r="D48" s="104">
        <v>6</v>
      </c>
      <c r="E48" s="104" t="s">
        <v>53</v>
      </c>
      <c r="F48" s="104" t="s">
        <v>54</v>
      </c>
      <c r="G48" s="104" t="s">
        <v>55</v>
      </c>
      <c r="H48" s="104" t="s">
        <v>16</v>
      </c>
      <c r="I48" s="104" t="s">
        <v>24</v>
      </c>
      <c r="J48" s="125">
        <v>22</v>
      </c>
      <c r="N48" s="59" t="s">
        <v>414</v>
      </c>
      <c r="P48" s="59" t="s">
        <v>599</v>
      </c>
      <c r="R48" s="5" t="s">
        <v>437</v>
      </c>
      <c r="S48" s="6" t="s">
        <v>86</v>
      </c>
      <c r="T48" s="6" t="s">
        <v>87</v>
      </c>
      <c r="U48" s="6" t="s">
        <v>74</v>
      </c>
      <c r="V48" s="6" t="s">
        <v>75</v>
      </c>
      <c r="W48" s="6" t="s">
        <v>76</v>
      </c>
      <c r="X48" s="6" t="s">
        <v>77</v>
      </c>
      <c r="Y48" s="6" t="s">
        <v>16</v>
      </c>
      <c r="Z48" s="6" t="s">
        <v>462</v>
      </c>
      <c r="AA48" s="66">
        <v>48</v>
      </c>
    </row>
    <row r="49" spans="1:27" x14ac:dyDescent="0.25">
      <c r="A49" s="215">
        <v>2019</v>
      </c>
      <c r="B49" s="215">
        <v>601</v>
      </c>
      <c r="C49" s="104" t="s">
        <v>51</v>
      </c>
      <c r="D49" s="104">
        <v>6</v>
      </c>
      <c r="E49" s="104" t="s">
        <v>53</v>
      </c>
      <c r="F49" s="104" t="s">
        <v>54</v>
      </c>
      <c r="G49" s="104" t="s">
        <v>55</v>
      </c>
      <c r="H49" s="104" t="s">
        <v>16</v>
      </c>
      <c r="I49" s="104" t="s">
        <v>19</v>
      </c>
      <c r="J49" s="125">
        <v>1</v>
      </c>
      <c r="N49" s="59" t="s">
        <v>418</v>
      </c>
      <c r="P49" s="59" t="s">
        <v>38</v>
      </c>
      <c r="R49" s="5" t="s">
        <v>437</v>
      </c>
      <c r="S49" s="6" t="s">
        <v>86</v>
      </c>
      <c r="T49" s="6" t="s">
        <v>87</v>
      </c>
      <c r="U49" s="6" t="s">
        <v>74</v>
      </c>
      <c r="V49" s="6" t="s">
        <v>75</v>
      </c>
      <c r="W49" s="6" t="s">
        <v>76</v>
      </c>
      <c r="X49" s="6" t="s">
        <v>77</v>
      </c>
      <c r="Y49" s="6" t="s">
        <v>23</v>
      </c>
      <c r="Z49" s="6" t="s">
        <v>462</v>
      </c>
      <c r="AA49" s="66">
        <v>3</v>
      </c>
    </row>
    <row r="50" spans="1:27" x14ac:dyDescent="0.25">
      <c r="A50" s="215">
        <v>2019</v>
      </c>
      <c r="B50" s="215">
        <v>601</v>
      </c>
      <c r="C50" s="104" t="s">
        <v>51</v>
      </c>
      <c r="D50" s="104">
        <v>6</v>
      </c>
      <c r="E50" s="104" t="s">
        <v>53</v>
      </c>
      <c r="F50" s="104" t="s">
        <v>54</v>
      </c>
      <c r="G50" s="104" t="s">
        <v>55</v>
      </c>
      <c r="H50" s="104" t="s">
        <v>23</v>
      </c>
      <c r="I50" s="104" t="s">
        <v>17</v>
      </c>
      <c r="J50" s="125">
        <v>5</v>
      </c>
      <c r="N50" s="59" t="s">
        <v>449</v>
      </c>
      <c r="P50" s="59" t="s">
        <v>173</v>
      </c>
      <c r="R50" s="5" t="s">
        <v>437</v>
      </c>
      <c r="S50" s="6" t="s">
        <v>86</v>
      </c>
      <c r="T50" s="6" t="s">
        <v>87</v>
      </c>
      <c r="U50" s="6" t="s">
        <v>74</v>
      </c>
      <c r="V50" s="6" t="s">
        <v>75</v>
      </c>
      <c r="W50" s="6" t="s">
        <v>76</v>
      </c>
      <c r="X50" s="6" t="s">
        <v>77</v>
      </c>
      <c r="Y50" s="6" t="s">
        <v>20</v>
      </c>
      <c r="Z50" s="6" t="s">
        <v>462</v>
      </c>
      <c r="AA50" s="66">
        <v>42</v>
      </c>
    </row>
    <row r="51" spans="1:27" x14ac:dyDescent="0.25">
      <c r="A51" s="215">
        <v>2019</v>
      </c>
      <c r="B51" s="215">
        <v>601</v>
      </c>
      <c r="C51" s="104" t="s">
        <v>51</v>
      </c>
      <c r="D51" s="104">
        <v>6</v>
      </c>
      <c r="E51" s="104" t="s">
        <v>53</v>
      </c>
      <c r="F51" s="104" t="s">
        <v>54</v>
      </c>
      <c r="G51" s="104" t="s">
        <v>55</v>
      </c>
      <c r="H51" s="104" t="s">
        <v>23</v>
      </c>
      <c r="I51" s="104" t="s">
        <v>18</v>
      </c>
      <c r="J51" s="125">
        <v>2</v>
      </c>
      <c r="N51" s="59" t="s">
        <v>428</v>
      </c>
      <c r="P51" s="59" t="s">
        <v>183</v>
      </c>
      <c r="R51" s="5" t="s">
        <v>437</v>
      </c>
      <c r="S51" s="6" t="s">
        <v>88</v>
      </c>
      <c r="T51" s="6" t="s">
        <v>89</v>
      </c>
      <c r="U51" s="6" t="s">
        <v>74</v>
      </c>
      <c r="V51" s="6" t="s">
        <v>75</v>
      </c>
      <c r="W51" s="6" t="s">
        <v>76</v>
      </c>
      <c r="X51" s="6" t="s">
        <v>77</v>
      </c>
      <c r="Y51" s="6" t="s">
        <v>16</v>
      </c>
      <c r="Z51" s="6" t="s">
        <v>462</v>
      </c>
      <c r="AA51" s="66">
        <v>22</v>
      </c>
    </row>
    <row r="52" spans="1:27" x14ac:dyDescent="0.25">
      <c r="A52" s="215">
        <v>2019</v>
      </c>
      <c r="B52" s="215">
        <v>601</v>
      </c>
      <c r="C52" s="104" t="s">
        <v>51</v>
      </c>
      <c r="D52" s="104">
        <v>6</v>
      </c>
      <c r="E52" s="104" t="s">
        <v>53</v>
      </c>
      <c r="F52" s="104" t="s">
        <v>54</v>
      </c>
      <c r="G52" s="104" t="s">
        <v>55</v>
      </c>
      <c r="H52" s="104" t="s">
        <v>20</v>
      </c>
      <c r="I52" s="104" t="s">
        <v>17</v>
      </c>
      <c r="J52" s="125">
        <v>6</v>
      </c>
      <c r="N52" s="59" t="s">
        <v>481</v>
      </c>
      <c r="P52" s="59" t="s">
        <v>284</v>
      </c>
      <c r="R52" s="5" t="s">
        <v>437</v>
      </c>
      <c r="S52" s="6" t="s">
        <v>88</v>
      </c>
      <c r="T52" s="6" t="s">
        <v>89</v>
      </c>
      <c r="U52" s="6" t="s">
        <v>74</v>
      </c>
      <c r="V52" s="6" t="s">
        <v>75</v>
      </c>
      <c r="W52" s="6" t="s">
        <v>76</v>
      </c>
      <c r="X52" s="6" t="s">
        <v>77</v>
      </c>
      <c r="Y52" s="6" t="s">
        <v>23</v>
      </c>
      <c r="Z52" s="6" t="s">
        <v>462</v>
      </c>
      <c r="AA52" s="66">
        <v>1</v>
      </c>
    </row>
    <row r="53" spans="1:27" ht="15.75" thickBot="1" x14ac:dyDescent="0.3">
      <c r="A53" s="215">
        <v>2019</v>
      </c>
      <c r="B53" s="215">
        <v>601</v>
      </c>
      <c r="C53" s="104" t="s">
        <v>51</v>
      </c>
      <c r="D53" s="104">
        <v>6</v>
      </c>
      <c r="E53" s="104" t="s">
        <v>53</v>
      </c>
      <c r="F53" s="104" t="s">
        <v>54</v>
      </c>
      <c r="G53" s="104" t="s">
        <v>55</v>
      </c>
      <c r="H53" s="104" t="s">
        <v>20</v>
      </c>
      <c r="I53" s="104" t="s">
        <v>18</v>
      </c>
      <c r="J53" s="125">
        <v>12</v>
      </c>
      <c r="N53" s="60" t="s">
        <v>436</v>
      </c>
      <c r="P53" s="59" t="s">
        <v>246</v>
      </c>
      <c r="R53" s="5" t="s">
        <v>437</v>
      </c>
      <c r="S53" s="6" t="s">
        <v>88</v>
      </c>
      <c r="T53" s="6" t="s">
        <v>89</v>
      </c>
      <c r="U53" s="6" t="s">
        <v>74</v>
      </c>
      <c r="V53" s="6" t="s">
        <v>75</v>
      </c>
      <c r="W53" s="6" t="s">
        <v>76</v>
      </c>
      <c r="X53" s="6" t="s">
        <v>77</v>
      </c>
      <c r="Y53" s="6" t="s">
        <v>20</v>
      </c>
      <c r="Z53" s="6" t="s">
        <v>462</v>
      </c>
      <c r="AA53" s="66">
        <v>2</v>
      </c>
    </row>
    <row r="54" spans="1:27" x14ac:dyDescent="0.25">
      <c r="A54" s="215">
        <v>2019</v>
      </c>
      <c r="B54" s="215">
        <v>601</v>
      </c>
      <c r="C54" s="104" t="s">
        <v>51</v>
      </c>
      <c r="D54" s="104">
        <v>6</v>
      </c>
      <c r="E54" s="104" t="s">
        <v>53</v>
      </c>
      <c r="F54" s="104" t="s">
        <v>54</v>
      </c>
      <c r="G54" s="104" t="s">
        <v>55</v>
      </c>
      <c r="H54" s="104" t="s">
        <v>20</v>
      </c>
      <c r="I54" s="104" t="s">
        <v>24</v>
      </c>
      <c r="J54" s="125">
        <v>136</v>
      </c>
      <c r="P54" s="59" t="s">
        <v>404</v>
      </c>
      <c r="R54" s="5" t="s">
        <v>437</v>
      </c>
      <c r="S54" s="6" t="s">
        <v>90</v>
      </c>
      <c r="T54" s="6" t="s">
        <v>91</v>
      </c>
      <c r="U54" s="6" t="s">
        <v>74</v>
      </c>
      <c r="V54" s="6" t="s">
        <v>75</v>
      </c>
      <c r="W54" s="6" t="s">
        <v>76</v>
      </c>
      <c r="X54" s="6" t="s">
        <v>77</v>
      </c>
      <c r="Y54" s="6" t="s">
        <v>16</v>
      </c>
      <c r="Z54" s="6" t="s">
        <v>462</v>
      </c>
      <c r="AA54" s="66">
        <v>56</v>
      </c>
    </row>
    <row r="55" spans="1:27" x14ac:dyDescent="0.25">
      <c r="A55" s="215">
        <v>2019</v>
      </c>
      <c r="B55" s="215">
        <v>601</v>
      </c>
      <c r="C55" s="104" t="s">
        <v>51</v>
      </c>
      <c r="D55" s="104">
        <v>6</v>
      </c>
      <c r="E55" s="104" t="s">
        <v>53</v>
      </c>
      <c r="F55" s="104" t="s">
        <v>54</v>
      </c>
      <c r="G55" s="104" t="s">
        <v>55</v>
      </c>
      <c r="H55" s="104" t="s">
        <v>20</v>
      </c>
      <c r="I55" s="104" t="s">
        <v>19</v>
      </c>
      <c r="J55" s="125">
        <v>9</v>
      </c>
      <c r="P55" s="59" t="s">
        <v>103</v>
      </c>
      <c r="R55" s="5" t="s">
        <v>437</v>
      </c>
      <c r="S55" s="6" t="s">
        <v>90</v>
      </c>
      <c r="T55" s="6" t="s">
        <v>91</v>
      </c>
      <c r="U55" s="6" t="s">
        <v>74</v>
      </c>
      <c r="V55" s="6" t="s">
        <v>75</v>
      </c>
      <c r="W55" s="6" t="s">
        <v>76</v>
      </c>
      <c r="X55" s="6" t="s">
        <v>77</v>
      </c>
      <c r="Y55" s="6" t="s">
        <v>23</v>
      </c>
      <c r="Z55" s="6" t="s">
        <v>462</v>
      </c>
      <c r="AA55" s="66">
        <v>1</v>
      </c>
    </row>
    <row r="56" spans="1:27" x14ac:dyDescent="0.25">
      <c r="A56" s="215">
        <v>2019</v>
      </c>
      <c r="B56" s="215">
        <v>602</v>
      </c>
      <c r="C56" s="104" t="s">
        <v>57</v>
      </c>
      <c r="D56" s="104">
        <v>6</v>
      </c>
      <c r="E56" s="104" t="s">
        <v>53</v>
      </c>
      <c r="F56" s="104" t="s">
        <v>54</v>
      </c>
      <c r="G56" s="104" t="s">
        <v>55</v>
      </c>
      <c r="H56" s="104" t="s">
        <v>16</v>
      </c>
      <c r="I56" s="104" t="s">
        <v>17</v>
      </c>
      <c r="J56" s="125">
        <v>18</v>
      </c>
      <c r="P56" s="59" t="s">
        <v>262</v>
      </c>
      <c r="R56" s="5" t="s">
        <v>437</v>
      </c>
      <c r="S56" s="6" t="s">
        <v>90</v>
      </c>
      <c r="T56" s="6" t="s">
        <v>91</v>
      </c>
      <c r="U56" s="6" t="s">
        <v>74</v>
      </c>
      <c r="V56" s="6" t="s">
        <v>75</v>
      </c>
      <c r="W56" s="6" t="s">
        <v>76</v>
      </c>
      <c r="X56" s="6" t="s">
        <v>77</v>
      </c>
      <c r="Y56" s="6" t="s">
        <v>20</v>
      </c>
      <c r="Z56" s="6" t="s">
        <v>462</v>
      </c>
      <c r="AA56" s="66">
        <v>44</v>
      </c>
    </row>
    <row r="57" spans="1:27" x14ac:dyDescent="0.25">
      <c r="A57" s="215">
        <v>2019</v>
      </c>
      <c r="B57" s="215">
        <v>602</v>
      </c>
      <c r="C57" s="104" t="s">
        <v>57</v>
      </c>
      <c r="D57" s="104">
        <v>6</v>
      </c>
      <c r="E57" s="104" t="s">
        <v>53</v>
      </c>
      <c r="F57" s="104" t="s">
        <v>54</v>
      </c>
      <c r="G57" s="104" t="s">
        <v>55</v>
      </c>
      <c r="H57" s="104" t="s">
        <v>16</v>
      </c>
      <c r="I57" s="104" t="s">
        <v>18</v>
      </c>
      <c r="J57" s="125">
        <v>26</v>
      </c>
      <c r="P57" s="59" t="s">
        <v>308</v>
      </c>
      <c r="R57" s="5" t="s">
        <v>437</v>
      </c>
      <c r="S57" s="6" t="s">
        <v>92</v>
      </c>
      <c r="T57" s="6" t="s">
        <v>93</v>
      </c>
      <c r="U57" s="6" t="s">
        <v>74</v>
      </c>
      <c r="V57" s="6" t="s">
        <v>75</v>
      </c>
      <c r="W57" s="6" t="s">
        <v>76</v>
      </c>
      <c r="X57" s="6" t="s">
        <v>77</v>
      </c>
      <c r="Y57" s="6" t="s">
        <v>16</v>
      </c>
      <c r="Z57" s="6" t="s">
        <v>462</v>
      </c>
      <c r="AA57" s="66">
        <v>72</v>
      </c>
    </row>
    <row r="58" spans="1:27" x14ac:dyDescent="0.25">
      <c r="A58" s="215">
        <v>2019</v>
      </c>
      <c r="B58" s="215">
        <v>602</v>
      </c>
      <c r="C58" s="104" t="s">
        <v>57</v>
      </c>
      <c r="D58" s="104">
        <v>6</v>
      </c>
      <c r="E58" s="104" t="s">
        <v>53</v>
      </c>
      <c r="F58" s="104" t="s">
        <v>54</v>
      </c>
      <c r="G58" s="104" t="s">
        <v>55</v>
      </c>
      <c r="H58" s="104" t="s">
        <v>16</v>
      </c>
      <c r="I58" s="104" t="s">
        <v>19</v>
      </c>
      <c r="J58" s="125">
        <v>20</v>
      </c>
      <c r="P58" s="59" t="s">
        <v>175</v>
      </c>
      <c r="R58" s="5" t="s">
        <v>437</v>
      </c>
      <c r="S58" s="6" t="s">
        <v>92</v>
      </c>
      <c r="T58" s="6" t="s">
        <v>93</v>
      </c>
      <c r="U58" s="6" t="s">
        <v>74</v>
      </c>
      <c r="V58" s="6" t="s">
        <v>75</v>
      </c>
      <c r="W58" s="6" t="s">
        <v>76</v>
      </c>
      <c r="X58" s="6" t="s">
        <v>77</v>
      </c>
      <c r="Y58" s="6" t="s">
        <v>23</v>
      </c>
      <c r="Z58" s="6" t="s">
        <v>462</v>
      </c>
      <c r="AA58" s="66">
        <v>29</v>
      </c>
    </row>
    <row r="59" spans="1:27" x14ac:dyDescent="0.25">
      <c r="A59" s="215">
        <v>2019</v>
      </c>
      <c r="B59" s="215">
        <v>602</v>
      </c>
      <c r="C59" s="104" t="s">
        <v>57</v>
      </c>
      <c r="D59" s="104">
        <v>6</v>
      </c>
      <c r="E59" s="104" t="s">
        <v>53</v>
      </c>
      <c r="F59" s="104" t="s">
        <v>54</v>
      </c>
      <c r="G59" s="104" t="s">
        <v>55</v>
      </c>
      <c r="H59" s="104" t="s">
        <v>23</v>
      </c>
      <c r="I59" s="104" t="s">
        <v>18</v>
      </c>
      <c r="J59" s="125">
        <v>1</v>
      </c>
      <c r="P59" s="59" t="s">
        <v>328</v>
      </c>
      <c r="R59" s="5" t="s">
        <v>437</v>
      </c>
      <c r="S59" s="6" t="s">
        <v>92</v>
      </c>
      <c r="T59" s="6" t="s">
        <v>93</v>
      </c>
      <c r="U59" s="6" t="s">
        <v>74</v>
      </c>
      <c r="V59" s="6" t="s">
        <v>75</v>
      </c>
      <c r="W59" s="6" t="s">
        <v>76</v>
      </c>
      <c r="X59" s="6" t="s">
        <v>77</v>
      </c>
      <c r="Y59" s="6" t="s">
        <v>20</v>
      </c>
      <c r="Z59" s="6" t="s">
        <v>462</v>
      </c>
      <c r="AA59" s="66">
        <v>28</v>
      </c>
    </row>
    <row r="60" spans="1:27" x14ac:dyDescent="0.25">
      <c r="A60" s="215">
        <v>2019</v>
      </c>
      <c r="B60" s="215">
        <v>602</v>
      </c>
      <c r="C60" s="104" t="s">
        <v>57</v>
      </c>
      <c r="D60" s="104">
        <v>6</v>
      </c>
      <c r="E60" s="104" t="s">
        <v>53</v>
      </c>
      <c r="F60" s="104" t="s">
        <v>54</v>
      </c>
      <c r="G60" s="104" t="s">
        <v>55</v>
      </c>
      <c r="H60" s="104" t="s">
        <v>20</v>
      </c>
      <c r="I60" s="104" t="s">
        <v>17</v>
      </c>
      <c r="J60" s="125">
        <v>51</v>
      </c>
      <c r="P60" s="59" t="s">
        <v>185</v>
      </c>
      <c r="R60" s="5" t="s">
        <v>437</v>
      </c>
      <c r="S60" s="6" t="s">
        <v>94</v>
      </c>
      <c r="T60" s="6" t="s">
        <v>95</v>
      </c>
      <c r="U60" s="6" t="s">
        <v>74</v>
      </c>
      <c r="V60" s="6" t="s">
        <v>75</v>
      </c>
      <c r="W60" s="6" t="s">
        <v>76</v>
      </c>
      <c r="X60" s="6" t="s">
        <v>77</v>
      </c>
      <c r="Y60" s="6" t="s">
        <v>16</v>
      </c>
      <c r="Z60" s="6" t="s">
        <v>462</v>
      </c>
      <c r="AA60" s="66">
        <v>5</v>
      </c>
    </row>
    <row r="61" spans="1:27" x14ac:dyDescent="0.25">
      <c r="A61" s="215">
        <v>2019</v>
      </c>
      <c r="B61" s="215">
        <v>602</v>
      </c>
      <c r="C61" s="104" t="s">
        <v>57</v>
      </c>
      <c r="D61" s="104">
        <v>6</v>
      </c>
      <c r="E61" s="104" t="s">
        <v>53</v>
      </c>
      <c r="F61" s="104" t="s">
        <v>54</v>
      </c>
      <c r="G61" s="104" t="s">
        <v>55</v>
      </c>
      <c r="H61" s="104" t="s">
        <v>20</v>
      </c>
      <c r="I61" s="104" t="s">
        <v>18</v>
      </c>
      <c r="J61" s="125">
        <v>62</v>
      </c>
      <c r="P61" s="59" t="s">
        <v>123</v>
      </c>
      <c r="R61" s="5" t="s">
        <v>437</v>
      </c>
      <c r="S61" s="6" t="s">
        <v>94</v>
      </c>
      <c r="T61" s="6" t="s">
        <v>95</v>
      </c>
      <c r="U61" s="6" t="s">
        <v>74</v>
      </c>
      <c r="V61" s="6" t="s">
        <v>75</v>
      </c>
      <c r="W61" s="6" t="s">
        <v>76</v>
      </c>
      <c r="X61" s="6" t="s">
        <v>77</v>
      </c>
      <c r="Y61" s="6" t="s">
        <v>20</v>
      </c>
      <c r="Z61" s="6" t="s">
        <v>462</v>
      </c>
      <c r="AA61" s="66">
        <v>16</v>
      </c>
    </row>
    <row r="62" spans="1:27" x14ac:dyDescent="0.25">
      <c r="A62" s="215">
        <v>2019</v>
      </c>
      <c r="B62" s="215">
        <v>602</v>
      </c>
      <c r="C62" s="104" t="s">
        <v>57</v>
      </c>
      <c r="D62" s="104">
        <v>6</v>
      </c>
      <c r="E62" s="104" t="s">
        <v>53</v>
      </c>
      <c r="F62" s="104" t="s">
        <v>54</v>
      </c>
      <c r="G62" s="104" t="s">
        <v>55</v>
      </c>
      <c r="H62" s="104" t="s">
        <v>20</v>
      </c>
      <c r="I62" s="104" t="s">
        <v>19</v>
      </c>
      <c r="J62" s="125">
        <v>42</v>
      </c>
      <c r="P62" s="59" t="s">
        <v>189</v>
      </c>
      <c r="R62" s="5" t="s">
        <v>437</v>
      </c>
      <c r="S62" s="6" t="s">
        <v>96</v>
      </c>
      <c r="T62" s="6" t="s">
        <v>97</v>
      </c>
      <c r="U62" s="6" t="s">
        <v>74</v>
      </c>
      <c r="V62" s="6" t="s">
        <v>75</v>
      </c>
      <c r="W62" s="6" t="s">
        <v>76</v>
      </c>
      <c r="X62" s="6" t="s">
        <v>77</v>
      </c>
      <c r="Y62" s="6" t="s">
        <v>16</v>
      </c>
      <c r="Z62" s="6" t="s">
        <v>462</v>
      </c>
      <c r="AA62" s="66">
        <v>9</v>
      </c>
    </row>
    <row r="63" spans="1:27" x14ac:dyDescent="0.25">
      <c r="A63" s="215">
        <v>2019</v>
      </c>
      <c r="B63" s="215">
        <v>701</v>
      </c>
      <c r="C63" s="104" t="s">
        <v>59</v>
      </c>
      <c r="D63" s="104">
        <v>7</v>
      </c>
      <c r="E63" s="104" t="s">
        <v>61</v>
      </c>
      <c r="F63" s="104" t="s">
        <v>62</v>
      </c>
      <c r="G63" s="104" t="s">
        <v>63</v>
      </c>
      <c r="H63" s="104" t="s">
        <v>20</v>
      </c>
      <c r="I63" s="104" t="s">
        <v>17</v>
      </c>
      <c r="J63" s="125">
        <v>19</v>
      </c>
      <c r="P63" s="59" t="s">
        <v>285</v>
      </c>
      <c r="R63" s="5" t="s">
        <v>437</v>
      </c>
      <c r="S63" s="6" t="s">
        <v>96</v>
      </c>
      <c r="T63" s="6" t="s">
        <v>97</v>
      </c>
      <c r="U63" s="6" t="s">
        <v>74</v>
      </c>
      <c r="V63" s="6" t="s">
        <v>75</v>
      </c>
      <c r="W63" s="6" t="s">
        <v>76</v>
      </c>
      <c r="X63" s="6" t="s">
        <v>77</v>
      </c>
      <c r="Y63" s="6" t="s">
        <v>20</v>
      </c>
      <c r="Z63" s="6" t="s">
        <v>462</v>
      </c>
      <c r="AA63" s="66">
        <v>25</v>
      </c>
    </row>
    <row r="64" spans="1:27" x14ac:dyDescent="0.25">
      <c r="A64" s="215">
        <v>2019</v>
      </c>
      <c r="B64" s="215">
        <v>701</v>
      </c>
      <c r="C64" s="104" t="s">
        <v>59</v>
      </c>
      <c r="D64" s="104">
        <v>7</v>
      </c>
      <c r="E64" s="104" t="s">
        <v>61</v>
      </c>
      <c r="F64" s="104" t="s">
        <v>62</v>
      </c>
      <c r="G64" s="104" t="s">
        <v>63</v>
      </c>
      <c r="H64" s="104" t="s">
        <v>20</v>
      </c>
      <c r="I64" s="104" t="s">
        <v>18</v>
      </c>
      <c r="J64" s="125">
        <v>21</v>
      </c>
      <c r="P64" s="59" t="s">
        <v>276</v>
      </c>
      <c r="R64" s="5" t="s">
        <v>437</v>
      </c>
      <c r="S64" s="6" t="s">
        <v>98</v>
      </c>
      <c r="T64" s="6" t="s">
        <v>99</v>
      </c>
      <c r="U64" s="6" t="s">
        <v>74</v>
      </c>
      <c r="V64" s="6" t="s">
        <v>75</v>
      </c>
      <c r="W64" s="6" t="s">
        <v>76</v>
      </c>
      <c r="X64" s="6" t="s">
        <v>77</v>
      </c>
      <c r="Y64" s="6" t="s">
        <v>16</v>
      </c>
      <c r="Z64" s="6" t="s">
        <v>462</v>
      </c>
      <c r="AA64" s="66">
        <v>46</v>
      </c>
    </row>
    <row r="65" spans="1:27" x14ac:dyDescent="0.25">
      <c r="A65" s="215">
        <v>2019</v>
      </c>
      <c r="B65" s="215">
        <v>701</v>
      </c>
      <c r="C65" s="104" t="s">
        <v>59</v>
      </c>
      <c r="D65" s="104">
        <v>7</v>
      </c>
      <c r="E65" s="104" t="s">
        <v>61</v>
      </c>
      <c r="F65" s="104" t="s">
        <v>62</v>
      </c>
      <c r="G65" s="104" t="s">
        <v>63</v>
      </c>
      <c r="H65" s="104" t="s">
        <v>20</v>
      </c>
      <c r="I65" s="104" t="s">
        <v>19</v>
      </c>
      <c r="J65" s="125">
        <v>1</v>
      </c>
      <c r="P65" s="59" t="s">
        <v>372</v>
      </c>
      <c r="R65" s="5" t="s">
        <v>437</v>
      </c>
      <c r="S65" s="6" t="s">
        <v>98</v>
      </c>
      <c r="T65" s="6" t="s">
        <v>99</v>
      </c>
      <c r="U65" s="6" t="s">
        <v>74</v>
      </c>
      <c r="V65" s="6" t="s">
        <v>75</v>
      </c>
      <c r="W65" s="6" t="s">
        <v>76</v>
      </c>
      <c r="X65" s="6" t="s">
        <v>77</v>
      </c>
      <c r="Y65" s="6" t="s">
        <v>23</v>
      </c>
      <c r="Z65" s="6" t="s">
        <v>462</v>
      </c>
      <c r="AA65" s="66">
        <v>2</v>
      </c>
    </row>
    <row r="66" spans="1:27" x14ac:dyDescent="0.25">
      <c r="A66" s="215">
        <v>2019</v>
      </c>
      <c r="B66" s="215">
        <v>702</v>
      </c>
      <c r="C66" s="104" t="s">
        <v>65</v>
      </c>
      <c r="D66" s="104">
        <v>7</v>
      </c>
      <c r="E66" s="104" t="s">
        <v>61</v>
      </c>
      <c r="F66" s="104" t="s">
        <v>62</v>
      </c>
      <c r="G66" s="104" t="s">
        <v>63</v>
      </c>
      <c r="H66" s="104" t="s">
        <v>16</v>
      </c>
      <c r="I66" s="104" t="s">
        <v>17</v>
      </c>
      <c r="J66" s="125">
        <v>42</v>
      </c>
      <c r="P66" s="59" t="s">
        <v>125</v>
      </c>
      <c r="R66" s="5" t="s">
        <v>437</v>
      </c>
      <c r="S66" s="6" t="s">
        <v>98</v>
      </c>
      <c r="T66" s="6" t="s">
        <v>99</v>
      </c>
      <c r="U66" s="6" t="s">
        <v>74</v>
      </c>
      <c r="V66" s="6" t="s">
        <v>75</v>
      </c>
      <c r="W66" s="6" t="s">
        <v>76</v>
      </c>
      <c r="X66" s="6" t="s">
        <v>77</v>
      </c>
      <c r="Y66" s="6" t="s">
        <v>20</v>
      </c>
      <c r="Z66" s="6" t="s">
        <v>462</v>
      </c>
      <c r="AA66" s="66">
        <v>21</v>
      </c>
    </row>
    <row r="67" spans="1:27" x14ac:dyDescent="0.25">
      <c r="A67" s="215">
        <v>2019</v>
      </c>
      <c r="B67" s="215">
        <v>702</v>
      </c>
      <c r="C67" s="104" t="s">
        <v>65</v>
      </c>
      <c r="D67" s="104">
        <v>7</v>
      </c>
      <c r="E67" s="104" t="s">
        <v>61</v>
      </c>
      <c r="F67" s="104" t="s">
        <v>62</v>
      </c>
      <c r="G67" s="104" t="s">
        <v>63</v>
      </c>
      <c r="H67" s="104" t="s">
        <v>16</v>
      </c>
      <c r="I67" s="104" t="s">
        <v>18</v>
      </c>
      <c r="J67" s="125">
        <v>63</v>
      </c>
      <c r="P67" s="59" t="s">
        <v>202</v>
      </c>
      <c r="R67" s="5" t="s">
        <v>437</v>
      </c>
      <c r="S67" s="6" t="s">
        <v>100</v>
      </c>
      <c r="T67" s="6" t="s">
        <v>101</v>
      </c>
      <c r="U67" s="6" t="s">
        <v>74</v>
      </c>
      <c r="V67" s="6" t="s">
        <v>75</v>
      </c>
      <c r="W67" s="6" t="s">
        <v>76</v>
      </c>
      <c r="X67" s="6" t="s">
        <v>77</v>
      </c>
      <c r="Y67" s="6" t="s">
        <v>16</v>
      </c>
      <c r="Z67" s="6" t="s">
        <v>462</v>
      </c>
      <c r="AA67" s="66">
        <v>18</v>
      </c>
    </row>
    <row r="68" spans="1:27" x14ac:dyDescent="0.25">
      <c r="A68" s="215">
        <v>2019</v>
      </c>
      <c r="B68" s="215">
        <v>702</v>
      </c>
      <c r="C68" s="104" t="s">
        <v>65</v>
      </c>
      <c r="D68" s="104">
        <v>7</v>
      </c>
      <c r="E68" s="104" t="s">
        <v>61</v>
      </c>
      <c r="F68" s="104" t="s">
        <v>62</v>
      </c>
      <c r="G68" s="104" t="s">
        <v>63</v>
      </c>
      <c r="H68" s="104" t="s">
        <v>16</v>
      </c>
      <c r="I68" s="104" t="s">
        <v>24</v>
      </c>
      <c r="J68" s="125">
        <v>163</v>
      </c>
      <c r="P68" s="59" t="s">
        <v>206</v>
      </c>
      <c r="R68" s="5" t="s">
        <v>437</v>
      </c>
      <c r="S68" s="6" t="s">
        <v>100</v>
      </c>
      <c r="T68" s="6" t="s">
        <v>101</v>
      </c>
      <c r="U68" s="6" t="s">
        <v>74</v>
      </c>
      <c r="V68" s="6" t="s">
        <v>75</v>
      </c>
      <c r="W68" s="6" t="s">
        <v>76</v>
      </c>
      <c r="X68" s="6" t="s">
        <v>77</v>
      </c>
      <c r="Y68" s="6" t="s">
        <v>23</v>
      </c>
      <c r="Z68" s="6" t="s">
        <v>462</v>
      </c>
      <c r="AA68" s="66">
        <v>2</v>
      </c>
    </row>
    <row r="69" spans="1:27" x14ac:dyDescent="0.25">
      <c r="A69" s="215">
        <v>2019</v>
      </c>
      <c r="B69" s="215">
        <v>702</v>
      </c>
      <c r="C69" s="104" t="s">
        <v>65</v>
      </c>
      <c r="D69" s="104">
        <v>7</v>
      </c>
      <c r="E69" s="104" t="s">
        <v>61</v>
      </c>
      <c r="F69" s="104" t="s">
        <v>62</v>
      </c>
      <c r="G69" s="104" t="s">
        <v>63</v>
      </c>
      <c r="H69" s="104" t="s">
        <v>16</v>
      </c>
      <c r="I69" s="104" t="s">
        <v>19</v>
      </c>
      <c r="J69" s="125">
        <v>112</v>
      </c>
      <c r="P69" s="59" t="s">
        <v>274</v>
      </c>
      <c r="R69" s="5" t="s">
        <v>437</v>
      </c>
      <c r="S69" s="6" t="s">
        <v>100</v>
      </c>
      <c r="T69" s="6" t="s">
        <v>101</v>
      </c>
      <c r="U69" s="6" t="s">
        <v>74</v>
      </c>
      <c r="V69" s="6" t="s">
        <v>75</v>
      </c>
      <c r="W69" s="6" t="s">
        <v>76</v>
      </c>
      <c r="X69" s="6" t="s">
        <v>77</v>
      </c>
      <c r="Y69" s="6" t="s">
        <v>20</v>
      </c>
      <c r="Z69" s="6" t="s">
        <v>462</v>
      </c>
      <c r="AA69" s="66">
        <v>56</v>
      </c>
    </row>
    <row r="70" spans="1:27" x14ac:dyDescent="0.25">
      <c r="A70" s="215">
        <v>2019</v>
      </c>
      <c r="B70" s="215">
        <v>702</v>
      </c>
      <c r="C70" s="104" t="s">
        <v>65</v>
      </c>
      <c r="D70" s="104">
        <v>7</v>
      </c>
      <c r="E70" s="104" t="s">
        <v>61</v>
      </c>
      <c r="F70" s="104" t="s">
        <v>62</v>
      </c>
      <c r="G70" s="104" t="s">
        <v>63</v>
      </c>
      <c r="H70" s="104" t="s">
        <v>23</v>
      </c>
      <c r="I70" s="104" t="s">
        <v>17</v>
      </c>
      <c r="J70" s="125">
        <v>32</v>
      </c>
      <c r="P70" s="59" t="s">
        <v>214</v>
      </c>
      <c r="R70" s="5" t="s">
        <v>437</v>
      </c>
      <c r="S70" s="6" t="s">
        <v>102</v>
      </c>
      <c r="T70" s="6" t="s">
        <v>103</v>
      </c>
      <c r="U70" s="6" t="s">
        <v>74</v>
      </c>
      <c r="V70" s="6" t="s">
        <v>75</v>
      </c>
      <c r="W70" s="6" t="s">
        <v>76</v>
      </c>
      <c r="X70" s="6" t="s">
        <v>77</v>
      </c>
      <c r="Y70" s="6" t="s">
        <v>16</v>
      </c>
      <c r="Z70" s="6" t="s">
        <v>462</v>
      </c>
      <c r="AA70" s="66">
        <v>16</v>
      </c>
    </row>
    <row r="71" spans="1:27" x14ac:dyDescent="0.25">
      <c r="A71" s="215">
        <v>2019</v>
      </c>
      <c r="B71" s="215">
        <v>702</v>
      </c>
      <c r="C71" s="104" t="s">
        <v>65</v>
      </c>
      <c r="D71" s="104">
        <v>7</v>
      </c>
      <c r="E71" s="104" t="s">
        <v>61</v>
      </c>
      <c r="F71" s="104" t="s">
        <v>62</v>
      </c>
      <c r="G71" s="104" t="s">
        <v>63</v>
      </c>
      <c r="H71" s="104" t="s">
        <v>23</v>
      </c>
      <c r="I71" s="104" t="s">
        <v>18</v>
      </c>
      <c r="J71" s="125">
        <v>49</v>
      </c>
      <c r="P71" s="59" t="s">
        <v>147</v>
      </c>
      <c r="R71" s="5" t="s">
        <v>437</v>
      </c>
      <c r="S71" s="6" t="s">
        <v>102</v>
      </c>
      <c r="T71" s="6" t="s">
        <v>103</v>
      </c>
      <c r="U71" s="6" t="s">
        <v>74</v>
      </c>
      <c r="V71" s="6" t="s">
        <v>75</v>
      </c>
      <c r="W71" s="6" t="s">
        <v>76</v>
      </c>
      <c r="X71" s="6" t="s">
        <v>77</v>
      </c>
      <c r="Y71" s="6" t="s">
        <v>20</v>
      </c>
      <c r="Z71" s="6" t="s">
        <v>462</v>
      </c>
      <c r="AA71" s="66">
        <v>48</v>
      </c>
    </row>
    <row r="72" spans="1:27" x14ac:dyDescent="0.25">
      <c r="A72" s="215">
        <v>2019</v>
      </c>
      <c r="B72" s="215">
        <v>702</v>
      </c>
      <c r="C72" s="104" t="s">
        <v>65</v>
      </c>
      <c r="D72" s="104">
        <v>7</v>
      </c>
      <c r="E72" s="104" t="s">
        <v>61</v>
      </c>
      <c r="F72" s="104" t="s">
        <v>62</v>
      </c>
      <c r="G72" s="104" t="s">
        <v>63</v>
      </c>
      <c r="H72" s="104" t="s">
        <v>23</v>
      </c>
      <c r="I72" s="104" t="s">
        <v>24</v>
      </c>
      <c r="J72" s="125">
        <v>247</v>
      </c>
      <c r="P72" s="59" t="s">
        <v>330</v>
      </c>
      <c r="R72" s="5" t="s">
        <v>437</v>
      </c>
      <c r="S72" s="6" t="s">
        <v>104</v>
      </c>
      <c r="T72" s="6" t="s">
        <v>105</v>
      </c>
      <c r="U72" s="6" t="s">
        <v>74</v>
      </c>
      <c r="V72" s="6" t="s">
        <v>75</v>
      </c>
      <c r="W72" s="6" t="s">
        <v>76</v>
      </c>
      <c r="X72" s="6" t="s">
        <v>77</v>
      </c>
      <c r="Y72" s="6" t="s">
        <v>16</v>
      </c>
      <c r="Z72" s="6" t="s">
        <v>462</v>
      </c>
      <c r="AA72" s="66">
        <v>32</v>
      </c>
    </row>
    <row r="73" spans="1:27" x14ac:dyDescent="0.25">
      <c r="A73" s="215">
        <v>2019</v>
      </c>
      <c r="B73" s="215">
        <v>702</v>
      </c>
      <c r="C73" s="104" t="s">
        <v>65</v>
      </c>
      <c r="D73" s="104">
        <v>7</v>
      </c>
      <c r="E73" s="104" t="s">
        <v>61</v>
      </c>
      <c r="F73" s="104" t="s">
        <v>62</v>
      </c>
      <c r="G73" s="104" t="s">
        <v>63</v>
      </c>
      <c r="H73" s="104" t="s">
        <v>23</v>
      </c>
      <c r="I73" s="104" t="s">
        <v>19</v>
      </c>
      <c r="J73" s="125">
        <v>115</v>
      </c>
      <c r="P73" s="59" t="s">
        <v>322</v>
      </c>
      <c r="R73" s="5" t="s">
        <v>437</v>
      </c>
      <c r="S73" s="6" t="s">
        <v>104</v>
      </c>
      <c r="T73" s="6" t="s">
        <v>105</v>
      </c>
      <c r="U73" s="6" t="s">
        <v>74</v>
      </c>
      <c r="V73" s="6" t="s">
        <v>75</v>
      </c>
      <c r="W73" s="6" t="s">
        <v>76</v>
      </c>
      <c r="X73" s="6" t="s">
        <v>77</v>
      </c>
      <c r="Y73" s="6" t="s">
        <v>23</v>
      </c>
      <c r="Z73" s="6" t="s">
        <v>462</v>
      </c>
      <c r="AA73" s="66">
        <v>1</v>
      </c>
    </row>
    <row r="74" spans="1:27" x14ac:dyDescent="0.25">
      <c r="A74" s="215">
        <v>2019</v>
      </c>
      <c r="B74" s="215">
        <v>702</v>
      </c>
      <c r="C74" s="104" t="s">
        <v>65</v>
      </c>
      <c r="D74" s="104">
        <v>7</v>
      </c>
      <c r="E74" s="104" t="s">
        <v>61</v>
      </c>
      <c r="F74" s="104" t="s">
        <v>62</v>
      </c>
      <c r="G74" s="104" t="s">
        <v>63</v>
      </c>
      <c r="H74" s="104" t="s">
        <v>20</v>
      </c>
      <c r="I74" s="104" t="s">
        <v>17</v>
      </c>
      <c r="J74" s="125">
        <v>23</v>
      </c>
      <c r="P74" s="59" t="s">
        <v>332</v>
      </c>
      <c r="R74" s="5" t="s">
        <v>437</v>
      </c>
      <c r="S74" s="6" t="s">
        <v>104</v>
      </c>
      <c r="T74" s="6" t="s">
        <v>105</v>
      </c>
      <c r="U74" s="6" t="s">
        <v>74</v>
      </c>
      <c r="V74" s="6" t="s">
        <v>75</v>
      </c>
      <c r="W74" s="6" t="s">
        <v>76</v>
      </c>
      <c r="X74" s="6" t="s">
        <v>77</v>
      </c>
      <c r="Y74" s="6" t="s">
        <v>20</v>
      </c>
      <c r="Z74" s="6" t="s">
        <v>462</v>
      </c>
      <c r="AA74" s="66">
        <v>48</v>
      </c>
    </row>
    <row r="75" spans="1:27" x14ac:dyDescent="0.25">
      <c r="A75" s="215">
        <v>2019</v>
      </c>
      <c r="B75" s="215">
        <v>702</v>
      </c>
      <c r="C75" s="104" t="s">
        <v>65</v>
      </c>
      <c r="D75" s="104">
        <v>7</v>
      </c>
      <c r="E75" s="104" t="s">
        <v>61</v>
      </c>
      <c r="F75" s="104" t="s">
        <v>62</v>
      </c>
      <c r="G75" s="104" t="s">
        <v>63</v>
      </c>
      <c r="H75" s="104" t="s">
        <v>20</v>
      </c>
      <c r="I75" s="104" t="s">
        <v>18</v>
      </c>
      <c r="J75" s="125">
        <v>33</v>
      </c>
      <c r="P75" s="59" t="s">
        <v>268</v>
      </c>
      <c r="R75" s="5" t="s">
        <v>437</v>
      </c>
      <c r="S75" s="6" t="s">
        <v>106</v>
      </c>
      <c r="T75" s="6" t="s">
        <v>107</v>
      </c>
      <c r="U75" s="6" t="s">
        <v>74</v>
      </c>
      <c r="V75" s="6" t="s">
        <v>75</v>
      </c>
      <c r="W75" s="6" t="s">
        <v>76</v>
      </c>
      <c r="X75" s="6" t="s">
        <v>77</v>
      </c>
      <c r="Y75" s="6" t="s">
        <v>16</v>
      </c>
      <c r="Z75" s="6" t="s">
        <v>462</v>
      </c>
      <c r="AA75" s="66">
        <v>8</v>
      </c>
    </row>
    <row r="76" spans="1:27" x14ac:dyDescent="0.25">
      <c r="A76" s="215">
        <v>2019</v>
      </c>
      <c r="B76" s="215">
        <v>702</v>
      </c>
      <c r="C76" s="104" t="s">
        <v>65</v>
      </c>
      <c r="D76" s="104">
        <v>7</v>
      </c>
      <c r="E76" s="104" t="s">
        <v>61</v>
      </c>
      <c r="F76" s="104" t="s">
        <v>62</v>
      </c>
      <c r="G76" s="104" t="s">
        <v>63</v>
      </c>
      <c r="H76" s="104" t="s">
        <v>20</v>
      </c>
      <c r="I76" s="104" t="s">
        <v>24</v>
      </c>
      <c r="J76" s="125">
        <v>109</v>
      </c>
      <c r="P76" s="59" t="s">
        <v>248</v>
      </c>
      <c r="R76" s="5" t="s">
        <v>437</v>
      </c>
      <c r="S76" s="6" t="s">
        <v>106</v>
      </c>
      <c r="T76" s="6" t="s">
        <v>107</v>
      </c>
      <c r="U76" s="6" t="s">
        <v>74</v>
      </c>
      <c r="V76" s="6" t="s">
        <v>75</v>
      </c>
      <c r="W76" s="6" t="s">
        <v>76</v>
      </c>
      <c r="X76" s="6" t="s">
        <v>77</v>
      </c>
      <c r="Y76" s="6" t="s">
        <v>23</v>
      </c>
      <c r="Z76" s="6" t="s">
        <v>462</v>
      </c>
      <c r="AA76" s="66">
        <v>1</v>
      </c>
    </row>
    <row r="77" spans="1:27" x14ac:dyDescent="0.25">
      <c r="A77" s="215">
        <v>2019</v>
      </c>
      <c r="B77" s="215">
        <v>702</v>
      </c>
      <c r="C77" s="104" t="s">
        <v>65</v>
      </c>
      <c r="D77" s="104">
        <v>7</v>
      </c>
      <c r="E77" s="104" t="s">
        <v>61</v>
      </c>
      <c r="F77" s="104" t="s">
        <v>62</v>
      </c>
      <c r="G77" s="104" t="s">
        <v>63</v>
      </c>
      <c r="H77" s="104" t="s">
        <v>20</v>
      </c>
      <c r="I77" s="104" t="s">
        <v>19</v>
      </c>
      <c r="J77" s="125">
        <v>52</v>
      </c>
      <c r="P77" s="59" t="s">
        <v>217</v>
      </c>
      <c r="R77" s="5" t="s">
        <v>437</v>
      </c>
      <c r="S77" s="6" t="s">
        <v>106</v>
      </c>
      <c r="T77" s="6" t="s">
        <v>107</v>
      </c>
      <c r="U77" s="6" t="s">
        <v>74</v>
      </c>
      <c r="V77" s="6" t="s">
        <v>75</v>
      </c>
      <c r="W77" s="6" t="s">
        <v>76</v>
      </c>
      <c r="X77" s="6" t="s">
        <v>77</v>
      </c>
      <c r="Y77" s="6" t="s">
        <v>20</v>
      </c>
      <c r="Z77" s="6" t="s">
        <v>462</v>
      </c>
      <c r="AA77" s="66">
        <v>5</v>
      </c>
    </row>
    <row r="78" spans="1:27" x14ac:dyDescent="0.25">
      <c r="A78" s="215">
        <v>2019</v>
      </c>
      <c r="B78" s="215">
        <v>703</v>
      </c>
      <c r="C78" s="104" t="s">
        <v>67</v>
      </c>
      <c r="D78" s="104">
        <v>7</v>
      </c>
      <c r="E78" s="104" t="s">
        <v>61</v>
      </c>
      <c r="F78" s="104" t="s">
        <v>62</v>
      </c>
      <c r="G78" s="104" t="s">
        <v>63</v>
      </c>
      <c r="H78" s="104" t="s">
        <v>16</v>
      </c>
      <c r="I78" s="104" t="s">
        <v>17</v>
      </c>
      <c r="J78" s="125">
        <v>5</v>
      </c>
      <c r="P78" s="59" t="s">
        <v>85</v>
      </c>
      <c r="R78" s="5" t="s">
        <v>437</v>
      </c>
      <c r="S78" s="6" t="s">
        <v>108</v>
      </c>
      <c r="T78" s="6" t="s">
        <v>109</v>
      </c>
      <c r="U78" s="6" t="s">
        <v>74</v>
      </c>
      <c r="V78" s="6" t="s">
        <v>75</v>
      </c>
      <c r="W78" s="6" t="s">
        <v>76</v>
      </c>
      <c r="X78" s="6" t="s">
        <v>77</v>
      </c>
      <c r="Y78" s="6" t="s">
        <v>16</v>
      </c>
      <c r="Z78" s="6" t="s">
        <v>462</v>
      </c>
      <c r="AA78" s="66">
        <v>80</v>
      </c>
    </row>
    <row r="79" spans="1:27" x14ac:dyDescent="0.25">
      <c r="A79" s="215">
        <v>2019</v>
      </c>
      <c r="B79" s="215">
        <v>703</v>
      </c>
      <c r="C79" s="104" t="s">
        <v>67</v>
      </c>
      <c r="D79" s="104">
        <v>7</v>
      </c>
      <c r="E79" s="104" t="s">
        <v>61</v>
      </c>
      <c r="F79" s="104" t="s">
        <v>62</v>
      </c>
      <c r="G79" s="104" t="s">
        <v>63</v>
      </c>
      <c r="H79" s="104" t="s">
        <v>16</v>
      </c>
      <c r="I79" s="104" t="s">
        <v>18</v>
      </c>
      <c r="J79" s="125">
        <v>5</v>
      </c>
      <c r="P79" s="59" t="s">
        <v>223</v>
      </c>
      <c r="R79" s="5" t="s">
        <v>437</v>
      </c>
      <c r="S79" s="6" t="s">
        <v>108</v>
      </c>
      <c r="T79" s="6" t="s">
        <v>109</v>
      </c>
      <c r="U79" s="6" t="s">
        <v>74</v>
      </c>
      <c r="V79" s="6" t="s">
        <v>75</v>
      </c>
      <c r="W79" s="6" t="s">
        <v>76</v>
      </c>
      <c r="X79" s="6" t="s">
        <v>77</v>
      </c>
      <c r="Y79" s="6" t="s">
        <v>23</v>
      </c>
      <c r="Z79" s="6" t="s">
        <v>462</v>
      </c>
      <c r="AA79" s="66">
        <v>1</v>
      </c>
    </row>
    <row r="80" spans="1:27" x14ac:dyDescent="0.25">
      <c r="A80" s="215">
        <v>2019</v>
      </c>
      <c r="B80" s="215">
        <v>703</v>
      </c>
      <c r="C80" s="104" t="s">
        <v>67</v>
      </c>
      <c r="D80" s="104">
        <v>7</v>
      </c>
      <c r="E80" s="104" t="s">
        <v>61</v>
      </c>
      <c r="F80" s="104" t="s">
        <v>62</v>
      </c>
      <c r="G80" s="104" t="s">
        <v>63</v>
      </c>
      <c r="H80" s="104" t="s">
        <v>16</v>
      </c>
      <c r="I80" s="104" t="s">
        <v>24</v>
      </c>
      <c r="J80" s="125">
        <v>18</v>
      </c>
      <c r="P80" s="59" t="s">
        <v>11</v>
      </c>
      <c r="R80" s="5" t="s">
        <v>437</v>
      </c>
      <c r="S80" s="6" t="s">
        <v>108</v>
      </c>
      <c r="T80" s="6" t="s">
        <v>109</v>
      </c>
      <c r="U80" s="6" t="s">
        <v>74</v>
      </c>
      <c r="V80" s="6" t="s">
        <v>75</v>
      </c>
      <c r="W80" s="6" t="s">
        <v>76</v>
      </c>
      <c r="X80" s="6" t="s">
        <v>77</v>
      </c>
      <c r="Y80" s="6" t="s">
        <v>20</v>
      </c>
      <c r="Z80" s="6" t="s">
        <v>462</v>
      </c>
      <c r="AA80" s="66">
        <v>159</v>
      </c>
    </row>
    <row r="81" spans="1:27" x14ac:dyDescent="0.25">
      <c r="A81" s="215">
        <v>2019</v>
      </c>
      <c r="B81" s="215">
        <v>703</v>
      </c>
      <c r="C81" s="104" t="s">
        <v>67</v>
      </c>
      <c r="D81" s="104">
        <v>7</v>
      </c>
      <c r="E81" s="104" t="s">
        <v>61</v>
      </c>
      <c r="F81" s="104" t="s">
        <v>62</v>
      </c>
      <c r="G81" s="104" t="s">
        <v>63</v>
      </c>
      <c r="H81" s="104" t="s">
        <v>16</v>
      </c>
      <c r="I81" s="104" t="s">
        <v>19</v>
      </c>
      <c r="J81" s="125">
        <v>9</v>
      </c>
      <c r="P81" s="59" t="s">
        <v>229</v>
      </c>
      <c r="R81" s="5" t="s">
        <v>437</v>
      </c>
      <c r="S81" s="6" t="s">
        <v>110</v>
      </c>
      <c r="T81" s="6" t="s">
        <v>111</v>
      </c>
      <c r="U81" s="6" t="s">
        <v>74</v>
      </c>
      <c r="V81" s="6" t="s">
        <v>75</v>
      </c>
      <c r="W81" s="6" t="s">
        <v>76</v>
      </c>
      <c r="X81" s="6" t="s">
        <v>77</v>
      </c>
      <c r="Y81" s="6" t="s">
        <v>16</v>
      </c>
      <c r="Z81" s="6" t="s">
        <v>462</v>
      </c>
      <c r="AA81" s="66">
        <v>8</v>
      </c>
    </row>
    <row r="82" spans="1:27" x14ac:dyDescent="0.25">
      <c r="A82" s="215">
        <v>2019</v>
      </c>
      <c r="B82" s="215">
        <v>703</v>
      </c>
      <c r="C82" s="104" t="s">
        <v>67</v>
      </c>
      <c r="D82" s="104">
        <v>7</v>
      </c>
      <c r="E82" s="104" t="s">
        <v>61</v>
      </c>
      <c r="F82" s="104" t="s">
        <v>62</v>
      </c>
      <c r="G82" s="104" t="s">
        <v>63</v>
      </c>
      <c r="H82" s="104" t="s">
        <v>23</v>
      </c>
      <c r="I82" s="104" t="s">
        <v>17</v>
      </c>
      <c r="J82" s="125">
        <v>5</v>
      </c>
      <c r="P82" s="59" t="s">
        <v>295</v>
      </c>
      <c r="R82" s="5" t="s">
        <v>437</v>
      </c>
      <c r="S82" s="6" t="s">
        <v>110</v>
      </c>
      <c r="T82" s="6" t="s">
        <v>111</v>
      </c>
      <c r="U82" s="6" t="s">
        <v>74</v>
      </c>
      <c r="V82" s="6" t="s">
        <v>75</v>
      </c>
      <c r="W82" s="6" t="s">
        <v>76</v>
      </c>
      <c r="X82" s="6" t="s">
        <v>77</v>
      </c>
      <c r="Y82" s="6" t="s">
        <v>20</v>
      </c>
      <c r="Z82" s="6" t="s">
        <v>462</v>
      </c>
      <c r="AA82" s="66">
        <v>18</v>
      </c>
    </row>
    <row r="83" spans="1:27" x14ac:dyDescent="0.25">
      <c r="A83" s="215">
        <v>2019</v>
      </c>
      <c r="B83" s="215">
        <v>703</v>
      </c>
      <c r="C83" s="104" t="s">
        <v>67</v>
      </c>
      <c r="D83" s="104">
        <v>7</v>
      </c>
      <c r="E83" s="104" t="s">
        <v>61</v>
      </c>
      <c r="F83" s="104" t="s">
        <v>62</v>
      </c>
      <c r="G83" s="104" t="s">
        <v>63</v>
      </c>
      <c r="H83" s="104" t="s">
        <v>23</v>
      </c>
      <c r="I83" s="104" t="s">
        <v>18</v>
      </c>
      <c r="J83" s="125">
        <v>19</v>
      </c>
      <c r="P83" s="59" t="s">
        <v>642</v>
      </c>
      <c r="R83" s="5" t="s">
        <v>437</v>
      </c>
      <c r="S83" s="6" t="s">
        <v>112</v>
      </c>
      <c r="T83" s="6" t="s">
        <v>113</v>
      </c>
      <c r="U83" s="6" t="s">
        <v>74</v>
      </c>
      <c r="V83" s="6" t="s">
        <v>75</v>
      </c>
      <c r="W83" s="6" t="s">
        <v>76</v>
      </c>
      <c r="X83" s="6" t="s">
        <v>77</v>
      </c>
      <c r="Y83" s="6" t="s">
        <v>16</v>
      </c>
      <c r="Z83" s="6" t="s">
        <v>462</v>
      </c>
      <c r="AA83" s="66">
        <v>8</v>
      </c>
    </row>
    <row r="84" spans="1:27" x14ac:dyDescent="0.25">
      <c r="A84" s="215">
        <v>2019</v>
      </c>
      <c r="B84" s="215">
        <v>703</v>
      </c>
      <c r="C84" s="104" t="s">
        <v>67</v>
      </c>
      <c r="D84" s="104">
        <v>7</v>
      </c>
      <c r="E84" s="104" t="s">
        <v>61</v>
      </c>
      <c r="F84" s="104" t="s">
        <v>62</v>
      </c>
      <c r="G84" s="104" t="s">
        <v>63</v>
      </c>
      <c r="H84" s="104" t="s">
        <v>23</v>
      </c>
      <c r="I84" s="104" t="s">
        <v>24</v>
      </c>
      <c r="J84" s="125">
        <v>61</v>
      </c>
      <c r="P84" s="59" t="s">
        <v>482</v>
      </c>
      <c r="R84" s="5" t="s">
        <v>437</v>
      </c>
      <c r="S84" s="6" t="s">
        <v>112</v>
      </c>
      <c r="T84" s="6" t="s">
        <v>113</v>
      </c>
      <c r="U84" s="6" t="s">
        <v>74</v>
      </c>
      <c r="V84" s="6" t="s">
        <v>75</v>
      </c>
      <c r="W84" s="6" t="s">
        <v>76</v>
      </c>
      <c r="X84" s="6" t="s">
        <v>77</v>
      </c>
      <c r="Y84" s="6" t="s">
        <v>20</v>
      </c>
      <c r="Z84" s="6" t="s">
        <v>462</v>
      </c>
      <c r="AA84" s="66">
        <v>22</v>
      </c>
    </row>
    <row r="85" spans="1:27" x14ac:dyDescent="0.25">
      <c r="A85" s="215">
        <v>2019</v>
      </c>
      <c r="B85" s="215">
        <v>703</v>
      </c>
      <c r="C85" s="104" t="s">
        <v>67</v>
      </c>
      <c r="D85" s="104">
        <v>7</v>
      </c>
      <c r="E85" s="104" t="s">
        <v>61</v>
      </c>
      <c r="F85" s="104" t="s">
        <v>62</v>
      </c>
      <c r="G85" s="104" t="s">
        <v>63</v>
      </c>
      <c r="H85" s="104" t="s">
        <v>23</v>
      </c>
      <c r="I85" s="104" t="s">
        <v>19</v>
      </c>
      <c r="J85" s="125">
        <v>39</v>
      </c>
      <c r="P85" s="59" t="s">
        <v>235</v>
      </c>
      <c r="R85" s="5" t="s">
        <v>437</v>
      </c>
      <c r="S85" s="6" t="s">
        <v>114</v>
      </c>
      <c r="T85" s="6" t="s">
        <v>115</v>
      </c>
      <c r="U85" s="6" t="s">
        <v>74</v>
      </c>
      <c r="V85" s="6" t="s">
        <v>75</v>
      </c>
      <c r="W85" s="6" t="s">
        <v>76</v>
      </c>
      <c r="X85" s="6" t="s">
        <v>77</v>
      </c>
      <c r="Y85" s="6" t="s">
        <v>16</v>
      </c>
      <c r="Z85" s="6" t="s">
        <v>462</v>
      </c>
      <c r="AA85" s="66">
        <v>26</v>
      </c>
    </row>
    <row r="86" spans="1:27" x14ac:dyDescent="0.25">
      <c r="A86" s="215">
        <v>2019</v>
      </c>
      <c r="B86" s="215">
        <v>703</v>
      </c>
      <c r="C86" s="104" t="s">
        <v>67</v>
      </c>
      <c r="D86" s="104">
        <v>7</v>
      </c>
      <c r="E86" s="104" t="s">
        <v>61</v>
      </c>
      <c r="F86" s="104" t="s">
        <v>62</v>
      </c>
      <c r="G86" s="104" t="s">
        <v>63</v>
      </c>
      <c r="H86" s="104" t="s">
        <v>20</v>
      </c>
      <c r="I86" s="104" t="s">
        <v>17</v>
      </c>
      <c r="J86" s="125">
        <v>34</v>
      </c>
      <c r="P86" s="59" t="s">
        <v>278</v>
      </c>
      <c r="R86" s="5" t="s">
        <v>437</v>
      </c>
      <c r="S86" s="6" t="s">
        <v>114</v>
      </c>
      <c r="T86" s="6" t="s">
        <v>115</v>
      </c>
      <c r="U86" s="6" t="s">
        <v>74</v>
      </c>
      <c r="V86" s="6" t="s">
        <v>75</v>
      </c>
      <c r="W86" s="6" t="s">
        <v>76</v>
      </c>
      <c r="X86" s="6" t="s">
        <v>77</v>
      </c>
      <c r="Y86" s="6" t="s">
        <v>23</v>
      </c>
      <c r="Z86" s="6" t="s">
        <v>462</v>
      </c>
      <c r="AA86" s="66">
        <v>2</v>
      </c>
    </row>
    <row r="87" spans="1:27" x14ac:dyDescent="0.25">
      <c r="A87" s="215">
        <v>2019</v>
      </c>
      <c r="B87" s="215">
        <v>703</v>
      </c>
      <c r="C87" s="104" t="s">
        <v>67</v>
      </c>
      <c r="D87" s="104">
        <v>7</v>
      </c>
      <c r="E87" s="104" t="s">
        <v>61</v>
      </c>
      <c r="F87" s="104" t="s">
        <v>62</v>
      </c>
      <c r="G87" s="104" t="s">
        <v>63</v>
      </c>
      <c r="H87" s="104" t="s">
        <v>20</v>
      </c>
      <c r="I87" s="104" t="s">
        <v>18</v>
      </c>
      <c r="J87" s="125">
        <v>136</v>
      </c>
      <c r="P87" s="59" t="s">
        <v>65</v>
      </c>
      <c r="R87" s="5" t="s">
        <v>437</v>
      </c>
      <c r="S87" s="6" t="s">
        <v>114</v>
      </c>
      <c r="T87" s="6" t="s">
        <v>115</v>
      </c>
      <c r="U87" s="6" t="s">
        <v>74</v>
      </c>
      <c r="V87" s="6" t="s">
        <v>75</v>
      </c>
      <c r="W87" s="6" t="s">
        <v>76</v>
      </c>
      <c r="X87" s="6" t="s">
        <v>77</v>
      </c>
      <c r="Y87" s="6" t="s">
        <v>20</v>
      </c>
      <c r="Z87" s="6" t="s">
        <v>462</v>
      </c>
      <c r="AA87" s="66">
        <v>1</v>
      </c>
    </row>
    <row r="88" spans="1:27" x14ac:dyDescent="0.25">
      <c r="A88" s="215">
        <v>2019</v>
      </c>
      <c r="B88" s="215">
        <v>703</v>
      </c>
      <c r="C88" s="104" t="s">
        <v>67</v>
      </c>
      <c r="D88" s="104">
        <v>7</v>
      </c>
      <c r="E88" s="104" t="s">
        <v>61</v>
      </c>
      <c r="F88" s="104" t="s">
        <v>62</v>
      </c>
      <c r="G88" s="104" t="s">
        <v>63</v>
      </c>
      <c r="H88" s="104" t="s">
        <v>20</v>
      </c>
      <c r="I88" s="104" t="s">
        <v>24</v>
      </c>
      <c r="J88" s="125">
        <v>429</v>
      </c>
      <c r="P88" s="59" t="s">
        <v>87</v>
      </c>
      <c r="R88" s="5" t="s">
        <v>437</v>
      </c>
      <c r="S88" s="6" t="s">
        <v>116</v>
      </c>
      <c r="T88" s="6" t="s">
        <v>117</v>
      </c>
      <c r="U88" s="6" t="s">
        <v>74</v>
      </c>
      <c r="V88" s="6" t="s">
        <v>75</v>
      </c>
      <c r="W88" s="6" t="s">
        <v>76</v>
      </c>
      <c r="X88" s="6" t="s">
        <v>77</v>
      </c>
      <c r="Y88" s="6" t="s">
        <v>16</v>
      </c>
      <c r="Z88" s="6" t="s">
        <v>462</v>
      </c>
      <c r="AA88" s="66">
        <v>2</v>
      </c>
    </row>
    <row r="89" spans="1:27" x14ac:dyDescent="0.25">
      <c r="A89" s="215">
        <v>2019</v>
      </c>
      <c r="B89" s="215">
        <v>703</v>
      </c>
      <c r="C89" s="104" t="s">
        <v>67</v>
      </c>
      <c r="D89" s="104">
        <v>7</v>
      </c>
      <c r="E89" s="104" t="s">
        <v>61</v>
      </c>
      <c r="F89" s="104" t="s">
        <v>62</v>
      </c>
      <c r="G89" s="104" t="s">
        <v>63</v>
      </c>
      <c r="H89" s="104" t="s">
        <v>20</v>
      </c>
      <c r="I89" s="104" t="s">
        <v>19</v>
      </c>
      <c r="J89" s="125">
        <v>262</v>
      </c>
      <c r="P89" s="59" t="s">
        <v>69</v>
      </c>
      <c r="R89" s="5" t="s">
        <v>437</v>
      </c>
      <c r="S89" s="6" t="s">
        <v>116</v>
      </c>
      <c r="T89" s="6" t="s">
        <v>117</v>
      </c>
      <c r="U89" s="6" t="s">
        <v>74</v>
      </c>
      <c r="V89" s="6" t="s">
        <v>75</v>
      </c>
      <c r="W89" s="6" t="s">
        <v>76</v>
      </c>
      <c r="X89" s="6" t="s">
        <v>77</v>
      </c>
      <c r="Y89" s="6" t="s">
        <v>23</v>
      </c>
      <c r="Z89" s="6" t="s">
        <v>462</v>
      </c>
      <c r="AA89" s="66">
        <v>2</v>
      </c>
    </row>
    <row r="90" spans="1:27" x14ac:dyDescent="0.25">
      <c r="A90" s="215">
        <v>2019</v>
      </c>
      <c r="B90" s="215">
        <v>704</v>
      </c>
      <c r="C90" s="104" t="s">
        <v>69</v>
      </c>
      <c r="D90" s="104">
        <v>7</v>
      </c>
      <c r="E90" s="104" t="s">
        <v>61</v>
      </c>
      <c r="F90" s="104" t="s">
        <v>62</v>
      </c>
      <c r="G90" s="104" t="s">
        <v>63</v>
      </c>
      <c r="H90" s="104" t="s">
        <v>16</v>
      </c>
      <c r="I90" s="104" t="s">
        <v>17</v>
      </c>
      <c r="J90" s="125">
        <v>8</v>
      </c>
      <c r="P90" s="59" t="s">
        <v>282</v>
      </c>
      <c r="R90" s="5" t="s">
        <v>437</v>
      </c>
      <c r="S90" s="6" t="s">
        <v>116</v>
      </c>
      <c r="T90" s="6" t="s">
        <v>117</v>
      </c>
      <c r="U90" s="6" t="s">
        <v>74</v>
      </c>
      <c r="V90" s="6" t="s">
        <v>75</v>
      </c>
      <c r="W90" s="6" t="s">
        <v>76</v>
      </c>
      <c r="X90" s="6" t="s">
        <v>77</v>
      </c>
      <c r="Y90" s="6" t="s">
        <v>20</v>
      </c>
      <c r="Z90" s="6" t="s">
        <v>462</v>
      </c>
      <c r="AA90" s="66">
        <v>17</v>
      </c>
    </row>
    <row r="91" spans="1:27" x14ac:dyDescent="0.25">
      <c r="A91" s="215">
        <v>2019</v>
      </c>
      <c r="B91" s="215">
        <v>704</v>
      </c>
      <c r="C91" s="104" t="s">
        <v>69</v>
      </c>
      <c r="D91" s="104">
        <v>7</v>
      </c>
      <c r="E91" s="104" t="s">
        <v>61</v>
      </c>
      <c r="F91" s="104" t="s">
        <v>62</v>
      </c>
      <c r="G91" s="104" t="s">
        <v>63</v>
      </c>
      <c r="H91" s="104" t="s">
        <v>16</v>
      </c>
      <c r="I91" s="104" t="s">
        <v>18</v>
      </c>
      <c r="J91" s="125">
        <v>21</v>
      </c>
      <c r="P91" s="59" t="s">
        <v>109</v>
      </c>
      <c r="R91" s="5" t="s">
        <v>437</v>
      </c>
      <c r="S91" s="6" t="s">
        <v>118</v>
      </c>
      <c r="T91" s="6" t="s">
        <v>119</v>
      </c>
      <c r="U91" s="6" t="s">
        <v>74</v>
      </c>
      <c r="V91" s="6" t="s">
        <v>75</v>
      </c>
      <c r="W91" s="6" t="s">
        <v>76</v>
      </c>
      <c r="X91" s="6" t="s">
        <v>77</v>
      </c>
      <c r="Y91" s="6" t="s">
        <v>20</v>
      </c>
      <c r="Z91" s="6" t="s">
        <v>462</v>
      </c>
      <c r="AA91" s="66">
        <v>14</v>
      </c>
    </row>
    <row r="92" spans="1:27" x14ac:dyDescent="0.25">
      <c r="A92" s="215">
        <v>2019</v>
      </c>
      <c r="B92" s="215">
        <v>704</v>
      </c>
      <c r="C92" s="104" t="s">
        <v>69</v>
      </c>
      <c r="D92" s="104">
        <v>7</v>
      </c>
      <c r="E92" s="104" t="s">
        <v>61</v>
      </c>
      <c r="F92" s="104" t="s">
        <v>62</v>
      </c>
      <c r="G92" s="104" t="s">
        <v>63</v>
      </c>
      <c r="H92" s="104" t="s">
        <v>16</v>
      </c>
      <c r="I92" s="104" t="s">
        <v>24</v>
      </c>
      <c r="J92" s="125">
        <v>33</v>
      </c>
      <c r="P92" s="59" t="s">
        <v>121</v>
      </c>
      <c r="R92" s="5" t="s">
        <v>437</v>
      </c>
      <c r="S92" s="6" t="s">
        <v>120</v>
      </c>
      <c r="T92" s="6" t="s">
        <v>121</v>
      </c>
      <c r="U92" s="6" t="s">
        <v>74</v>
      </c>
      <c r="V92" s="6" t="s">
        <v>75</v>
      </c>
      <c r="W92" s="6" t="s">
        <v>76</v>
      </c>
      <c r="X92" s="6" t="s">
        <v>77</v>
      </c>
      <c r="Y92" s="6" t="s">
        <v>16</v>
      </c>
      <c r="Z92" s="6" t="s">
        <v>462</v>
      </c>
      <c r="AA92" s="66">
        <v>126</v>
      </c>
    </row>
    <row r="93" spans="1:27" x14ac:dyDescent="0.25">
      <c r="A93" s="215">
        <v>2019</v>
      </c>
      <c r="B93" s="215">
        <v>704</v>
      </c>
      <c r="C93" s="104" t="s">
        <v>69</v>
      </c>
      <c r="D93" s="104">
        <v>7</v>
      </c>
      <c r="E93" s="104" t="s">
        <v>61</v>
      </c>
      <c r="F93" s="104" t="s">
        <v>62</v>
      </c>
      <c r="G93" s="104" t="s">
        <v>63</v>
      </c>
      <c r="H93" s="104" t="s">
        <v>16</v>
      </c>
      <c r="I93" s="104" t="s">
        <v>19</v>
      </c>
      <c r="J93" s="125">
        <v>37</v>
      </c>
      <c r="P93" s="59" t="s">
        <v>434</v>
      </c>
      <c r="R93" s="5" t="s">
        <v>437</v>
      </c>
      <c r="S93" s="6" t="s">
        <v>120</v>
      </c>
      <c r="T93" s="6" t="s">
        <v>121</v>
      </c>
      <c r="U93" s="6" t="s">
        <v>74</v>
      </c>
      <c r="V93" s="6" t="s">
        <v>75</v>
      </c>
      <c r="W93" s="6" t="s">
        <v>76</v>
      </c>
      <c r="X93" s="6" t="s">
        <v>77</v>
      </c>
      <c r="Y93" s="6" t="s">
        <v>20</v>
      </c>
      <c r="Z93" s="6" t="s">
        <v>462</v>
      </c>
      <c r="AA93" s="66">
        <v>33</v>
      </c>
    </row>
    <row r="94" spans="1:27" x14ac:dyDescent="0.25">
      <c r="A94" s="215">
        <v>2019</v>
      </c>
      <c r="B94" s="215">
        <v>704</v>
      </c>
      <c r="C94" s="104" t="s">
        <v>69</v>
      </c>
      <c r="D94" s="104">
        <v>7</v>
      </c>
      <c r="E94" s="104" t="s">
        <v>61</v>
      </c>
      <c r="F94" s="104" t="s">
        <v>62</v>
      </c>
      <c r="G94" s="104" t="s">
        <v>63</v>
      </c>
      <c r="H94" s="104" t="s">
        <v>23</v>
      </c>
      <c r="I94" s="104" t="s">
        <v>17</v>
      </c>
      <c r="J94" s="125">
        <v>6</v>
      </c>
      <c r="P94" s="59" t="s">
        <v>117</v>
      </c>
      <c r="R94" s="5" t="s">
        <v>437</v>
      </c>
      <c r="S94" s="6" t="s">
        <v>122</v>
      </c>
      <c r="T94" s="6" t="s">
        <v>123</v>
      </c>
      <c r="U94" s="6" t="s">
        <v>74</v>
      </c>
      <c r="V94" s="6" t="s">
        <v>75</v>
      </c>
      <c r="W94" s="6" t="s">
        <v>76</v>
      </c>
      <c r="X94" s="6" t="s">
        <v>77</v>
      </c>
      <c r="Y94" s="6" t="s">
        <v>16</v>
      </c>
      <c r="Z94" s="6" t="s">
        <v>462</v>
      </c>
      <c r="AA94" s="66">
        <v>93</v>
      </c>
    </row>
    <row r="95" spans="1:27" x14ac:dyDescent="0.25">
      <c r="A95" s="215">
        <v>2019</v>
      </c>
      <c r="B95" s="215">
        <v>704</v>
      </c>
      <c r="C95" s="104" t="s">
        <v>69</v>
      </c>
      <c r="D95" s="104">
        <v>7</v>
      </c>
      <c r="E95" s="104" t="s">
        <v>61</v>
      </c>
      <c r="F95" s="104" t="s">
        <v>62</v>
      </c>
      <c r="G95" s="104" t="s">
        <v>63</v>
      </c>
      <c r="H95" s="104" t="s">
        <v>23</v>
      </c>
      <c r="I95" s="104" t="s">
        <v>18</v>
      </c>
      <c r="J95" s="125">
        <v>28</v>
      </c>
      <c r="P95" s="59" t="s">
        <v>270</v>
      </c>
      <c r="R95" s="5" t="s">
        <v>437</v>
      </c>
      <c r="S95" s="6" t="s">
        <v>122</v>
      </c>
      <c r="T95" s="6" t="s">
        <v>123</v>
      </c>
      <c r="U95" s="6" t="s">
        <v>74</v>
      </c>
      <c r="V95" s="6" t="s">
        <v>75</v>
      </c>
      <c r="W95" s="6" t="s">
        <v>76</v>
      </c>
      <c r="X95" s="6" t="s">
        <v>77</v>
      </c>
      <c r="Y95" s="6" t="s">
        <v>20</v>
      </c>
      <c r="Z95" s="6" t="s">
        <v>462</v>
      </c>
      <c r="AA95" s="66">
        <v>25</v>
      </c>
    </row>
    <row r="96" spans="1:27" x14ac:dyDescent="0.25">
      <c r="A96" s="215">
        <v>2019</v>
      </c>
      <c r="B96" s="215">
        <v>704</v>
      </c>
      <c r="C96" s="104" t="s">
        <v>69</v>
      </c>
      <c r="D96" s="104">
        <v>7</v>
      </c>
      <c r="E96" s="104" t="s">
        <v>61</v>
      </c>
      <c r="F96" s="104" t="s">
        <v>62</v>
      </c>
      <c r="G96" s="104" t="s">
        <v>63</v>
      </c>
      <c r="H96" s="104" t="s">
        <v>23</v>
      </c>
      <c r="I96" s="104" t="s">
        <v>24</v>
      </c>
      <c r="J96" s="125">
        <v>64</v>
      </c>
      <c r="P96" s="59" t="s">
        <v>483</v>
      </c>
      <c r="R96" s="5" t="s">
        <v>437</v>
      </c>
      <c r="S96" s="6" t="s">
        <v>124</v>
      </c>
      <c r="T96" s="6" t="s">
        <v>125</v>
      </c>
      <c r="U96" s="6" t="s">
        <v>74</v>
      </c>
      <c r="V96" s="6" t="s">
        <v>75</v>
      </c>
      <c r="W96" s="6" t="s">
        <v>126</v>
      </c>
      <c r="X96" s="6" t="s">
        <v>127</v>
      </c>
      <c r="Y96" s="6" t="s">
        <v>16</v>
      </c>
      <c r="Z96" s="6" t="s">
        <v>462</v>
      </c>
      <c r="AA96" s="66">
        <v>367</v>
      </c>
    </row>
    <row r="97" spans="1:27" x14ac:dyDescent="0.25">
      <c r="A97" s="215">
        <v>2019</v>
      </c>
      <c r="B97" s="215">
        <v>704</v>
      </c>
      <c r="C97" s="104" t="s">
        <v>69</v>
      </c>
      <c r="D97" s="104">
        <v>7</v>
      </c>
      <c r="E97" s="104" t="s">
        <v>61</v>
      </c>
      <c r="F97" s="104" t="s">
        <v>62</v>
      </c>
      <c r="G97" s="104" t="s">
        <v>63</v>
      </c>
      <c r="H97" s="104" t="s">
        <v>23</v>
      </c>
      <c r="I97" s="104" t="s">
        <v>19</v>
      </c>
      <c r="J97" s="125">
        <v>53</v>
      </c>
      <c r="P97" s="59" t="s">
        <v>113</v>
      </c>
      <c r="R97" s="5" t="s">
        <v>437</v>
      </c>
      <c r="S97" s="6" t="s">
        <v>124</v>
      </c>
      <c r="T97" s="6" t="s">
        <v>125</v>
      </c>
      <c r="U97" s="6" t="s">
        <v>74</v>
      </c>
      <c r="V97" s="6" t="s">
        <v>75</v>
      </c>
      <c r="W97" s="6" t="s">
        <v>126</v>
      </c>
      <c r="X97" s="6" t="s">
        <v>127</v>
      </c>
      <c r="Y97" s="6" t="s">
        <v>23</v>
      </c>
      <c r="Z97" s="6" t="s">
        <v>462</v>
      </c>
      <c r="AA97" s="66">
        <v>9</v>
      </c>
    </row>
    <row r="98" spans="1:27" x14ac:dyDescent="0.25">
      <c r="A98" s="215">
        <v>2019</v>
      </c>
      <c r="B98" s="215">
        <v>704</v>
      </c>
      <c r="C98" s="104" t="s">
        <v>69</v>
      </c>
      <c r="D98" s="104">
        <v>7</v>
      </c>
      <c r="E98" s="104" t="s">
        <v>61</v>
      </c>
      <c r="F98" s="104" t="s">
        <v>62</v>
      </c>
      <c r="G98" s="104" t="s">
        <v>63</v>
      </c>
      <c r="H98" s="104" t="s">
        <v>20</v>
      </c>
      <c r="I98" s="104" t="s">
        <v>17</v>
      </c>
      <c r="J98" s="125">
        <v>1</v>
      </c>
      <c r="P98" s="59" t="s">
        <v>99</v>
      </c>
      <c r="R98" s="5" t="s">
        <v>437</v>
      </c>
      <c r="S98" s="6" t="s">
        <v>124</v>
      </c>
      <c r="T98" s="6" t="s">
        <v>125</v>
      </c>
      <c r="U98" s="6" t="s">
        <v>74</v>
      </c>
      <c r="V98" s="6" t="s">
        <v>75</v>
      </c>
      <c r="W98" s="6" t="s">
        <v>126</v>
      </c>
      <c r="X98" s="6" t="s">
        <v>127</v>
      </c>
      <c r="Y98" s="6" t="s">
        <v>20</v>
      </c>
      <c r="Z98" s="6" t="s">
        <v>462</v>
      </c>
      <c r="AA98" s="66">
        <v>120</v>
      </c>
    </row>
    <row r="99" spans="1:27" x14ac:dyDescent="0.25">
      <c r="A99" s="215">
        <v>2019</v>
      </c>
      <c r="B99" s="215">
        <v>704</v>
      </c>
      <c r="C99" s="104" t="s">
        <v>69</v>
      </c>
      <c r="D99" s="104">
        <v>7</v>
      </c>
      <c r="E99" s="104" t="s">
        <v>61</v>
      </c>
      <c r="F99" s="104" t="s">
        <v>62</v>
      </c>
      <c r="G99" s="104" t="s">
        <v>63</v>
      </c>
      <c r="H99" s="104" t="s">
        <v>20</v>
      </c>
      <c r="I99" s="104" t="s">
        <v>18</v>
      </c>
      <c r="J99" s="125">
        <v>10</v>
      </c>
      <c r="P99" s="59" t="s">
        <v>250</v>
      </c>
      <c r="R99" s="5" t="s">
        <v>437</v>
      </c>
      <c r="S99" s="6" t="s">
        <v>128</v>
      </c>
      <c r="T99" s="6" t="s">
        <v>129</v>
      </c>
      <c r="U99" s="6" t="s">
        <v>74</v>
      </c>
      <c r="V99" s="6" t="s">
        <v>75</v>
      </c>
      <c r="W99" s="6" t="s">
        <v>76</v>
      </c>
      <c r="X99" s="6" t="s">
        <v>77</v>
      </c>
      <c r="Y99" s="6" t="s">
        <v>16</v>
      </c>
      <c r="Z99" s="6" t="s">
        <v>462</v>
      </c>
      <c r="AA99" s="66">
        <v>4</v>
      </c>
    </row>
    <row r="100" spans="1:27" x14ac:dyDescent="0.25">
      <c r="A100" s="215">
        <v>2019</v>
      </c>
      <c r="B100" s="215">
        <v>704</v>
      </c>
      <c r="C100" s="104" t="s">
        <v>69</v>
      </c>
      <c r="D100" s="104">
        <v>7</v>
      </c>
      <c r="E100" s="104" t="s">
        <v>61</v>
      </c>
      <c r="F100" s="104" t="s">
        <v>62</v>
      </c>
      <c r="G100" s="104" t="s">
        <v>63</v>
      </c>
      <c r="H100" s="104" t="s">
        <v>20</v>
      </c>
      <c r="I100" s="104" t="s">
        <v>24</v>
      </c>
      <c r="J100" s="125">
        <v>24</v>
      </c>
      <c r="P100" s="59" t="s">
        <v>289</v>
      </c>
      <c r="R100" s="5" t="s">
        <v>437</v>
      </c>
      <c r="S100" s="6" t="s">
        <v>128</v>
      </c>
      <c r="T100" s="6" t="s">
        <v>129</v>
      </c>
      <c r="U100" s="6" t="s">
        <v>74</v>
      </c>
      <c r="V100" s="6" t="s">
        <v>75</v>
      </c>
      <c r="W100" s="6" t="s">
        <v>76</v>
      </c>
      <c r="X100" s="6" t="s">
        <v>77</v>
      </c>
      <c r="Y100" s="6" t="s">
        <v>23</v>
      </c>
      <c r="Z100" s="6" t="s">
        <v>462</v>
      </c>
      <c r="AA100" s="66">
        <v>1</v>
      </c>
    </row>
    <row r="101" spans="1:27" x14ac:dyDescent="0.25">
      <c r="A101" s="215">
        <v>2019</v>
      </c>
      <c r="B101" s="215">
        <v>704</v>
      </c>
      <c r="C101" s="104" t="s">
        <v>69</v>
      </c>
      <c r="D101" s="104">
        <v>7</v>
      </c>
      <c r="E101" s="104" t="s">
        <v>61</v>
      </c>
      <c r="F101" s="104" t="s">
        <v>62</v>
      </c>
      <c r="G101" s="104" t="s">
        <v>63</v>
      </c>
      <c r="H101" s="104" t="s">
        <v>20</v>
      </c>
      <c r="I101" s="104" t="s">
        <v>19</v>
      </c>
      <c r="J101" s="125">
        <v>27</v>
      </c>
      <c r="P101" s="59" t="s">
        <v>181</v>
      </c>
      <c r="R101" s="5" t="s">
        <v>437</v>
      </c>
      <c r="S101" s="6" t="s">
        <v>128</v>
      </c>
      <c r="T101" s="6" t="s">
        <v>129</v>
      </c>
      <c r="U101" s="6" t="s">
        <v>74</v>
      </c>
      <c r="V101" s="6" t="s">
        <v>75</v>
      </c>
      <c r="W101" s="6" t="s">
        <v>76</v>
      </c>
      <c r="X101" s="6" t="s">
        <v>77</v>
      </c>
      <c r="Y101" s="6" t="s">
        <v>20</v>
      </c>
      <c r="Z101" s="6" t="s">
        <v>462</v>
      </c>
      <c r="AA101" s="66">
        <v>8</v>
      </c>
    </row>
    <row r="102" spans="1:27" x14ac:dyDescent="0.25">
      <c r="A102" s="215">
        <v>2019</v>
      </c>
      <c r="B102" s="215">
        <v>705</v>
      </c>
      <c r="C102" s="104" t="s">
        <v>71</v>
      </c>
      <c r="D102" s="104">
        <v>7</v>
      </c>
      <c r="E102" s="104" t="s">
        <v>61</v>
      </c>
      <c r="F102" s="104" t="s">
        <v>62</v>
      </c>
      <c r="G102" s="104" t="s">
        <v>63</v>
      </c>
      <c r="H102" s="104" t="s">
        <v>16</v>
      </c>
      <c r="I102" s="104" t="s">
        <v>17</v>
      </c>
      <c r="J102" s="125">
        <v>2</v>
      </c>
      <c r="P102" s="59" t="s">
        <v>49</v>
      </c>
      <c r="R102" s="5" t="s">
        <v>437</v>
      </c>
      <c r="S102" s="6" t="s">
        <v>130</v>
      </c>
      <c r="T102" s="6" t="s">
        <v>131</v>
      </c>
      <c r="U102" s="6" t="s">
        <v>132</v>
      </c>
      <c r="V102" s="6" t="s">
        <v>133</v>
      </c>
      <c r="W102" s="6" t="s">
        <v>134</v>
      </c>
      <c r="X102" s="6" t="s">
        <v>135</v>
      </c>
      <c r="Y102" s="6" t="s">
        <v>16</v>
      </c>
      <c r="Z102" s="6" t="s">
        <v>462</v>
      </c>
      <c r="AA102" s="66">
        <v>32</v>
      </c>
    </row>
    <row r="103" spans="1:27" x14ac:dyDescent="0.25">
      <c r="A103" s="215">
        <v>2019</v>
      </c>
      <c r="B103" s="215">
        <v>705</v>
      </c>
      <c r="C103" s="104" t="s">
        <v>71</v>
      </c>
      <c r="D103" s="104">
        <v>7</v>
      </c>
      <c r="E103" s="104" t="s">
        <v>61</v>
      </c>
      <c r="F103" s="104" t="s">
        <v>62</v>
      </c>
      <c r="G103" s="104" t="s">
        <v>63</v>
      </c>
      <c r="H103" s="104" t="s">
        <v>16</v>
      </c>
      <c r="I103" s="104" t="s">
        <v>18</v>
      </c>
      <c r="J103" s="125">
        <v>4</v>
      </c>
      <c r="P103" s="59" t="s">
        <v>305</v>
      </c>
      <c r="R103" s="5" t="s">
        <v>437</v>
      </c>
      <c r="S103" s="6" t="s">
        <v>130</v>
      </c>
      <c r="T103" s="6" t="s">
        <v>131</v>
      </c>
      <c r="U103" s="6" t="s">
        <v>132</v>
      </c>
      <c r="V103" s="6" t="s">
        <v>133</v>
      </c>
      <c r="W103" s="6" t="s">
        <v>134</v>
      </c>
      <c r="X103" s="6" t="s">
        <v>135</v>
      </c>
      <c r="Y103" s="6" t="s">
        <v>20</v>
      </c>
      <c r="Z103" s="6" t="s">
        <v>462</v>
      </c>
      <c r="AA103" s="66">
        <v>2</v>
      </c>
    </row>
    <row r="104" spans="1:27" x14ac:dyDescent="0.25">
      <c r="A104" s="215">
        <v>2019</v>
      </c>
      <c r="B104" s="215">
        <v>705</v>
      </c>
      <c r="C104" s="104" t="s">
        <v>71</v>
      </c>
      <c r="D104" s="104">
        <v>7</v>
      </c>
      <c r="E104" s="104" t="s">
        <v>61</v>
      </c>
      <c r="F104" s="104" t="s">
        <v>62</v>
      </c>
      <c r="G104" s="104" t="s">
        <v>63</v>
      </c>
      <c r="H104" s="104" t="s">
        <v>16</v>
      </c>
      <c r="I104" s="104" t="s">
        <v>19</v>
      </c>
      <c r="J104" s="125">
        <v>1</v>
      </c>
      <c r="P104" s="59" t="s">
        <v>314</v>
      </c>
      <c r="R104" s="5" t="s">
        <v>437</v>
      </c>
      <c r="S104" s="6" t="s">
        <v>136</v>
      </c>
      <c r="T104" s="6" t="s">
        <v>137</v>
      </c>
      <c r="U104" s="6" t="s">
        <v>138</v>
      </c>
      <c r="V104" s="6" t="s">
        <v>139</v>
      </c>
      <c r="W104" s="6" t="s">
        <v>54</v>
      </c>
      <c r="X104" s="6" t="s">
        <v>55</v>
      </c>
      <c r="Y104" s="6" t="s">
        <v>16</v>
      </c>
      <c r="Z104" s="6" t="s">
        <v>462</v>
      </c>
      <c r="AA104" s="66">
        <v>10</v>
      </c>
    </row>
    <row r="105" spans="1:27" x14ac:dyDescent="0.25">
      <c r="A105" s="215">
        <v>2019</v>
      </c>
      <c r="B105" s="215">
        <v>705</v>
      </c>
      <c r="C105" s="104" t="s">
        <v>71</v>
      </c>
      <c r="D105" s="104">
        <v>7</v>
      </c>
      <c r="E105" s="104" t="s">
        <v>61</v>
      </c>
      <c r="F105" s="104" t="s">
        <v>62</v>
      </c>
      <c r="G105" s="104" t="s">
        <v>63</v>
      </c>
      <c r="H105" s="104" t="s">
        <v>23</v>
      </c>
      <c r="I105" s="104" t="s">
        <v>18</v>
      </c>
      <c r="J105" s="125">
        <v>1</v>
      </c>
      <c r="P105" s="59" t="s">
        <v>179</v>
      </c>
      <c r="R105" s="5" t="s">
        <v>437</v>
      </c>
      <c r="S105" s="6" t="s">
        <v>136</v>
      </c>
      <c r="T105" s="6" t="s">
        <v>137</v>
      </c>
      <c r="U105" s="6" t="s">
        <v>138</v>
      </c>
      <c r="V105" s="6" t="s">
        <v>139</v>
      </c>
      <c r="W105" s="6" t="s">
        <v>54</v>
      </c>
      <c r="X105" s="6" t="s">
        <v>55</v>
      </c>
      <c r="Y105" s="6" t="s">
        <v>20</v>
      </c>
      <c r="Z105" s="6" t="s">
        <v>462</v>
      </c>
      <c r="AA105" s="66">
        <v>7</v>
      </c>
    </row>
    <row r="106" spans="1:27" x14ac:dyDescent="0.25">
      <c r="A106" s="215">
        <v>2019</v>
      </c>
      <c r="B106" s="215">
        <v>801</v>
      </c>
      <c r="C106" s="104" t="s">
        <v>73</v>
      </c>
      <c r="D106" s="104">
        <v>8</v>
      </c>
      <c r="E106" s="104" t="s">
        <v>75</v>
      </c>
      <c r="F106" s="104" t="s">
        <v>76</v>
      </c>
      <c r="G106" s="104" t="s">
        <v>77</v>
      </c>
      <c r="H106" s="104" t="s">
        <v>16</v>
      </c>
      <c r="I106" s="104" t="s">
        <v>17</v>
      </c>
      <c r="J106" s="125">
        <v>144</v>
      </c>
      <c r="P106" s="59" t="s">
        <v>115</v>
      </c>
      <c r="R106" s="5" t="s">
        <v>437</v>
      </c>
      <c r="S106" s="6" t="s">
        <v>140</v>
      </c>
      <c r="T106" s="6" t="s">
        <v>141</v>
      </c>
      <c r="U106" s="6" t="s">
        <v>142</v>
      </c>
      <c r="V106" s="6" t="s">
        <v>143</v>
      </c>
      <c r="W106" s="6" t="s">
        <v>46</v>
      </c>
      <c r="X106" s="6" t="s">
        <v>47</v>
      </c>
      <c r="Y106" s="6" t="s">
        <v>16</v>
      </c>
      <c r="Z106" s="6" t="s">
        <v>462</v>
      </c>
      <c r="AA106" s="66">
        <v>2</v>
      </c>
    </row>
    <row r="107" spans="1:27" x14ac:dyDescent="0.25">
      <c r="A107" s="215">
        <v>2019</v>
      </c>
      <c r="B107" s="215">
        <v>801</v>
      </c>
      <c r="C107" s="104" t="s">
        <v>73</v>
      </c>
      <c r="D107" s="104">
        <v>8</v>
      </c>
      <c r="E107" s="104" t="s">
        <v>75</v>
      </c>
      <c r="F107" s="104" t="s">
        <v>76</v>
      </c>
      <c r="G107" s="104" t="s">
        <v>77</v>
      </c>
      <c r="H107" s="104" t="s">
        <v>16</v>
      </c>
      <c r="I107" s="104" t="s">
        <v>18</v>
      </c>
      <c r="J107" s="125">
        <v>212</v>
      </c>
      <c r="P107" s="59" t="s">
        <v>318</v>
      </c>
      <c r="R107" s="5" t="s">
        <v>437</v>
      </c>
      <c r="S107" s="6" t="s">
        <v>140</v>
      </c>
      <c r="T107" s="6" t="s">
        <v>141</v>
      </c>
      <c r="U107" s="6" t="s">
        <v>142</v>
      </c>
      <c r="V107" s="6" t="s">
        <v>143</v>
      </c>
      <c r="W107" s="6" t="s">
        <v>46</v>
      </c>
      <c r="X107" s="6" t="s">
        <v>47</v>
      </c>
      <c r="Y107" s="6" t="s">
        <v>20</v>
      </c>
      <c r="Z107" s="6" t="s">
        <v>462</v>
      </c>
      <c r="AA107" s="66">
        <v>8</v>
      </c>
    </row>
    <row r="108" spans="1:27" x14ac:dyDescent="0.25">
      <c r="A108" s="215">
        <v>2019</v>
      </c>
      <c r="B108" s="215">
        <v>801</v>
      </c>
      <c r="C108" s="104" t="s">
        <v>73</v>
      </c>
      <c r="D108" s="104">
        <v>8</v>
      </c>
      <c r="E108" s="104" t="s">
        <v>75</v>
      </c>
      <c r="F108" s="104" t="s">
        <v>76</v>
      </c>
      <c r="G108" s="104" t="s">
        <v>77</v>
      </c>
      <c r="H108" s="104" t="s">
        <v>16</v>
      </c>
      <c r="I108" s="104" t="s">
        <v>19</v>
      </c>
      <c r="J108" s="125">
        <v>6</v>
      </c>
      <c r="P108" s="59" t="s">
        <v>59</v>
      </c>
      <c r="R108" s="5" t="s">
        <v>437</v>
      </c>
      <c r="S108" s="6" t="s">
        <v>144</v>
      </c>
      <c r="T108" s="6" t="s">
        <v>145</v>
      </c>
      <c r="U108" s="6" t="s">
        <v>142</v>
      </c>
      <c r="V108" s="6" t="s">
        <v>143</v>
      </c>
      <c r="W108" s="6" t="s">
        <v>46</v>
      </c>
      <c r="X108" s="6" t="s">
        <v>47</v>
      </c>
      <c r="Y108" s="6" t="s">
        <v>20</v>
      </c>
      <c r="Z108" s="6" t="s">
        <v>462</v>
      </c>
      <c r="AA108" s="66">
        <v>8</v>
      </c>
    </row>
    <row r="109" spans="1:27" x14ac:dyDescent="0.25">
      <c r="A109" s="215">
        <v>2019</v>
      </c>
      <c r="B109" s="215">
        <v>801</v>
      </c>
      <c r="C109" s="104" t="s">
        <v>73</v>
      </c>
      <c r="D109" s="104">
        <v>8</v>
      </c>
      <c r="E109" s="104" t="s">
        <v>75</v>
      </c>
      <c r="F109" s="104" t="s">
        <v>76</v>
      </c>
      <c r="G109" s="104" t="s">
        <v>77</v>
      </c>
      <c r="H109" s="104" t="s">
        <v>23</v>
      </c>
      <c r="I109" s="104" t="s">
        <v>18</v>
      </c>
      <c r="J109" s="125">
        <v>1</v>
      </c>
      <c r="P109" s="59" t="s">
        <v>297</v>
      </c>
      <c r="R109" s="5" t="s">
        <v>437</v>
      </c>
      <c r="S109" s="6" t="s">
        <v>146</v>
      </c>
      <c r="T109" s="6" t="s">
        <v>147</v>
      </c>
      <c r="U109" s="6" t="s">
        <v>142</v>
      </c>
      <c r="V109" s="6" t="s">
        <v>143</v>
      </c>
      <c r="W109" s="6" t="s">
        <v>46</v>
      </c>
      <c r="X109" s="6" t="s">
        <v>47</v>
      </c>
      <c r="Y109" s="6" t="s">
        <v>20</v>
      </c>
      <c r="Z109" s="6" t="s">
        <v>462</v>
      </c>
      <c r="AA109" s="66">
        <v>26</v>
      </c>
    </row>
    <row r="110" spans="1:27" x14ac:dyDescent="0.25">
      <c r="A110" s="215">
        <v>2019</v>
      </c>
      <c r="B110" s="215">
        <v>801</v>
      </c>
      <c r="C110" s="104" t="s">
        <v>73</v>
      </c>
      <c r="D110" s="104">
        <v>8</v>
      </c>
      <c r="E110" s="104" t="s">
        <v>75</v>
      </c>
      <c r="F110" s="104" t="s">
        <v>76</v>
      </c>
      <c r="G110" s="104" t="s">
        <v>77</v>
      </c>
      <c r="H110" s="104" t="s">
        <v>20</v>
      </c>
      <c r="I110" s="104" t="s">
        <v>17</v>
      </c>
      <c r="J110" s="125">
        <v>29</v>
      </c>
      <c r="P110" s="59" t="s">
        <v>89</v>
      </c>
      <c r="R110" s="5" t="s">
        <v>437</v>
      </c>
      <c r="S110" s="6" t="s">
        <v>148</v>
      </c>
      <c r="T110" s="6" t="s">
        <v>149</v>
      </c>
      <c r="U110" s="6" t="s">
        <v>150</v>
      </c>
      <c r="V110" s="6" t="s">
        <v>151</v>
      </c>
      <c r="W110" s="6" t="s">
        <v>35</v>
      </c>
      <c r="X110" s="6" t="s">
        <v>36</v>
      </c>
      <c r="Y110" s="6" t="s">
        <v>16</v>
      </c>
      <c r="Z110" s="6" t="s">
        <v>462</v>
      </c>
      <c r="AA110" s="66">
        <v>27</v>
      </c>
    </row>
    <row r="111" spans="1:27" x14ac:dyDescent="0.25">
      <c r="A111" s="215">
        <v>2019</v>
      </c>
      <c r="B111" s="215">
        <v>801</v>
      </c>
      <c r="C111" s="104" t="s">
        <v>73</v>
      </c>
      <c r="D111" s="104">
        <v>8</v>
      </c>
      <c r="E111" s="104" t="s">
        <v>75</v>
      </c>
      <c r="F111" s="104" t="s">
        <v>76</v>
      </c>
      <c r="G111" s="104" t="s">
        <v>77</v>
      </c>
      <c r="H111" s="104" t="s">
        <v>20</v>
      </c>
      <c r="I111" s="104" t="s">
        <v>18</v>
      </c>
      <c r="J111" s="125">
        <v>41</v>
      </c>
      <c r="P111" s="59" t="s">
        <v>400</v>
      </c>
      <c r="R111" s="5" t="s">
        <v>437</v>
      </c>
      <c r="S111" s="6" t="s">
        <v>148</v>
      </c>
      <c r="T111" s="6" t="s">
        <v>149</v>
      </c>
      <c r="U111" s="6" t="s">
        <v>150</v>
      </c>
      <c r="V111" s="6" t="s">
        <v>151</v>
      </c>
      <c r="W111" s="6" t="s">
        <v>35</v>
      </c>
      <c r="X111" s="6" t="s">
        <v>36</v>
      </c>
      <c r="Y111" s="6" t="s">
        <v>20</v>
      </c>
      <c r="Z111" s="6" t="s">
        <v>462</v>
      </c>
      <c r="AA111" s="66">
        <v>4</v>
      </c>
    </row>
    <row r="112" spans="1:27" x14ac:dyDescent="0.25">
      <c r="A112" s="215">
        <v>2019</v>
      </c>
      <c r="B112" s="215">
        <v>801</v>
      </c>
      <c r="C112" s="104" t="s">
        <v>73</v>
      </c>
      <c r="D112" s="104">
        <v>8</v>
      </c>
      <c r="E112" s="104" t="s">
        <v>75</v>
      </c>
      <c r="F112" s="104" t="s">
        <v>76</v>
      </c>
      <c r="G112" s="104" t="s">
        <v>77</v>
      </c>
      <c r="H112" s="104" t="s">
        <v>20</v>
      </c>
      <c r="I112" s="104" t="s">
        <v>19</v>
      </c>
      <c r="J112" s="125">
        <v>12</v>
      </c>
      <c r="P112" s="59" t="s">
        <v>95</v>
      </c>
      <c r="R112" s="5" t="s">
        <v>437</v>
      </c>
      <c r="S112" s="6" t="s">
        <v>152</v>
      </c>
      <c r="T112" s="6" t="s">
        <v>153</v>
      </c>
      <c r="U112" s="6" t="s">
        <v>154</v>
      </c>
      <c r="V112" s="6" t="s">
        <v>155</v>
      </c>
      <c r="W112" s="6" t="s">
        <v>29</v>
      </c>
      <c r="X112" s="6" t="s">
        <v>30</v>
      </c>
      <c r="Y112" s="6" t="s">
        <v>16</v>
      </c>
      <c r="Z112" s="6" t="s">
        <v>462</v>
      </c>
      <c r="AA112" s="66">
        <v>2</v>
      </c>
    </row>
    <row r="113" spans="1:27" x14ac:dyDescent="0.25">
      <c r="A113" s="215">
        <v>2019</v>
      </c>
      <c r="B113" s="215">
        <v>802</v>
      </c>
      <c r="C113" s="104" t="s">
        <v>79</v>
      </c>
      <c r="D113" s="104">
        <v>8</v>
      </c>
      <c r="E113" s="104" t="s">
        <v>75</v>
      </c>
      <c r="F113" s="104" t="s">
        <v>76</v>
      </c>
      <c r="G113" s="104" t="s">
        <v>77</v>
      </c>
      <c r="H113" s="104" t="s">
        <v>16</v>
      </c>
      <c r="I113" s="104" t="s">
        <v>17</v>
      </c>
      <c r="J113" s="125">
        <v>1</v>
      </c>
      <c r="P113" s="59" t="s">
        <v>252</v>
      </c>
      <c r="R113" s="5" t="s">
        <v>437</v>
      </c>
      <c r="S113" s="6" t="s">
        <v>152</v>
      </c>
      <c r="T113" s="6" t="s">
        <v>153</v>
      </c>
      <c r="U113" s="6" t="s">
        <v>154</v>
      </c>
      <c r="V113" s="6" t="s">
        <v>155</v>
      </c>
      <c r="W113" s="6" t="s">
        <v>29</v>
      </c>
      <c r="X113" s="6" t="s">
        <v>30</v>
      </c>
      <c r="Y113" s="6" t="s">
        <v>20</v>
      </c>
      <c r="Z113" s="6" t="s">
        <v>462</v>
      </c>
      <c r="AA113" s="66">
        <v>11</v>
      </c>
    </row>
    <row r="114" spans="1:27" x14ac:dyDescent="0.25">
      <c r="A114" s="215">
        <v>2019</v>
      </c>
      <c r="B114" s="215">
        <v>802</v>
      </c>
      <c r="C114" s="104" t="s">
        <v>79</v>
      </c>
      <c r="D114" s="104">
        <v>8</v>
      </c>
      <c r="E114" s="104" t="s">
        <v>75</v>
      </c>
      <c r="F114" s="104" t="s">
        <v>76</v>
      </c>
      <c r="G114" s="104" t="s">
        <v>77</v>
      </c>
      <c r="H114" s="104" t="s">
        <v>16</v>
      </c>
      <c r="I114" s="104" t="s">
        <v>18</v>
      </c>
      <c r="J114" s="125">
        <v>2</v>
      </c>
      <c r="P114" s="59" t="s">
        <v>221</v>
      </c>
      <c r="R114" s="5" t="s">
        <v>437</v>
      </c>
      <c r="S114" s="6" t="s">
        <v>156</v>
      </c>
      <c r="T114" s="6" t="s">
        <v>157</v>
      </c>
      <c r="U114" s="6" t="s">
        <v>154</v>
      </c>
      <c r="V114" s="6" t="s">
        <v>155</v>
      </c>
      <c r="W114" s="6" t="s">
        <v>29</v>
      </c>
      <c r="X114" s="6" t="s">
        <v>30</v>
      </c>
      <c r="Y114" s="6" t="s">
        <v>16</v>
      </c>
      <c r="Z114" s="6" t="s">
        <v>462</v>
      </c>
      <c r="AA114" s="66">
        <v>4</v>
      </c>
    </row>
    <row r="115" spans="1:27" x14ac:dyDescent="0.25">
      <c r="A115" s="215">
        <v>2019</v>
      </c>
      <c r="B115" s="215">
        <v>802</v>
      </c>
      <c r="C115" s="104" t="s">
        <v>79</v>
      </c>
      <c r="D115" s="104">
        <v>8</v>
      </c>
      <c r="E115" s="104" t="s">
        <v>75</v>
      </c>
      <c r="F115" s="104" t="s">
        <v>76</v>
      </c>
      <c r="G115" s="104" t="s">
        <v>77</v>
      </c>
      <c r="H115" s="104" t="s">
        <v>20</v>
      </c>
      <c r="I115" s="104" t="s">
        <v>17</v>
      </c>
      <c r="J115" s="125">
        <v>5</v>
      </c>
      <c r="P115" s="59" t="s">
        <v>340</v>
      </c>
      <c r="R115" s="5" t="s">
        <v>437</v>
      </c>
      <c r="S115" s="6" t="s">
        <v>156</v>
      </c>
      <c r="T115" s="6" t="s">
        <v>157</v>
      </c>
      <c r="U115" s="6" t="s">
        <v>154</v>
      </c>
      <c r="V115" s="6" t="s">
        <v>155</v>
      </c>
      <c r="W115" s="6" t="s">
        <v>29</v>
      </c>
      <c r="X115" s="6" t="s">
        <v>30</v>
      </c>
      <c r="Y115" s="6" t="s">
        <v>23</v>
      </c>
      <c r="Z115" s="6" t="s">
        <v>462</v>
      </c>
      <c r="AA115" s="66">
        <v>50</v>
      </c>
    </row>
    <row r="116" spans="1:27" x14ac:dyDescent="0.25">
      <c r="A116" s="215">
        <v>2019</v>
      </c>
      <c r="B116" s="215">
        <v>802</v>
      </c>
      <c r="C116" s="104" t="s">
        <v>79</v>
      </c>
      <c r="D116" s="104">
        <v>8</v>
      </c>
      <c r="E116" s="104" t="s">
        <v>75</v>
      </c>
      <c r="F116" s="104" t="s">
        <v>76</v>
      </c>
      <c r="G116" s="104" t="s">
        <v>77</v>
      </c>
      <c r="H116" s="104" t="s">
        <v>20</v>
      </c>
      <c r="I116" s="104" t="s">
        <v>18</v>
      </c>
      <c r="J116" s="125">
        <v>3</v>
      </c>
      <c r="P116" s="59" t="s">
        <v>420</v>
      </c>
      <c r="R116" s="5" t="s">
        <v>437</v>
      </c>
      <c r="S116" s="6" t="s">
        <v>156</v>
      </c>
      <c r="T116" s="6" t="s">
        <v>157</v>
      </c>
      <c r="U116" s="6" t="s">
        <v>154</v>
      </c>
      <c r="V116" s="6" t="s">
        <v>155</v>
      </c>
      <c r="W116" s="6" t="s">
        <v>29</v>
      </c>
      <c r="X116" s="6" t="s">
        <v>30</v>
      </c>
      <c r="Y116" s="6" t="s">
        <v>20</v>
      </c>
      <c r="Z116" s="6" t="s">
        <v>462</v>
      </c>
      <c r="AA116" s="66">
        <v>19</v>
      </c>
    </row>
    <row r="117" spans="1:27" x14ac:dyDescent="0.25">
      <c r="A117" s="215">
        <v>2019</v>
      </c>
      <c r="B117" s="215">
        <v>802</v>
      </c>
      <c r="C117" s="104" t="s">
        <v>79</v>
      </c>
      <c r="D117" s="104">
        <v>8</v>
      </c>
      <c r="E117" s="104" t="s">
        <v>75</v>
      </c>
      <c r="F117" s="104" t="s">
        <v>76</v>
      </c>
      <c r="G117" s="104" t="s">
        <v>77</v>
      </c>
      <c r="H117" s="104" t="s">
        <v>20</v>
      </c>
      <c r="I117" s="104" t="s">
        <v>24</v>
      </c>
      <c r="J117" s="125">
        <v>64</v>
      </c>
      <c r="P117" s="59" t="s">
        <v>443</v>
      </c>
      <c r="R117" s="5" t="s">
        <v>437</v>
      </c>
      <c r="S117" s="6" t="s">
        <v>158</v>
      </c>
      <c r="T117" s="6" t="s">
        <v>159</v>
      </c>
      <c r="U117" s="6" t="s">
        <v>154</v>
      </c>
      <c r="V117" s="6" t="s">
        <v>155</v>
      </c>
      <c r="W117" s="6" t="s">
        <v>29</v>
      </c>
      <c r="X117" s="6" t="s">
        <v>30</v>
      </c>
      <c r="Y117" s="6" t="s">
        <v>16</v>
      </c>
      <c r="Z117" s="6" t="s">
        <v>462</v>
      </c>
      <c r="AA117" s="66">
        <v>26</v>
      </c>
    </row>
    <row r="118" spans="1:27" x14ac:dyDescent="0.25">
      <c r="A118" s="215">
        <v>2019</v>
      </c>
      <c r="B118" s="215">
        <v>802</v>
      </c>
      <c r="C118" s="104" t="s">
        <v>79</v>
      </c>
      <c r="D118" s="104">
        <v>8</v>
      </c>
      <c r="E118" s="104" t="s">
        <v>75</v>
      </c>
      <c r="F118" s="104" t="s">
        <v>76</v>
      </c>
      <c r="G118" s="104" t="s">
        <v>77</v>
      </c>
      <c r="H118" s="104" t="s">
        <v>20</v>
      </c>
      <c r="I118" s="104" t="s">
        <v>19</v>
      </c>
      <c r="J118" s="125">
        <v>24</v>
      </c>
      <c r="P118" s="59" t="s">
        <v>157</v>
      </c>
      <c r="R118" s="5" t="s">
        <v>437</v>
      </c>
      <c r="S118" s="6" t="s">
        <v>158</v>
      </c>
      <c r="T118" s="6" t="s">
        <v>159</v>
      </c>
      <c r="U118" s="6" t="s">
        <v>154</v>
      </c>
      <c r="V118" s="6" t="s">
        <v>155</v>
      </c>
      <c r="W118" s="6" t="s">
        <v>29</v>
      </c>
      <c r="X118" s="6" t="s">
        <v>30</v>
      </c>
      <c r="Y118" s="6" t="s">
        <v>23</v>
      </c>
      <c r="Z118" s="6" t="s">
        <v>462</v>
      </c>
      <c r="AA118" s="66">
        <v>45</v>
      </c>
    </row>
    <row r="119" spans="1:27" x14ac:dyDescent="0.25">
      <c r="A119" s="215">
        <v>2019</v>
      </c>
      <c r="B119" s="215">
        <v>803</v>
      </c>
      <c r="C119" s="104" t="s">
        <v>81</v>
      </c>
      <c r="D119" s="104">
        <v>8</v>
      </c>
      <c r="E119" s="104" t="s">
        <v>75</v>
      </c>
      <c r="F119" s="104" t="s">
        <v>76</v>
      </c>
      <c r="G119" s="104" t="s">
        <v>77</v>
      </c>
      <c r="H119" s="104" t="s">
        <v>16</v>
      </c>
      <c r="I119" s="104" t="s">
        <v>17</v>
      </c>
      <c r="J119" s="125">
        <v>28</v>
      </c>
      <c r="P119" s="59" t="s">
        <v>360</v>
      </c>
      <c r="R119" s="5" t="s">
        <v>437</v>
      </c>
      <c r="S119" s="6" t="s">
        <v>158</v>
      </c>
      <c r="T119" s="6" t="s">
        <v>159</v>
      </c>
      <c r="U119" s="6" t="s">
        <v>154</v>
      </c>
      <c r="V119" s="6" t="s">
        <v>155</v>
      </c>
      <c r="W119" s="6" t="s">
        <v>29</v>
      </c>
      <c r="X119" s="6" t="s">
        <v>30</v>
      </c>
      <c r="Y119" s="6" t="s">
        <v>20</v>
      </c>
      <c r="Z119" s="6" t="s">
        <v>462</v>
      </c>
      <c r="AA119" s="66">
        <v>80</v>
      </c>
    </row>
    <row r="120" spans="1:27" x14ac:dyDescent="0.25">
      <c r="A120" s="215">
        <v>2019</v>
      </c>
      <c r="B120" s="215">
        <v>803</v>
      </c>
      <c r="C120" s="104" t="s">
        <v>81</v>
      </c>
      <c r="D120" s="104">
        <v>8</v>
      </c>
      <c r="E120" s="104" t="s">
        <v>75</v>
      </c>
      <c r="F120" s="104" t="s">
        <v>76</v>
      </c>
      <c r="G120" s="104" t="s">
        <v>77</v>
      </c>
      <c r="H120" s="104" t="s">
        <v>16</v>
      </c>
      <c r="I120" s="104" t="s">
        <v>18</v>
      </c>
      <c r="J120" s="125">
        <v>2</v>
      </c>
      <c r="P120" s="59" t="s">
        <v>384</v>
      </c>
      <c r="R120" s="5" t="s">
        <v>437</v>
      </c>
      <c r="S120" s="6" t="s">
        <v>160</v>
      </c>
      <c r="T120" s="6" t="s">
        <v>161</v>
      </c>
      <c r="U120" s="6" t="s">
        <v>154</v>
      </c>
      <c r="V120" s="6" t="s">
        <v>155</v>
      </c>
      <c r="W120" s="6" t="s">
        <v>29</v>
      </c>
      <c r="X120" s="6" t="s">
        <v>30</v>
      </c>
      <c r="Y120" s="6" t="s">
        <v>16</v>
      </c>
      <c r="Z120" s="6" t="s">
        <v>462</v>
      </c>
      <c r="AA120" s="66">
        <v>72</v>
      </c>
    </row>
    <row r="121" spans="1:27" x14ac:dyDescent="0.25">
      <c r="A121" s="215">
        <v>2019</v>
      </c>
      <c r="B121" s="215">
        <v>803</v>
      </c>
      <c r="C121" s="104" t="s">
        <v>81</v>
      </c>
      <c r="D121" s="104">
        <v>8</v>
      </c>
      <c r="E121" s="104" t="s">
        <v>75</v>
      </c>
      <c r="F121" s="104" t="s">
        <v>76</v>
      </c>
      <c r="G121" s="104" t="s">
        <v>77</v>
      </c>
      <c r="H121" s="104" t="s">
        <v>20</v>
      </c>
      <c r="I121" s="104" t="s">
        <v>17</v>
      </c>
      <c r="J121" s="125">
        <v>11</v>
      </c>
      <c r="P121" s="59" t="s">
        <v>91</v>
      </c>
      <c r="R121" s="5" t="s">
        <v>437</v>
      </c>
      <c r="S121" s="6" t="s">
        <v>160</v>
      </c>
      <c r="T121" s="6" t="s">
        <v>161</v>
      </c>
      <c r="U121" s="6" t="s">
        <v>154</v>
      </c>
      <c r="V121" s="6" t="s">
        <v>155</v>
      </c>
      <c r="W121" s="6" t="s">
        <v>29</v>
      </c>
      <c r="X121" s="6" t="s">
        <v>30</v>
      </c>
      <c r="Y121" s="6" t="s">
        <v>23</v>
      </c>
      <c r="Z121" s="6" t="s">
        <v>462</v>
      </c>
      <c r="AA121" s="66">
        <v>12</v>
      </c>
    </row>
    <row r="122" spans="1:27" x14ac:dyDescent="0.25">
      <c r="A122" s="215">
        <v>2019</v>
      </c>
      <c r="B122" s="215">
        <v>803</v>
      </c>
      <c r="C122" s="104" t="s">
        <v>81</v>
      </c>
      <c r="D122" s="104">
        <v>8</v>
      </c>
      <c r="E122" s="104" t="s">
        <v>75</v>
      </c>
      <c r="F122" s="104" t="s">
        <v>76</v>
      </c>
      <c r="G122" s="104" t="s">
        <v>77</v>
      </c>
      <c r="H122" s="104" t="s">
        <v>20</v>
      </c>
      <c r="I122" s="104" t="s">
        <v>18</v>
      </c>
      <c r="J122" s="125">
        <v>12</v>
      </c>
      <c r="P122" s="59" t="s">
        <v>212</v>
      </c>
      <c r="R122" s="5" t="s">
        <v>437</v>
      </c>
      <c r="S122" s="6" t="s">
        <v>160</v>
      </c>
      <c r="T122" s="6" t="s">
        <v>161</v>
      </c>
      <c r="U122" s="6" t="s">
        <v>154</v>
      </c>
      <c r="V122" s="6" t="s">
        <v>155</v>
      </c>
      <c r="W122" s="6" t="s">
        <v>29</v>
      </c>
      <c r="X122" s="6" t="s">
        <v>30</v>
      </c>
      <c r="Y122" s="6" t="s">
        <v>20</v>
      </c>
      <c r="Z122" s="6" t="s">
        <v>462</v>
      </c>
      <c r="AA122" s="66">
        <v>5</v>
      </c>
    </row>
    <row r="123" spans="1:27" x14ac:dyDescent="0.25">
      <c r="A123" s="215">
        <v>2019</v>
      </c>
      <c r="B123" s="215">
        <v>803</v>
      </c>
      <c r="C123" s="104" t="s">
        <v>81</v>
      </c>
      <c r="D123" s="104">
        <v>8</v>
      </c>
      <c r="E123" s="104" t="s">
        <v>75</v>
      </c>
      <c r="F123" s="104" t="s">
        <v>76</v>
      </c>
      <c r="G123" s="104" t="s">
        <v>77</v>
      </c>
      <c r="H123" s="104" t="s">
        <v>20</v>
      </c>
      <c r="I123" s="104" t="s">
        <v>24</v>
      </c>
      <c r="J123" s="125">
        <v>4</v>
      </c>
      <c r="P123" s="59" t="s">
        <v>344</v>
      </c>
      <c r="R123" s="5" t="s">
        <v>437</v>
      </c>
      <c r="S123" s="6" t="s">
        <v>162</v>
      </c>
      <c r="T123" s="6" t="s">
        <v>163</v>
      </c>
      <c r="U123" s="6" t="s">
        <v>164</v>
      </c>
      <c r="V123" s="6" t="s">
        <v>165</v>
      </c>
      <c r="W123" s="6" t="s">
        <v>46</v>
      </c>
      <c r="X123" s="6" t="s">
        <v>47</v>
      </c>
      <c r="Y123" s="6" t="s">
        <v>20</v>
      </c>
      <c r="Z123" s="6" t="s">
        <v>462</v>
      </c>
      <c r="AA123" s="66">
        <v>3</v>
      </c>
    </row>
    <row r="124" spans="1:27" x14ac:dyDescent="0.25">
      <c r="A124" s="215">
        <v>2019</v>
      </c>
      <c r="B124" s="215">
        <v>803</v>
      </c>
      <c r="C124" s="104" t="s">
        <v>81</v>
      </c>
      <c r="D124" s="104">
        <v>8</v>
      </c>
      <c r="E124" s="104" t="s">
        <v>75</v>
      </c>
      <c r="F124" s="104" t="s">
        <v>76</v>
      </c>
      <c r="G124" s="104" t="s">
        <v>77</v>
      </c>
      <c r="H124" s="104" t="s">
        <v>20</v>
      </c>
      <c r="I124" s="104" t="s">
        <v>19</v>
      </c>
      <c r="J124" s="125">
        <v>30</v>
      </c>
      <c r="P124" s="59" t="s">
        <v>287</v>
      </c>
      <c r="R124" s="5" t="s">
        <v>437</v>
      </c>
      <c r="S124" s="6" t="s">
        <v>166</v>
      </c>
      <c r="T124" s="6" t="s">
        <v>167</v>
      </c>
      <c r="U124" s="6" t="s">
        <v>168</v>
      </c>
      <c r="V124" s="6" t="s">
        <v>169</v>
      </c>
      <c r="W124" s="6" t="s">
        <v>170</v>
      </c>
      <c r="X124" s="6" t="s">
        <v>171</v>
      </c>
      <c r="Y124" s="6" t="s">
        <v>20</v>
      </c>
      <c r="Z124" s="6" t="s">
        <v>462</v>
      </c>
      <c r="AA124" s="66">
        <v>2</v>
      </c>
    </row>
    <row r="125" spans="1:27" x14ac:dyDescent="0.25">
      <c r="A125" s="215">
        <v>2019</v>
      </c>
      <c r="B125" s="215">
        <v>805</v>
      </c>
      <c r="C125" s="104" t="s">
        <v>83</v>
      </c>
      <c r="D125" s="104">
        <v>8</v>
      </c>
      <c r="E125" s="104" t="s">
        <v>75</v>
      </c>
      <c r="F125" s="104" t="s">
        <v>76</v>
      </c>
      <c r="G125" s="104" t="s">
        <v>77</v>
      </c>
      <c r="H125" s="104" t="s">
        <v>16</v>
      </c>
      <c r="I125" s="104" t="s">
        <v>17</v>
      </c>
      <c r="J125" s="125">
        <v>15</v>
      </c>
      <c r="P125" s="59" t="s">
        <v>111</v>
      </c>
      <c r="R125" s="5" t="s">
        <v>437</v>
      </c>
      <c r="S125" s="6" t="s">
        <v>172</v>
      </c>
      <c r="T125" s="6" t="s">
        <v>173</v>
      </c>
      <c r="U125" s="6" t="s">
        <v>168</v>
      </c>
      <c r="V125" s="6" t="s">
        <v>169</v>
      </c>
      <c r="W125" s="6" t="s">
        <v>170</v>
      </c>
      <c r="X125" s="6" t="s">
        <v>171</v>
      </c>
      <c r="Y125" s="6" t="s">
        <v>20</v>
      </c>
      <c r="Z125" s="6" t="s">
        <v>462</v>
      </c>
      <c r="AA125" s="66">
        <v>15</v>
      </c>
    </row>
    <row r="126" spans="1:27" x14ac:dyDescent="0.25">
      <c r="A126" s="215">
        <v>2019</v>
      </c>
      <c r="B126" s="215">
        <v>805</v>
      </c>
      <c r="C126" s="104" t="s">
        <v>83</v>
      </c>
      <c r="D126" s="104">
        <v>8</v>
      </c>
      <c r="E126" s="104" t="s">
        <v>75</v>
      </c>
      <c r="F126" s="104" t="s">
        <v>76</v>
      </c>
      <c r="G126" s="104" t="s">
        <v>77</v>
      </c>
      <c r="H126" s="104" t="s">
        <v>16</v>
      </c>
      <c r="I126" s="104" t="s">
        <v>18</v>
      </c>
      <c r="J126" s="125">
        <v>19</v>
      </c>
      <c r="P126" s="59" t="s">
        <v>107</v>
      </c>
      <c r="R126" s="5" t="s">
        <v>437</v>
      </c>
      <c r="S126" s="6" t="s">
        <v>444</v>
      </c>
      <c r="T126" s="6" t="s">
        <v>445</v>
      </c>
      <c r="U126" s="6" t="s">
        <v>168</v>
      </c>
      <c r="V126" s="6" t="s">
        <v>169</v>
      </c>
      <c r="W126" s="6" t="s">
        <v>170</v>
      </c>
      <c r="X126" s="6" t="s">
        <v>171</v>
      </c>
      <c r="Y126" s="6" t="s">
        <v>20</v>
      </c>
      <c r="Z126" s="6" t="s">
        <v>462</v>
      </c>
      <c r="AA126" s="66">
        <v>1</v>
      </c>
    </row>
    <row r="127" spans="1:27" x14ac:dyDescent="0.25">
      <c r="A127" s="215">
        <v>2019</v>
      </c>
      <c r="B127" s="215">
        <v>805</v>
      </c>
      <c r="C127" s="104" t="s">
        <v>83</v>
      </c>
      <c r="D127" s="104">
        <v>8</v>
      </c>
      <c r="E127" s="104" t="s">
        <v>75</v>
      </c>
      <c r="F127" s="104" t="s">
        <v>76</v>
      </c>
      <c r="G127" s="104" t="s">
        <v>77</v>
      </c>
      <c r="H127" s="104" t="s">
        <v>16</v>
      </c>
      <c r="I127" s="104" t="s">
        <v>19</v>
      </c>
      <c r="J127" s="125">
        <v>7</v>
      </c>
      <c r="P127" s="59" t="s">
        <v>447</v>
      </c>
      <c r="R127" s="5" t="s">
        <v>437</v>
      </c>
      <c r="S127" s="6" t="s">
        <v>174</v>
      </c>
      <c r="T127" s="6" t="s">
        <v>175</v>
      </c>
      <c r="U127" s="6" t="s">
        <v>176</v>
      </c>
      <c r="V127" s="6" t="s">
        <v>177</v>
      </c>
      <c r="W127" s="6" t="s">
        <v>76</v>
      </c>
      <c r="X127" s="6" t="s">
        <v>77</v>
      </c>
      <c r="Y127" s="6" t="s">
        <v>20</v>
      </c>
      <c r="Z127" s="6" t="s">
        <v>462</v>
      </c>
      <c r="AA127" s="66">
        <v>16</v>
      </c>
    </row>
    <row r="128" spans="1:27" x14ac:dyDescent="0.25">
      <c r="A128" s="215">
        <v>2019</v>
      </c>
      <c r="B128" s="215">
        <v>805</v>
      </c>
      <c r="C128" s="104" t="s">
        <v>83</v>
      </c>
      <c r="D128" s="104">
        <v>8</v>
      </c>
      <c r="E128" s="104" t="s">
        <v>75</v>
      </c>
      <c r="F128" s="104" t="s">
        <v>76</v>
      </c>
      <c r="G128" s="104" t="s">
        <v>77</v>
      </c>
      <c r="H128" s="104" t="s">
        <v>20</v>
      </c>
      <c r="I128" s="104" t="s">
        <v>17</v>
      </c>
      <c r="J128" s="125">
        <v>9</v>
      </c>
      <c r="P128" s="59" t="s">
        <v>354</v>
      </c>
      <c r="R128" s="5" t="s">
        <v>437</v>
      </c>
      <c r="S128" s="6" t="s">
        <v>178</v>
      </c>
      <c r="T128" s="6" t="s">
        <v>179</v>
      </c>
      <c r="U128" s="6" t="s">
        <v>176</v>
      </c>
      <c r="V128" s="6" t="s">
        <v>177</v>
      </c>
      <c r="W128" s="6" t="s">
        <v>76</v>
      </c>
      <c r="X128" s="6" t="s">
        <v>77</v>
      </c>
      <c r="Y128" s="6" t="s">
        <v>16</v>
      </c>
      <c r="Z128" s="6" t="s">
        <v>462</v>
      </c>
      <c r="AA128" s="66">
        <v>3</v>
      </c>
    </row>
    <row r="129" spans="1:27" x14ac:dyDescent="0.25">
      <c r="A129" s="215">
        <v>2019</v>
      </c>
      <c r="B129" s="215">
        <v>805</v>
      </c>
      <c r="C129" s="104" t="s">
        <v>83</v>
      </c>
      <c r="D129" s="104">
        <v>8</v>
      </c>
      <c r="E129" s="104" t="s">
        <v>75</v>
      </c>
      <c r="F129" s="104" t="s">
        <v>76</v>
      </c>
      <c r="G129" s="104" t="s">
        <v>77</v>
      </c>
      <c r="H129" s="104" t="s">
        <v>20</v>
      </c>
      <c r="I129" s="104" t="s">
        <v>18</v>
      </c>
      <c r="J129" s="125">
        <v>12</v>
      </c>
      <c r="P129" s="59" t="s">
        <v>445</v>
      </c>
      <c r="R129" s="5" t="s">
        <v>437</v>
      </c>
      <c r="S129" s="6" t="s">
        <v>178</v>
      </c>
      <c r="T129" s="6" t="s">
        <v>179</v>
      </c>
      <c r="U129" s="6" t="s">
        <v>176</v>
      </c>
      <c r="V129" s="6" t="s">
        <v>177</v>
      </c>
      <c r="W129" s="6" t="s">
        <v>76</v>
      </c>
      <c r="X129" s="6" t="s">
        <v>77</v>
      </c>
      <c r="Y129" s="6" t="s">
        <v>23</v>
      </c>
      <c r="Z129" s="6" t="s">
        <v>462</v>
      </c>
      <c r="AA129" s="66">
        <v>5</v>
      </c>
    </row>
    <row r="130" spans="1:27" x14ac:dyDescent="0.25">
      <c r="A130" s="215">
        <v>2019</v>
      </c>
      <c r="B130" s="215">
        <v>805</v>
      </c>
      <c r="C130" s="104" t="s">
        <v>83</v>
      </c>
      <c r="D130" s="104">
        <v>8</v>
      </c>
      <c r="E130" s="104" t="s">
        <v>75</v>
      </c>
      <c r="F130" s="104" t="s">
        <v>76</v>
      </c>
      <c r="G130" s="104" t="s">
        <v>77</v>
      </c>
      <c r="H130" s="104" t="s">
        <v>20</v>
      </c>
      <c r="I130" s="104" t="s">
        <v>24</v>
      </c>
      <c r="J130" s="125">
        <v>41</v>
      </c>
      <c r="P130" s="59" t="s">
        <v>362</v>
      </c>
      <c r="R130" s="5" t="s">
        <v>437</v>
      </c>
      <c r="S130" s="6" t="s">
        <v>178</v>
      </c>
      <c r="T130" s="6" t="s">
        <v>179</v>
      </c>
      <c r="U130" s="6" t="s">
        <v>176</v>
      </c>
      <c r="V130" s="6" t="s">
        <v>177</v>
      </c>
      <c r="W130" s="6" t="s">
        <v>76</v>
      </c>
      <c r="X130" s="6" t="s">
        <v>77</v>
      </c>
      <c r="Y130" s="6" t="s">
        <v>20</v>
      </c>
      <c r="Z130" s="6" t="s">
        <v>462</v>
      </c>
      <c r="AA130" s="66">
        <v>28</v>
      </c>
    </row>
    <row r="131" spans="1:27" x14ac:dyDescent="0.25">
      <c r="A131" s="215">
        <v>2019</v>
      </c>
      <c r="B131" s="215">
        <v>805</v>
      </c>
      <c r="C131" s="104" t="s">
        <v>83</v>
      </c>
      <c r="D131" s="104">
        <v>8</v>
      </c>
      <c r="E131" s="104" t="s">
        <v>75</v>
      </c>
      <c r="F131" s="104" t="s">
        <v>76</v>
      </c>
      <c r="G131" s="104" t="s">
        <v>77</v>
      </c>
      <c r="H131" s="104" t="s">
        <v>20</v>
      </c>
      <c r="I131" s="104" t="s">
        <v>19</v>
      </c>
      <c r="J131" s="125">
        <v>33</v>
      </c>
      <c r="P131" s="59" t="s">
        <v>129</v>
      </c>
      <c r="R131" s="5" t="s">
        <v>437</v>
      </c>
      <c r="S131" s="6" t="s">
        <v>180</v>
      </c>
      <c r="T131" s="6" t="s">
        <v>181</v>
      </c>
      <c r="U131" s="6" t="s">
        <v>176</v>
      </c>
      <c r="V131" s="6" t="s">
        <v>177</v>
      </c>
      <c r="W131" s="6" t="s">
        <v>76</v>
      </c>
      <c r="X131" s="6" t="s">
        <v>77</v>
      </c>
      <c r="Y131" s="6" t="s">
        <v>16</v>
      </c>
      <c r="Z131" s="6" t="s">
        <v>462</v>
      </c>
      <c r="AA131" s="66">
        <v>1</v>
      </c>
    </row>
    <row r="132" spans="1:27" x14ac:dyDescent="0.25">
      <c r="A132" s="215">
        <v>2019</v>
      </c>
      <c r="B132" s="215">
        <v>806</v>
      </c>
      <c r="C132" s="104" t="s">
        <v>85</v>
      </c>
      <c r="D132" s="104">
        <v>8</v>
      </c>
      <c r="E132" s="104" t="s">
        <v>75</v>
      </c>
      <c r="F132" s="104" t="s">
        <v>76</v>
      </c>
      <c r="G132" s="104" t="s">
        <v>77</v>
      </c>
      <c r="H132" s="104" t="s">
        <v>16</v>
      </c>
      <c r="I132" s="104" t="s">
        <v>19</v>
      </c>
      <c r="J132" s="125">
        <v>3</v>
      </c>
      <c r="P132" s="59" t="s">
        <v>370</v>
      </c>
      <c r="R132" s="5" t="s">
        <v>437</v>
      </c>
      <c r="S132" s="6" t="s">
        <v>180</v>
      </c>
      <c r="T132" s="6" t="s">
        <v>181</v>
      </c>
      <c r="U132" s="6" t="s">
        <v>176</v>
      </c>
      <c r="V132" s="6" t="s">
        <v>177</v>
      </c>
      <c r="W132" s="6" t="s">
        <v>76</v>
      </c>
      <c r="X132" s="6" t="s">
        <v>77</v>
      </c>
      <c r="Y132" s="6" t="s">
        <v>20</v>
      </c>
      <c r="Z132" s="6" t="s">
        <v>462</v>
      </c>
      <c r="AA132" s="66">
        <v>2</v>
      </c>
    </row>
    <row r="133" spans="1:27" x14ac:dyDescent="0.25">
      <c r="A133" s="215">
        <v>2019</v>
      </c>
      <c r="B133" s="215">
        <v>806</v>
      </c>
      <c r="C133" s="104" t="s">
        <v>85</v>
      </c>
      <c r="D133" s="104">
        <v>8</v>
      </c>
      <c r="E133" s="104" t="s">
        <v>75</v>
      </c>
      <c r="F133" s="104" t="s">
        <v>76</v>
      </c>
      <c r="G133" s="104" t="s">
        <v>77</v>
      </c>
      <c r="H133" s="104" t="s">
        <v>20</v>
      </c>
      <c r="I133" s="104" t="s">
        <v>17</v>
      </c>
      <c r="J133" s="125">
        <v>6</v>
      </c>
      <c r="P133" s="59" t="s">
        <v>402</v>
      </c>
      <c r="R133" s="5" t="s">
        <v>437</v>
      </c>
      <c r="S133" s="6" t="s">
        <v>182</v>
      </c>
      <c r="T133" s="6" t="s">
        <v>183</v>
      </c>
      <c r="U133" s="6" t="s">
        <v>176</v>
      </c>
      <c r="V133" s="6" t="s">
        <v>177</v>
      </c>
      <c r="W133" s="6" t="s">
        <v>76</v>
      </c>
      <c r="X133" s="6" t="s">
        <v>77</v>
      </c>
      <c r="Y133" s="6" t="s">
        <v>16</v>
      </c>
      <c r="Z133" s="6" t="s">
        <v>462</v>
      </c>
      <c r="AA133" s="66">
        <v>40</v>
      </c>
    </row>
    <row r="134" spans="1:27" x14ac:dyDescent="0.25">
      <c r="A134" s="215">
        <v>2019</v>
      </c>
      <c r="B134" s="215">
        <v>806</v>
      </c>
      <c r="C134" s="104" t="s">
        <v>85</v>
      </c>
      <c r="D134" s="104">
        <v>8</v>
      </c>
      <c r="E134" s="104" t="s">
        <v>75</v>
      </c>
      <c r="F134" s="104" t="s">
        <v>76</v>
      </c>
      <c r="G134" s="104" t="s">
        <v>77</v>
      </c>
      <c r="H134" s="104" t="s">
        <v>20</v>
      </c>
      <c r="I134" s="104" t="s">
        <v>18</v>
      </c>
      <c r="J134" s="125">
        <v>5</v>
      </c>
      <c r="P134" s="59" t="s">
        <v>374</v>
      </c>
      <c r="R134" s="5" t="s">
        <v>437</v>
      </c>
      <c r="S134" s="6" t="s">
        <v>182</v>
      </c>
      <c r="T134" s="6" t="s">
        <v>183</v>
      </c>
      <c r="U134" s="6" t="s">
        <v>176</v>
      </c>
      <c r="V134" s="6" t="s">
        <v>177</v>
      </c>
      <c r="W134" s="6" t="s">
        <v>76</v>
      </c>
      <c r="X134" s="6" t="s">
        <v>77</v>
      </c>
      <c r="Y134" s="6" t="s">
        <v>23</v>
      </c>
      <c r="Z134" s="6" t="s">
        <v>462</v>
      </c>
      <c r="AA134" s="66">
        <v>50</v>
      </c>
    </row>
    <row r="135" spans="1:27" x14ac:dyDescent="0.25">
      <c r="A135" s="215">
        <v>2019</v>
      </c>
      <c r="B135" s="215">
        <v>806</v>
      </c>
      <c r="C135" s="104" t="s">
        <v>85</v>
      </c>
      <c r="D135" s="104">
        <v>8</v>
      </c>
      <c r="E135" s="104" t="s">
        <v>75</v>
      </c>
      <c r="F135" s="104" t="s">
        <v>76</v>
      </c>
      <c r="G135" s="104" t="s">
        <v>77</v>
      </c>
      <c r="H135" s="104" t="s">
        <v>20</v>
      </c>
      <c r="I135" s="104" t="s">
        <v>24</v>
      </c>
      <c r="J135" s="125">
        <v>88</v>
      </c>
      <c r="P135" s="59" t="s">
        <v>378</v>
      </c>
      <c r="R135" s="5" t="s">
        <v>437</v>
      </c>
      <c r="S135" s="6" t="s">
        <v>182</v>
      </c>
      <c r="T135" s="6" t="s">
        <v>183</v>
      </c>
      <c r="U135" s="6" t="s">
        <v>176</v>
      </c>
      <c r="V135" s="6" t="s">
        <v>177</v>
      </c>
      <c r="W135" s="6" t="s">
        <v>76</v>
      </c>
      <c r="X135" s="6" t="s">
        <v>77</v>
      </c>
      <c r="Y135" s="6" t="s">
        <v>20</v>
      </c>
      <c r="Z135" s="6" t="s">
        <v>462</v>
      </c>
      <c r="AA135" s="66">
        <v>29</v>
      </c>
    </row>
    <row r="136" spans="1:27" x14ac:dyDescent="0.25">
      <c r="A136" s="215">
        <v>2019</v>
      </c>
      <c r="B136" s="215">
        <v>806</v>
      </c>
      <c r="C136" s="104" t="s">
        <v>85</v>
      </c>
      <c r="D136" s="104">
        <v>8</v>
      </c>
      <c r="E136" s="104" t="s">
        <v>75</v>
      </c>
      <c r="F136" s="104" t="s">
        <v>76</v>
      </c>
      <c r="G136" s="104" t="s">
        <v>77</v>
      </c>
      <c r="H136" s="104" t="s">
        <v>20</v>
      </c>
      <c r="I136" s="104" t="s">
        <v>19</v>
      </c>
      <c r="J136" s="125">
        <v>56</v>
      </c>
      <c r="P136" s="59" t="s">
        <v>334</v>
      </c>
      <c r="R136" s="5" t="s">
        <v>437</v>
      </c>
      <c r="S136" s="6" t="s">
        <v>184</v>
      </c>
      <c r="T136" s="6" t="s">
        <v>185</v>
      </c>
      <c r="U136" s="6" t="s">
        <v>186</v>
      </c>
      <c r="V136" s="6" t="s">
        <v>187</v>
      </c>
      <c r="W136" s="6" t="s">
        <v>46</v>
      </c>
      <c r="X136" s="6" t="s">
        <v>47</v>
      </c>
      <c r="Y136" s="6" t="s">
        <v>20</v>
      </c>
      <c r="Z136" s="6" t="s">
        <v>462</v>
      </c>
      <c r="AA136" s="66">
        <v>15</v>
      </c>
    </row>
    <row r="137" spans="1:27" x14ac:dyDescent="0.25">
      <c r="A137" s="215">
        <v>2019</v>
      </c>
      <c r="B137" s="215">
        <v>807</v>
      </c>
      <c r="C137" s="104" t="s">
        <v>87</v>
      </c>
      <c r="D137" s="104">
        <v>8</v>
      </c>
      <c r="E137" s="104" t="s">
        <v>75</v>
      </c>
      <c r="F137" s="104" t="s">
        <v>76</v>
      </c>
      <c r="G137" s="104" t="s">
        <v>77</v>
      </c>
      <c r="H137" s="104" t="s">
        <v>16</v>
      </c>
      <c r="I137" s="104" t="s">
        <v>17</v>
      </c>
      <c r="J137" s="125">
        <v>38</v>
      </c>
      <c r="P137" s="59" t="s">
        <v>348</v>
      </c>
      <c r="R137" s="5" t="s">
        <v>437</v>
      </c>
      <c r="S137" s="6" t="s">
        <v>188</v>
      </c>
      <c r="T137" s="6" t="s">
        <v>189</v>
      </c>
      <c r="U137" s="6" t="s">
        <v>190</v>
      </c>
      <c r="V137" s="6" t="s">
        <v>191</v>
      </c>
      <c r="W137" s="6" t="s">
        <v>29</v>
      </c>
      <c r="X137" s="6" t="s">
        <v>30</v>
      </c>
      <c r="Y137" s="6" t="s">
        <v>16</v>
      </c>
      <c r="Z137" s="6" t="s">
        <v>462</v>
      </c>
      <c r="AA137" s="66">
        <v>8</v>
      </c>
    </row>
    <row r="138" spans="1:27" x14ac:dyDescent="0.25">
      <c r="A138" s="215">
        <v>2019</v>
      </c>
      <c r="B138" s="215">
        <v>807</v>
      </c>
      <c r="C138" s="104" t="s">
        <v>87</v>
      </c>
      <c r="D138" s="104">
        <v>8</v>
      </c>
      <c r="E138" s="104" t="s">
        <v>75</v>
      </c>
      <c r="F138" s="104" t="s">
        <v>76</v>
      </c>
      <c r="G138" s="104" t="s">
        <v>77</v>
      </c>
      <c r="H138" s="104" t="s">
        <v>16</v>
      </c>
      <c r="I138" s="104" t="s">
        <v>18</v>
      </c>
      <c r="J138" s="125">
        <v>46</v>
      </c>
      <c r="P138" s="59" t="s">
        <v>352</v>
      </c>
      <c r="R138" s="5" t="s">
        <v>437</v>
      </c>
      <c r="S138" s="6" t="s">
        <v>188</v>
      </c>
      <c r="T138" s="6" t="s">
        <v>189</v>
      </c>
      <c r="U138" s="6" t="s">
        <v>190</v>
      </c>
      <c r="V138" s="6" t="s">
        <v>191</v>
      </c>
      <c r="W138" s="6" t="s">
        <v>29</v>
      </c>
      <c r="X138" s="6" t="s">
        <v>30</v>
      </c>
      <c r="Y138" s="6" t="s">
        <v>20</v>
      </c>
      <c r="Z138" s="6" t="s">
        <v>462</v>
      </c>
      <c r="AA138" s="66">
        <v>25</v>
      </c>
    </row>
    <row r="139" spans="1:27" x14ac:dyDescent="0.25">
      <c r="A139" s="215">
        <v>2019</v>
      </c>
      <c r="B139" s="215">
        <v>807</v>
      </c>
      <c r="C139" s="104" t="s">
        <v>87</v>
      </c>
      <c r="D139" s="104">
        <v>8</v>
      </c>
      <c r="E139" s="104" t="s">
        <v>75</v>
      </c>
      <c r="F139" s="104" t="s">
        <v>76</v>
      </c>
      <c r="G139" s="104" t="s">
        <v>77</v>
      </c>
      <c r="H139" s="104" t="s">
        <v>16</v>
      </c>
      <c r="I139" s="104" t="s">
        <v>24</v>
      </c>
      <c r="J139" s="125">
        <v>50</v>
      </c>
      <c r="P139" s="59" t="s">
        <v>597</v>
      </c>
      <c r="R139" s="5" t="s">
        <v>437</v>
      </c>
      <c r="S139" s="6" t="s">
        <v>610</v>
      </c>
      <c r="T139" s="6" t="s">
        <v>192</v>
      </c>
      <c r="U139" s="6" t="s">
        <v>193</v>
      </c>
      <c r="V139" s="6" t="s">
        <v>194</v>
      </c>
      <c r="W139" s="6" t="s">
        <v>14</v>
      </c>
      <c r="X139" s="6" t="s">
        <v>15</v>
      </c>
      <c r="Y139" s="6" t="s">
        <v>20</v>
      </c>
      <c r="Z139" s="6" t="s">
        <v>462</v>
      </c>
      <c r="AA139" s="66">
        <v>5</v>
      </c>
    </row>
    <row r="140" spans="1:27" x14ac:dyDescent="0.25">
      <c r="A140" s="215">
        <v>2019</v>
      </c>
      <c r="B140" s="215">
        <v>807</v>
      </c>
      <c r="C140" s="104" t="s">
        <v>87</v>
      </c>
      <c r="D140" s="104">
        <v>8</v>
      </c>
      <c r="E140" s="104" t="s">
        <v>75</v>
      </c>
      <c r="F140" s="104" t="s">
        <v>76</v>
      </c>
      <c r="G140" s="104" t="s">
        <v>77</v>
      </c>
      <c r="H140" s="104" t="s">
        <v>16</v>
      </c>
      <c r="I140" s="104" t="s">
        <v>19</v>
      </c>
      <c r="J140" s="125">
        <v>48</v>
      </c>
      <c r="P140" s="59" t="s">
        <v>386</v>
      </c>
      <c r="R140" s="5" t="s">
        <v>437</v>
      </c>
      <c r="S140" s="6" t="s">
        <v>195</v>
      </c>
      <c r="T140" s="6" t="s">
        <v>196</v>
      </c>
      <c r="U140" s="6" t="s">
        <v>193</v>
      </c>
      <c r="V140" s="6" t="s">
        <v>194</v>
      </c>
      <c r="W140" s="6" t="s">
        <v>14</v>
      </c>
      <c r="X140" s="6" t="s">
        <v>15</v>
      </c>
      <c r="Y140" s="6" t="s">
        <v>16</v>
      </c>
      <c r="Z140" s="6" t="s">
        <v>462</v>
      </c>
      <c r="AA140" s="66">
        <v>29</v>
      </c>
    </row>
    <row r="141" spans="1:27" x14ac:dyDescent="0.25">
      <c r="A141" s="215">
        <v>2019</v>
      </c>
      <c r="B141" s="215">
        <v>807</v>
      </c>
      <c r="C141" s="104" t="s">
        <v>87</v>
      </c>
      <c r="D141" s="104">
        <v>8</v>
      </c>
      <c r="E141" s="104" t="s">
        <v>75</v>
      </c>
      <c r="F141" s="104" t="s">
        <v>76</v>
      </c>
      <c r="G141" s="104" t="s">
        <v>77</v>
      </c>
      <c r="H141" s="104" t="s">
        <v>23</v>
      </c>
      <c r="I141" s="104" t="s">
        <v>17</v>
      </c>
      <c r="J141" s="125">
        <v>2</v>
      </c>
      <c r="P141" s="59" t="s">
        <v>392</v>
      </c>
      <c r="R141" s="5" t="s">
        <v>437</v>
      </c>
      <c r="S141" s="6" t="s">
        <v>195</v>
      </c>
      <c r="T141" s="6" t="s">
        <v>196</v>
      </c>
      <c r="U141" s="6" t="s">
        <v>193</v>
      </c>
      <c r="V141" s="6" t="s">
        <v>194</v>
      </c>
      <c r="W141" s="6" t="s">
        <v>14</v>
      </c>
      <c r="X141" s="6" t="s">
        <v>15</v>
      </c>
      <c r="Y141" s="6" t="s">
        <v>23</v>
      </c>
      <c r="Z141" s="6" t="s">
        <v>462</v>
      </c>
      <c r="AA141" s="66">
        <v>10</v>
      </c>
    </row>
    <row r="142" spans="1:27" x14ac:dyDescent="0.25">
      <c r="A142" s="215">
        <v>2019</v>
      </c>
      <c r="B142" s="215">
        <v>807</v>
      </c>
      <c r="C142" s="104" t="s">
        <v>87</v>
      </c>
      <c r="D142" s="104">
        <v>8</v>
      </c>
      <c r="E142" s="104" t="s">
        <v>75</v>
      </c>
      <c r="F142" s="104" t="s">
        <v>76</v>
      </c>
      <c r="G142" s="104" t="s">
        <v>77</v>
      </c>
      <c r="H142" s="104" t="s">
        <v>23</v>
      </c>
      <c r="I142" s="104" t="s">
        <v>18</v>
      </c>
      <c r="J142" s="125">
        <v>2</v>
      </c>
      <c r="P142" s="59" t="s">
        <v>200</v>
      </c>
      <c r="R142" s="5" t="s">
        <v>437</v>
      </c>
      <c r="S142" s="6" t="s">
        <v>195</v>
      </c>
      <c r="T142" s="6" t="s">
        <v>196</v>
      </c>
      <c r="U142" s="6" t="s">
        <v>193</v>
      </c>
      <c r="V142" s="6" t="s">
        <v>194</v>
      </c>
      <c r="W142" s="6" t="s">
        <v>14</v>
      </c>
      <c r="X142" s="6" t="s">
        <v>15</v>
      </c>
      <c r="Y142" s="6" t="s">
        <v>20</v>
      </c>
      <c r="Z142" s="6" t="s">
        <v>462</v>
      </c>
      <c r="AA142" s="66">
        <v>4</v>
      </c>
    </row>
    <row r="143" spans="1:27" x14ac:dyDescent="0.25">
      <c r="A143" s="215">
        <v>2019</v>
      </c>
      <c r="B143" s="215">
        <v>807</v>
      </c>
      <c r="C143" s="104" t="s">
        <v>87</v>
      </c>
      <c r="D143" s="104">
        <v>8</v>
      </c>
      <c r="E143" s="104" t="s">
        <v>75</v>
      </c>
      <c r="F143" s="104" t="s">
        <v>76</v>
      </c>
      <c r="G143" s="104" t="s">
        <v>77</v>
      </c>
      <c r="H143" s="104" t="s">
        <v>23</v>
      </c>
      <c r="I143" s="104" t="s">
        <v>24</v>
      </c>
      <c r="J143" s="125">
        <v>4</v>
      </c>
      <c r="P143" s="59" t="s">
        <v>254</v>
      </c>
      <c r="R143" s="5" t="s">
        <v>437</v>
      </c>
      <c r="S143" s="6" t="s">
        <v>197</v>
      </c>
      <c r="T143" s="6" t="s">
        <v>198</v>
      </c>
      <c r="U143" s="6" t="s">
        <v>193</v>
      </c>
      <c r="V143" s="6" t="s">
        <v>194</v>
      </c>
      <c r="W143" s="6" t="s">
        <v>14</v>
      </c>
      <c r="X143" s="6" t="s">
        <v>15</v>
      </c>
      <c r="Y143" s="6" t="s">
        <v>23</v>
      </c>
      <c r="Z143" s="6" t="s">
        <v>462</v>
      </c>
      <c r="AA143" s="66">
        <v>6</v>
      </c>
    </row>
    <row r="144" spans="1:27" x14ac:dyDescent="0.25">
      <c r="A144" s="215">
        <v>2019</v>
      </c>
      <c r="B144" s="215">
        <v>807</v>
      </c>
      <c r="C144" s="104" t="s">
        <v>87</v>
      </c>
      <c r="D144" s="104">
        <v>8</v>
      </c>
      <c r="E144" s="104" t="s">
        <v>75</v>
      </c>
      <c r="F144" s="104" t="s">
        <v>76</v>
      </c>
      <c r="G144" s="104" t="s">
        <v>77</v>
      </c>
      <c r="H144" s="104" t="s">
        <v>20</v>
      </c>
      <c r="I144" s="104" t="s">
        <v>17</v>
      </c>
      <c r="J144" s="125">
        <v>28</v>
      </c>
      <c r="P144" s="59" t="s">
        <v>266</v>
      </c>
      <c r="R144" s="5" t="s">
        <v>437</v>
      </c>
      <c r="S144" s="6" t="s">
        <v>197</v>
      </c>
      <c r="T144" s="6" t="s">
        <v>198</v>
      </c>
      <c r="U144" s="6" t="s">
        <v>193</v>
      </c>
      <c r="V144" s="6" t="s">
        <v>194</v>
      </c>
      <c r="W144" s="6" t="s">
        <v>14</v>
      </c>
      <c r="X144" s="6" t="s">
        <v>15</v>
      </c>
      <c r="Y144" s="6" t="s">
        <v>20</v>
      </c>
      <c r="Z144" s="6" t="s">
        <v>462</v>
      </c>
      <c r="AA144" s="66">
        <v>2</v>
      </c>
    </row>
    <row r="145" spans="1:27" x14ac:dyDescent="0.25">
      <c r="A145" s="215">
        <v>2019</v>
      </c>
      <c r="B145" s="215">
        <v>807</v>
      </c>
      <c r="C145" s="104" t="s">
        <v>87</v>
      </c>
      <c r="D145" s="104">
        <v>8</v>
      </c>
      <c r="E145" s="104" t="s">
        <v>75</v>
      </c>
      <c r="F145" s="104" t="s">
        <v>76</v>
      </c>
      <c r="G145" s="104" t="s">
        <v>77</v>
      </c>
      <c r="H145" s="104" t="s">
        <v>20</v>
      </c>
      <c r="I145" s="104" t="s">
        <v>18</v>
      </c>
      <c r="J145" s="125">
        <v>37</v>
      </c>
      <c r="P145" s="59" t="s">
        <v>303</v>
      </c>
      <c r="R145" s="5" t="s">
        <v>437</v>
      </c>
      <c r="S145" s="6" t="s">
        <v>199</v>
      </c>
      <c r="T145" s="6" t="s">
        <v>200</v>
      </c>
      <c r="U145" s="6" t="s">
        <v>193</v>
      </c>
      <c r="V145" s="6" t="s">
        <v>194</v>
      </c>
      <c r="W145" s="6" t="s">
        <v>14</v>
      </c>
      <c r="X145" s="6" t="s">
        <v>15</v>
      </c>
      <c r="Y145" s="6" t="s">
        <v>16</v>
      </c>
      <c r="Z145" s="6" t="s">
        <v>462</v>
      </c>
      <c r="AA145" s="66">
        <v>12</v>
      </c>
    </row>
    <row r="146" spans="1:27" x14ac:dyDescent="0.25">
      <c r="A146" s="215">
        <v>2019</v>
      </c>
      <c r="B146" s="215">
        <v>807</v>
      </c>
      <c r="C146" s="104" t="s">
        <v>87</v>
      </c>
      <c r="D146" s="104">
        <v>8</v>
      </c>
      <c r="E146" s="104" t="s">
        <v>75</v>
      </c>
      <c r="F146" s="104" t="s">
        <v>76</v>
      </c>
      <c r="G146" s="104" t="s">
        <v>77</v>
      </c>
      <c r="H146" s="104" t="s">
        <v>20</v>
      </c>
      <c r="I146" s="104" t="s">
        <v>24</v>
      </c>
      <c r="J146" s="125">
        <v>109</v>
      </c>
      <c r="P146" s="59" t="s">
        <v>432</v>
      </c>
      <c r="R146" s="5" t="s">
        <v>437</v>
      </c>
      <c r="S146" s="6" t="s">
        <v>199</v>
      </c>
      <c r="T146" s="6" t="s">
        <v>200</v>
      </c>
      <c r="U146" s="6" t="s">
        <v>193</v>
      </c>
      <c r="V146" s="6" t="s">
        <v>194</v>
      </c>
      <c r="W146" s="6" t="s">
        <v>14</v>
      </c>
      <c r="X146" s="6" t="s">
        <v>15</v>
      </c>
      <c r="Y146" s="6" t="s">
        <v>23</v>
      </c>
      <c r="Z146" s="6" t="s">
        <v>462</v>
      </c>
      <c r="AA146" s="66">
        <v>14</v>
      </c>
    </row>
    <row r="147" spans="1:27" x14ac:dyDescent="0.25">
      <c r="A147" s="215">
        <v>2019</v>
      </c>
      <c r="B147" s="215">
        <v>807</v>
      </c>
      <c r="C147" s="104" t="s">
        <v>87</v>
      </c>
      <c r="D147" s="104">
        <v>8</v>
      </c>
      <c r="E147" s="104" t="s">
        <v>75</v>
      </c>
      <c r="F147" s="104" t="s">
        <v>76</v>
      </c>
      <c r="G147" s="104" t="s">
        <v>77</v>
      </c>
      <c r="H147" s="104" t="s">
        <v>20</v>
      </c>
      <c r="I147" s="104" t="s">
        <v>19</v>
      </c>
      <c r="J147" s="125">
        <v>107</v>
      </c>
      <c r="P147" s="59" t="s">
        <v>260</v>
      </c>
      <c r="R147" s="5" t="s">
        <v>437</v>
      </c>
      <c r="S147" s="6" t="s">
        <v>199</v>
      </c>
      <c r="T147" s="6" t="s">
        <v>200</v>
      </c>
      <c r="U147" s="6" t="s">
        <v>193</v>
      </c>
      <c r="V147" s="6" t="s">
        <v>194</v>
      </c>
      <c r="W147" s="6" t="s">
        <v>14</v>
      </c>
      <c r="X147" s="6" t="s">
        <v>15</v>
      </c>
      <c r="Y147" s="6" t="s">
        <v>20</v>
      </c>
      <c r="Z147" s="6" t="s">
        <v>462</v>
      </c>
      <c r="AA147" s="66">
        <v>9</v>
      </c>
    </row>
    <row r="148" spans="1:27" x14ac:dyDescent="0.25">
      <c r="A148" s="215">
        <v>2019</v>
      </c>
      <c r="B148" s="215">
        <v>809</v>
      </c>
      <c r="C148" s="104" t="s">
        <v>89</v>
      </c>
      <c r="D148" s="104">
        <v>8</v>
      </c>
      <c r="E148" s="104" t="s">
        <v>75</v>
      </c>
      <c r="F148" s="104" t="s">
        <v>76</v>
      </c>
      <c r="G148" s="104" t="s">
        <v>77</v>
      </c>
      <c r="H148" s="104" t="s">
        <v>16</v>
      </c>
      <c r="I148" s="104" t="s">
        <v>17</v>
      </c>
      <c r="J148" s="125">
        <v>6</v>
      </c>
      <c r="P148" s="59" t="s">
        <v>159</v>
      </c>
      <c r="R148" s="5" t="s">
        <v>437</v>
      </c>
      <c r="S148" s="6" t="s">
        <v>201</v>
      </c>
      <c r="T148" s="6" t="s">
        <v>202</v>
      </c>
      <c r="U148" s="6" t="s">
        <v>203</v>
      </c>
      <c r="V148" s="6" t="s">
        <v>204</v>
      </c>
      <c r="W148" s="6" t="s">
        <v>46</v>
      </c>
      <c r="X148" s="6" t="s">
        <v>47</v>
      </c>
      <c r="Y148" s="6" t="s">
        <v>16</v>
      </c>
      <c r="Z148" s="6" t="s">
        <v>462</v>
      </c>
      <c r="AA148" s="66">
        <v>6</v>
      </c>
    </row>
    <row r="149" spans="1:27" x14ac:dyDescent="0.25">
      <c r="A149" s="215">
        <v>2019</v>
      </c>
      <c r="B149" s="215">
        <v>809</v>
      </c>
      <c r="C149" s="104" t="s">
        <v>89</v>
      </c>
      <c r="D149" s="104">
        <v>8</v>
      </c>
      <c r="E149" s="104" t="s">
        <v>75</v>
      </c>
      <c r="F149" s="104" t="s">
        <v>76</v>
      </c>
      <c r="G149" s="104" t="s">
        <v>77</v>
      </c>
      <c r="H149" s="104" t="s">
        <v>16</v>
      </c>
      <c r="I149" s="104" t="s">
        <v>18</v>
      </c>
      <c r="J149" s="125">
        <v>9</v>
      </c>
      <c r="P149" s="59" t="s">
        <v>408</v>
      </c>
      <c r="R149" s="5" t="s">
        <v>437</v>
      </c>
      <c r="S149" s="6" t="s">
        <v>201</v>
      </c>
      <c r="T149" s="6" t="s">
        <v>202</v>
      </c>
      <c r="U149" s="6" t="s">
        <v>203</v>
      </c>
      <c r="V149" s="6" t="s">
        <v>204</v>
      </c>
      <c r="W149" s="6" t="s">
        <v>46</v>
      </c>
      <c r="X149" s="6" t="s">
        <v>47</v>
      </c>
      <c r="Y149" s="6" t="s">
        <v>20</v>
      </c>
      <c r="Z149" s="6" t="s">
        <v>462</v>
      </c>
      <c r="AA149" s="66">
        <v>37</v>
      </c>
    </row>
    <row r="150" spans="1:27" x14ac:dyDescent="0.25">
      <c r="A150" s="215">
        <v>2019</v>
      </c>
      <c r="B150" s="215">
        <v>809</v>
      </c>
      <c r="C150" s="104" t="s">
        <v>89</v>
      </c>
      <c r="D150" s="104">
        <v>8</v>
      </c>
      <c r="E150" s="104" t="s">
        <v>75</v>
      </c>
      <c r="F150" s="104" t="s">
        <v>76</v>
      </c>
      <c r="G150" s="104" t="s">
        <v>77</v>
      </c>
      <c r="H150" s="104" t="s">
        <v>16</v>
      </c>
      <c r="I150" s="104" t="s">
        <v>24</v>
      </c>
      <c r="J150" s="125">
        <v>154</v>
      </c>
      <c r="P150" s="59" t="s">
        <v>396</v>
      </c>
      <c r="R150" s="5" t="s">
        <v>437</v>
      </c>
      <c r="S150" s="6" t="s">
        <v>205</v>
      </c>
      <c r="T150" s="6" t="s">
        <v>206</v>
      </c>
      <c r="U150" s="6" t="s">
        <v>207</v>
      </c>
      <c r="V150" s="6" t="s">
        <v>208</v>
      </c>
      <c r="W150" s="6" t="s">
        <v>209</v>
      </c>
      <c r="X150" s="6" t="s">
        <v>210</v>
      </c>
      <c r="Y150" s="6" t="s">
        <v>16</v>
      </c>
      <c r="Z150" s="6" t="s">
        <v>462</v>
      </c>
      <c r="AA150" s="66">
        <v>35</v>
      </c>
    </row>
    <row r="151" spans="1:27" x14ac:dyDescent="0.25">
      <c r="A151" s="215">
        <v>2019</v>
      </c>
      <c r="B151" s="215">
        <v>809</v>
      </c>
      <c r="C151" s="104" t="s">
        <v>89</v>
      </c>
      <c r="D151" s="104">
        <v>8</v>
      </c>
      <c r="E151" s="104" t="s">
        <v>75</v>
      </c>
      <c r="F151" s="104" t="s">
        <v>76</v>
      </c>
      <c r="G151" s="104" t="s">
        <v>77</v>
      </c>
      <c r="H151" s="104" t="s">
        <v>16</v>
      </c>
      <c r="I151" s="104" t="s">
        <v>19</v>
      </c>
      <c r="J151" s="125">
        <v>8</v>
      </c>
      <c r="P151" s="59" t="s">
        <v>412</v>
      </c>
      <c r="R151" s="5" t="s">
        <v>437</v>
      </c>
      <c r="S151" s="6" t="s">
        <v>205</v>
      </c>
      <c r="T151" s="6" t="s">
        <v>206</v>
      </c>
      <c r="U151" s="6" t="s">
        <v>207</v>
      </c>
      <c r="V151" s="6" t="s">
        <v>208</v>
      </c>
      <c r="W151" s="6" t="s">
        <v>209</v>
      </c>
      <c r="X151" s="6" t="s">
        <v>210</v>
      </c>
      <c r="Y151" s="6" t="s">
        <v>23</v>
      </c>
      <c r="Z151" s="6" t="s">
        <v>462</v>
      </c>
      <c r="AA151" s="66">
        <v>20</v>
      </c>
    </row>
    <row r="152" spans="1:27" x14ac:dyDescent="0.25">
      <c r="A152" s="215">
        <v>2019</v>
      </c>
      <c r="B152" s="215">
        <v>809</v>
      </c>
      <c r="C152" s="104" t="s">
        <v>89</v>
      </c>
      <c r="D152" s="104">
        <v>8</v>
      </c>
      <c r="E152" s="104" t="s">
        <v>75</v>
      </c>
      <c r="F152" s="104" t="s">
        <v>76</v>
      </c>
      <c r="G152" s="104" t="s">
        <v>77</v>
      </c>
      <c r="H152" s="104" t="s">
        <v>23</v>
      </c>
      <c r="I152" s="104" t="s">
        <v>18</v>
      </c>
      <c r="J152" s="125">
        <v>1</v>
      </c>
      <c r="P152" s="59" t="s">
        <v>382</v>
      </c>
      <c r="R152" s="5" t="s">
        <v>437</v>
      </c>
      <c r="S152" s="6" t="s">
        <v>205</v>
      </c>
      <c r="T152" s="6" t="s">
        <v>206</v>
      </c>
      <c r="U152" s="6" t="s">
        <v>207</v>
      </c>
      <c r="V152" s="6" t="s">
        <v>208</v>
      </c>
      <c r="W152" s="6" t="s">
        <v>209</v>
      </c>
      <c r="X152" s="6" t="s">
        <v>210</v>
      </c>
      <c r="Y152" s="6" t="s">
        <v>20</v>
      </c>
      <c r="Z152" s="6" t="s">
        <v>462</v>
      </c>
      <c r="AA152" s="66">
        <v>33</v>
      </c>
    </row>
    <row r="153" spans="1:27" x14ac:dyDescent="0.25">
      <c r="A153" s="215">
        <v>2019</v>
      </c>
      <c r="B153" s="215">
        <v>809</v>
      </c>
      <c r="C153" s="104" t="s">
        <v>89</v>
      </c>
      <c r="D153" s="104">
        <v>8</v>
      </c>
      <c r="E153" s="104" t="s">
        <v>75</v>
      </c>
      <c r="F153" s="104" t="s">
        <v>76</v>
      </c>
      <c r="G153" s="104" t="s">
        <v>77</v>
      </c>
      <c r="H153" s="104" t="s">
        <v>20</v>
      </c>
      <c r="I153" s="104" t="s">
        <v>24</v>
      </c>
      <c r="J153" s="125">
        <v>63</v>
      </c>
      <c r="P153" s="59" t="s">
        <v>93</v>
      </c>
      <c r="R153" s="5" t="s">
        <v>437</v>
      </c>
      <c r="S153" s="6" t="s">
        <v>211</v>
      </c>
      <c r="T153" s="6" t="s">
        <v>212</v>
      </c>
      <c r="U153" s="6" t="s">
        <v>207</v>
      </c>
      <c r="V153" s="6" t="s">
        <v>208</v>
      </c>
      <c r="W153" s="6" t="s">
        <v>209</v>
      </c>
      <c r="X153" s="6" t="s">
        <v>210</v>
      </c>
      <c r="Y153" s="6" t="s">
        <v>16</v>
      </c>
      <c r="Z153" s="6" t="s">
        <v>462</v>
      </c>
      <c r="AA153" s="66">
        <v>11</v>
      </c>
    </row>
    <row r="154" spans="1:27" x14ac:dyDescent="0.25">
      <c r="A154" s="215">
        <v>2019</v>
      </c>
      <c r="B154" s="215">
        <v>810</v>
      </c>
      <c r="C154" s="104" t="s">
        <v>91</v>
      </c>
      <c r="D154" s="104">
        <v>8</v>
      </c>
      <c r="E154" s="104" t="s">
        <v>75</v>
      </c>
      <c r="F154" s="104" t="s">
        <v>76</v>
      </c>
      <c r="G154" s="104" t="s">
        <v>77</v>
      </c>
      <c r="H154" s="104" t="s">
        <v>16</v>
      </c>
      <c r="I154" s="104" t="s">
        <v>17</v>
      </c>
      <c r="J154" s="125">
        <v>37</v>
      </c>
      <c r="P154" s="59" t="s">
        <v>336</v>
      </c>
      <c r="R154" s="5" t="s">
        <v>437</v>
      </c>
      <c r="S154" s="6" t="s">
        <v>211</v>
      </c>
      <c r="T154" s="6" t="s">
        <v>212</v>
      </c>
      <c r="U154" s="6" t="s">
        <v>207</v>
      </c>
      <c r="V154" s="6" t="s">
        <v>208</v>
      </c>
      <c r="W154" s="6" t="s">
        <v>209</v>
      </c>
      <c r="X154" s="6" t="s">
        <v>210</v>
      </c>
      <c r="Y154" s="6" t="s">
        <v>23</v>
      </c>
      <c r="Z154" s="6" t="s">
        <v>462</v>
      </c>
      <c r="AA154" s="66">
        <v>11</v>
      </c>
    </row>
    <row r="155" spans="1:27" x14ac:dyDescent="0.25">
      <c r="A155" s="215">
        <v>2019</v>
      </c>
      <c r="B155" s="215">
        <v>810</v>
      </c>
      <c r="C155" s="104" t="s">
        <v>91</v>
      </c>
      <c r="D155" s="104">
        <v>8</v>
      </c>
      <c r="E155" s="104" t="s">
        <v>75</v>
      </c>
      <c r="F155" s="104" t="s">
        <v>76</v>
      </c>
      <c r="G155" s="104" t="s">
        <v>77</v>
      </c>
      <c r="H155" s="104" t="s">
        <v>16</v>
      </c>
      <c r="I155" s="104" t="s">
        <v>18</v>
      </c>
      <c r="J155" s="125">
        <v>51</v>
      </c>
      <c r="P155" s="59" t="s">
        <v>342</v>
      </c>
      <c r="R155" s="5" t="s">
        <v>437</v>
      </c>
      <c r="S155" s="6" t="s">
        <v>211</v>
      </c>
      <c r="T155" s="6" t="s">
        <v>212</v>
      </c>
      <c r="U155" s="6" t="s">
        <v>207</v>
      </c>
      <c r="V155" s="6" t="s">
        <v>208</v>
      </c>
      <c r="W155" s="6" t="s">
        <v>209</v>
      </c>
      <c r="X155" s="6" t="s">
        <v>210</v>
      </c>
      <c r="Y155" s="6" t="s">
        <v>20</v>
      </c>
      <c r="Z155" s="6" t="s">
        <v>462</v>
      </c>
      <c r="AA155" s="66">
        <v>7</v>
      </c>
    </row>
    <row r="156" spans="1:27" x14ac:dyDescent="0.25">
      <c r="A156" s="215">
        <v>2019</v>
      </c>
      <c r="B156" s="215">
        <v>810</v>
      </c>
      <c r="C156" s="104" t="s">
        <v>91</v>
      </c>
      <c r="D156" s="104">
        <v>8</v>
      </c>
      <c r="E156" s="104" t="s">
        <v>75</v>
      </c>
      <c r="F156" s="104" t="s">
        <v>76</v>
      </c>
      <c r="G156" s="104" t="s">
        <v>77</v>
      </c>
      <c r="H156" s="104" t="s">
        <v>16</v>
      </c>
      <c r="I156" s="104" t="s">
        <v>24</v>
      </c>
      <c r="J156" s="125">
        <v>18</v>
      </c>
      <c r="P156" s="59" t="s">
        <v>643</v>
      </c>
      <c r="R156" s="5" t="s">
        <v>437</v>
      </c>
      <c r="S156" s="6" t="s">
        <v>213</v>
      </c>
      <c r="T156" s="6" t="s">
        <v>214</v>
      </c>
      <c r="U156" s="6" t="s">
        <v>215</v>
      </c>
      <c r="V156" s="6" t="s">
        <v>216</v>
      </c>
      <c r="W156" s="6" t="s">
        <v>46</v>
      </c>
      <c r="X156" s="6" t="s">
        <v>47</v>
      </c>
      <c r="Y156" s="6" t="s">
        <v>20</v>
      </c>
      <c r="Z156" s="6" t="s">
        <v>462</v>
      </c>
      <c r="AA156" s="66">
        <v>2</v>
      </c>
    </row>
    <row r="157" spans="1:27" x14ac:dyDescent="0.25">
      <c r="A157" s="215">
        <v>2019</v>
      </c>
      <c r="B157" s="215">
        <v>810</v>
      </c>
      <c r="C157" s="104" t="s">
        <v>91</v>
      </c>
      <c r="D157" s="104">
        <v>8</v>
      </c>
      <c r="E157" s="104" t="s">
        <v>75</v>
      </c>
      <c r="F157" s="104" t="s">
        <v>76</v>
      </c>
      <c r="G157" s="104" t="s">
        <v>77</v>
      </c>
      <c r="H157" s="104" t="s">
        <v>16</v>
      </c>
      <c r="I157" s="104" t="s">
        <v>19</v>
      </c>
      <c r="J157" s="125">
        <v>42</v>
      </c>
      <c r="P157" s="59" t="s">
        <v>57</v>
      </c>
      <c r="R157" s="5" t="s">
        <v>437</v>
      </c>
      <c r="S157" s="6" t="s">
        <v>220</v>
      </c>
      <c r="T157" s="6" t="s">
        <v>221</v>
      </c>
      <c r="U157" s="6" t="s">
        <v>218</v>
      </c>
      <c r="V157" s="6" t="s">
        <v>219</v>
      </c>
      <c r="W157" s="6" t="s">
        <v>134</v>
      </c>
      <c r="X157" s="6" t="s">
        <v>135</v>
      </c>
      <c r="Y157" s="6" t="s">
        <v>16</v>
      </c>
      <c r="Z157" s="6" t="s">
        <v>462</v>
      </c>
      <c r="AA157" s="66">
        <v>46</v>
      </c>
    </row>
    <row r="158" spans="1:27" x14ac:dyDescent="0.25">
      <c r="A158" s="215">
        <v>2019</v>
      </c>
      <c r="B158" s="215">
        <v>810</v>
      </c>
      <c r="C158" s="104" t="s">
        <v>91</v>
      </c>
      <c r="D158" s="104">
        <v>8</v>
      </c>
      <c r="E158" s="104" t="s">
        <v>75</v>
      </c>
      <c r="F158" s="104" t="s">
        <v>76</v>
      </c>
      <c r="G158" s="104" t="s">
        <v>77</v>
      </c>
      <c r="H158" s="104" t="s">
        <v>23</v>
      </c>
      <c r="I158" s="104" t="s">
        <v>17</v>
      </c>
      <c r="J158" s="125">
        <v>1</v>
      </c>
      <c r="P158" s="59" t="s">
        <v>256</v>
      </c>
      <c r="R158" s="5" t="s">
        <v>437</v>
      </c>
      <c r="S158" s="6" t="s">
        <v>220</v>
      </c>
      <c r="T158" s="6" t="s">
        <v>221</v>
      </c>
      <c r="U158" s="6" t="s">
        <v>218</v>
      </c>
      <c r="V158" s="6" t="s">
        <v>219</v>
      </c>
      <c r="W158" s="6" t="s">
        <v>134</v>
      </c>
      <c r="X158" s="6" t="s">
        <v>135</v>
      </c>
      <c r="Y158" s="6" t="s">
        <v>23</v>
      </c>
      <c r="Z158" s="6" t="s">
        <v>462</v>
      </c>
      <c r="AA158" s="66">
        <v>6</v>
      </c>
    </row>
    <row r="159" spans="1:27" x14ac:dyDescent="0.25">
      <c r="A159" s="215">
        <v>2019</v>
      </c>
      <c r="B159" s="215">
        <v>810</v>
      </c>
      <c r="C159" s="104" t="s">
        <v>91</v>
      </c>
      <c r="D159" s="104">
        <v>8</v>
      </c>
      <c r="E159" s="104" t="s">
        <v>75</v>
      </c>
      <c r="F159" s="104" t="s">
        <v>76</v>
      </c>
      <c r="G159" s="104" t="s">
        <v>77</v>
      </c>
      <c r="H159" s="104" t="s">
        <v>23</v>
      </c>
      <c r="I159" s="104" t="s">
        <v>18</v>
      </c>
      <c r="J159" s="125">
        <v>1</v>
      </c>
      <c r="P159" s="59" t="s">
        <v>22</v>
      </c>
      <c r="R159" s="5" t="s">
        <v>437</v>
      </c>
      <c r="S159" s="6" t="s">
        <v>220</v>
      </c>
      <c r="T159" s="6" t="s">
        <v>221</v>
      </c>
      <c r="U159" s="6" t="s">
        <v>218</v>
      </c>
      <c r="V159" s="6" t="s">
        <v>219</v>
      </c>
      <c r="W159" s="6" t="s">
        <v>134</v>
      </c>
      <c r="X159" s="6" t="s">
        <v>135</v>
      </c>
      <c r="Y159" s="6" t="s">
        <v>20</v>
      </c>
      <c r="Z159" s="6" t="s">
        <v>462</v>
      </c>
      <c r="AA159" s="66">
        <v>9</v>
      </c>
    </row>
    <row r="160" spans="1:27" x14ac:dyDescent="0.25">
      <c r="A160" s="215">
        <v>2019</v>
      </c>
      <c r="B160" s="215">
        <v>810</v>
      </c>
      <c r="C160" s="104" t="s">
        <v>91</v>
      </c>
      <c r="D160" s="104">
        <v>8</v>
      </c>
      <c r="E160" s="104" t="s">
        <v>75</v>
      </c>
      <c r="F160" s="104" t="s">
        <v>76</v>
      </c>
      <c r="G160" s="104" t="s">
        <v>77</v>
      </c>
      <c r="H160" s="104" t="s">
        <v>23</v>
      </c>
      <c r="I160" s="104" t="s">
        <v>19</v>
      </c>
      <c r="J160" s="125">
        <v>1</v>
      </c>
      <c r="P160" s="59" t="s">
        <v>448</v>
      </c>
      <c r="R160" s="5" t="s">
        <v>437</v>
      </c>
      <c r="S160" s="6" t="s">
        <v>222</v>
      </c>
      <c r="T160" s="6" t="s">
        <v>223</v>
      </c>
      <c r="U160" s="6" t="s">
        <v>224</v>
      </c>
      <c r="V160" s="6" t="s">
        <v>225</v>
      </c>
      <c r="W160" s="6" t="s">
        <v>76</v>
      </c>
      <c r="X160" s="6" t="s">
        <v>77</v>
      </c>
      <c r="Y160" s="6" t="s">
        <v>23</v>
      </c>
      <c r="Z160" s="6" t="s">
        <v>462</v>
      </c>
      <c r="AA160" s="66">
        <v>1</v>
      </c>
    </row>
    <row r="161" spans="1:27" ht="15.75" thickBot="1" x14ac:dyDescent="0.3">
      <c r="A161" s="215">
        <v>2019</v>
      </c>
      <c r="B161" s="215">
        <v>810</v>
      </c>
      <c r="C161" s="104" t="s">
        <v>91</v>
      </c>
      <c r="D161" s="104">
        <v>8</v>
      </c>
      <c r="E161" s="104" t="s">
        <v>75</v>
      </c>
      <c r="F161" s="104" t="s">
        <v>76</v>
      </c>
      <c r="G161" s="104" t="s">
        <v>77</v>
      </c>
      <c r="H161" s="104" t="s">
        <v>20</v>
      </c>
      <c r="I161" s="104" t="s">
        <v>17</v>
      </c>
      <c r="J161" s="125">
        <v>22</v>
      </c>
      <c r="P161" s="60" t="s">
        <v>426</v>
      </c>
      <c r="R161" s="5" t="s">
        <v>437</v>
      </c>
      <c r="S161" s="6" t="s">
        <v>226</v>
      </c>
      <c r="T161" s="6" t="s">
        <v>227</v>
      </c>
      <c r="U161" s="6" t="s">
        <v>224</v>
      </c>
      <c r="V161" s="6" t="s">
        <v>225</v>
      </c>
      <c r="W161" s="6" t="s">
        <v>76</v>
      </c>
      <c r="X161" s="6" t="s">
        <v>77</v>
      </c>
      <c r="Y161" s="6" t="s">
        <v>16</v>
      </c>
      <c r="Z161" s="6" t="s">
        <v>462</v>
      </c>
      <c r="AA161" s="66">
        <v>6</v>
      </c>
    </row>
    <row r="162" spans="1:27" x14ac:dyDescent="0.25">
      <c r="A162" s="215">
        <v>2019</v>
      </c>
      <c r="B162" s="215">
        <v>810</v>
      </c>
      <c r="C162" s="104" t="s">
        <v>91</v>
      </c>
      <c r="D162" s="104">
        <v>8</v>
      </c>
      <c r="E162" s="104" t="s">
        <v>75</v>
      </c>
      <c r="F162" s="104" t="s">
        <v>76</v>
      </c>
      <c r="G162" s="104" t="s">
        <v>77</v>
      </c>
      <c r="H162" s="104" t="s">
        <v>20</v>
      </c>
      <c r="I162" s="104" t="s">
        <v>18</v>
      </c>
      <c r="J162" s="125">
        <v>36</v>
      </c>
      <c r="R162" s="5" t="s">
        <v>437</v>
      </c>
      <c r="S162" s="6" t="s">
        <v>226</v>
      </c>
      <c r="T162" s="6" t="s">
        <v>227</v>
      </c>
      <c r="U162" s="6" t="s">
        <v>224</v>
      </c>
      <c r="V162" s="6" t="s">
        <v>225</v>
      </c>
      <c r="W162" s="6" t="s">
        <v>76</v>
      </c>
      <c r="X162" s="6" t="s">
        <v>77</v>
      </c>
      <c r="Y162" s="6" t="s">
        <v>20</v>
      </c>
      <c r="Z162" s="6" t="s">
        <v>462</v>
      </c>
      <c r="AA162" s="66">
        <v>16</v>
      </c>
    </row>
    <row r="163" spans="1:27" x14ac:dyDescent="0.25">
      <c r="A163" s="215">
        <v>2019</v>
      </c>
      <c r="B163" s="215">
        <v>810</v>
      </c>
      <c r="C163" s="104" t="s">
        <v>91</v>
      </c>
      <c r="D163" s="104">
        <v>8</v>
      </c>
      <c r="E163" s="104" t="s">
        <v>75</v>
      </c>
      <c r="F163" s="104" t="s">
        <v>76</v>
      </c>
      <c r="G163" s="104" t="s">
        <v>77</v>
      </c>
      <c r="H163" s="104" t="s">
        <v>20</v>
      </c>
      <c r="I163" s="104" t="s">
        <v>24</v>
      </c>
      <c r="J163" s="125">
        <v>80</v>
      </c>
      <c r="R163" s="5" t="s">
        <v>437</v>
      </c>
      <c r="S163" s="6" t="s">
        <v>228</v>
      </c>
      <c r="T163" s="6" t="s">
        <v>229</v>
      </c>
      <c r="U163" s="6" t="s">
        <v>230</v>
      </c>
      <c r="V163" s="6" t="s">
        <v>231</v>
      </c>
      <c r="W163" s="6" t="s">
        <v>232</v>
      </c>
      <c r="X163" s="6" t="s">
        <v>233</v>
      </c>
      <c r="Y163" s="6" t="s">
        <v>16</v>
      </c>
      <c r="Z163" s="6" t="s">
        <v>462</v>
      </c>
      <c r="AA163" s="66">
        <v>9</v>
      </c>
    </row>
    <row r="164" spans="1:27" x14ac:dyDescent="0.25">
      <c r="A164" s="215">
        <v>2019</v>
      </c>
      <c r="B164" s="215">
        <v>810</v>
      </c>
      <c r="C164" s="104" t="s">
        <v>91</v>
      </c>
      <c r="D164" s="104">
        <v>8</v>
      </c>
      <c r="E164" s="104" t="s">
        <v>75</v>
      </c>
      <c r="F164" s="104" t="s">
        <v>76</v>
      </c>
      <c r="G164" s="104" t="s">
        <v>77</v>
      </c>
      <c r="H164" s="104" t="s">
        <v>20</v>
      </c>
      <c r="I164" s="104" t="s">
        <v>19</v>
      </c>
      <c r="J164" s="125">
        <v>56</v>
      </c>
      <c r="R164" s="5" t="s">
        <v>437</v>
      </c>
      <c r="S164" s="6" t="s">
        <v>228</v>
      </c>
      <c r="T164" s="6" t="s">
        <v>229</v>
      </c>
      <c r="U164" s="6" t="s">
        <v>230</v>
      </c>
      <c r="V164" s="6" t="s">
        <v>231</v>
      </c>
      <c r="W164" s="6" t="s">
        <v>232</v>
      </c>
      <c r="X164" s="6" t="s">
        <v>233</v>
      </c>
      <c r="Y164" s="6" t="s">
        <v>23</v>
      </c>
      <c r="Z164" s="6" t="s">
        <v>462</v>
      </c>
      <c r="AA164" s="66">
        <v>8</v>
      </c>
    </row>
    <row r="165" spans="1:27" x14ac:dyDescent="0.25">
      <c r="A165" s="215">
        <v>2019</v>
      </c>
      <c r="B165" s="215">
        <v>811</v>
      </c>
      <c r="C165" s="104" t="s">
        <v>93</v>
      </c>
      <c r="D165" s="104">
        <v>8</v>
      </c>
      <c r="E165" s="104" t="s">
        <v>75</v>
      </c>
      <c r="F165" s="104" t="s">
        <v>76</v>
      </c>
      <c r="G165" s="104" t="s">
        <v>77</v>
      </c>
      <c r="H165" s="104" t="s">
        <v>16</v>
      </c>
      <c r="I165" s="104" t="s">
        <v>17</v>
      </c>
      <c r="J165" s="125">
        <v>31</v>
      </c>
      <c r="R165" s="5" t="s">
        <v>437</v>
      </c>
      <c r="S165" s="6" t="s">
        <v>228</v>
      </c>
      <c r="T165" s="6" t="s">
        <v>229</v>
      </c>
      <c r="U165" s="6" t="s">
        <v>230</v>
      </c>
      <c r="V165" s="6" t="s">
        <v>231</v>
      </c>
      <c r="W165" s="6" t="s">
        <v>232</v>
      </c>
      <c r="X165" s="6" t="s">
        <v>233</v>
      </c>
      <c r="Y165" s="6" t="s">
        <v>20</v>
      </c>
      <c r="Z165" s="6" t="s">
        <v>462</v>
      </c>
      <c r="AA165" s="66">
        <v>28</v>
      </c>
    </row>
    <row r="166" spans="1:27" x14ac:dyDescent="0.25">
      <c r="A166" s="215">
        <v>2019</v>
      </c>
      <c r="B166" s="215">
        <v>811</v>
      </c>
      <c r="C166" s="104" t="s">
        <v>93</v>
      </c>
      <c r="D166" s="104">
        <v>8</v>
      </c>
      <c r="E166" s="104" t="s">
        <v>75</v>
      </c>
      <c r="F166" s="104" t="s">
        <v>76</v>
      </c>
      <c r="G166" s="104" t="s">
        <v>77</v>
      </c>
      <c r="H166" s="104" t="s">
        <v>16</v>
      </c>
      <c r="I166" s="104" t="s">
        <v>18</v>
      </c>
      <c r="J166" s="125">
        <v>71</v>
      </c>
      <c r="R166" s="5" t="s">
        <v>437</v>
      </c>
      <c r="S166" s="6" t="s">
        <v>234</v>
      </c>
      <c r="T166" s="6" t="s">
        <v>235</v>
      </c>
      <c r="U166" s="6" t="s">
        <v>236</v>
      </c>
      <c r="V166" s="6" t="s">
        <v>237</v>
      </c>
      <c r="W166" s="6" t="s">
        <v>238</v>
      </c>
      <c r="X166" s="6" t="s">
        <v>235</v>
      </c>
      <c r="Y166" s="6" t="s">
        <v>16</v>
      </c>
      <c r="Z166" s="6" t="s">
        <v>462</v>
      </c>
      <c r="AA166" s="66">
        <v>8</v>
      </c>
    </row>
    <row r="167" spans="1:27" x14ac:dyDescent="0.25">
      <c r="A167" s="215">
        <v>2019</v>
      </c>
      <c r="B167" s="215">
        <v>811</v>
      </c>
      <c r="C167" s="104" t="s">
        <v>93</v>
      </c>
      <c r="D167" s="104">
        <v>8</v>
      </c>
      <c r="E167" s="104" t="s">
        <v>75</v>
      </c>
      <c r="F167" s="104" t="s">
        <v>76</v>
      </c>
      <c r="G167" s="104" t="s">
        <v>77</v>
      </c>
      <c r="H167" s="104" t="s">
        <v>16</v>
      </c>
      <c r="I167" s="104" t="s">
        <v>24</v>
      </c>
      <c r="J167" s="125">
        <v>92</v>
      </c>
      <c r="R167" s="5" t="s">
        <v>437</v>
      </c>
      <c r="S167" s="6" t="s">
        <v>234</v>
      </c>
      <c r="T167" s="6" t="s">
        <v>235</v>
      </c>
      <c r="U167" s="6" t="s">
        <v>236</v>
      </c>
      <c r="V167" s="6" t="s">
        <v>237</v>
      </c>
      <c r="W167" s="6" t="s">
        <v>238</v>
      </c>
      <c r="X167" s="6" t="s">
        <v>235</v>
      </c>
      <c r="Y167" s="6" t="s">
        <v>23</v>
      </c>
      <c r="Z167" s="6" t="s">
        <v>462</v>
      </c>
      <c r="AA167" s="66">
        <v>3</v>
      </c>
    </row>
    <row r="168" spans="1:27" x14ac:dyDescent="0.25">
      <c r="A168" s="215">
        <v>2019</v>
      </c>
      <c r="B168" s="215">
        <v>811</v>
      </c>
      <c r="C168" s="104" t="s">
        <v>93</v>
      </c>
      <c r="D168" s="104">
        <v>8</v>
      </c>
      <c r="E168" s="104" t="s">
        <v>75</v>
      </c>
      <c r="F168" s="104" t="s">
        <v>76</v>
      </c>
      <c r="G168" s="104" t="s">
        <v>77</v>
      </c>
      <c r="H168" s="104" t="s">
        <v>16</v>
      </c>
      <c r="I168" s="104" t="s">
        <v>19</v>
      </c>
      <c r="J168" s="125">
        <v>41</v>
      </c>
      <c r="R168" s="5" t="s">
        <v>437</v>
      </c>
      <c r="S168" s="6" t="s">
        <v>234</v>
      </c>
      <c r="T168" s="6" t="s">
        <v>235</v>
      </c>
      <c r="U168" s="6" t="s">
        <v>236</v>
      </c>
      <c r="V168" s="6" t="s">
        <v>237</v>
      </c>
      <c r="W168" s="6" t="s">
        <v>238</v>
      </c>
      <c r="X168" s="6" t="s">
        <v>235</v>
      </c>
      <c r="Y168" s="6" t="s">
        <v>20</v>
      </c>
      <c r="Z168" s="6" t="s">
        <v>462</v>
      </c>
      <c r="AA168" s="66">
        <v>198</v>
      </c>
    </row>
    <row r="169" spans="1:27" x14ac:dyDescent="0.25">
      <c r="A169" s="215">
        <v>2019</v>
      </c>
      <c r="B169" s="215">
        <v>811</v>
      </c>
      <c r="C169" s="104" t="s">
        <v>93</v>
      </c>
      <c r="D169" s="104">
        <v>8</v>
      </c>
      <c r="E169" s="104" t="s">
        <v>75</v>
      </c>
      <c r="F169" s="104" t="s">
        <v>76</v>
      </c>
      <c r="G169" s="104" t="s">
        <v>77</v>
      </c>
      <c r="H169" s="104" t="s">
        <v>23</v>
      </c>
      <c r="I169" s="104" t="s">
        <v>17</v>
      </c>
      <c r="J169" s="125">
        <v>22</v>
      </c>
      <c r="R169" s="5" t="s">
        <v>437</v>
      </c>
      <c r="S169" s="6" t="s">
        <v>239</v>
      </c>
      <c r="T169" s="6" t="s">
        <v>240</v>
      </c>
      <c r="U169" s="6" t="s">
        <v>236</v>
      </c>
      <c r="V169" s="6" t="s">
        <v>237</v>
      </c>
      <c r="W169" s="6" t="s">
        <v>238</v>
      </c>
      <c r="X169" s="6" t="s">
        <v>235</v>
      </c>
      <c r="Y169" s="6" t="s">
        <v>16</v>
      </c>
      <c r="Z169" s="6" t="s">
        <v>462</v>
      </c>
      <c r="AA169" s="66">
        <v>14</v>
      </c>
    </row>
    <row r="170" spans="1:27" x14ac:dyDescent="0.25">
      <c r="A170" s="215">
        <v>2019</v>
      </c>
      <c r="B170" s="215">
        <v>811</v>
      </c>
      <c r="C170" s="104" t="s">
        <v>93</v>
      </c>
      <c r="D170" s="104">
        <v>8</v>
      </c>
      <c r="E170" s="104" t="s">
        <v>75</v>
      </c>
      <c r="F170" s="104" t="s">
        <v>76</v>
      </c>
      <c r="G170" s="104" t="s">
        <v>77</v>
      </c>
      <c r="H170" s="104" t="s">
        <v>23</v>
      </c>
      <c r="I170" s="104" t="s">
        <v>18</v>
      </c>
      <c r="J170" s="125">
        <v>29</v>
      </c>
      <c r="R170" s="5" t="s">
        <v>437</v>
      </c>
      <c r="S170" s="6" t="s">
        <v>239</v>
      </c>
      <c r="T170" s="6" t="s">
        <v>240</v>
      </c>
      <c r="U170" s="6" t="s">
        <v>236</v>
      </c>
      <c r="V170" s="6" t="s">
        <v>237</v>
      </c>
      <c r="W170" s="6" t="s">
        <v>238</v>
      </c>
      <c r="X170" s="6" t="s">
        <v>235</v>
      </c>
      <c r="Y170" s="6" t="s">
        <v>20</v>
      </c>
      <c r="Z170" s="6" t="s">
        <v>462</v>
      </c>
      <c r="AA170" s="66">
        <v>29</v>
      </c>
    </row>
    <row r="171" spans="1:27" x14ac:dyDescent="0.25">
      <c r="A171" s="215">
        <v>2019</v>
      </c>
      <c r="B171" s="215">
        <v>811</v>
      </c>
      <c r="C171" s="104" t="s">
        <v>93</v>
      </c>
      <c r="D171" s="104">
        <v>8</v>
      </c>
      <c r="E171" s="104" t="s">
        <v>75</v>
      </c>
      <c r="F171" s="104" t="s">
        <v>76</v>
      </c>
      <c r="G171" s="104" t="s">
        <v>77</v>
      </c>
      <c r="H171" s="104" t="s">
        <v>23</v>
      </c>
      <c r="I171" s="104" t="s">
        <v>24</v>
      </c>
      <c r="J171" s="125">
        <v>57</v>
      </c>
      <c r="R171" s="5" t="s">
        <v>437</v>
      </c>
      <c r="S171" s="6" t="s">
        <v>241</v>
      </c>
      <c r="T171" s="6" t="s">
        <v>242</v>
      </c>
      <c r="U171" s="6" t="s">
        <v>236</v>
      </c>
      <c r="V171" s="6" t="s">
        <v>237</v>
      </c>
      <c r="W171" s="6" t="s">
        <v>238</v>
      </c>
      <c r="X171" s="6" t="s">
        <v>235</v>
      </c>
      <c r="Y171" s="6" t="s">
        <v>16</v>
      </c>
      <c r="Z171" s="6" t="s">
        <v>462</v>
      </c>
      <c r="AA171" s="66">
        <v>2</v>
      </c>
    </row>
    <row r="172" spans="1:27" x14ac:dyDescent="0.25">
      <c r="A172" s="215">
        <v>2019</v>
      </c>
      <c r="B172" s="215">
        <v>811</v>
      </c>
      <c r="C172" s="104" t="s">
        <v>93</v>
      </c>
      <c r="D172" s="104">
        <v>8</v>
      </c>
      <c r="E172" s="104" t="s">
        <v>75</v>
      </c>
      <c r="F172" s="104" t="s">
        <v>76</v>
      </c>
      <c r="G172" s="104" t="s">
        <v>77</v>
      </c>
      <c r="H172" s="104" t="s">
        <v>23</v>
      </c>
      <c r="I172" s="104" t="s">
        <v>19</v>
      </c>
      <c r="J172" s="125">
        <v>52</v>
      </c>
      <c r="R172" s="5" t="s">
        <v>437</v>
      </c>
      <c r="S172" s="6" t="s">
        <v>241</v>
      </c>
      <c r="T172" s="6" t="s">
        <v>242</v>
      </c>
      <c r="U172" s="6" t="s">
        <v>236</v>
      </c>
      <c r="V172" s="6" t="s">
        <v>237</v>
      </c>
      <c r="W172" s="6" t="s">
        <v>238</v>
      </c>
      <c r="X172" s="6" t="s">
        <v>235</v>
      </c>
      <c r="Y172" s="6" t="s">
        <v>20</v>
      </c>
      <c r="Z172" s="6" t="s">
        <v>462</v>
      </c>
      <c r="AA172" s="66">
        <v>49</v>
      </c>
    </row>
    <row r="173" spans="1:27" x14ac:dyDescent="0.25">
      <c r="A173" s="215">
        <v>2019</v>
      </c>
      <c r="B173" s="215">
        <v>811</v>
      </c>
      <c r="C173" s="104" t="s">
        <v>93</v>
      </c>
      <c r="D173" s="104">
        <v>8</v>
      </c>
      <c r="E173" s="104" t="s">
        <v>75</v>
      </c>
      <c r="F173" s="104" t="s">
        <v>76</v>
      </c>
      <c r="G173" s="104" t="s">
        <v>77</v>
      </c>
      <c r="H173" s="104" t="s">
        <v>20</v>
      </c>
      <c r="I173" s="104" t="s">
        <v>17</v>
      </c>
      <c r="J173" s="125">
        <v>10</v>
      </c>
      <c r="R173" s="5" t="s">
        <v>437</v>
      </c>
      <c r="S173" s="6" t="s">
        <v>243</v>
      </c>
      <c r="T173" s="6" t="s">
        <v>244</v>
      </c>
      <c r="U173" s="6" t="s">
        <v>236</v>
      </c>
      <c r="V173" s="6" t="s">
        <v>237</v>
      </c>
      <c r="W173" s="6" t="s">
        <v>238</v>
      </c>
      <c r="X173" s="6" t="s">
        <v>235</v>
      </c>
      <c r="Y173" s="6" t="s">
        <v>23</v>
      </c>
      <c r="Z173" s="6" t="s">
        <v>462</v>
      </c>
      <c r="AA173" s="66">
        <v>3</v>
      </c>
    </row>
    <row r="174" spans="1:27" x14ac:dyDescent="0.25">
      <c r="A174" s="215">
        <v>2019</v>
      </c>
      <c r="B174" s="215">
        <v>811</v>
      </c>
      <c r="C174" s="104" t="s">
        <v>93</v>
      </c>
      <c r="D174" s="104">
        <v>8</v>
      </c>
      <c r="E174" s="104" t="s">
        <v>75</v>
      </c>
      <c r="F174" s="104" t="s">
        <v>76</v>
      </c>
      <c r="G174" s="104" t="s">
        <v>77</v>
      </c>
      <c r="H174" s="104" t="s">
        <v>20</v>
      </c>
      <c r="I174" s="104" t="s">
        <v>18</v>
      </c>
      <c r="J174" s="125">
        <v>27</v>
      </c>
      <c r="R174" s="5" t="s">
        <v>437</v>
      </c>
      <c r="S174" s="6" t="s">
        <v>243</v>
      </c>
      <c r="T174" s="6" t="s">
        <v>244</v>
      </c>
      <c r="U174" s="6" t="s">
        <v>236</v>
      </c>
      <c r="V174" s="6" t="s">
        <v>237</v>
      </c>
      <c r="W174" s="6" t="s">
        <v>238</v>
      </c>
      <c r="X174" s="6" t="s">
        <v>235</v>
      </c>
      <c r="Y174" s="6" t="s">
        <v>20</v>
      </c>
      <c r="Z174" s="6" t="s">
        <v>462</v>
      </c>
      <c r="AA174" s="66">
        <v>18</v>
      </c>
    </row>
    <row r="175" spans="1:27" x14ac:dyDescent="0.25">
      <c r="A175" s="215">
        <v>2019</v>
      </c>
      <c r="B175" s="215">
        <v>811</v>
      </c>
      <c r="C175" s="104" t="s">
        <v>93</v>
      </c>
      <c r="D175" s="104">
        <v>8</v>
      </c>
      <c r="E175" s="104" t="s">
        <v>75</v>
      </c>
      <c r="F175" s="104" t="s">
        <v>76</v>
      </c>
      <c r="G175" s="104" t="s">
        <v>77</v>
      </c>
      <c r="H175" s="104" t="s">
        <v>20</v>
      </c>
      <c r="I175" s="104" t="s">
        <v>24</v>
      </c>
      <c r="J175" s="125">
        <v>33</v>
      </c>
      <c r="R175" s="5" t="s">
        <v>437</v>
      </c>
      <c r="S175" s="6" t="s">
        <v>245</v>
      </c>
      <c r="T175" s="6" t="s">
        <v>246</v>
      </c>
      <c r="U175" s="6" t="s">
        <v>236</v>
      </c>
      <c r="V175" s="6" t="s">
        <v>237</v>
      </c>
      <c r="W175" s="6" t="s">
        <v>238</v>
      </c>
      <c r="X175" s="6" t="s">
        <v>235</v>
      </c>
      <c r="Y175" s="6" t="s">
        <v>16</v>
      </c>
      <c r="Z175" s="6" t="s">
        <v>462</v>
      </c>
      <c r="AA175" s="66">
        <v>14</v>
      </c>
    </row>
    <row r="176" spans="1:27" x14ac:dyDescent="0.25">
      <c r="A176" s="215">
        <v>2019</v>
      </c>
      <c r="B176" s="215">
        <v>811</v>
      </c>
      <c r="C176" s="104" t="s">
        <v>93</v>
      </c>
      <c r="D176" s="104">
        <v>8</v>
      </c>
      <c r="E176" s="104" t="s">
        <v>75</v>
      </c>
      <c r="F176" s="104" t="s">
        <v>76</v>
      </c>
      <c r="G176" s="104" t="s">
        <v>77</v>
      </c>
      <c r="H176" s="104" t="s">
        <v>20</v>
      </c>
      <c r="I176" s="104" t="s">
        <v>19</v>
      </c>
      <c r="J176" s="125">
        <v>27</v>
      </c>
      <c r="R176" s="5" t="s">
        <v>437</v>
      </c>
      <c r="S176" s="6" t="s">
        <v>245</v>
      </c>
      <c r="T176" s="6" t="s">
        <v>246</v>
      </c>
      <c r="U176" s="6" t="s">
        <v>236</v>
      </c>
      <c r="V176" s="6" t="s">
        <v>237</v>
      </c>
      <c r="W176" s="6" t="s">
        <v>238</v>
      </c>
      <c r="X176" s="6" t="s">
        <v>235</v>
      </c>
      <c r="Y176" s="6" t="s">
        <v>23</v>
      </c>
      <c r="Z176" s="6" t="s">
        <v>462</v>
      </c>
      <c r="AA176" s="66">
        <v>1</v>
      </c>
    </row>
    <row r="177" spans="1:27" x14ac:dyDescent="0.25">
      <c r="A177" s="215">
        <v>2019</v>
      </c>
      <c r="B177" s="215">
        <v>812</v>
      </c>
      <c r="C177" s="104" t="s">
        <v>95</v>
      </c>
      <c r="D177" s="104">
        <v>8</v>
      </c>
      <c r="E177" s="104" t="s">
        <v>75</v>
      </c>
      <c r="F177" s="104" t="s">
        <v>76</v>
      </c>
      <c r="G177" s="104" t="s">
        <v>77</v>
      </c>
      <c r="H177" s="104" t="s">
        <v>16</v>
      </c>
      <c r="I177" s="104" t="s">
        <v>17</v>
      </c>
      <c r="J177" s="125">
        <v>1</v>
      </c>
      <c r="R177" s="5" t="s">
        <v>437</v>
      </c>
      <c r="S177" s="6" t="s">
        <v>245</v>
      </c>
      <c r="T177" s="6" t="s">
        <v>246</v>
      </c>
      <c r="U177" s="6" t="s">
        <v>236</v>
      </c>
      <c r="V177" s="6" t="s">
        <v>237</v>
      </c>
      <c r="W177" s="6" t="s">
        <v>238</v>
      </c>
      <c r="X177" s="6" t="s">
        <v>235</v>
      </c>
      <c r="Y177" s="6" t="s">
        <v>20</v>
      </c>
      <c r="Z177" s="6" t="s">
        <v>462</v>
      </c>
      <c r="AA177" s="66">
        <v>26</v>
      </c>
    </row>
    <row r="178" spans="1:27" x14ac:dyDescent="0.25">
      <c r="A178" s="215">
        <v>2019</v>
      </c>
      <c r="B178" s="215">
        <v>812</v>
      </c>
      <c r="C178" s="104" t="s">
        <v>95</v>
      </c>
      <c r="D178" s="104">
        <v>8</v>
      </c>
      <c r="E178" s="104" t="s">
        <v>75</v>
      </c>
      <c r="F178" s="104" t="s">
        <v>76</v>
      </c>
      <c r="G178" s="104" t="s">
        <v>77</v>
      </c>
      <c r="H178" s="104" t="s">
        <v>16</v>
      </c>
      <c r="I178" s="104" t="s">
        <v>18</v>
      </c>
      <c r="J178" s="125">
        <v>5</v>
      </c>
      <c r="R178" s="5" t="s">
        <v>437</v>
      </c>
      <c r="S178" s="6" t="s">
        <v>247</v>
      </c>
      <c r="T178" s="6" t="s">
        <v>248</v>
      </c>
      <c r="U178" s="6" t="s">
        <v>236</v>
      </c>
      <c r="V178" s="6" t="s">
        <v>237</v>
      </c>
      <c r="W178" s="6" t="s">
        <v>238</v>
      </c>
      <c r="X178" s="6" t="s">
        <v>235</v>
      </c>
      <c r="Y178" s="6" t="s">
        <v>16</v>
      </c>
      <c r="Z178" s="6" t="s">
        <v>462</v>
      </c>
      <c r="AA178" s="66">
        <v>12</v>
      </c>
    </row>
    <row r="179" spans="1:27" x14ac:dyDescent="0.25">
      <c r="A179" s="215">
        <v>2019</v>
      </c>
      <c r="B179" s="215">
        <v>812</v>
      </c>
      <c r="C179" s="104" t="s">
        <v>95</v>
      </c>
      <c r="D179" s="104">
        <v>8</v>
      </c>
      <c r="E179" s="104" t="s">
        <v>75</v>
      </c>
      <c r="F179" s="104" t="s">
        <v>76</v>
      </c>
      <c r="G179" s="104" t="s">
        <v>77</v>
      </c>
      <c r="H179" s="104" t="s">
        <v>20</v>
      </c>
      <c r="I179" s="104" t="s">
        <v>17</v>
      </c>
      <c r="J179" s="125">
        <v>9</v>
      </c>
      <c r="R179" s="5" t="s">
        <v>437</v>
      </c>
      <c r="S179" s="6" t="s">
        <v>247</v>
      </c>
      <c r="T179" s="6" t="s">
        <v>248</v>
      </c>
      <c r="U179" s="6" t="s">
        <v>236</v>
      </c>
      <c r="V179" s="6" t="s">
        <v>237</v>
      </c>
      <c r="W179" s="6" t="s">
        <v>238</v>
      </c>
      <c r="X179" s="6" t="s">
        <v>235</v>
      </c>
      <c r="Y179" s="6" t="s">
        <v>23</v>
      </c>
      <c r="Z179" s="6" t="s">
        <v>462</v>
      </c>
      <c r="AA179" s="66">
        <v>2</v>
      </c>
    </row>
    <row r="180" spans="1:27" x14ac:dyDescent="0.25">
      <c r="A180" s="215">
        <v>2019</v>
      </c>
      <c r="B180" s="215">
        <v>812</v>
      </c>
      <c r="C180" s="104" t="s">
        <v>95</v>
      </c>
      <c r="D180" s="104">
        <v>8</v>
      </c>
      <c r="E180" s="104" t="s">
        <v>75</v>
      </c>
      <c r="F180" s="104" t="s">
        <v>76</v>
      </c>
      <c r="G180" s="104" t="s">
        <v>77</v>
      </c>
      <c r="H180" s="104" t="s">
        <v>20</v>
      </c>
      <c r="I180" s="104" t="s">
        <v>18</v>
      </c>
      <c r="J180" s="125">
        <v>15</v>
      </c>
      <c r="R180" s="5" t="s">
        <v>437</v>
      </c>
      <c r="S180" s="6" t="s">
        <v>247</v>
      </c>
      <c r="T180" s="6" t="s">
        <v>248</v>
      </c>
      <c r="U180" s="6" t="s">
        <v>236</v>
      </c>
      <c r="V180" s="6" t="s">
        <v>237</v>
      </c>
      <c r="W180" s="6" t="s">
        <v>238</v>
      </c>
      <c r="X180" s="6" t="s">
        <v>235</v>
      </c>
      <c r="Y180" s="6" t="s">
        <v>20</v>
      </c>
      <c r="Z180" s="6" t="s">
        <v>462</v>
      </c>
      <c r="AA180" s="66">
        <v>106</v>
      </c>
    </row>
    <row r="181" spans="1:27" x14ac:dyDescent="0.25">
      <c r="A181" s="215">
        <v>2019</v>
      </c>
      <c r="B181" s="215">
        <v>812</v>
      </c>
      <c r="C181" s="104" t="s">
        <v>95</v>
      </c>
      <c r="D181" s="104">
        <v>8</v>
      </c>
      <c r="E181" s="104" t="s">
        <v>75</v>
      </c>
      <c r="F181" s="104" t="s">
        <v>76</v>
      </c>
      <c r="G181" s="104" t="s">
        <v>77</v>
      </c>
      <c r="H181" s="104" t="s">
        <v>20</v>
      </c>
      <c r="I181" s="104" t="s">
        <v>24</v>
      </c>
      <c r="J181" s="125">
        <v>24</v>
      </c>
      <c r="R181" s="5" t="s">
        <v>437</v>
      </c>
      <c r="S181" s="6" t="s">
        <v>249</v>
      </c>
      <c r="T181" s="6" t="s">
        <v>250</v>
      </c>
      <c r="U181" s="6" t="s">
        <v>236</v>
      </c>
      <c r="V181" s="6" t="s">
        <v>237</v>
      </c>
      <c r="W181" s="6" t="s">
        <v>238</v>
      </c>
      <c r="X181" s="6" t="s">
        <v>235</v>
      </c>
      <c r="Y181" s="6" t="s">
        <v>23</v>
      </c>
      <c r="Z181" s="6" t="s">
        <v>462</v>
      </c>
      <c r="AA181" s="66">
        <v>2</v>
      </c>
    </row>
    <row r="182" spans="1:27" x14ac:dyDescent="0.25">
      <c r="A182" s="215">
        <v>2019</v>
      </c>
      <c r="B182" s="215">
        <v>812</v>
      </c>
      <c r="C182" s="104" t="s">
        <v>95</v>
      </c>
      <c r="D182" s="104">
        <v>8</v>
      </c>
      <c r="E182" s="104" t="s">
        <v>75</v>
      </c>
      <c r="F182" s="104" t="s">
        <v>76</v>
      </c>
      <c r="G182" s="104" t="s">
        <v>77</v>
      </c>
      <c r="H182" s="104" t="s">
        <v>20</v>
      </c>
      <c r="I182" s="104" t="s">
        <v>19</v>
      </c>
      <c r="J182" s="125">
        <v>5</v>
      </c>
      <c r="R182" s="5" t="s">
        <v>437</v>
      </c>
      <c r="S182" s="6" t="s">
        <v>249</v>
      </c>
      <c r="T182" s="6" t="s">
        <v>250</v>
      </c>
      <c r="U182" s="6" t="s">
        <v>236</v>
      </c>
      <c r="V182" s="6" t="s">
        <v>237</v>
      </c>
      <c r="W182" s="6" t="s">
        <v>238</v>
      </c>
      <c r="X182" s="6" t="s">
        <v>235</v>
      </c>
      <c r="Y182" s="6" t="s">
        <v>20</v>
      </c>
      <c r="Z182" s="6" t="s">
        <v>462</v>
      </c>
      <c r="AA182" s="66">
        <v>36</v>
      </c>
    </row>
    <row r="183" spans="1:27" x14ac:dyDescent="0.25">
      <c r="A183" s="215">
        <v>2019</v>
      </c>
      <c r="B183" s="215">
        <v>813</v>
      </c>
      <c r="C183" s="104" t="s">
        <v>97</v>
      </c>
      <c r="D183" s="104">
        <v>8</v>
      </c>
      <c r="E183" s="104" t="s">
        <v>75</v>
      </c>
      <c r="F183" s="104" t="s">
        <v>76</v>
      </c>
      <c r="G183" s="104" t="s">
        <v>77</v>
      </c>
      <c r="H183" s="104" t="s">
        <v>16</v>
      </c>
      <c r="I183" s="104" t="s">
        <v>17</v>
      </c>
      <c r="J183" s="125">
        <v>3</v>
      </c>
      <c r="R183" s="5" t="s">
        <v>437</v>
      </c>
      <c r="S183" s="6" t="s">
        <v>251</v>
      </c>
      <c r="T183" s="6" t="s">
        <v>252</v>
      </c>
      <c r="U183" s="6" t="s">
        <v>236</v>
      </c>
      <c r="V183" s="6" t="s">
        <v>237</v>
      </c>
      <c r="W183" s="6" t="s">
        <v>238</v>
      </c>
      <c r="X183" s="6" t="s">
        <v>235</v>
      </c>
      <c r="Y183" s="6" t="s">
        <v>16</v>
      </c>
      <c r="Z183" s="6" t="s">
        <v>462</v>
      </c>
      <c r="AA183" s="66">
        <v>1</v>
      </c>
    </row>
    <row r="184" spans="1:27" x14ac:dyDescent="0.25">
      <c r="A184" s="215">
        <v>2019</v>
      </c>
      <c r="B184" s="215">
        <v>813</v>
      </c>
      <c r="C184" s="104" t="s">
        <v>97</v>
      </c>
      <c r="D184" s="104">
        <v>8</v>
      </c>
      <c r="E184" s="104" t="s">
        <v>75</v>
      </c>
      <c r="F184" s="104" t="s">
        <v>76</v>
      </c>
      <c r="G184" s="104" t="s">
        <v>77</v>
      </c>
      <c r="H184" s="104" t="s">
        <v>16</v>
      </c>
      <c r="I184" s="104" t="s">
        <v>18</v>
      </c>
      <c r="J184" s="125">
        <v>8</v>
      </c>
      <c r="R184" s="5" t="s">
        <v>437</v>
      </c>
      <c r="S184" s="6" t="s">
        <v>251</v>
      </c>
      <c r="T184" s="6" t="s">
        <v>252</v>
      </c>
      <c r="U184" s="6" t="s">
        <v>236</v>
      </c>
      <c r="V184" s="6" t="s">
        <v>237</v>
      </c>
      <c r="W184" s="6" t="s">
        <v>238</v>
      </c>
      <c r="X184" s="6" t="s">
        <v>235</v>
      </c>
      <c r="Y184" s="6" t="s">
        <v>20</v>
      </c>
      <c r="Z184" s="6" t="s">
        <v>462</v>
      </c>
      <c r="AA184" s="66">
        <v>9</v>
      </c>
    </row>
    <row r="185" spans="1:27" x14ac:dyDescent="0.25">
      <c r="A185" s="215">
        <v>2019</v>
      </c>
      <c r="B185" s="215">
        <v>813</v>
      </c>
      <c r="C185" s="104" t="s">
        <v>97</v>
      </c>
      <c r="D185" s="104">
        <v>8</v>
      </c>
      <c r="E185" s="104" t="s">
        <v>75</v>
      </c>
      <c r="F185" s="104" t="s">
        <v>76</v>
      </c>
      <c r="G185" s="104" t="s">
        <v>77</v>
      </c>
      <c r="H185" s="104" t="s">
        <v>16</v>
      </c>
      <c r="I185" s="104" t="s">
        <v>24</v>
      </c>
      <c r="J185" s="125">
        <v>12</v>
      </c>
      <c r="R185" s="5" t="s">
        <v>437</v>
      </c>
      <c r="S185" s="6" t="s">
        <v>253</v>
      </c>
      <c r="T185" s="6" t="s">
        <v>254</v>
      </c>
      <c r="U185" s="6" t="s">
        <v>236</v>
      </c>
      <c r="V185" s="6" t="s">
        <v>237</v>
      </c>
      <c r="W185" s="6" t="s">
        <v>238</v>
      </c>
      <c r="X185" s="6" t="s">
        <v>235</v>
      </c>
      <c r="Y185" s="6" t="s">
        <v>23</v>
      </c>
      <c r="Z185" s="6" t="s">
        <v>462</v>
      </c>
      <c r="AA185" s="66">
        <v>2</v>
      </c>
    </row>
    <row r="186" spans="1:27" x14ac:dyDescent="0.25">
      <c r="A186" s="215">
        <v>2019</v>
      </c>
      <c r="B186" s="215">
        <v>813</v>
      </c>
      <c r="C186" s="104" t="s">
        <v>97</v>
      </c>
      <c r="D186" s="104">
        <v>8</v>
      </c>
      <c r="E186" s="104" t="s">
        <v>75</v>
      </c>
      <c r="F186" s="104" t="s">
        <v>76</v>
      </c>
      <c r="G186" s="104" t="s">
        <v>77</v>
      </c>
      <c r="H186" s="104" t="s">
        <v>16</v>
      </c>
      <c r="I186" s="104" t="s">
        <v>19</v>
      </c>
      <c r="J186" s="125">
        <v>7</v>
      </c>
      <c r="R186" s="5" t="s">
        <v>437</v>
      </c>
      <c r="S186" s="6" t="s">
        <v>253</v>
      </c>
      <c r="T186" s="6" t="s">
        <v>254</v>
      </c>
      <c r="U186" s="6" t="s">
        <v>236</v>
      </c>
      <c r="V186" s="6" t="s">
        <v>237</v>
      </c>
      <c r="W186" s="6" t="s">
        <v>238</v>
      </c>
      <c r="X186" s="6" t="s">
        <v>235</v>
      </c>
      <c r="Y186" s="6" t="s">
        <v>20</v>
      </c>
      <c r="Z186" s="6" t="s">
        <v>462</v>
      </c>
      <c r="AA186" s="66">
        <v>34</v>
      </c>
    </row>
    <row r="187" spans="1:27" x14ac:dyDescent="0.25">
      <c r="A187" s="215">
        <v>2019</v>
      </c>
      <c r="B187" s="215">
        <v>813</v>
      </c>
      <c r="C187" s="104" t="s">
        <v>97</v>
      </c>
      <c r="D187" s="104">
        <v>8</v>
      </c>
      <c r="E187" s="104" t="s">
        <v>75</v>
      </c>
      <c r="F187" s="104" t="s">
        <v>76</v>
      </c>
      <c r="G187" s="104" t="s">
        <v>77</v>
      </c>
      <c r="H187" s="104" t="s">
        <v>20</v>
      </c>
      <c r="I187" s="104" t="s">
        <v>17</v>
      </c>
      <c r="J187" s="125">
        <v>13</v>
      </c>
      <c r="R187" s="5" t="s">
        <v>437</v>
      </c>
      <c r="S187" s="6" t="s">
        <v>255</v>
      </c>
      <c r="T187" s="6" t="s">
        <v>256</v>
      </c>
      <c r="U187" s="6" t="s">
        <v>236</v>
      </c>
      <c r="V187" s="6" t="s">
        <v>237</v>
      </c>
      <c r="W187" s="6" t="s">
        <v>238</v>
      </c>
      <c r="X187" s="6" t="s">
        <v>235</v>
      </c>
      <c r="Y187" s="6" t="s">
        <v>16</v>
      </c>
      <c r="Z187" s="6" t="s">
        <v>462</v>
      </c>
      <c r="AA187" s="66">
        <v>6</v>
      </c>
    </row>
    <row r="188" spans="1:27" x14ac:dyDescent="0.25">
      <c r="A188" s="215">
        <v>2019</v>
      </c>
      <c r="B188" s="215">
        <v>813</v>
      </c>
      <c r="C188" s="104" t="s">
        <v>97</v>
      </c>
      <c r="D188" s="104">
        <v>8</v>
      </c>
      <c r="E188" s="104" t="s">
        <v>75</v>
      </c>
      <c r="F188" s="104" t="s">
        <v>76</v>
      </c>
      <c r="G188" s="104" t="s">
        <v>77</v>
      </c>
      <c r="H188" s="104" t="s">
        <v>20</v>
      </c>
      <c r="I188" s="104" t="s">
        <v>18</v>
      </c>
      <c r="J188" s="125">
        <v>24</v>
      </c>
      <c r="R188" s="5" t="s">
        <v>437</v>
      </c>
      <c r="S188" s="6" t="s">
        <v>255</v>
      </c>
      <c r="T188" s="6" t="s">
        <v>256</v>
      </c>
      <c r="U188" s="6" t="s">
        <v>236</v>
      </c>
      <c r="V188" s="6" t="s">
        <v>237</v>
      </c>
      <c r="W188" s="6" t="s">
        <v>238</v>
      </c>
      <c r="X188" s="6" t="s">
        <v>235</v>
      </c>
      <c r="Y188" s="6" t="s">
        <v>20</v>
      </c>
      <c r="Z188" s="6" t="s">
        <v>462</v>
      </c>
      <c r="AA188" s="66">
        <v>14</v>
      </c>
    </row>
    <row r="189" spans="1:27" x14ac:dyDescent="0.25">
      <c r="A189" s="215">
        <v>2019</v>
      </c>
      <c r="B189" s="215">
        <v>813</v>
      </c>
      <c r="C189" s="104" t="s">
        <v>97</v>
      </c>
      <c r="D189" s="104">
        <v>8</v>
      </c>
      <c r="E189" s="104" t="s">
        <v>75</v>
      </c>
      <c r="F189" s="104" t="s">
        <v>76</v>
      </c>
      <c r="G189" s="104" t="s">
        <v>77</v>
      </c>
      <c r="H189" s="104" t="s">
        <v>20</v>
      </c>
      <c r="I189" s="104" t="s">
        <v>24</v>
      </c>
      <c r="J189" s="125">
        <v>15</v>
      </c>
      <c r="R189" s="5" t="s">
        <v>437</v>
      </c>
      <c r="S189" s="6" t="s">
        <v>257</v>
      </c>
      <c r="T189" s="6" t="s">
        <v>258</v>
      </c>
      <c r="U189" s="6" t="s">
        <v>236</v>
      </c>
      <c r="V189" s="6" t="s">
        <v>237</v>
      </c>
      <c r="W189" s="6" t="s">
        <v>238</v>
      </c>
      <c r="X189" s="6" t="s">
        <v>235</v>
      </c>
      <c r="Y189" s="6" t="s">
        <v>16</v>
      </c>
      <c r="Z189" s="6" t="s">
        <v>462</v>
      </c>
      <c r="AA189" s="66">
        <v>5</v>
      </c>
    </row>
    <row r="190" spans="1:27" x14ac:dyDescent="0.25">
      <c r="A190" s="215">
        <v>2019</v>
      </c>
      <c r="B190" s="215">
        <v>813</v>
      </c>
      <c r="C190" s="104" t="s">
        <v>97</v>
      </c>
      <c r="D190" s="104">
        <v>8</v>
      </c>
      <c r="E190" s="104" t="s">
        <v>75</v>
      </c>
      <c r="F190" s="104" t="s">
        <v>76</v>
      </c>
      <c r="G190" s="104" t="s">
        <v>77</v>
      </c>
      <c r="H190" s="104" t="s">
        <v>20</v>
      </c>
      <c r="I190" s="104" t="s">
        <v>19</v>
      </c>
      <c r="J190" s="125">
        <v>21</v>
      </c>
      <c r="R190" s="5" t="s">
        <v>437</v>
      </c>
      <c r="S190" s="6" t="s">
        <v>257</v>
      </c>
      <c r="T190" s="6" t="s">
        <v>258</v>
      </c>
      <c r="U190" s="6" t="s">
        <v>236</v>
      </c>
      <c r="V190" s="6" t="s">
        <v>237</v>
      </c>
      <c r="W190" s="6" t="s">
        <v>238</v>
      </c>
      <c r="X190" s="6" t="s">
        <v>235</v>
      </c>
      <c r="Y190" s="6" t="s">
        <v>23</v>
      </c>
      <c r="Z190" s="6" t="s">
        <v>462</v>
      </c>
      <c r="AA190" s="66">
        <v>2</v>
      </c>
    </row>
    <row r="191" spans="1:27" x14ac:dyDescent="0.25">
      <c r="A191" s="215">
        <v>2019</v>
      </c>
      <c r="B191" s="215">
        <v>814</v>
      </c>
      <c r="C191" s="104" t="s">
        <v>99</v>
      </c>
      <c r="D191" s="104">
        <v>8</v>
      </c>
      <c r="E191" s="104" t="s">
        <v>75</v>
      </c>
      <c r="F191" s="104" t="s">
        <v>76</v>
      </c>
      <c r="G191" s="104" t="s">
        <v>77</v>
      </c>
      <c r="H191" s="104" t="s">
        <v>16</v>
      </c>
      <c r="I191" s="104" t="s">
        <v>17</v>
      </c>
      <c r="J191" s="125">
        <v>28</v>
      </c>
      <c r="R191" s="5" t="s">
        <v>437</v>
      </c>
      <c r="S191" s="6" t="s">
        <v>257</v>
      </c>
      <c r="T191" s="6" t="s">
        <v>258</v>
      </c>
      <c r="U191" s="6" t="s">
        <v>236</v>
      </c>
      <c r="V191" s="6" t="s">
        <v>237</v>
      </c>
      <c r="W191" s="6" t="s">
        <v>238</v>
      </c>
      <c r="X191" s="6" t="s">
        <v>235</v>
      </c>
      <c r="Y191" s="6" t="s">
        <v>20</v>
      </c>
      <c r="Z191" s="6" t="s">
        <v>462</v>
      </c>
      <c r="AA191" s="66">
        <v>42</v>
      </c>
    </row>
    <row r="192" spans="1:27" x14ac:dyDescent="0.25">
      <c r="A192" s="215">
        <v>2019</v>
      </c>
      <c r="B192" s="215">
        <v>814</v>
      </c>
      <c r="C192" s="104" t="s">
        <v>99</v>
      </c>
      <c r="D192" s="104">
        <v>8</v>
      </c>
      <c r="E192" s="104" t="s">
        <v>75</v>
      </c>
      <c r="F192" s="104" t="s">
        <v>76</v>
      </c>
      <c r="G192" s="104" t="s">
        <v>77</v>
      </c>
      <c r="H192" s="104" t="s">
        <v>16</v>
      </c>
      <c r="I192" s="104" t="s">
        <v>18</v>
      </c>
      <c r="J192" s="125">
        <v>43</v>
      </c>
      <c r="R192" s="5" t="s">
        <v>437</v>
      </c>
      <c r="S192" s="6" t="s">
        <v>259</v>
      </c>
      <c r="T192" s="6" t="s">
        <v>260</v>
      </c>
      <c r="U192" s="6" t="s">
        <v>236</v>
      </c>
      <c r="V192" s="6" t="s">
        <v>237</v>
      </c>
      <c r="W192" s="6" t="s">
        <v>238</v>
      </c>
      <c r="X192" s="6" t="s">
        <v>235</v>
      </c>
      <c r="Y192" s="6" t="s">
        <v>16</v>
      </c>
      <c r="Z192" s="6" t="s">
        <v>462</v>
      </c>
      <c r="AA192" s="66">
        <v>2</v>
      </c>
    </row>
    <row r="193" spans="1:27" x14ac:dyDescent="0.25">
      <c r="A193" s="215">
        <v>2019</v>
      </c>
      <c r="B193" s="215">
        <v>814</v>
      </c>
      <c r="C193" s="104" t="s">
        <v>99</v>
      </c>
      <c r="D193" s="104">
        <v>8</v>
      </c>
      <c r="E193" s="104" t="s">
        <v>75</v>
      </c>
      <c r="F193" s="104" t="s">
        <v>76</v>
      </c>
      <c r="G193" s="104" t="s">
        <v>77</v>
      </c>
      <c r="H193" s="104" t="s">
        <v>16</v>
      </c>
      <c r="I193" s="104" t="s">
        <v>24</v>
      </c>
      <c r="J193" s="125">
        <v>117</v>
      </c>
      <c r="R193" s="5" t="s">
        <v>437</v>
      </c>
      <c r="S193" s="6" t="s">
        <v>259</v>
      </c>
      <c r="T193" s="6" t="s">
        <v>260</v>
      </c>
      <c r="U193" s="6" t="s">
        <v>236</v>
      </c>
      <c r="V193" s="6" t="s">
        <v>237</v>
      </c>
      <c r="W193" s="6" t="s">
        <v>238</v>
      </c>
      <c r="X193" s="6" t="s">
        <v>235</v>
      </c>
      <c r="Y193" s="6" t="s">
        <v>20</v>
      </c>
      <c r="Z193" s="6" t="s">
        <v>462</v>
      </c>
      <c r="AA193" s="66">
        <v>19</v>
      </c>
    </row>
    <row r="194" spans="1:27" x14ac:dyDescent="0.25">
      <c r="A194" s="215">
        <v>2019</v>
      </c>
      <c r="B194" s="215">
        <v>814</v>
      </c>
      <c r="C194" s="104" t="s">
        <v>99</v>
      </c>
      <c r="D194" s="104">
        <v>8</v>
      </c>
      <c r="E194" s="104" t="s">
        <v>75</v>
      </c>
      <c r="F194" s="104" t="s">
        <v>76</v>
      </c>
      <c r="G194" s="104" t="s">
        <v>77</v>
      </c>
      <c r="H194" s="104" t="s">
        <v>16</v>
      </c>
      <c r="I194" s="104" t="s">
        <v>19</v>
      </c>
      <c r="J194" s="125">
        <v>21</v>
      </c>
      <c r="R194" s="5" t="s">
        <v>437</v>
      </c>
      <c r="S194" s="6" t="s">
        <v>261</v>
      </c>
      <c r="T194" s="6" t="s">
        <v>262</v>
      </c>
      <c r="U194" s="6" t="s">
        <v>236</v>
      </c>
      <c r="V194" s="6" t="s">
        <v>237</v>
      </c>
      <c r="W194" s="6" t="s">
        <v>238</v>
      </c>
      <c r="X194" s="6" t="s">
        <v>235</v>
      </c>
      <c r="Y194" s="6" t="s">
        <v>16</v>
      </c>
      <c r="Z194" s="6" t="s">
        <v>462</v>
      </c>
      <c r="AA194" s="66">
        <v>6</v>
      </c>
    </row>
    <row r="195" spans="1:27" x14ac:dyDescent="0.25">
      <c r="A195" s="215">
        <v>2019</v>
      </c>
      <c r="B195" s="215">
        <v>814</v>
      </c>
      <c r="C195" s="104" t="s">
        <v>99</v>
      </c>
      <c r="D195" s="104">
        <v>8</v>
      </c>
      <c r="E195" s="104" t="s">
        <v>75</v>
      </c>
      <c r="F195" s="104" t="s">
        <v>76</v>
      </c>
      <c r="G195" s="104" t="s">
        <v>77</v>
      </c>
      <c r="H195" s="104" t="s">
        <v>23</v>
      </c>
      <c r="I195" s="104" t="s">
        <v>18</v>
      </c>
      <c r="J195" s="125">
        <v>2</v>
      </c>
      <c r="R195" s="5" t="s">
        <v>437</v>
      </c>
      <c r="S195" s="6" t="s">
        <v>261</v>
      </c>
      <c r="T195" s="6" t="s">
        <v>262</v>
      </c>
      <c r="U195" s="6" t="s">
        <v>236</v>
      </c>
      <c r="V195" s="6" t="s">
        <v>237</v>
      </c>
      <c r="W195" s="6" t="s">
        <v>238</v>
      </c>
      <c r="X195" s="6" t="s">
        <v>235</v>
      </c>
      <c r="Y195" s="6" t="s">
        <v>20</v>
      </c>
      <c r="Z195" s="6" t="s">
        <v>462</v>
      </c>
      <c r="AA195" s="66">
        <v>17</v>
      </c>
    </row>
    <row r="196" spans="1:27" x14ac:dyDescent="0.25">
      <c r="A196" s="215">
        <v>2019</v>
      </c>
      <c r="B196" s="215">
        <v>814</v>
      </c>
      <c r="C196" s="104" t="s">
        <v>99</v>
      </c>
      <c r="D196" s="104">
        <v>8</v>
      </c>
      <c r="E196" s="104" t="s">
        <v>75</v>
      </c>
      <c r="F196" s="104" t="s">
        <v>76</v>
      </c>
      <c r="G196" s="104" t="s">
        <v>77</v>
      </c>
      <c r="H196" s="104" t="s">
        <v>20</v>
      </c>
      <c r="I196" s="104" t="s">
        <v>17</v>
      </c>
      <c r="J196" s="125">
        <v>10</v>
      </c>
      <c r="R196" s="5" t="s">
        <v>437</v>
      </c>
      <c r="S196" s="6" t="s">
        <v>263</v>
      </c>
      <c r="T196" s="6" t="s">
        <v>264</v>
      </c>
      <c r="U196" s="6" t="s">
        <v>236</v>
      </c>
      <c r="V196" s="6" t="s">
        <v>237</v>
      </c>
      <c r="W196" s="6" t="s">
        <v>238</v>
      </c>
      <c r="X196" s="6" t="s">
        <v>235</v>
      </c>
      <c r="Y196" s="6" t="s">
        <v>16</v>
      </c>
      <c r="Z196" s="6" t="s">
        <v>462</v>
      </c>
      <c r="AA196" s="66">
        <v>6</v>
      </c>
    </row>
    <row r="197" spans="1:27" x14ac:dyDescent="0.25">
      <c r="A197" s="215">
        <v>2019</v>
      </c>
      <c r="B197" s="215">
        <v>814</v>
      </c>
      <c r="C197" s="104" t="s">
        <v>99</v>
      </c>
      <c r="D197" s="104">
        <v>8</v>
      </c>
      <c r="E197" s="104" t="s">
        <v>75</v>
      </c>
      <c r="F197" s="104" t="s">
        <v>76</v>
      </c>
      <c r="G197" s="104" t="s">
        <v>77</v>
      </c>
      <c r="H197" s="104" t="s">
        <v>20</v>
      </c>
      <c r="I197" s="104" t="s">
        <v>18</v>
      </c>
      <c r="J197" s="125">
        <v>18</v>
      </c>
      <c r="R197" s="5" t="s">
        <v>437</v>
      </c>
      <c r="S197" s="6" t="s">
        <v>263</v>
      </c>
      <c r="T197" s="6" t="s">
        <v>264</v>
      </c>
      <c r="U197" s="6" t="s">
        <v>236</v>
      </c>
      <c r="V197" s="6" t="s">
        <v>237</v>
      </c>
      <c r="W197" s="6" t="s">
        <v>238</v>
      </c>
      <c r="X197" s="6" t="s">
        <v>235</v>
      </c>
      <c r="Y197" s="6" t="s">
        <v>23</v>
      </c>
      <c r="Z197" s="6" t="s">
        <v>462</v>
      </c>
      <c r="AA197" s="66">
        <v>1</v>
      </c>
    </row>
    <row r="198" spans="1:27" x14ac:dyDescent="0.25">
      <c r="A198" s="215">
        <v>2019</v>
      </c>
      <c r="B198" s="215">
        <v>814</v>
      </c>
      <c r="C198" s="104" t="s">
        <v>99</v>
      </c>
      <c r="D198" s="104">
        <v>8</v>
      </c>
      <c r="E198" s="104" t="s">
        <v>75</v>
      </c>
      <c r="F198" s="104" t="s">
        <v>76</v>
      </c>
      <c r="G198" s="104" t="s">
        <v>77</v>
      </c>
      <c r="H198" s="104" t="s">
        <v>20</v>
      </c>
      <c r="I198" s="104" t="s">
        <v>24</v>
      </c>
      <c r="J198" s="125">
        <v>69</v>
      </c>
      <c r="R198" s="5" t="s">
        <v>437</v>
      </c>
      <c r="S198" s="6" t="s">
        <v>263</v>
      </c>
      <c r="T198" s="6" t="s">
        <v>264</v>
      </c>
      <c r="U198" s="6" t="s">
        <v>236</v>
      </c>
      <c r="V198" s="6" t="s">
        <v>237</v>
      </c>
      <c r="W198" s="6" t="s">
        <v>238</v>
      </c>
      <c r="X198" s="6" t="s">
        <v>235</v>
      </c>
      <c r="Y198" s="6" t="s">
        <v>20</v>
      </c>
      <c r="Z198" s="6" t="s">
        <v>462</v>
      </c>
      <c r="AA198" s="66">
        <v>68</v>
      </c>
    </row>
    <row r="199" spans="1:27" x14ac:dyDescent="0.25">
      <c r="A199" s="215">
        <v>2019</v>
      </c>
      <c r="B199" s="215">
        <v>814</v>
      </c>
      <c r="C199" s="104" t="s">
        <v>99</v>
      </c>
      <c r="D199" s="104">
        <v>8</v>
      </c>
      <c r="E199" s="104" t="s">
        <v>75</v>
      </c>
      <c r="F199" s="104" t="s">
        <v>76</v>
      </c>
      <c r="G199" s="104" t="s">
        <v>77</v>
      </c>
      <c r="H199" s="104" t="s">
        <v>20</v>
      </c>
      <c r="I199" s="104" t="s">
        <v>19</v>
      </c>
      <c r="J199" s="125">
        <v>38</v>
      </c>
      <c r="R199" s="5" t="s">
        <v>437</v>
      </c>
      <c r="S199" s="6" t="s">
        <v>265</v>
      </c>
      <c r="T199" s="6" t="s">
        <v>266</v>
      </c>
      <c r="U199" s="6" t="s">
        <v>236</v>
      </c>
      <c r="V199" s="6" t="s">
        <v>237</v>
      </c>
      <c r="W199" s="6" t="s">
        <v>238</v>
      </c>
      <c r="X199" s="6" t="s">
        <v>235</v>
      </c>
      <c r="Y199" s="6" t="s">
        <v>16</v>
      </c>
      <c r="Z199" s="6" t="s">
        <v>462</v>
      </c>
      <c r="AA199" s="66">
        <v>21</v>
      </c>
    </row>
    <row r="200" spans="1:27" x14ac:dyDescent="0.25">
      <c r="A200" s="215">
        <v>2019</v>
      </c>
      <c r="B200" s="215">
        <v>815</v>
      </c>
      <c r="C200" s="104" t="s">
        <v>101</v>
      </c>
      <c r="D200" s="104">
        <v>8</v>
      </c>
      <c r="E200" s="104" t="s">
        <v>75</v>
      </c>
      <c r="F200" s="104" t="s">
        <v>76</v>
      </c>
      <c r="G200" s="104" t="s">
        <v>77</v>
      </c>
      <c r="H200" s="104" t="s">
        <v>16</v>
      </c>
      <c r="I200" s="104" t="s">
        <v>17</v>
      </c>
      <c r="J200" s="125">
        <v>7</v>
      </c>
      <c r="R200" s="5" t="s">
        <v>437</v>
      </c>
      <c r="S200" s="6" t="s">
        <v>265</v>
      </c>
      <c r="T200" s="6" t="s">
        <v>266</v>
      </c>
      <c r="U200" s="6" t="s">
        <v>236</v>
      </c>
      <c r="V200" s="6" t="s">
        <v>237</v>
      </c>
      <c r="W200" s="6" t="s">
        <v>238</v>
      </c>
      <c r="X200" s="6" t="s">
        <v>235</v>
      </c>
      <c r="Y200" s="6" t="s">
        <v>23</v>
      </c>
      <c r="Z200" s="6" t="s">
        <v>462</v>
      </c>
      <c r="AA200" s="66">
        <v>25</v>
      </c>
    </row>
    <row r="201" spans="1:27" x14ac:dyDescent="0.25">
      <c r="A201" s="215">
        <v>2019</v>
      </c>
      <c r="B201" s="215">
        <v>815</v>
      </c>
      <c r="C201" s="104" t="s">
        <v>101</v>
      </c>
      <c r="D201" s="104">
        <v>8</v>
      </c>
      <c r="E201" s="104" t="s">
        <v>75</v>
      </c>
      <c r="F201" s="104" t="s">
        <v>76</v>
      </c>
      <c r="G201" s="104" t="s">
        <v>77</v>
      </c>
      <c r="H201" s="104" t="s">
        <v>16</v>
      </c>
      <c r="I201" s="104" t="s">
        <v>18</v>
      </c>
      <c r="J201" s="125">
        <v>15</v>
      </c>
      <c r="R201" s="5" t="s">
        <v>437</v>
      </c>
      <c r="S201" s="6" t="s">
        <v>265</v>
      </c>
      <c r="T201" s="6" t="s">
        <v>266</v>
      </c>
      <c r="U201" s="6" t="s">
        <v>236</v>
      </c>
      <c r="V201" s="6" t="s">
        <v>237</v>
      </c>
      <c r="W201" s="6" t="s">
        <v>238</v>
      </c>
      <c r="X201" s="6" t="s">
        <v>235</v>
      </c>
      <c r="Y201" s="6" t="s">
        <v>20</v>
      </c>
      <c r="Z201" s="6" t="s">
        <v>462</v>
      </c>
      <c r="AA201" s="66">
        <v>37</v>
      </c>
    </row>
    <row r="202" spans="1:27" x14ac:dyDescent="0.25">
      <c r="A202" s="215">
        <v>2019</v>
      </c>
      <c r="B202" s="215">
        <v>815</v>
      </c>
      <c r="C202" s="104" t="s">
        <v>101</v>
      </c>
      <c r="D202" s="104">
        <v>8</v>
      </c>
      <c r="E202" s="104" t="s">
        <v>75</v>
      </c>
      <c r="F202" s="104" t="s">
        <v>76</v>
      </c>
      <c r="G202" s="104" t="s">
        <v>77</v>
      </c>
      <c r="H202" s="104" t="s">
        <v>16</v>
      </c>
      <c r="I202" s="104" t="s">
        <v>24</v>
      </c>
      <c r="J202" s="125">
        <v>27</v>
      </c>
      <c r="R202" s="5" t="s">
        <v>437</v>
      </c>
      <c r="S202" s="6" t="s">
        <v>267</v>
      </c>
      <c r="T202" s="6" t="s">
        <v>268</v>
      </c>
      <c r="U202" s="6" t="s">
        <v>236</v>
      </c>
      <c r="V202" s="6" t="s">
        <v>237</v>
      </c>
      <c r="W202" s="6" t="s">
        <v>238</v>
      </c>
      <c r="X202" s="6" t="s">
        <v>235</v>
      </c>
      <c r="Y202" s="6" t="s">
        <v>16</v>
      </c>
      <c r="Z202" s="6" t="s">
        <v>462</v>
      </c>
      <c r="AA202" s="66">
        <v>44</v>
      </c>
    </row>
    <row r="203" spans="1:27" x14ac:dyDescent="0.25">
      <c r="A203" s="215">
        <v>2019</v>
      </c>
      <c r="B203" s="215">
        <v>815</v>
      </c>
      <c r="C203" s="104" t="s">
        <v>101</v>
      </c>
      <c r="D203" s="104">
        <v>8</v>
      </c>
      <c r="E203" s="104" t="s">
        <v>75</v>
      </c>
      <c r="F203" s="104" t="s">
        <v>76</v>
      </c>
      <c r="G203" s="104" t="s">
        <v>77</v>
      </c>
      <c r="H203" s="104" t="s">
        <v>16</v>
      </c>
      <c r="I203" s="104" t="s">
        <v>19</v>
      </c>
      <c r="J203" s="125">
        <v>6</v>
      </c>
      <c r="R203" s="5" t="s">
        <v>437</v>
      </c>
      <c r="S203" s="6" t="s">
        <v>267</v>
      </c>
      <c r="T203" s="6" t="s">
        <v>268</v>
      </c>
      <c r="U203" s="6" t="s">
        <v>236</v>
      </c>
      <c r="V203" s="6" t="s">
        <v>237</v>
      </c>
      <c r="W203" s="6" t="s">
        <v>238</v>
      </c>
      <c r="X203" s="6" t="s">
        <v>235</v>
      </c>
      <c r="Y203" s="6" t="s">
        <v>23</v>
      </c>
      <c r="Z203" s="6" t="s">
        <v>462</v>
      </c>
      <c r="AA203" s="66">
        <v>24</v>
      </c>
    </row>
    <row r="204" spans="1:27" x14ac:dyDescent="0.25">
      <c r="A204" s="215">
        <v>2019</v>
      </c>
      <c r="B204" s="215">
        <v>815</v>
      </c>
      <c r="C204" s="104" t="s">
        <v>101</v>
      </c>
      <c r="D204" s="104">
        <v>8</v>
      </c>
      <c r="E204" s="104" t="s">
        <v>75</v>
      </c>
      <c r="F204" s="104" t="s">
        <v>76</v>
      </c>
      <c r="G204" s="104" t="s">
        <v>77</v>
      </c>
      <c r="H204" s="104" t="s">
        <v>23</v>
      </c>
      <c r="I204" s="104" t="s">
        <v>17</v>
      </c>
      <c r="J204" s="125">
        <v>2</v>
      </c>
      <c r="R204" s="5" t="s">
        <v>437</v>
      </c>
      <c r="S204" s="6" t="s">
        <v>267</v>
      </c>
      <c r="T204" s="6" t="s">
        <v>268</v>
      </c>
      <c r="U204" s="6" t="s">
        <v>236</v>
      </c>
      <c r="V204" s="6" t="s">
        <v>237</v>
      </c>
      <c r="W204" s="6" t="s">
        <v>238</v>
      </c>
      <c r="X204" s="6" t="s">
        <v>235</v>
      </c>
      <c r="Y204" s="6" t="s">
        <v>20</v>
      </c>
      <c r="Z204" s="6" t="s">
        <v>462</v>
      </c>
      <c r="AA204" s="66">
        <v>80</v>
      </c>
    </row>
    <row r="205" spans="1:27" x14ac:dyDescent="0.25">
      <c r="A205" s="215">
        <v>2019</v>
      </c>
      <c r="B205" s="215">
        <v>815</v>
      </c>
      <c r="C205" s="104" t="s">
        <v>101</v>
      </c>
      <c r="D205" s="104">
        <v>8</v>
      </c>
      <c r="E205" s="104" t="s">
        <v>75</v>
      </c>
      <c r="F205" s="104" t="s">
        <v>76</v>
      </c>
      <c r="G205" s="104" t="s">
        <v>77</v>
      </c>
      <c r="H205" s="104" t="s">
        <v>23</v>
      </c>
      <c r="I205" s="104" t="s">
        <v>18</v>
      </c>
      <c r="J205" s="125">
        <v>2</v>
      </c>
      <c r="R205" s="5" t="s">
        <v>437</v>
      </c>
      <c r="S205" s="6" t="s">
        <v>269</v>
      </c>
      <c r="T205" s="6" t="s">
        <v>270</v>
      </c>
      <c r="U205" s="6" t="s">
        <v>236</v>
      </c>
      <c r="V205" s="6" t="s">
        <v>237</v>
      </c>
      <c r="W205" s="6" t="s">
        <v>238</v>
      </c>
      <c r="X205" s="6" t="s">
        <v>235</v>
      </c>
      <c r="Y205" s="6" t="s">
        <v>16</v>
      </c>
      <c r="Z205" s="6" t="s">
        <v>462</v>
      </c>
      <c r="AA205" s="66">
        <v>28</v>
      </c>
    </row>
    <row r="206" spans="1:27" x14ac:dyDescent="0.25">
      <c r="A206" s="215">
        <v>2019</v>
      </c>
      <c r="B206" s="215">
        <v>815</v>
      </c>
      <c r="C206" s="104" t="s">
        <v>101</v>
      </c>
      <c r="D206" s="104">
        <v>8</v>
      </c>
      <c r="E206" s="104" t="s">
        <v>75</v>
      </c>
      <c r="F206" s="104" t="s">
        <v>76</v>
      </c>
      <c r="G206" s="104" t="s">
        <v>77</v>
      </c>
      <c r="H206" s="104" t="s">
        <v>23</v>
      </c>
      <c r="I206" s="104" t="s">
        <v>19</v>
      </c>
      <c r="J206" s="125">
        <v>2</v>
      </c>
      <c r="R206" s="5" t="s">
        <v>437</v>
      </c>
      <c r="S206" s="6" t="s">
        <v>269</v>
      </c>
      <c r="T206" s="6" t="s">
        <v>270</v>
      </c>
      <c r="U206" s="6" t="s">
        <v>236</v>
      </c>
      <c r="V206" s="6" t="s">
        <v>237</v>
      </c>
      <c r="W206" s="6" t="s">
        <v>238</v>
      </c>
      <c r="X206" s="6" t="s">
        <v>235</v>
      </c>
      <c r="Y206" s="6" t="s">
        <v>23</v>
      </c>
      <c r="Z206" s="6" t="s">
        <v>462</v>
      </c>
      <c r="AA206" s="66">
        <v>1</v>
      </c>
    </row>
    <row r="207" spans="1:27" x14ac:dyDescent="0.25">
      <c r="A207" s="215">
        <v>2019</v>
      </c>
      <c r="B207" s="215">
        <v>815</v>
      </c>
      <c r="C207" s="104" t="s">
        <v>101</v>
      </c>
      <c r="D207" s="104">
        <v>8</v>
      </c>
      <c r="E207" s="104" t="s">
        <v>75</v>
      </c>
      <c r="F207" s="104" t="s">
        <v>76</v>
      </c>
      <c r="G207" s="104" t="s">
        <v>77</v>
      </c>
      <c r="H207" s="104" t="s">
        <v>20</v>
      </c>
      <c r="I207" s="104" t="s">
        <v>17</v>
      </c>
      <c r="J207" s="125">
        <v>31</v>
      </c>
      <c r="R207" s="5" t="s">
        <v>437</v>
      </c>
      <c r="S207" s="6" t="s">
        <v>269</v>
      </c>
      <c r="T207" s="6" t="s">
        <v>270</v>
      </c>
      <c r="U207" s="6" t="s">
        <v>236</v>
      </c>
      <c r="V207" s="6" t="s">
        <v>237</v>
      </c>
      <c r="W207" s="6" t="s">
        <v>238</v>
      </c>
      <c r="X207" s="6" t="s">
        <v>235</v>
      </c>
      <c r="Y207" s="6" t="s">
        <v>20</v>
      </c>
      <c r="Z207" s="6" t="s">
        <v>462</v>
      </c>
      <c r="AA207" s="66">
        <v>46</v>
      </c>
    </row>
    <row r="208" spans="1:27" x14ac:dyDescent="0.25">
      <c r="A208" s="215">
        <v>2019</v>
      </c>
      <c r="B208" s="215">
        <v>815</v>
      </c>
      <c r="C208" s="104" t="s">
        <v>101</v>
      </c>
      <c r="D208" s="104">
        <v>8</v>
      </c>
      <c r="E208" s="104" t="s">
        <v>75</v>
      </c>
      <c r="F208" s="104" t="s">
        <v>76</v>
      </c>
      <c r="G208" s="104" t="s">
        <v>77</v>
      </c>
      <c r="H208" s="104" t="s">
        <v>20</v>
      </c>
      <c r="I208" s="104" t="s">
        <v>18</v>
      </c>
      <c r="J208" s="125">
        <v>47</v>
      </c>
      <c r="R208" s="5" t="s">
        <v>437</v>
      </c>
      <c r="S208" s="6" t="s">
        <v>271</v>
      </c>
      <c r="T208" s="6" t="s">
        <v>272</v>
      </c>
      <c r="U208" s="6" t="s">
        <v>236</v>
      </c>
      <c r="V208" s="6" t="s">
        <v>237</v>
      </c>
      <c r="W208" s="6" t="s">
        <v>238</v>
      </c>
      <c r="X208" s="6" t="s">
        <v>235</v>
      </c>
      <c r="Y208" s="6" t="s">
        <v>20</v>
      </c>
      <c r="Z208" s="6" t="s">
        <v>462</v>
      </c>
      <c r="AA208" s="66">
        <v>1</v>
      </c>
    </row>
    <row r="209" spans="1:27" x14ac:dyDescent="0.25">
      <c r="A209" s="215">
        <v>2019</v>
      </c>
      <c r="B209" s="215">
        <v>815</v>
      </c>
      <c r="C209" s="104" t="s">
        <v>101</v>
      </c>
      <c r="D209" s="104">
        <v>8</v>
      </c>
      <c r="E209" s="104" t="s">
        <v>75</v>
      </c>
      <c r="F209" s="104" t="s">
        <v>76</v>
      </c>
      <c r="G209" s="104" t="s">
        <v>77</v>
      </c>
      <c r="H209" s="104" t="s">
        <v>20</v>
      </c>
      <c r="I209" s="104" t="s">
        <v>24</v>
      </c>
      <c r="J209" s="125">
        <v>73</v>
      </c>
      <c r="R209" s="5" t="s">
        <v>437</v>
      </c>
      <c r="S209" s="6" t="s">
        <v>273</v>
      </c>
      <c r="T209" s="6" t="s">
        <v>274</v>
      </c>
      <c r="U209" s="6" t="s">
        <v>236</v>
      </c>
      <c r="V209" s="6" t="s">
        <v>237</v>
      </c>
      <c r="W209" s="6" t="s">
        <v>238</v>
      </c>
      <c r="X209" s="6" t="s">
        <v>235</v>
      </c>
      <c r="Y209" s="6" t="s">
        <v>16</v>
      </c>
      <c r="Z209" s="6" t="s">
        <v>462</v>
      </c>
      <c r="AA209" s="66">
        <v>2</v>
      </c>
    </row>
    <row r="210" spans="1:27" x14ac:dyDescent="0.25">
      <c r="A210" s="215">
        <v>2019</v>
      </c>
      <c r="B210" s="215">
        <v>815</v>
      </c>
      <c r="C210" s="104" t="s">
        <v>101</v>
      </c>
      <c r="D210" s="104">
        <v>8</v>
      </c>
      <c r="E210" s="104" t="s">
        <v>75</v>
      </c>
      <c r="F210" s="104" t="s">
        <v>76</v>
      </c>
      <c r="G210" s="104" t="s">
        <v>77</v>
      </c>
      <c r="H210" s="104" t="s">
        <v>20</v>
      </c>
      <c r="I210" s="104" t="s">
        <v>19</v>
      </c>
      <c r="J210" s="125">
        <v>62</v>
      </c>
      <c r="R210" s="5" t="s">
        <v>437</v>
      </c>
      <c r="S210" s="6" t="s">
        <v>273</v>
      </c>
      <c r="T210" s="6" t="s">
        <v>274</v>
      </c>
      <c r="U210" s="6" t="s">
        <v>236</v>
      </c>
      <c r="V210" s="6" t="s">
        <v>237</v>
      </c>
      <c r="W210" s="6" t="s">
        <v>238</v>
      </c>
      <c r="X210" s="6" t="s">
        <v>235</v>
      </c>
      <c r="Y210" s="6" t="s">
        <v>20</v>
      </c>
      <c r="Z210" s="6" t="s">
        <v>462</v>
      </c>
      <c r="AA210" s="66">
        <v>14</v>
      </c>
    </row>
    <row r="211" spans="1:27" x14ac:dyDescent="0.25">
      <c r="A211" s="215">
        <v>2019</v>
      </c>
      <c r="B211" s="215">
        <v>816</v>
      </c>
      <c r="C211" s="104" t="s">
        <v>103</v>
      </c>
      <c r="D211" s="104">
        <v>8</v>
      </c>
      <c r="E211" s="104" t="s">
        <v>75</v>
      </c>
      <c r="F211" s="104" t="s">
        <v>76</v>
      </c>
      <c r="G211" s="104" t="s">
        <v>77</v>
      </c>
      <c r="H211" s="104" t="s">
        <v>16</v>
      </c>
      <c r="I211" s="104" t="s">
        <v>17</v>
      </c>
      <c r="J211" s="125">
        <v>10</v>
      </c>
      <c r="R211" s="5" t="s">
        <v>437</v>
      </c>
      <c r="S211" s="6" t="s">
        <v>275</v>
      </c>
      <c r="T211" s="6" t="s">
        <v>276</v>
      </c>
      <c r="U211" s="6" t="s">
        <v>44</v>
      </c>
      <c r="V211" s="6" t="s">
        <v>45</v>
      </c>
      <c r="W211" s="6" t="s">
        <v>126</v>
      </c>
      <c r="X211" s="6" t="s">
        <v>127</v>
      </c>
      <c r="Y211" s="6" t="s">
        <v>20</v>
      </c>
      <c r="Z211" s="6" t="s">
        <v>462</v>
      </c>
      <c r="AA211" s="66">
        <v>1</v>
      </c>
    </row>
    <row r="212" spans="1:27" x14ac:dyDescent="0.25">
      <c r="A212" s="215">
        <v>2019</v>
      </c>
      <c r="B212" s="215">
        <v>816</v>
      </c>
      <c r="C212" s="104" t="s">
        <v>103</v>
      </c>
      <c r="D212" s="104">
        <v>8</v>
      </c>
      <c r="E212" s="104" t="s">
        <v>75</v>
      </c>
      <c r="F212" s="104" t="s">
        <v>76</v>
      </c>
      <c r="G212" s="104" t="s">
        <v>77</v>
      </c>
      <c r="H212" s="104" t="s">
        <v>16</v>
      </c>
      <c r="I212" s="104" t="s">
        <v>18</v>
      </c>
      <c r="J212" s="125">
        <v>16</v>
      </c>
      <c r="R212" s="5" t="s">
        <v>437</v>
      </c>
      <c r="S212" s="6" t="s">
        <v>275</v>
      </c>
      <c r="T212" s="6" t="s">
        <v>276</v>
      </c>
      <c r="U212" s="6" t="s">
        <v>60</v>
      </c>
      <c r="V212" s="6" t="s">
        <v>61</v>
      </c>
      <c r="W212" s="6" t="s">
        <v>126</v>
      </c>
      <c r="X212" s="6" t="s">
        <v>127</v>
      </c>
      <c r="Y212" s="6" t="s">
        <v>23</v>
      </c>
      <c r="Z212" s="6" t="s">
        <v>462</v>
      </c>
      <c r="AA212" s="66">
        <v>2</v>
      </c>
    </row>
    <row r="213" spans="1:27" x14ac:dyDescent="0.25">
      <c r="A213" s="215">
        <v>2019</v>
      </c>
      <c r="B213" s="215">
        <v>816</v>
      </c>
      <c r="C213" s="104" t="s">
        <v>103</v>
      </c>
      <c r="D213" s="104">
        <v>8</v>
      </c>
      <c r="E213" s="104" t="s">
        <v>75</v>
      </c>
      <c r="F213" s="104" t="s">
        <v>76</v>
      </c>
      <c r="G213" s="104" t="s">
        <v>77</v>
      </c>
      <c r="H213" s="104" t="s">
        <v>16</v>
      </c>
      <c r="I213" s="104" t="s">
        <v>19</v>
      </c>
      <c r="J213" s="125">
        <v>7</v>
      </c>
      <c r="R213" s="5" t="s">
        <v>437</v>
      </c>
      <c r="S213" s="6" t="s">
        <v>275</v>
      </c>
      <c r="T213" s="6" t="s">
        <v>276</v>
      </c>
      <c r="U213" s="6" t="s">
        <v>186</v>
      </c>
      <c r="V213" s="6" t="s">
        <v>187</v>
      </c>
      <c r="W213" s="6" t="s">
        <v>126</v>
      </c>
      <c r="X213" s="6" t="s">
        <v>127</v>
      </c>
      <c r="Y213" s="6" t="s">
        <v>20</v>
      </c>
      <c r="Z213" s="6" t="s">
        <v>462</v>
      </c>
      <c r="AA213" s="66">
        <v>1</v>
      </c>
    </row>
    <row r="214" spans="1:27" x14ac:dyDescent="0.25">
      <c r="A214" s="215">
        <v>2019</v>
      </c>
      <c r="B214" s="215">
        <v>816</v>
      </c>
      <c r="C214" s="104" t="s">
        <v>103</v>
      </c>
      <c r="D214" s="104">
        <v>8</v>
      </c>
      <c r="E214" s="104" t="s">
        <v>75</v>
      </c>
      <c r="F214" s="104" t="s">
        <v>76</v>
      </c>
      <c r="G214" s="104" t="s">
        <v>77</v>
      </c>
      <c r="H214" s="104" t="s">
        <v>20</v>
      </c>
      <c r="I214" s="104" t="s">
        <v>17</v>
      </c>
      <c r="J214" s="125">
        <v>15</v>
      </c>
      <c r="R214" s="5" t="s">
        <v>437</v>
      </c>
      <c r="S214" s="6" t="s">
        <v>275</v>
      </c>
      <c r="T214" s="6" t="s">
        <v>276</v>
      </c>
      <c r="U214" s="6" t="s">
        <v>236</v>
      </c>
      <c r="V214" s="6" t="s">
        <v>237</v>
      </c>
      <c r="W214" s="6" t="s">
        <v>126</v>
      </c>
      <c r="X214" s="6" t="s">
        <v>127</v>
      </c>
      <c r="Y214" s="6" t="s">
        <v>16</v>
      </c>
      <c r="Z214" s="6" t="s">
        <v>462</v>
      </c>
      <c r="AA214" s="66">
        <v>147</v>
      </c>
    </row>
    <row r="215" spans="1:27" x14ac:dyDescent="0.25">
      <c r="A215" s="215">
        <v>2019</v>
      </c>
      <c r="B215" s="215">
        <v>816</v>
      </c>
      <c r="C215" s="104" t="s">
        <v>103</v>
      </c>
      <c r="D215" s="104">
        <v>8</v>
      </c>
      <c r="E215" s="104" t="s">
        <v>75</v>
      </c>
      <c r="F215" s="104" t="s">
        <v>76</v>
      </c>
      <c r="G215" s="104" t="s">
        <v>77</v>
      </c>
      <c r="H215" s="104" t="s">
        <v>20</v>
      </c>
      <c r="I215" s="104" t="s">
        <v>18</v>
      </c>
      <c r="J215" s="125">
        <v>33</v>
      </c>
      <c r="R215" s="5" t="s">
        <v>437</v>
      </c>
      <c r="S215" s="6" t="s">
        <v>275</v>
      </c>
      <c r="T215" s="6" t="s">
        <v>276</v>
      </c>
      <c r="U215" s="6" t="s">
        <v>236</v>
      </c>
      <c r="V215" s="6" t="s">
        <v>237</v>
      </c>
      <c r="W215" s="6" t="s">
        <v>126</v>
      </c>
      <c r="X215" s="6" t="s">
        <v>127</v>
      </c>
      <c r="Y215" s="6" t="s">
        <v>23</v>
      </c>
      <c r="Z215" s="6" t="s">
        <v>462</v>
      </c>
      <c r="AA215" s="66">
        <v>502</v>
      </c>
    </row>
    <row r="216" spans="1:27" x14ac:dyDescent="0.25">
      <c r="A216" s="215">
        <v>2019</v>
      </c>
      <c r="B216" s="215">
        <v>816</v>
      </c>
      <c r="C216" s="104" t="s">
        <v>103</v>
      </c>
      <c r="D216" s="104">
        <v>8</v>
      </c>
      <c r="E216" s="104" t="s">
        <v>75</v>
      </c>
      <c r="F216" s="104" t="s">
        <v>76</v>
      </c>
      <c r="G216" s="104" t="s">
        <v>77</v>
      </c>
      <c r="H216" s="104" t="s">
        <v>20</v>
      </c>
      <c r="I216" s="104" t="s">
        <v>24</v>
      </c>
      <c r="J216" s="125">
        <v>71</v>
      </c>
      <c r="R216" s="5" t="s">
        <v>437</v>
      </c>
      <c r="S216" s="6" t="s">
        <v>275</v>
      </c>
      <c r="T216" s="6" t="s">
        <v>276</v>
      </c>
      <c r="U216" s="6" t="s">
        <v>236</v>
      </c>
      <c r="V216" s="6" t="s">
        <v>237</v>
      </c>
      <c r="W216" s="6" t="s">
        <v>126</v>
      </c>
      <c r="X216" s="6" t="s">
        <v>127</v>
      </c>
      <c r="Y216" s="6" t="s">
        <v>20</v>
      </c>
      <c r="Z216" s="6" t="s">
        <v>462</v>
      </c>
      <c r="AA216" s="66">
        <v>493</v>
      </c>
    </row>
    <row r="217" spans="1:27" x14ac:dyDescent="0.25">
      <c r="A217" s="215">
        <v>2019</v>
      </c>
      <c r="B217" s="215">
        <v>816</v>
      </c>
      <c r="C217" s="104" t="s">
        <v>103</v>
      </c>
      <c r="D217" s="104">
        <v>8</v>
      </c>
      <c r="E217" s="104" t="s">
        <v>75</v>
      </c>
      <c r="F217" s="104" t="s">
        <v>76</v>
      </c>
      <c r="G217" s="104" t="s">
        <v>77</v>
      </c>
      <c r="H217" s="104" t="s">
        <v>20</v>
      </c>
      <c r="I217" s="104" t="s">
        <v>19</v>
      </c>
      <c r="J217" s="125">
        <v>72</v>
      </c>
      <c r="R217" s="5" t="s">
        <v>437</v>
      </c>
      <c r="S217" s="6" t="s">
        <v>275</v>
      </c>
      <c r="T217" s="6" t="s">
        <v>276</v>
      </c>
      <c r="U217" s="6" t="s">
        <v>298</v>
      </c>
      <c r="V217" s="6" t="s">
        <v>299</v>
      </c>
      <c r="W217" s="6" t="s">
        <v>126</v>
      </c>
      <c r="X217" s="6" t="s">
        <v>127</v>
      </c>
      <c r="Y217" s="6" t="s">
        <v>23</v>
      </c>
      <c r="Z217" s="6" t="s">
        <v>462</v>
      </c>
      <c r="AA217" s="66">
        <v>2</v>
      </c>
    </row>
    <row r="218" spans="1:27" x14ac:dyDescent="0.25">
      <c r="A218" s="215">
        <v>2019</v>
      </c>
      <c r="B218" s="215">
        <v>817</v>
      </c>
      <c r="C218" s="104" t="s">
        <v>105</v>
      </c>
      <c r="D218" s="104">
        <v>8</v>
      </c>
      <c r="E218" s="104" t="s">
        <v>75</v>
      </c>
      <c r="F218" s="104" t="s">
        <v>76</v>
      </c>
      <c r="G218" s="104" t="s">
        <v>77</v>
      </c>
      <c r="H218" s="104" t="s">
        <v>16</v>
      </c>
      <c r="I218" s="104" t="s">
        <v>17</v>
      </c>
      <c r="J218" s="125">
        <v>9</v>
      </c>
      <c r="R218" s="5" t="s">
        <v>437</v>
      </c>
      <c r="S218" s="6" t="s">
        <v>275</v>
      </c>
      <c r="T218" s="6" t="s">
        <v>276</v>
      </c>
      <c r="U218" s="6" t="s">
        <v>337</v>
      </c>
      <c r="V218" s="6" t="s">
        <v>338</v>
      </c>
      <c r="W218" s="6" t="s">
        <v>126</v>
      </c>
      <c r="X218" s="6" t="s">
        <v>127</v>
      </c>
      <c r="Y218" s="6" t="s">
        <v>20</v>
      </c>
      <c r="Z218" s="6" t="s">
        <v>462</v>
      </c>
      <c r="AA218" s="66">
        <v>1</v>
      </c>
    </row>
    <row r="219" spans="1:27" x14ac:dyDescent="0.25">
      <c r="A219" s="215">
        <v>2019</v>
      </c>
      <c r="B219" s="215">
        <v>817</v>
      </c>
      <c r="C219" s="104" t="s">
        <v>105</v>
      </c>
      <c r="D219" s="104">
        <v>8</v>
      </c>
      <c r="E219" s="104" t="s">
        <v>75</v>
      </c>
      <c r="F219" s="104" t="s">
        <v>76</v>
      </c>
      <c r="G219" s="104" t="s">
        <v>77</v>
      </c>
      <c r="H219" s="104" t="s">
        <v>16</v>
      </c>
      <c r="I219" s="104" t="s">
        <v>18</v>
      </c>
      <c r="J219" s="125">
        <v>31</v>
      </c>
      <c r="R219" s="5" t="s">
        <v>437</v>
      </c>
      <c r="S219" s="6" t="s">
        <v>275</v>
      </c>
      <c r="T219" s="6" t="s">
        <v>276</v>
      </c>
      <c r="U219" s="6" t="s">
        <v>367</v>
      </c>
      <c r="V219" s="6" t="s">
        <v>368</v>
      </c>
      <c r="W219" s="6" t="s">
        <v>126</v>
      </c>
      <c r="X219" s="6" t="s">
        <v>127</v>
      </c>
      <c r="Y219" s="6" t="s">
        <v>20</v>
      </c>
      <c r="Z219" s="6" t="s">
        <v>462</v>
      </c>
      <c r="AA219" s="66">
        <v>4</v>
      </c>
    </row>
    <row r="220" spans="1:27" x14ac:dyDescent="0.25">
      <c r="A220" s="215">
        <v>2019</v>
      </c>
      <c r="B220" s="215">
        <v>817</v>
      </c>
      <c r="C220" s="104" t="s">
        <v>105</v>
      </c>
      <c r="D220" s="104">
        <v>8</v>
      </c>
      <c r="E220" s="104" t="s">
        <v>75</v>
      </c>
      <c r="F220" s="104" t="s">
        <v>76</v>
      </c>
      <c r="G220" s="104" t="s">
        <v>77</v>
      </c>
      <c r="H220" s="104" t="s">
        <v>16</v>
      </c>
      <c r="I220" s="104" t="s">
        <v>19</v>
      </c>
      <c r="J220" s="125">
        <v>15</v>
      </c>
      <c r="R220" s="5" t="s">
        <v>437</v>
      </c>
      <c r="S220" s="6" t="s">
        <v>277</v>
      </c>
      <c r="T220" s="6" t="s">
        <v>278</v>
      </c>
      <c r="U220" s="6" t="s">
        <v>279</v>
      </c>
      <c r="V220" s="6" t="s">
        <v>280</v>
      </c>
      <c r="W220" s="6" t="s">
        <v>46</v>
      </c>
      <c r="X220" s="6" t="s">
        <v>47</v>
      </c>
      <c r="Y220" s="6" t="s">
        <v>20</v>
      </c>
      <c r="Z220" s="6" t="s">
        <v>462</v>
      </c>
      <c r="AA220" s="66">
        <v>35</v>
      </c>
    </row>
    <row r="221" spans="1:27" x14ac:dyDescent="0.25">
      <c r="A221" s="215">
        <v>2019</v>
      </c>
      <c r="B221" s="215">
        <v>817</v>
      </c>
      <c r="C221" s="104" t="s">
        <v>105</v>
      </c>
      <c r="D221" s="104">
        <v>8</v>
      </c>
      <c r="E221" s="104" t="s">
        <v>75</v>
      </c>
      <c r="F221" s="104" t="s">
        <v>76</v>
      </c>
      <c r="G221" s="104" t="s">
        <v>77</v>
      </c>
      <c r="H221" s="104" t="s">
        <v>23</v>
      </c>
      <c r="I221" s="104" t="s">
        <v>18</v>
      </c>
      <c r="J221" s="125">
        <v>1</v>
      </c>
      <c r="R221" s="5" t="s">
        <v>437</v>
      </c>
      <c r="S221" s="6" t="s">
        <v>281</v>
      </c>
      <c r="T221" s="6" t="s">
        <v>282</v>
      </c>
      <c r="U221" s="6" t="s">
        <v>279</v>
      </c>
      <c r="V221" s="6" t="s">
        <v>280</v>
      </c>
      <c r="W221" s="6" t="s">
        <v>46</v>
      </c>
      <c r="X221" s="6" t="s">
        <v>47</v>
      </c>
      <c r="Y221" s="6" t="s">
        <v>16</v>
      </c>
      <c r="Z221" s="6" t="s">
        <v>462</v>
      </c>
      <c r="AA221" s="66">
        <v>82</v>
      </c>
    </row>
    <row r="222" spans="1:27" x14ac:dyDescent="0.25">
      <c r="A222" s="215">
        <v>2019</v>
      </c>
      <c r="B222" s="215">
        <v>817</v>
      </c>
      <c r="C222" s="104" t="s">
        <v>105</v>
      </c>
      <c r="D222" s="104">
        <v>8</v>
      </c>
      <c r="E222" s="104" t="s">
        <v>75</v>
      </c>
      <c r="F222" s="104" t="s">
        <v>76</v>
      </c>
      <c r="G222" s="104" t="s">
        <v>77</v>
      </c>
      <c r="H222" s="104" t="s">
        <v>23</v>
      </c>
      <c r="I222" s="104" t="s">
        <v>19</v>
      </c>
      <c r="J222" s="125">
        <v>4</v>
      </c>
      <c r="R222" s="5" t="s">
        <v>437</v>
      </c>
      <c r="S222" s="6" t="s">
        <v>281</v>
      </c>
      <c r="T222" s="6" t="s">
        <v>282</v>
      </c>
      <c r="U222" s="6" t="s">
        <v>279</v>
      </c>
      <c r="V222" s="6" t="s">
        <v>280</v>
      </c>
      <c r="W222" s="6" t="s">
        <v>46</v>
      </c>
      <c r="X222" s="6" t="s">
        <v>47</v>
      </c>
      <c r="Y222" s="6" t="s">
        <v>23</v>
      </c>
      <c r="Z222" s="6" t="s">
        <v>462</v>
      </c>
      <c r="AA222" s="66">
        <v>15</v>
      </c>
    </row>
    <row r="223" spans="1:27" x14ac:dyDescent="0.25">
      <c r="A223" s="215">
        <v>2019</v>
      </c>
      <c r="B223" s="215">
        <v>817</v>
      </c>
      <c r="C223" s="104" t="s">
        <v>105</v>
      </c>
      <c r="D223" s="104">
        <v>8</v>
      </c>
      <c r="E223" s="104" t="s">
        <v>75</v>
      </c>
      <c r="F223" s="104" t="s">
        <v>76</v>
      </c>
      <c r="G223" s="104" t="s">
        <v>77</v>
      </c>
      <c r="H223" s="104" t="s">
        <v>20</v>
      </c>
      <c r="I223" s="104" t="s">
        <v>17</v>
      </c>
      <c r="J223" s="125">
        <v>18</v>
      </c>
      <c r="R223" s="5" t="s">
        <v>437</v>
      </c>
      <c r="S223" s="6" t="s">
        <v>281</v>
      </c>
      <c r="T223" s="6" t="s">
        <v>282</v>
      </c>
      <c r="U223" s="6" t="s">
        <v>279</v>
      </c>
      <c r="V223" s="6" t="s">
        <v>280</v>
      </c>
      <c r="W223" s="6" t="s">
        <v>46</v>
      </c>
      <c r="X223" s="6" t="s">
        <v>47</v>
      </c>
      <c r="Y223" s="6" t="s">
        <v>20</v>
      </c>
      <c r="Z223" s="6" t="s">
        <v>462</v>
      </c>
      <c r="AA223" s="66">
        <v>9</v>
      </c>
    </row>
    <row r="224" spans="1:27" x14ac:dyDescent="0.25">
      <c r="A224" s="215">
        <v>2019</v>
      </c>
      <c r="B224" s="215">
        <v>817</v>
      </c>
      <c r="C224" s="104" t="s">
        <v>105</v>
      </c>
      <c r="D224" s="104">
        <v>8</v>
      </c>
      <c r="E224" s="104" t="s">
        <v>75</v>
      </c>
      <c r="F224" s="104" t="s">
        <v>76</v>
      </c>
      <c r="G224" s="104" t="s">
        <v>77</v>
      </c>
      <c r="H224" s="104" t="s">
        <v>20</v>
      </c>
      <c r="I224" s="104" t="s">
        <v>18</v>
      </c>
      <c r="J224" s="125">
        <v>43</v>
      </c>
      <c r="R224" s="5" t="s">
        <v>437</v>
      </c>
      <c r="S224" s="6" t="s">
        <v>283</v>
      </c>
      <c r="T224" s="6" t="s">
        <v>284</v>
      </c>
      <c r="U224" s="6" t="s">
        <v>279</v>
      </c>
      <c r="V224" s="6" t="s">
        <v>280</v>
      </c>
      <c r="W224" s="6" t="s">
        <v>46</v>
      </c>
      <c r="X224" s="6" t="s">
        <v>47</v>
      </c>
      <c r="Y224" s="6" t="s">
        <v>16</v>
      </c>
      <c r="Z224" s="6" t="s">
        <v>462</v>
      </c>
      <c r="AA224" s="66">
        <v>30</v>
      </c>
    </row>
    <row r="225" spans="1:27" x14ac:dyDescent="0.25">
      <c r="A225" s="215">
        <v>2019</v>
      </c>
      <c r="B225" s="215">
        <v>817</v>
      </c>
      <c r="C225" s="104" t="s">
        <v>105</v>
      </c>
      <c r="D225" s="104">
        <v>8</v>
      </c>
      <c r="E225" s="104" t="s">
        <v>75</v>
      </c>
      <c r="F225" s="104" t="s">
        <v>76</v>
      </c>
      <c r="G225" s="104" t="s">
        <v>77</v>
      </c>
      <c r="H225" s="104" t="s">
        <v>20</v>
      </c>
      <c r="I225" s="104" t="s">
        <v>24</v>
      </c>
      <c r="J225" s="125">
        <v>126</v>
      </c>
      <c r="R225" s="5" t="s">
        <v>437</v>
      </c>
      <c r="S225" s="6" t="s">
        <v>283</v>
      </c>
      <c r="T225" s="6" t="s">
        <v>284</v>
      </c>
      <c r="U225" s="6" t="s">
        <v>279</v>
      </c>
      <c r="V225" s="6" t="s">
        <v>280</v>
      </c>
      <c r="W225" s="6" t="s">
        <v>46</v>
      </c>
      <c r="X225" s="6" t="s">
        <v>47</v>
      </c>
      <c r="Y225" s="6" t="s">
        <v>23</v>
      </c>
      <c r="Z225" s="6" t="s">
        <v>462</v>
      </c>
      <c r="AA225" s="66">
        <v>23</v>
      </c>
    </row>
    <row r="226" spans="1:27" x14ac:dyDescent="0.25">
      <c r="A226" s="215">
        <v>2019</v>
      </c>
      <c r="B226" s="215">
        <v>817</v>
      </c>
      <c r="C226" s="104" t="s">
        <v>105</v>
      </c>
      <c r="D226" s="104">
        <v>8</v>
      </c>
      <c r="E226" s="104" t="s">
        <v>75</v>
      </c>
      <c r="F226" s="104" t="s">
        <v>76</v>
      </c>
      <c r="G226" s="104" t="s">
        <v>77</v>
      </c>
      <c r="H226" s="104" t="s">
        <v>20</v>
      </c>
      <c r="I226" s="104" t="s">
        <v>19</v>
      </c>
      <c r="J226" s="125">
        <v>77</v>
      </c>
      <c r="R226" s="5" t="s">
        <v>437</v>
      </c>
      <c r="S226" s="6" t="s">
        <v>283</v>
      </c>
      <c r="T226" s="6" t="s">
        <v>284</v>
      </c>
      <c r="U226" s="6" t="s">
        <v>279</v>
      </c>
      <c r="V226" s="6" t="s">
        <v>280</v>
      </c>
      <c r="W226" s="6" t="s">
        <v>46</v>
      </c>
      <c r="X226" s="6" t="s">
        <v>47</v>
      </c>
      <c r="Y226" s="6" t="s">
        <v>20</v>
      </c>
      <c r="Z226" s="6" t="s">
        <v>462</v>
      </c>
      <c r="AA226" s="66">
        <v>22</v>
      </c>
    </row>
    <row r="227" spans="1:27" x14ac:dyDescent="0.25">
      <c r="A227" s="215">
        <v>2019</v>
      </c>
      <c r="B227" s="215">
        <v>818</v>
      </c>
      <c r="C227" s="104" t="s">
        <v>107</v>
      </c>
      <c r="D227" s="104">
        <v>8</v>
      </c>
      <c r="E227" s="104" t="s">
        <v>75</v>
      </c>
      <c r="F227" s="104" t="s">
        <v>76</v>
      </c>
      <c r="G227" s="104" t="s">
        <v>77</v>
      </c>
      <c r="H227" s="104" t="s">
        <v>16</v>
      </c>
      <c r="I227" s="104" t="s">
        <v>17</v>
      </c>
      <c r="J227" s="125">
        <v>4</v>
      </c>
      <c r="R227" s="5" t="s">
        <v>437</v>
      </c>
      <c r="S227" s="6" t="s">
        <v>611</v>
      </c>
      <c r="T227" s="6" t="s">
        <v>285</v>
      </c>
      <c r="U227" s="6" t="s">
        <v>279</v>
      </c>
      <c r="V227" s="6" t="s">
        <v>280</v>
      </c>
      <c r="W227" s="6" t="s">
        <v>46</v>
      </c>
      <c r="X227" s="6" t="s">
        <v>47</v>
      </c>
      <c r="Y227" s="6" t="s">
        <v>23</v>
      </c>
      <c r="Z227" s="6" t="s">
        <v>462</v>
      </c>
      <c r="AA227" s="66">
        <v>1</v>
      </c>
    </row>
    <row r="228" spans="1:27" x14ac:dyDescent="0.25">
      <c r="A228" s="215">
        <v>2019</v>
      </c>
      <c r="B228" s="215">
        <v>818</v>
      </c>
      <c r="C228" s="104" t="s">
        <v>107</v>
      </c>
      <c r="D228" s="104">
        <v>8</v>
      </c>
      <c r="E228" s="104" t="s">
        <v>75</v>
      </c>
      <c r="F228" s="104" t="s">
        <v>76</v>
      </c>
      <c r="G228" s="104" t="s">
        <v>77</v>
      </c>
      <c r="H228" s="104" t="s">
        <v>16</v>
      </c>
      <c r="I228" s="104" t="s">
        <v>18</v>
      </c>
      <c r="J228" s="125">
        <v>5</v>
      </c>
      <c r="R228" s="5" t="s">
        <v>437</v>
      </c>
      <c r="S228" s="6" t="s">
        <v>611</v>
      </c>
      <c r="T228" s="6" t="s">
        <v>285</v>
      </c>
      <c r="U228" s="6" t="s">
        <v>279</v>
      </c>
      <c r="V228" s="6" t="s">
        <v>280</v>
      </c>
      <c r="W228" s="6" t="s">
        <v>46</v>
      </c>
      <c r="X228" s="6" t="s">
        <v>47</v>
      </c>
      <c r="Y228" s="6" t="s">
        <v>20</v>
      </c>
      <c r="Z228" s="6" t="s">
        <v>462</v>
      </c>
      <c r="AA228" s="66">
        <v>14</v>
      </c>
    </row>
    <row r="229" spans="1:27" x14ac:dyDescent="0.25">
      <c r="A229" s="215">
        <v>2019</v>
      </c>
      <c r="B229" s="215">
        <v>818</v>
      </c>
      <c r="C229" s="104" t="s">
        <v>107</v>
      </c>
      <c r="D229" s="104">
        <v>8</v>
      </c>
      <c r="E229" s="104" t="s">
        <v>75</v>
      </c>
      <c r="F229" s="104" t="s">
        <v>76</v>
      </c>
      <c r="G229" s="104" t="s">
        <v>77</v>
      </c>
      <c r="H229" s="104" t="s">
        <v>16</v>
      </c>
      <c r="I229" s="104" t="s">
        <v>24</v>
      </c>
      <c r="J229" s="125">
        <v>16</v>
      </c>
      <c r="R229" s="5" t="s">
        <v>437</v>
      </c>
      <c r="S229" s="6" t="s">
        <v>286</v>
      </c>
      <c r="T229" s="6" t="s">
        <v>287</v>
      </c>
      <c r="U229" s="6" t="s">
        <v>279</v>
      </c>
      <c r="V229" s="6" t="s">
        <v>280</v>
      </c>
      <c r="W229" s="6" t="s">
        <v>46</v>
      </c>
      <c r="X229" s="6" t="s">
        <v>47</v>
      </c>
      <c r="Y229" s="6" t="s">
        <v>16</v>
      </c>
      <c r="Z229" s="6" t="s">
        <v>462</v>
      </c>
      <c r="AA229" s="66">
        <v>66</v>
      </c>
    </row>
    <row r="230" spans="1:27" x14ac:dyDescent="0.25">
      <c r="A230" s="215">
        <v>2019</v>
      </c>
      <c r="B230" s="215">
        <v>818</v>
      </c>
      <c r="C230" s="104" t="s">
        <v>107</v>
      </c>
      <c r="D230" s="104">
        <v>8</v>
      </c>
      <c r="E230" s="104" t="s">
        <v>75</v>
      </c>
      <c r="F230" s="104" t="s">
        <v>76</v>
      </c>
      <c r="G230" s="104" t="s">
        <v>77</v>
      </c>
      <c r="H230" s="104" t="s">
        <v>16</v>
      </c>
      <c r="I230" s="104" t="s">
        <v>19</v>
      </c>
      <c r="J230" s="125">
        <v>4</v>
      </c>
      <c r="R230" s="5" t="s">
        <v>437</v>
      </c>
      <c r="S230" s="6" t="s">
        <v>286</v>
      </c>
      <c r="T230" s="6" t="s">
        <v>287</v>
      </c>
      <c r="U230" s="6" t="s">
        <v>279</v>
      </c>
      <c r="V230" s="6" t="s">
        <v>280</v>
      </c>
      <c r="W230" s="6" t="s">
        <v>46</v>
      </c>
      <c r="X230" s="6" t="s">
        <v>47</v>
      </c>
      <c r="Y230" s="6" t="s">
        <v>20</v>
      </c>
      <c r="Z230" s="6" t="s">
        <v>462</v>
      </c>
      <c r="AA230" s="66">
        <v>23</v>
      </c>
    </row>
    <row r="231" spans="1:27" x14ac:dyDescent="0.25">
      <c r="A231" s="215">
        <v>2019</v>
      </c>
      <c r="B231" s="215">
        <v>818</v>
      </c>
      <c r="C231" s="104" t="s">
        <v>107</v>
      </c>
      <c r="D231" s="104">
        <v>8</v>
      </c>
      <c r="E231" s="104" t="s">
        <v>75</v>
      </c>
      <c r="F231" s="104" t="s">
        <v>76</v>
      </c>
      <c r="G231" s="104" t="s">
        <v>77</v>
      </c>
      <c r="H231" s="104" t="s">
        <v>23</v>
      </c>
      <c r="I231" s="104" t="s">
        <v>17</v>
      </c>
      <c r="J231" s="125">
        <v>1</v>
      </c>
      <c r="R231" s="5" t="s">
        <v>437</v>
      </c>
      <c r="S231" s="6" t="s">
        <v>288</v>
      </c>
      <c r="T231" s="6" t="s">
        <v>289</v>
      </c>
      <c r="U231" s="6" t="s">
        <v>290</v>
      </c>
      <c r="V231" s="6" t="s">
        <v>291</v>
      </c>
      <c r="W231" s="6" t="s">
        <v>292</v>
      </c>
      <c r="X231" s="6" t="s">
        <v>289</v>
      </c>
      <c r="Y231" s="6" t="s">
        <v>23</v>
      </c>
      <c r="Z231" s="6" t="s">
        <v>462</v>
      </c>
      <c r="AA231" s="66">
        <v>9</v>
      </c>
    </row>
    <row r="232" spans="1:27" x14ac:dyDescent="0.25">
      <c r="A232" s="215">
        <v>2019</v>
      </c>
      <c r="B232" s="215">
        <v>818</v>
      </c>
      <c r="C232" s="104" t="s">
        <v>107</v>
      </c>
      <c r="D232" s="104">
        <v>8</v>
      </c>
      <c r="E232" s="104" t="s">
        <v>75</v>
      </c>
      <c r="F232" s="104" t="s">
        <v>76</v>
      </c>
      <c r="G232" s="104" t="s">
        <v>77</v>
      </c>
      <c r="H232" s="104" t="s">
        <v>23</v>
      </c>
      <c r="I232" s="104" t="s">
        <v>18</v>
      </c>
      <c r="J232" s="125">
        <v>1</v>
      </c>
      <c r="R232" s="5" t="s">
        <v>437</v>
      </c>
      <c r="S232" s="6" t="s">
        <v>294</v>
      </c>
      <c r="T232" s="6" t="s">
        <v>295</v>
      </c>
      <c r="U232" s="6" t="s">
        <v>290</v>
      </c>
      <c r="V232" s="6" t="s">
        <v>291</v>
      </c>
      <c r="W232" s="6" t="s">
        <v>292</v>
      </c>
      <c r="X232" s="6" t="s">
        <v>289</v>
      </c>
      <c r="Y232" s="6" t="s">
        <v>20</v>
      </c>
      <c r="Z232" s="6" t="s">
        <v>462</v>
      </c>
      <c r="AA232" s="66">
        <v>44</v>
      </c>
    </row>
    <row r="233" spans="1:27" x14ac:dyDescent="0.25">
      <c r="A233" s="215">
        <v>2019</v>
      </c>
      <c r="B233" s="215">
        <v>818</v>
      </c>
      <c r="C233" s="104" t="s">
        <v>107</v>
      </c>
      <c r="D233" s="104">
        <v>8</v>
      </c>
      <c r="E233" s="104" t="s">
        <v>75</v>
      </c>
      <c r="F233" s="104" t="s">
        <v>76</v>
      </c>
      <c r="G233" s="104" t="s">
        <v>77</v>
      </c>
      <c r="H233" s="104" t="s">
        <v>20</v>
      </c>
      <c r="I233" s="104" t="s">
        <v>18</v>
      </c>
      <c r="J233" s="125">
        <v>1</v>
      </c>
      <c r="R233" s="5" t="s">
        <v>437</v>
      </c>
      <c r="S233" s="6" t="s">
        <v>296</v>
      </c>
      <c r="T233" s="6" t="s">
        <v>297</v>
      </c>
      <c r="U233" s="6" t="s">
        <v>298</v>
      </c>
      <c r="V233" s="6" t="s">
        <v>299</v>
      </c>
      <c r="W233" s="6" t="s">
        <v>300</v>
      </c>
      <c r="X233" s="6" t="s">
        <v>301</v>
      </c>
      <c r="Y233" s="6" t="s">
        <v>16</v>
      </c>
      <c r="Z233" s="6" t="s">
        <v>462</v>
      </c>
      <c r="AA233" s="66">
        <v>2</v>
      </c>
    </row>
    <row r="234" spans="1:27" x14ac:dyDescent="0.25">
      <c r="A234" s="215">
        <v>2019</v>
      </c>
      <c r="B234" s="215">
        <v>818</v>
      </c>
      <c r="C234" s="104" t="s">
        <v>107</v>
      </c>
      <c r="D234" s="104">
        <v>8</v>
      </c>
      <c r="E234" s="104" t="s">
        <v>75</v>
      </c>
      <c r="F234" s="104" t="s">
        <v>76</v>
      </c>
      <c r="G234" s="104" t="s">
        <v>77</v>
      </c>
      <c r="H234" s="104" t="s">
        <v>20</v>
      </c>
      <c r="I234" s="104" t="s">
        <v>24</v>
      </c>
      <c r="J234" s="125">
        <v>37</v>
      </c>
      <c r="R234" s="5" t="s">
        <v>437</v>
      </c>
      <c r="S234" s="6" t="s">
        <v>296</v>
      </c>
      <c r="T234" s="6" t="s">
        <v>297</v>
      </c>
      <c r="U234" s="6" t="s">
        <v>298</v>
      </c>
      <c r="V234" s="6" t="s">
        <v>299</v>
      </c>
      <c r="W234" s="6" t="s">
        <v>300</v>
      </c>
      <c r="X234" s="6" t="s">
        <v>301</v>
      </c>
      <c r="Y234" s="6" t="s">
        <v>23</v>
      </c>
      <c r="Z234" s="6" t="s">
        <v>462</v>
      </c>
      <c r="AA234" s="66">
        <v>2</v>
      </c>
    </row>
    <row r="235" spans="1:27" x14ac:dyDescent="0.25">
      <c r="A235" s="215">
        <v>2019</v>
      </c>
      <c r="B235" s="215">
        <v>818</v>
      </c>
      <c r="C235" s="104" t="s">
        <v>107</v>
      </c>
      <c r="D235" s="104">
        <v>8</v>
      </c>
      <c r="E235" s="104" t="s">
        <v>75</v>
      </c>
      <c r="F235" s="104" t="s">
        <v>76</v>
      </c>
      <c r="G235" s="104" t="s">
        <v>77</v>
      </c>
      <c r="H235" s="104" t="s">
        <v>20</v>
      </c>
      <c r="I235" s="104" t="s">
        <v>19</v>
      </c>
      <c r="J235" s="125">
        <v>13</v>
      </c>
      <c r="R235" s="5" t="s">
        <v>437</v>
      </c>
      <c r="S235" s="6" t="s">
        <v>296</v>
      </c>
      <c r="T235" s="6" t="s">
        <v>297</v>
      </c>
      <c r="U235" s="6" t="s">
        <v>298</v>
      </c>
      <c r="V235" s="6" t="s">
        <v>299</v>
      </c>
      <c r="W235" s="6" t="s">
        <v>300</v>
      </c>
      <c r="X235" s="6" t="s">
        <v>301</v>
      </c>
      <c r="Y235" s="6" t="s">
        <v>20</v>
      </c>
      <c r="Z235" s="6" t="s">
        <v>462</v>
      </c>
      <c r="AA235" s="66">
        <v>2</v>
      </c>
    </row>
    <row r="236" spans="1:27" x14ac:dyDescent="0.25">
      <c r="A236" s="215">
        <v>2019</v>
      </c>
      <c r="B236" s="215">
        <v>819</v>
      </c>
      <c r="C236" s="104" t="s">
        <v>109</v>
      </c>
      <c r="D236" s="104">
        <v>8</v>
      </c>
      <c r="E236" s="104" t="s">
        <v>75</v>
      </c>
      <c r="F236" s="104" t="s">
        <v>76</v>
      </c>
      <c r="G236" s="104" t="s">
        <v>77</v>
      </c>
      <c r="H236" s="104" t="s">
        <v>16</v>
      </c>
      <c r="I236" s="104" t="s">
        <v>17</v>
      </c>
      <c r="J236" s="125">
        <v>46</v>
      </c>
      <c r="R236" s="5" t="s">
        <v>437</v>
      </c>
      <c r="S236" s="6" t="s">
        <v>302</v>
      </c>
      <c r="T236" s="6" t="s">
        <v>303</v>
      </c>
      <c r="U236" s="6" t="s">
        <v>298</v>
      </c>
      <c r="V236" s="6" t="s">
        <v>299</v>
      </c>
      <c r="W236" s="6" t="s">
        <v>300</v>
      </c>
      <c r="X236" s="6" t="s">
        <v>301</v>
      </c>
      <c r="Y236" s="6" t="s">
        <v>16</v>
      </c>
      <c r="Z236" s="6" t="s">
        <v>462</v>
      </c>
      <c r="AA236" s="66">
        <v>5</v>
      </c>
    </row>
    <row r="237" spans="1:27" x14ac:dyDescent="0.25">
      <c r="A237" s="215">
        <v>2019</v>
      </c>
      <c r="B237" s="215">
        <v>819</v>
      </c>
      <c r="C237" s="104" t="s">
        <v>109</v>
      </c>
      <c r="D237" s="104">
        <v>8</v>
      </c>
      <c r="E237" s="104" t="s">
        <v>75</v>
      </c>
      <c r="F237" s="104" t="s">
        <v>76</v>
      </c>
      <c r="G237" s="104" t="s">
        <v>77</v>
      </c>
      <c r="H237" s="104" t="s">
        <v>16</v>
      </c>
      <c r="I237" s="104" t="s">
        <v>18</v>
      </c>
      <c r="J237" s="125">
        <v>68</v>
      </c>
      <c r="R237" s="5" t="s">
        <v>437</v>
      </c>
      <c r="S237" s="6" t="s">
        <v>302</v>
      </c>
      <c r="T237" s="6" t="s">
        <v>303</v>
      </c>
      <c r="U237" s="6" t="s">
        <v>298</v>
      </c>
      <c r="V237" s="6" t="s">
        <v>299</v>
      </c>
      <c r="W237" s="6" t="s">
        <v>300</v>
      </c>
      <c r="X237" s="6" t="s">
        <v>301</v>
      </c>
      <c r="Y237" s="6" t="s">
        <v>23</v>
      </c>
      <c r="Z237" s="6" t="s">
        <v>462</v>
      </c>
      <c r="AA237" s="66">
        <v>178</v>
      </c>
    </row>
    <row r="238" spans="1:27" x14ac:dyDescent="0.25">
      <c r="A238" s="215">
        <v>2019</v>
      </c>
      <c r="B238" s="215">
        <v>819</v>
      </c>
      <c r="C238" s="104" t="s">
        <v>109</v>
      </c>
      <c r="D238" s="104">
        <v>8</v>
      </c>
      <c r="E238" s="104" t="s">
        <v>75</v>
      </c>
      <c r="F238" s="104" t="s">
        <v>76</v>
      </c>
      <c r="G238" s="104" t="s">
        <v>77</v>
      </c>
      <c r="H238" s="104" t="s">
        <v>16</v>
      </c>
      <c r="I238" s="104" t="s">
        <v>24</v>
      </c>
      <c r="J238" s="125">
        <v>339</v>
      </c>
      <c r="R238" s="5" t="s">
        <v>437</v>
      </c>
      <c r="S238" s="6" t="s">
        <v>302</v>
      </c>
      <c r="T238" s="6" t="s">
        <v>303</v>
      </c>
      <c r="U238" s="6" t="s">
        <v>298</v>
      </c>
      <c r="V238" s="6" t="s">
        <v>299</v>
      </c>
      <c r="W238" s="6" t="s">
        <v>300</v>
      </c>
      <c r="X238" s="6" t="s">
        <v>301</v>
      </c>
      <c r="Y238" s="6" t="s">
        <v>20</v>
      </c>
      <c r="Z238" s="6" t="s">
        <v>462</v>
      </c>
      <c r="AA238" s="66">
        <v>131</v>
      </c>
    </row>
    <row r="239" spans="1:27" x14ac:dyDescent="0.25">
      <c r="A239" s="215">
        <v>2019</v>
      </c>
      <c r="B239" s="215">
        <v>819</v>
      </c>
      <c r="C239" s="104" t="s">
        <v>109</v>
      </c>
      <c r="D239" s="104">
        <v>8</v>
      </c>
      <c r="E239" s="104" t="s">
        <v>75</v>
      </c>
      <c r="F239" s="104" t="s">
        <v>76</v>
      </c>
      <c r="G239" s="104" t="s">
        <v>77</v>
      </c>
      <c r="H239" s="104" t="s">
        <v>16</v>
      </c>
      <c r="I239" s="104" t="s">
        <v>19</v>
      </c>
      <c r="J239" s="125">
        <v>55</v>
      </c>
      <c r="R239" s="5" t="s">
        <v>437</v>
      </c>
      <c r="S239" s="6" t="s">
        <v>304</v>
      </c>
      <c r="T239" s="6" t="s">
        <v>305</v>
      </c>
      <c r="U239" s="6" t="s">
        <v>306</v>
      </c>
      <c r="V239" s="6" t="s">
        <v>307</v>
      </c>
      <c r="W239" s="6" t="s">
        <v>170</v>
      </c>
      <c r="X239" s="6" t="s">
        <v>171</v>
      </c>
      <c r="Y239" s="6" t="s">
        <v>20</v>
      </c>
      <c r="Z239" s="6" t="s">
        <v>462</v>
      </c>
      <c r="AA239" s="66">
        <v>5</v>
      </c>
    </row>
    <row r="240" spans="1:27" x14ac:dyDescent="0.25">
      <c r="A240" s="215">
        <v>2019</v>
      </c>
      <c r="B240" s="215">
        <v>819</v>
      </c>
      <c r="C240" s="104" t="s">
        <v>109</v>
      </c>
      <c r="D240" s="104">
        <v>8</v>
      </c>
      <c r="E240" s="104" t="s">
        <v>75</v>
      </c>
      <c r="F240" s="104" t="s">
        <v>76</v>
      </c>
      <c r="G240" s="104" t="s">
        <v>77</v>
      </c>
      <c r="H240" s="104" t="s">
        <v>23</v>
      </c>
      <c r="I240" s="104" t="s">
        <v>18</v>
      </c>
      <c r="J240" s="125">
        <v>1</v>
      </c>
      <c r="R240" s="5" t="s">
        <v>437</v>
      </c>
      <c r="S240" s="6" t="s">
        <v>613</v>
      </c>
      <c r="T240" s="6" t="s">
        <v>308</v>
      </c>
      <c r="U240" s="6" t="s">
        <v>309</v>
      </c>
      <c r="V240" s="6" t="s">
        <v>310</v>
      </c>
      <c r="W240" s="6" t="s">
        <v>311</v>
      </c>
      <c r="X240" s="6" t="s">
        <v>312</v>
      </c>
      <c r="Y240" s="6" t="s">
        <v>20</v>
      </c>
      <c r="Z240" s="6" t="s">
        <v>462</v>
      </c>
      <c r="AA240" s="66">
        <v>2</v>
      </c>
    </row>
    <row r="241" spans="1:27" x14ac:dyDescent="0.25">
      <c r="A241" s="215">
        <v>2019</v>
      </c>
      <c r="B241" s="215">
        <v>819</v>
      </c>
      <c r="C241" s="104" t="s">
        <v>109</v>
      </c>
      <c r="D241" s="104">
        <v>8</v>
      </c>
      <c r="E241" s="104" t="s">
        <v>75</v>
      </c>
      <c r="F241" s="104" t="s">
        <v>76</v>
      </c>
      <c r="G241" s="104" t="s">
        <v>77</v>
      </c>
      <c r="H241" s="104" t="s">
        <v>23</v>
      </c>
      <c r="I241" s="104" t="s">
        <v>19</v>
      </c>
      <c r="J241" s="125">
        <v>4</v>
      </c>
      <c r="R241" s="5" t="s">
        <v>437</v>
      </c>
      <c r="S241" s="6" t="s">
        <v>313</v>
      </c>
      <c r="T241" s="6" t="s">
        <v>314</v>
      </c>
      <c r="U241" s="6" t="s">
        <v>309</v>
      </c>
      <c r="V241" s="6" t="s">
        <v>310</v>
      </c>
      <c r="W241" s="6" t="s">
        <v>311</v>
      </c>
      <c r="X241" s="6" t="s">
        <v>312</v>
      </c>
      <c r="Y241" s="6" t="s">
        <v>16</v>
      </c>
      <c r="Z241" s="6" t="s">
        <v>462</v>
      </c>
      <c r="AA241" s="66">
        <v>6</v>
      </c>
    </row>
    <row r="242" spans="1:27" x14ac:dyDescent="0.25">
      <c r="A242" s="215">
        <v>2019</v>
      </c>
      <c r="B242" s="215">
        <v>819</v>
      </c>
      <c r="C242" s="104" t="s">
        <v>109</v>
      </c>
      <c r="D242" s="104">
        <v>8</v>
      </c>
      <c r="E242" s="104" t="s">
        <v>75</v>
      </c>
      <c r="F242" s="104" t="s">
        <v>76</v>
      </c>
      <c r="G242" s="104" t="s">
        <v>77</v>
      </c>
      <c r="H242" s="104" t="s">
        <v>20</v>
      </c>
      <c r="I242" s="104" t="s">
        <v>17</v>
      </c>
      <c r="J242" s="125">
        <v>112</v>
      </c>
      <c r="R242" s="5" t="s">
        <v>437</v>
      </c>
      <c r="S242" s="6" t="s">
        <v>313</v>
      </c>
      <c r="T242" s="6" t="s">
        <v>314</v>
      </c>
      <c r="U242" s="6" t="s">
        <v>309</v>
      </c>
      <c r="V242" s="6" t="s">
        <v>310</v>
      </c>
      <c r="W242" s="6" t="s">
        <v>311</v>
      </c>
      <c r="X242" s="6" t="s">
        <v>312</v>
      </c>
      <c r="Y242" s="6" t="s">
        <v>20</v>
      </c>
      <c r="Z242" s="6" t="s">
        <v>462</v>
      </c>
      <c r="AA242" s="66">
        <v>1</v>
      </c>
    </row>
    <row r="243" spans="1:27" x14ac:dyDescent="0.25">
      <c r="A243" s="215">
        <v>2019</v>
      </c>
      <c r="B243" s="215">
        <v>819</v>
      </c>
      <c r="C243" s="104" t="s">
        <v>109</v>
      </c>
      <c r="D243" s="104">
        <v>8</v>
      </c>
      <c r="E243" s="104" t="s">
        <v>75</v>
      </c>
      <c r="F243" s="104" t="s">
        <v>76</v>
      </c>
      <c r="G243" s="104" t="s">
        <v>77</v>
      </c>
      <c r="H243" s="104" t="s">
        <v>20</v>
      </c>
      <c r="I243" s="104" t="s">
        <v>18</v>
      </c>
      <c r="J243" s="125">
        <v>149</v>
      </c>
      <c r="R243" s="5" t="s">
        <v>437</v>
      </c>
      <c r="S243" s="6" t="s">
        <v>315</v>
      </c>
      <c r="T243" s="6" t="s">
        <v>316</v>
      </c>
      <c r="U243" s="6" t="s">
        <v>309</v>
      </c>
      <c r="V243" s="6" t="s">
        <v>310</v>
      </c>
      <c r="W243" s="6" t="s">
        <v>311</v>
      </c>
      <c r="X243" s="6" t="s">
        <v>312</v>
      </c>
      <c r="Y243" s="6" t="s">
        <v>16</v>
      </c>
      <c r="Z243" s="6" t="s">
        <v>462</v>
      </c>
      <c r="AA243" s="66">
        <v>28</v>
      </c>
    </row>
    <row r="244" spans="1:27" x14ac:dyDescent="0.25">
      <c r="A244" s="215">
        <v>2019</v>
      </c>
      <c r="B244" s="215">
        <v>819</v>
      </c>
      <c r="C244" s="104" t="s">
        <v>109</v>
      </c>
      <c r="D244" s="104">
        <v>8</v>
      </c>
      <c r="E244" s="104" t="s">
        <v>75</v>
      </c>
      <c r="F244" s="104" t="s">
        <v>76</v>
      </c>
      <c r="G244" s="104" t="s">
        <v>77</v>
      </c>
      <c r="H244" s="104" t="s">
        <v>20</v>
      </c>
      <c r="I244" s="104" t="s">
        <v>24</v>
      </c>
      <c r="J244" s="125">
        <v>329</v>
      </c>
      <c r="R244" s="5" t="s">
        <v>437</v>
      </c>
      <c r="S244" s="6" t="s">
        <v>315</v>
      </c>
      <c r="T244" s="6" t="s">
        <v>316</v>
      </c>
      <c r="U244" s="6" t="s">
        <v>309</v>
      </c>
      <c r="V244" s="6" t="s">
        <v>310</v>
      </c>
      <c r="W244" s="6" t="s">
        <v>311</v>
      </c>
      <c r="X244" s="6" t="s">
        <v>312</v>
      </c>
      <c r="Y244" s="6" t="s">
        <v>20</v>
      </c>
      <c r="Z244" s="6" t="s">
        <v>462</v>
      </c>
      <c r="AA244" s="66">
        <v>3</v>
      </c>
    </row>
    <row r="245" spans="1:27" x14ac:dyDescent="0.25">
      <c r="A245" s="215">
        <v>2019</v>
      </c>
      <c r="B245" s="215">
        <v>819</v>
      </c>
      <c r="C245" s="104" t="s">
        <v>109</v>
      </c>
      <c r="D245" s="104">
        <v>8</v>
      </c>
      <c r="E245" s="104" t="s">
        <v>75</v>
      </c>
      <c r="F245" s="104" t="s">
        <v>76</v>
      </c>
      <c r="G245" s="104" t="s">
        <v>77</v>
      </c>
      <c r="H245" s="104" t="s">
        <v>20</v>
      </c>
      <c r="I245" s="104" t="s">
        <v>19</v>
      </c>
      <c r="J245" s="125">
        <v>147</v>
      </c>
      <c r="R245" s="5" t="s">
        <v>437</v>
      </c>
      <c r="S245" s="6" t="s">
        <v>317</v>
      </c>
      <c r="T245" s="6" t="s">
        <v>318</v>
      </c>
      <c r="U245" s="6" t="s">
        <v>319</v>
      </c>
      <c r="V245" s="6" t="s">
        <v>320</v>
      </c>
      <c r="W245" s="6" t="s">
        <v>134</v>
      </c>
      <c r="X245" s="6" t="s">
        <v>135</v>
      </c>
      <c r="Y245" s="6" t="s">
        <v>16</v>
      </c>
      <c r="Z245" s="6" t="s">
        <v>462</v>
      </c>
      <c r="AA245" s="66">
        <v>26</v>
      </c>
    </row>
    <row r="246" spans="1:27" x14ac:dyDescent="0.25">
      <c r="A246" s="215">
        <v>2019</v>
      </c>
      <c r="B246" s="215">
        <v>820</v>
      </c>
      <c r="C246" s="104" t="s">
        <v>111</v>
      </c>
      <c r="D246" s="104">
        <v>8</v>
      </c>
      <c r="E246" s="104" t="s">
        <v>75</v>
      </c>
      <c r="F246" s="104" t="s">
        <v>76</v>
      </c>
      <c r="G246" s="104" t="s">
        <v>77</v>
      </c>
      <c r="H246" s="104" t="s">
        <v>16</v>
      </c>
      <c r="I246" s="104" t="s">
        <v>17</v>
      </c>
      <c r="J246" s="125">
        <v>5</v>
      </c>
      <c r="R246" s="5" t="s">
        <v>437</v>
      </c>
      <c r="S246" s="6" t="s">
        <v>317</v>
      </c>
      <c r="T246" s="6" t="s">
        <v>318</v>
      </c>
      <c r="U246" s="6" t="s">
        <v>319</v>
      </c>
      <c r="V246" s="6" t="s">
        <v>320</v>
      </c>
      <c r="W246" s="6" t="s">
        <v>134</v>
      </c>
      <c r="X246" s="6" t="s">
        <v>135</v>
      </c>
      <c r="Y246" s="6" t="s">
        <v>23</v>
      </c>
      <c r="Z246" s="6" t="s">
        <v>462</v>
      </c>
      <c r="AA246" s="66">
        <v>7</v>
      </c>
    </row>
    <row r="247" spans="1:27" x14ac:dyDescent="0.25">
      <c r="A247" s="215">
        <v>2019</v>
      </c>
      <c r="B247" s="215">
        <v>820</v>
      </c>
      <c r="C247" s="104" t="s">
        <v>111</v>
      </c>
      <c r="D247" s="104">
        <v>8</v>
      </c>
      <c r="E247" s="104" t="s">
        <v>75</v>
      </c>
      <c r="F247" s="104" t="s">
        <v>76</v>
      </c>
      <c r="G247" s="104" t="s">
        <v>77</v>
      </c>
      <c r="H247" s="104" t="s">
        <v>16</v>
      </c>
      <c r="I247" s="104" t="s">
        <v>18</v>
      </c>
      <c r="J247" s="125">
        <v>8</v>
      </c>
      <c r="R247" s="5" t="s">
        <v>437</v>
      </c>
      <c r="S247" s="6" t="s">
        <v>317</v>
      </c>
      <c r="T247" s="6" t="s">
        <v>318</v>
      </c>
      <c r="U247" s="6" t="s">
        <v>319</v>
      </c>
      <c r="V247" s="6" t="s">
        <v>320</v>
      </c>
      <c r="W247" s="6" t="s">
        <v>134</v>
      </c>
      <c r="X247" s="6" t="s">
        <v>135</v>
      </c>
      <c r="Y247" s="6" t="s">
        <v>20</v>
      </c>
      <c r="Z247" s="6" t="s">
        <v>462</v>
      </c>
      <c r="AA247" s="66">
        <v>1</v>
      </c>
    </row>
    <row r="248" spans="1:27" x14ac:dyDescent="0.25">
      <c r="A248" s="215">
        <v>2019</v>
      </c>
      <c r="B248" s="215">
        <v>820</v>
      </c>
      <c r="C248" s="104" t="s">
        <v>111</v>
      </c>
      <c r="D248" s="104">
        <v>8</v>
      </c>
      <c r="E248" s="104" t="s">
        <v>75</v>
      </c>
      <c r="F248" s="104" t="s">
        <v>76</v>
      </c>
      <c r="G248" s="104" t="s">
        <v>77</v>
      </c>
      <c r="H248" s="104" t="s">
        <v>16</v>
      </c>
      <c r="I248" s="104" t="s">
        <v>19</v>
      </c>
      <c r="J248" s="125">
        <v>2</v>
      </c>
      <c r="R248" s="5" t="s">
        <v>437</v>
      </c>
      <c r="S248" s="6" t="s">
        <v>321</v>
      </c>
      <c r="T248" s="6" t="s">
        <v>322</v>
      </c>
      <c r="U248" s="6" t="s">
        <v>323</v>
      </c>
      <c r="V248" s="6" t="s">
        <v>324</v>
      </c>
      <c r="W248" s="6" t="s">
        <v>325</v>
      </c>
      <c r="X248" s="6" t="s">
        <v>326</v>
      </c>
      <c r="Y248" s="6" t="s">
        <v>16</v>
      </c>
      <c r="Z248" s="6" t="s">
        <v>462</v>
      </c>
      <c r="AA248" s="66">
        <v>11</v>
      </c>
    </row>
    <row r="249" spans="1:27" x14ac:dyDescent="0.25">
      <c r="A249" s="215">
        <v>2019</v>
      </c>
      <c r="B249" s="215">
        <v>820</v>
      </c>
      <c r="C249" s="104" t="s">
        <v>111</v>
      </c>
      <c r="D249" s="104">
        <v>8</v>
      </c>
      <c r="E249" s="104" t="s">
        <v>75</v>
      </c>
      <c r="F249" s="104" t="s">
        <v>76</v>
      </c>
      <c r="G249" s="104" t="s">
        <v>77</v>
      </c>
      <c r="H249" s="104" t="s">
        <v>20</v>
      </c>
      <c r="I249" s="104" t="s">
        <v>17</v>
      </c>
      <c r="J249" s="125">
        <v>10</v>
      </c>
      <c r="R249" s="5" t="s">
        <v>437</v>
      </c>
      <c r="S249" s="6" t="s">
        <v>321</v>
      </c>
      <c r="T249" s="6" t="s">
        <v>322</v>
      </c>
      <c r="U249" s="6" t="s">
        <v>323</v>
      </c>
      <c r="V249" s="6" t="s">
        <v>324</v>
      </c>
      <c r="W249" s="6" t="s">
        <v>325</v>
      </c>
      <c r="X249" s="6" t="s">
        <v>326</v>
      </c>
      <c r="Y249" s="6" t="s">
        <v>23</v>
      </c>
      <c r="Z249" s="6" t="s">
        <v>462</v>
      </c>
      <c r="AA249" s="66">
        <v>43</v>
      </c>
    </row>
    <row r="250" spans="1:27" x14ac:dyDescent="0.25">
      <c r="A250" s="215">
        <v>2019</v>
      </c>
      <c r="B250" s="215">
        <v>820</v>
      </c>
      <c r="C250" s="104" t="s">
        <v>111</v>
      </c>
      <c r="D250" s="104">
        <v>8</v>
      </c>
      <c r="E250" s="104" t="s">
        <v>75</v>
      </c>
      <c r="F250" s="104" t="s">
        <v>76</v>
      </c>
      <c r="G250" s="104" t="s">
        <v>77</v>
      </c>
      <c r="H250" s="104" t="s">
        <v>20</v>
      </c>
      <c r="I250" s="104" t="s">
        <v>18</v>
      </c>
      <c r="J250" s="125">
        <v>11</v>
      </c>
      <c r="R250" s="5" t="s">
        <v>437</v>
      </c>
      <c r="S250" s="6" t="s">
        <v>321</v>
      </c>
      <c r="T250" s="6" t="s">
        <v>322</v>
      </c>
      <c r="U250" s="6" t="s">
        <v>323</v>
      </c>
      <c r="V250" s="6" t="s">
        <v>324</v>
      </c>
      <c r="W250" s="6" t="s">
        <v>325</v>
      </c>
      <c r="X250" s="6" t="s">
        <v>326</v>
      </c>
      <c r="Y250" s="6" t="s">
        <v>20</v>
      </c>
      <c r="Z250" s="6" t="s">
        <v>462</v>
      </c>
      <c r="AA250" s="66">
        <v>22</v>
      </c>
    </row>
    <row r="251" spans="1:27" x14ac:dyDescent="0.25">
      <c r="A251" s="215">
        <v>2019</v>
      </c>
      <c r="B251" s="215">
        <v>820</v>
      </c>
      <c r="C251" s="104" t="s">
        <v>111</v>
      </c>
      <c r="D251" s="104">
        <v>8</v>
      </c>
      <c r="E251" s="104" t="s">
        <v>75</v>
      </c>
      <c r="F251" s="104" t="s">
        <v>76</v>
      </c>
      <c r="G251" s="104" t="s">
        <v>77</v>
      </c>
      <c r="H251" s="104" t="s">
        <v>20</v>
      </c>
      <c r="I251" s="104" t="s">
        <v>24</v>
      </c>
      <c r="J251" s="125">
        <v>202</v>
      </c>
      <c r="R251" s="5" t="s">
        <v>437</v>
      </c>
      <c r="S251" s="6" t="s">
        <v>327</v>
      </c>
      <c r="T251" s="6" t="s">
        <v>328</v>
      </c>
      <c r="U251" s="6" t="s">
        <v>323</v>
      </c>
      <c r="V251" s="6" t="s">
        <v>324</v>
      </c>
      <c r="W251" s="6" t="s">
        <v>325</v>
      </c>
      <c r="X251" s="6" t="s">
        <v>326</v>
      </c>
      <c r="Y251" s="6" t="s">
        <v>16</v>
      </c>
      <c r="Z251" s="6" t="s">
        <v>462</v>
      </c>
      <c r="AA251" s="66">
        <v>25</v>
      </c>
    </row>
    <row r="252" spans="1:27" x14ac:dyDescent="0.25">
      <c r="A252" s="215">
        <v>2019</v>
      </c>
      <c r="B252" s="215">
        <v>820</v>
      </c>
      <c r="C252" s="104" t="s">
        <v>111</v>
      </c>
      <c r="D252" s="104">
        <v>8</v>
      </c>
      <c r="E252" s="104" t="s">
        <v>75</v>
      </c>
      <c r="F252" s="104" t="s">
        <v>76</v>
      </c>
      <c r="G252" s="104" t="s">
        <v>77</v>
      </c>
      <c r="H252" s="104" t="s">
        <v>20</v>
      </c>
      <c r="I252" s="104" t="s">
        <v>19</v>
      </c>
      <c r="J252" s="125">
        <v>67</v>
      </c>
      <c r="R252" s="5" t="s">
        <v>437</v>
      </c>
      <c r="S252" s="6" t="s">
        <v>327</v>
      </c>
      <c r="T252" s="6" t="s">
        <v>328</v>
      </c>
      <c r="U252" s="6" t="s">
        <v>323</v>
      </c>
      <c r="V252" s="6" t="s">
        <v>324</v>
      </c>
      <c r="W252" s="6" t="s">
        <v>325</v>
      </c>
      <c r="X252" s="6" t="s">
        <v>326</v>
      </c>
      <c r="Y252" s="6" t="s">
        <v>23</v>
      </c>
      <c r="Z252" s="6" t="s">
        <v>462</v>
      </c>
      <c r="AA252" s="66">
        <v>9</v>
      </c>
    </row>
    <row r="253" spans="1:27" x14ac:dyDescent="0.25">
      <c r="A253" s="215">
        <v>2019</v>
      </c>
      <c r="B253" s="215">
        <v>821</v>
      </c>
      <c r="C253" s="104" t="s">
        <v>113</v>
      </c>
      <c r="D253" s="104">
        <v>8</v>
      </c>
      <c r="E253" s="104" t="s">
        <v>75</v>
      </c>
      <c r="F253" s="104" t="s">
        <v>76</v>
      </c>
      <c r="G253" s="104" t="s">
        <v>77</v>
      </c>
      <c r="H253" s="104" t="s">
        <v>16</v>
      </c>
      <c r="I253" s="104" t="s">
        <v>17</v>
      </c>
      <c r="J253" s="125">
        <v>3</v>
      </c>
      <c r="R253" s="5" t="s">
        <v>437</v>
      </c>
      <c r="S253" s="6" t="s">
        <v>327</v>
      </c>
      <c r="T253" s="6" t="s">
        <v>328</v>
      </c>
      <c r="U253" s="6" t="s">
        <v>323</v>
      </c>
      <c r="V253" s="6" t="s">
        <v>324</v>
      </c>
      <c r="W253" s="6" t="s">
        <v>325</v>
      </c>
      <c r="X253" s="6" t="s">
        <v>326</v>
      </c>
      <c r="Y253" s="6" t="s">
        <v>20</v>
      </c>
      <c r="Z253" s="6" t="s">
        <v>462</v>
      </c>
      <c r="AA253" s="66">
        <v>111</v>
      </c>
    </row>
    <row r="254" spans="1:27" x14ac:dyDescent="0.25">
      <c r="A254" s="215">
        <v>2019</v>
      </c>
      <c r="B254" s="215">
        <v>821</v>
      </c>
      <c r="C254" s="104" t="s">
        <v>113</v>
      </c>
      <c r="D254" s="104">
        <v>8</v>
      </c>
      <c r="E254" s="104" t="s">
        <v>75</v>
      </c>
      <c r="F254" s="104" t="s">
        <v>76</v>
      </c>
      <c r="G254" s="104" t="s">
        <v>77</v>
      </c>
      <c r="H254" s="104" t="s">
        <v>16</v>
      </c>
      <c r="I254" s="104" t="s">
        <v>18</v>
      </c>
      <c r="J254" s="125">
        <v>4</v>
      </c>
      <c r="R254" s="5" t="s">
        <v>437</v>
      </c>
      <c r="S254" s="6" t="s">
        <v>329</v>
      </c>
      <c r="T254" s="6" t="s">
        <v>330</v>
      </c>
      <c r="U254" s="6" t="s">
        <v>323</v>
      </c>
      <c r="V254" s="6" t="s">
        <v>324</v>
      </c>
      <c r="W254" s="6" t="s">
        <v>325</v>
      </c>
      <c r="X254" s="6" t="s">
        <v>326</v>
      </c>
      <c r="Y254" s="6" t="s">
        <v>16</v>
      </c>
      <c r="Z254" s="6" t="s">
        <v>462</v>
      </c>
      <c r="AA254" s="66">
        <v>3</v>
      </c>
    </row>
    <row r="255" spans="1:27" x14ac:dyDescent="0.25">
      <c r="A255" s="215">
        <v>2019</v>
      </c>
      <c r="B255" s="215">
        <v>821</v>
      </c>
      <c r="C255" s="104" t="s">
        <v>113</v>
      </c>
      <c r="D255" s="104">
        <v>8</v>
      </c>
      <c r="E255" s="104" t="s">
        <v>75</v>
      </c>
      <c r="F255" s="104" t="s">
        <v>76</v>
      </c>
      <c r="G255" s="104" t="s">
        <v>77</v>
      </c>
      <c r="H255" s="104" t="s">
        <v>16</v>
      </c>
      <c r="I255" s="104" t="s">
        <v>24</v>
      </c>
      <c r="J255" s="125">
        <v>109</v>
      </c>
      <c r="R255" s="5" t="s">
        <v>437</v>
      </c>
      <c r="S255" s="6" t="s">
        <v>329</v>
      </c>
      <c r="T255" s="6" t="s">
        <v>330</v>
      </c>
      <c r="U255" s="6" t="s">
        <v>323</v>
      </c>
      <c r="V255" s="6" t="s">
        <v>324</v>
      </c>
      <c r="W255" s="6" t="s">
        <v>325</v>
      </c>
      <c r="X255" s="6" t="s">
        <v>326</v>
      </c>
      <c r="Y255" s="6" t="s">
        <v>23</v>
      </c>
      <c r="Z255" s="6" t="s">
        <v>462</v>
      </c>
      <c r="AA255" s="66">
        <v>42</v>
      </c>
    </row>
    <row r="256" spans="1:27" x14ac:dyDescent="0.25">
      <c r="A256" s="215">
        <v>2019</v>
      </c>
      <c r="B256" s="215">
        <v>821</v>
      </c>
      <c r="C256" s="104" t="s">
        <v>113</v>
      </c>
      <c r="D256" s="104">
        <v>8</v>
      </c>
      <c r="E256" s="104" t="s">
        <v>75</v>
      </c>
      <c r="F256" s="104" t="s">
        <v>76</v>
      </c>
      <c r="G256" s="104" t="s">
        <v>77</v>
      </c>
      <c r="H256" s="104" t="s">
        <v>16</v>
      </c>
      <c r="I256" s="104" t="s">
        <v>19</v>
      </c>
      <c r="J256" s="125">
        <v>2</v>
      </c>
      <c r="R256" s="5" t="s">
        <v>437</v>
      </c>
      <c r="S256" s="6" t="s">
        <v>329</v>
      </c>
      <c r="T256" s="6" t="s">
        <v>330</v>
      </c>
      <c r="U256" s="6" t="s">
        <v>323</v>
      </c>
      <c r="V256" s="6" t="s">
        <v>324</v>
      </c>
      <c r="W256" s="6" t="s">
        <v>325</v>
      </c>
      <c r="X256" s="6" t="s">
        <v>326</v>
      </c>
      <c r="Y256" s="6" t="s">
        <v>20</v>
      </c>
      <c r="Z256" s="6" t="s">
        <v>462</v>
      </c>
      <c r="AA256" s="66">
        <v>5</v>
      </c>
    </row>
    <row r="257" spans="1:27" x14ac:dyDescent="0.25">
      <c r="A257" s="215">
        <v>2019</v>
      </c>
      <c r="B257" s="215">
        <v>821</v>
      </c>
      <c r="C257" s="104" t="s">
        <v>113</v>
      </c>
      <c r="D257" s="104">
        <v>8</v>
      </c>
      <c r="E257" s="104" t="s">
        <v>75</v>
      </c>
      <c r="F257" s="104" t="s">
        <v>76</v>
      </c>
      <c r="G257" s="104" t="s">
        <v>77</v>
      </c>
      <c r="H257" s="104" t="s">
        <v>20</v>
      </c>
      <c r="I257" s="104" t="s">
        <v>17</v>
      </c>
      <c r="J257" s="125">
        <v>15</v>
      </c>
      <c r="R257" s="5" t="s">
        <v>437</v>
      </c>
      <c r="S257" s="6" t="s">
        <v>331</v>
      </c>
      <c r="T257" s="6" t="s">
        <v>332</v>
      </c>
      <c r="U257" s="6" t="s">
        <v>323</v>
      </c>
      <c r="V257" s="6" t="s">
        <v>324</v>
      </c>
      <c r="W257" s="6" t="s">
        <v>325</v>
      </c>
      <c r="X257" s="6" t="s">
        <v>326</v>
      </c>
      <c r="Y257" s="6" t="s">
        <v>16</v>
      </c>
      <c r="Z257" s="6" t="s">
        <v>462</v>
      </c>
      <c r="AA257" s="66">
        <v>9</v>
      </c>
    </row>
    <row r="258" spans="1:27" x14ac:dyDescent="0.25">
      <c r="A258" s="215">
        <v>2019</v>
      </c>
      <c r="B258" s="215">
        <v>821</v>
      </c>
      <c r="C258" s="104" t="s">
        <v>113</v>
      </c>
      <c r="D258" s="104">
        <v>8</v>
      </c>
      <c r="E258" s="104" t="s">
        <v>75</v>
      </c>
      <c r="F258" s="104" t="s">
        <v>76</v>
      </c>
      <c r="G258" s="104" t="s">
        <v>77</v>
      </c>
      <c r="H258" s="104" t="s">
        <v>20</v>
      </c>
      <c r="I258" s="104" t="s">
        <v>18</v>
      </c>
      <c r="J258" s="125">
        <v>17</v>
      </c>
      <c r="R258" s="5" t="s">
        <v>437</v>
      </c>
      <c r="S258" s="6" t="s">
        <v>333</v>
      </c>
      <c r="T258" s="6" t="s">
        <v>334</v>
      </c>
      <c r="U258" s="6" t="s">
        <v>323</v>
      </c>
      <c r="V258" s="6" t="s">
        <v>324</v>
      </c>
      <c r="W258" s="6" t="s">
        <v>325</v>
      </c>
      <c r="X258" s="6" t="s">
        <v>326</v>
      </c>
      <c r="Y258" s="6" t="s">
        <v>16</v>
      </c>
      <c r="Z258" s="6" t="s">
        <v>462</v>
      </c>
      <c r="AA258" s="66">
        <v>42</v>
      </c>
    </row>
    <row r="259" spans="1:27" x14ac:dyDescent="0.25">
      <c r="A259" s="215">
        <v>2019</v>
      </c>
      <c r="B259" s="215">
        <v>821</v>
      </c>
      <c r="C259" s="104" t="s">
        <v>113</v>
      </c>
      <c r="D259" s="104">
        <v>8</v>
      </c>
      <c r="E259" s="104" t="s">
        <v>75</v>
      </c>
      <c r="F259" s="104" t="s">
        <v>76</v>
      </c>
      <c r="G259" s="104" t="s">
        <v>77</v>
      </c>
      <c r="H259" s="104" t="s">
        <v>20</v>
      </c>
      <c r="I259" s="104" t="s">
        <v>24</v>
      </c>
      <c r="J259" s="125">
        <v>28</v>
      </c>
      <c r="R259" s="5" t="s">
        <v>437</v>
      </c>
      <c r="S259" s="6" t="s">
        <v>333</v>
      </c>
      <c r="T259" s="6" t="s">
        <v>334</v>
      </c>
      <c r="U259" s="6" t="s">
        <v>323</v>
      </c>
      <c r="V259" s="6" t="s">
        <v>324</v>
      </c>
      <c r="W259" s="6" t="s">
        <v>325</v>
      </c>
      <c r="X259" s="6" t="s">
        <v>326</v>
      </c>
      <c r="Y259" s="6" t="s">
        <v>23</v>
      </c>
      <c r="Z259" s="6" t="s">
        <v>462</v>
      </c>
      <c r="AA259" s="66">
        <v>23</v>
      </c>
    </row>
    <row r="260" spans="1:27" x14ac:dyDescent="0.25">
      <c r="A260" s="215">
        <v>2019</v>
      </c>
      <c r="B260" s="215">
        <v>821</v>
      </c>
      <c r="C260" s="104" t="s">
        <v>113</v>
      </c>
      <c r="D260" s="104">
        <v>8</v>
      </c>
      <c r="E260" s="104" t="s">
        <v>75</v>
      </c>
      <c r="F260" s="104" t="s">
        <v>76</v>
      </c>
      <c r="G260" s="104" t="s">
        <v>77</v>
      </c>
      <c r="H260" s="104" t="s">
        <v>20</v>
      </c>
      <c r="I260" s="104" t="s">
        <v>19</v>
      </c>
      <c r="J260" s="125">
        <v>24</v>
      </c>
      <c r="R260" s="5" t="s">
        <v>437</v>
      </c>
      <c r="S260" s="6" t="s">
        <v>333</v>
      </c>
      <c r="T260" s="6" t="s">
        <v>334</v>
      </c>
      <c r="U260" s="6" t="s">
        <v>323</v>
      </c>
      <c r="V260" s="6" t="s">
        <v>324</v>
      </c>
      <c r="W260" s="6" t="s">
        <v>325</v>
      </c>
      <c r="X260" s="6" t="s">
        <v>326</v>
      </c>
      <c r="Y260" s="6" t="s">
        <v>20</v>
      </c>
      <c r="Z260" s="6" t="s">
        <v>462</v>
      </c>
      <c r="AA260" s="66">
        <v>26</v>
      </c>
    </row>
    <row r="261" spans="1:27" x14ac:dyDescent="0.25">
      <c r="A261" s="215">
        <v>2019</v>
      </c>
      <c r="B261" s="215">
        <v>822</v>
      </c>
      <c r="C261" s="104" t="s">
        <v>115</v>
      </c>
      <c r="D261" s="104">
        <v>8</v>
      </c>
      <c r="E261" s="104" t="s">
        <v>75</v>
      </c>
      <c r="F261" s="104" t="s">
        <v>76</v>
      </c>
      <c r="G261" s="104" t="s">
        <v>77</v>
      </c>
      <c r="H261" s="104" t="s">
        <v>16</v>
      </c>
      <c r="I261" s="104" t="s">
        <v>17</v>
      </c>
      <c r="J261" s="125">
        <v>17</v>
      </c>
      <c r="R261" s="5" t="s">
        <v>437</v>
      </c>
      <c r="S261" s="6" t="s">
        <v>335</v>
      </c>
      <c r="T261" s="6" t="s">
        <v>336</v>
      </c>
      <c r="U261" s="6" t="s">
        <v>337</v>
      </c>
      <c r="V261" s="6" t="s">
        <v>338</v>
      </c>
      <c r="W261" s="6" t="s">
        <v>170</v>
      </c>
      <c r="X261" s="6" t="s">
        <v>171</v>
      </c>
      <c r="Y261" s="6" t="s">
        <v>16</v>
      </c>
      <c r="Z261" s="6" t="s">
        <v>462</v>
      </c>
      <c r="AA261" s="66">
        <v>13</v>
      </c>
    </row>
    <row r="262" spans="1:27" x14ac:dyDescent="0.25">
      <c r="A262" s="215">
        <v>2019</v>
      </c>
      <c r="B262" s="215">
        <v>822</v>
      </c>
      <c r="C262" s="104" t="s">
        <v>115</v>
      </c>
      <c r="D262" s="104">
        <v>8</v>
      </c>
      <c r="E262" s="104" t="s">
        <v>75</v>
      </c>
      <c r="F262" s="104" t="s">
        <v>76</v>
      </c>
      <c r="G262" s="104" t="s">
        <v>77</v>
      </c>
      <c r="H262" s="104" t="s">
        <v>16</v>
      </c>
      <c r="I262" s="104" t="s">
        <v>18</v>
      </c>
      <c r="J262" s="125">
        <v>25</v>
      </c>
      <c r="R262" s="5" t="s">
        <v>437</v>
      </c>
      <c r="S262" s="6" t="s">
        <v>335</v>
      </c>
      <c r="T262" s="6" t="s">
        <v>336</v>
      </c>
      <c r="U262" s="6" t="s">
        <v>337</v>
      </c>
      <c r="V262" s="6" t="s">
        <v>338</v>
      </c>
      <c r="W262" s="6" t="s">
        <v>170</v>
      </c>
      <c r="X262" s="6" t="s">
        <v>171</v>
      </c>
      <c r="Y262" s="6" t="s">
        <v>20</v>
      </c>
      <c r="Z262" s="6" t="s">
        <v>462</v>
      </c>
      <c r="AA262" s="66">
        <v>12</v>
      </c>
    </row>
    <row r="263" spans="1:27" x14ac:dyDescent="0.25">
      <c r="A263" s="215">
        <v>2019</v>
      </c>
      <c r="B263" s="215">
        <v>822</v>
      </c>
      <c r="C263" s="104" t="s">
        <v>115</v>
      </c>
      <c r="D263" s="104">
        <v>8</v>
      </c>
      <c r="E263" s="104" t="s">
        <v>75</v>
      </c>
      <c r="F263" s="104" t="s">
        <v>76</v>
      </c>
      <c r="G263" s="104" t="s">
        <v>77</v>
      </c>
      <c r="H263" s="104" t="s">
        <v>16</v>
      </c>
      <c r="I263" s="104" t="s">
        <v>19</v>
      </c>
      <c r="J263" s="125">
        <v>16</v>
      </c>
      <c r="R263" s="5" t="s">
        <v>437</v>
      </c>
      <c r="S263" s="6" t="s">
        <v>339</v>
      </c>
      <c r="T263" s="6" t="s">
        <v>340</v>
      </c>
      <c r="U263" s="6" t="s">
        <v>337</v>
      </c>
      <c r="V263" s="6" t="s">
        <v>338</v>
      </c>
      <c r="W263" s="6" t="s">
        <v>170</v>
      </c>
      <c r="X263" s="6" t="s">
        <v>171</v>
      </c>
      <c r="Y263" s="6" t="s">
        <v>16</v>
      </c>
      <c r="Z263" s="6" t="s">
        <v>462</v>
      </c>
      <c r="AA263" s="66">
        <v>12</v>
      </c>
    </row>
    <row r="264" spans="1:27" x14ac:dyDescent="0.25">
      <c r="A264" s="215">
        <v>2019</v>
      </c>
      <c r="B264" s="215">
        <v>822</v>
      </c>
      <c r="C264" s="104" t="s">
        <v>115</v>
      </c>
      <c r="D264" s="104">
        <v>8</v>
      </c>
      <c r="E264" s="104" t="s">
        <v>75</v>
      </c>
      <c r="F264" s="104" t="s">
        <v>76</v>
      </c>
      <c r="G264" s="104" t="s">
        <v>77</v>
      </c>
      <c r="H264" s="104" t="s">
        <v>23</v>
      </c>
      <c r="I264" s="104" t="s">
        <v>17</v>
      </c>
      <c r="J264" s="125">
        <v>1</v>
      </c>
      <c r="R264" s="5" t="s">
        <v>437</v>
      </c>
      <c r="S264" s="6" t="s">
        <v>339</v>
      </c>
      <c r="T264" s="6" t="s">
        <v>340</v>
      </c>
      <c r="U264" s="6" t="s">
        <v>337</v>
      </c>
      <c r="V264" s="6" t="s">
        <v>338</v>
      </c>
      <c r="W264" s="6" t="s">
        <v>170</v>
      </c>
      <c r="X264" s="6" t="s">
        <v>171</v>
      </c>
      <c r="Y264" s="6" t="s">
        <v>20</v>
      </c>
      <c r="Z264" s="6" t="s">
        <v>462</v>
      </c>
      <c r="AA264" s="66">
        <v>38</v>
      </c>
    </row>
    <row r="265" spans="1:27" x14ac:dyDescent="0.25">
      <c r="A265" s="215">
        <v>2019</v>
      </c>
      <c r="B265" s="215">
        <v>822</v>
      </c>
      <c r="C265" s="104" t="s">
        <v>115</v>
      </c>
      <c r="D265" s="104">
        <v>8</v>
      </c>
      <c r="E265" s="104" t="s">
        <v>75</v>
      </c>
      <c r="F265" s="104" t="s">
        <v>76</v>
      </c>
      <c r="G265" s="104" t="s">
        <v>77</v>
      </c>
      <c r="H265" s="104" t="s">
        <v>23</v>
      </c>
      <c r="I265" s="104" t="s">
        <v>18</v>
      </c>
      <c r="J265" s="125">
        <v>2</v>
      </c>
      <c r="R265" s="5" t="s">
        <v>437</v>
      </c>
      <c r="S265" s="6" t="s">
        <v>341</v>
      </c>
      <c r="T265" s="6" t="s">
        <v>342</v>
      </c>
      <c r="U265" s="6" t="s">
        <v>337</v>
      </c>
      <c r="V265" s="6" t="s">
        <v>338</v>
      </c>
      <c r="W265" s="6" t="s">
        <v>170</v>
      </c>
      <c r="X265" s="6" t="s">
        <v>171</v>
      </c>
      <c r="Y265" s="6" t="s">
        <v>16</v>
      </c>
      <c r="Z265" s="6" t="s">
        <v>462</v>
      </c>
      <c r="AA265" s="66">
        <v>24</v>
      </c>
    </row>
    <row r="266" spans="1:27" x14ac:dyDescent="0.25">
      <c r="A266" s="215">
        <v>2019</v>
      </c>
      <c r="B266" s="215">
        <v>822</v>
      </c>
      <c r="C266" s="104" t="s">
        <v>115</v>
      </c>
      <c r="D266" s="104">
        <v>8</v>
      </c>
      <c r="E266" s="104" t="s">
        <v>75</v>
      </c>
      <c r="F266" s="104" t="s">
        <v>76</v>
      </c>
      <c r="G266" s="104" t="s">
        <v>77</v>
      </c>
      <c r="H266" s="104" t="s">
        <v>23</v>
      </c>
      <c r="I266" s="104" t="s">
        <v>19</v>
      </c>
      <c r="J266" s="125">
        <v>1</v>
      </c>
      <c r="R266" s="5" t="s">
        <v>437</v>
      </c>
      <c r="S266" s="6" t="s">
        <v>341</v>
      </c>
      <c r="T266" s="6" t="s">
        <v>342</v>
      </c>
      <c r="U266" s="6" t="s">
        <v>337</v>
      </c>
      <c r="V266" s="6" t="s">
        <v>338</v>
      </c>
      <c r="W266" s="6" t="s">
        <v>170</v>
      </c>
      <c r="X266" s="6" t="s">
        <v>171</v>
      </c>
      <c r="Y266" s="6" t="s">
        <v>20</v>
      </c>
      <c r="Z266" s="6" t="s">
        <v>462</v>
      </c>
      <c r="AA266" s="66">
        <v>29</v>
      </c>
    </row>
    <row r="267" spans="1:27" x14ac:dyDescent="0.25">
      <c r="A267" s="215">
        <v>2019</v>
      </c>
      <c r="B267" s="215">
        <v>822</v>
      </c>
      <c r="C267" s="104" t="s">
        <v>115</v>
      </c>
      <c r="D267" s="104">
        <v>8</v>
      </c>
      <c r="E267" s="104" t="s">
        <v>75</v>
      </c>
      <c r="F267" s="104" t="s">
        <v>76</v>
      </c>
      <c r="G267" s="104" t="s">
        <v>77</v>
      </c>
      <c r="H267" s="104" t="s">
        <v>20</v>
      </c>
      <c r="I267" s="104" t="s">
        <v>18</v>
      </c>
      <c r="J267" s="125">
        <v>1</v>
      </c>
      <c r="R267" s="5" t="s">
        <v>437</v>
      </c>
      <c r="S267" s="6" t="s">
        <v>343</v>
      </c>
      <c r="T267" s="6" t="s">
        <v>344</v>
      </c>
      <c r="U267" s="6" t="s">
        <v>345</v>
      </c>
      <c r="V267" s="6" t="s">
        <v>346</v>
      </c>
      <c r="W267" s="6" t="s">
        <v>134</v>
      </c>
      <c r="X267" s="6" t="s">
        <v>135</v>
      </c>
      <c r="Y267" s="6" t="s">
        <v>20</v>
      </c>
      <c r="Z267" s="6" t="s">
        <v>462</v>
      </c>
      <c r="AA267" s="66">
        <v>4</v>
      </c>
    </row>
    <row r="268" spans="1:27" x14ac:dyDescent="0.25">
      <c r="A268" s="215">
        <v>2019</v>
      </c>
      <c r="B268" s="215">
        <v>822</v>
      </c>
      <c r="C268" s="104" t="s">
        <v>115</v>
      </c>
      <c r="D268" s="104">
        <v>8</v>
      </c>
      <c r="E268" s="104" t="s">
        <v>75</v>
      </c>
      <c r="F268" s="104" t="s">
        <v>76</v>
      </c>
      <c r="G268" s="104" t="s">
        <v>77</v>
      </c>
      <c r="H268" s="104" t="s">
        <v>20</v>
      </c>
      <c r="I268" s="104" t="s">
        <v>19</v>
      </c>
      <c r="J268" s="125">
        <v>1</v>
      </c>
      <c r="R268" s="5" t="s">
        <v>437</v>
      </c>
      <c r="S268" s="6" t="s">
        <v>347</v>
      </c>
      <c r="T268" s="6" t="s">
        <v>348</v>
      </c>
      <c r="U268" s="6" t="s">
        <v>349</v>
      </c>
      <c r="V268" s="6" t="s">
        <v>350</v>
      </c>
      <c r="W268" s="6" t="s">
        <v>325</v>
      </c>
      <c r="X268" s="6" t="s">
        <v>326</v>
      </c>
      <c r="Y268" s="6" t="s">
        <v>20</v>
      </c>
      <c r="Z268" s="6" t="s">
        <v>462</v>
      </c>
      <c r="AA268" s="66">
        <v>9</v>
      </c>
    </row>
    <row r="269" spans="1:27" x14ac:dyDescent="0.25">
      <c r="A269" s="215">
        <v>2019</v>
      </c>
      <c r="B269" s="215">
        <v>826</v>
      </c>
      <c r="C269" s="104" t="s">
        <v>117</v>
      </c>
      <c r="D269" s="104">
        <v>8</v>
      </c>
      <c r="E269" s="104" t="s">
        <v>75</v>
      </c>
      <c r="F269" s="104" t="s">
        <v>76</v>
      </c>
      <c r="G269" s="104" t="s">
        <v>77</v>
      </c>
      <c r="H269" s="104" t="s">
        <v>16</v>
      </c>
      <c r="I269" s="104" t="s">
        <v>17</v>
      </c>
      <c r="J269" s="125">
        <v>1</v>
      </c>
      <c r="R269" s="5" t="s">
        <v>437</v>
      </c>
      <c r="S269" s="6" t="s">
        <v>351</v>
      </c>
      <c r="T269" s="6" t="s">
        <v>352</v>
      </c>
      <c r="U269" s="6" t="s">
        <v>349</v>
      </c>
      <c r="V269" s="6" t="s">
        <v>350</v>
      </c>
      <c r="W269" s="6" t="s">
        <v>325</v>
      </c>
      <c r="X269" s="6" t="s">
        <v>326</v>
      </c>
      <c r="Y269" s="6" t="s">
        <v>16</v>
      </c>
      <c r="Z269" s="6" t="s">
        <v>462</v>
      </c>
      <c r="AA269" s="66">
        <v>50</v>
      </c>
    </row>
    <row r="270" spans="1:27" x14ac:dyDescent="0.25">
      <c r="A270" s="215">
        <v>2019</v>
      </c>
      <c r="B270" s="215">
        <v>826</v>
      </c>
      <c r="C270" s="104" t="s">
        <v>117</v>
      </c>
      <c r="D270" s="104">
        <v>8</v>
      </c>
      <c r="E270" s="104" t="s">
        <v>75</v>
      </c>
      <c r="F270" s="104" t="s">
        <v>76</v>
      </c>
      <c r="G270" s="104" t="s">
        <v>77</v>
      </c>
      <c r="H270" s="104" t="s">
        <v>16</v>
      </c>
      <c r="I270" s="104" t="s">
        <v>18</v>
      </c>
      <c r="J270" s="125">
        <v>2</v>
      </c>
      <c r="R270" s="5" t="s">
        <v>437</v>
      </c>
      <c r="S270" s="6" t="s">
        <v>351</v>
      </c>
      <c r="T270" s="6" t="s">
        <v>352</v>
      </c>
      <c r="U270" s="6" t="s">
        <v>349</v>
      </c>
      <c r="V270" s="6" t="s">
        <v>350</v>
      </c>
      <c r="W270" s="6" t="s">
        <v>325</v>
      </c>
      <c r="X270" s="6" t="s">
        <v>326</v>
      </c>
      <c r="Y270" s="6" t="s">
        <v>23</v>
      </c>
      <c r="Z270" s="6" t="s">
        <v>462</v>
      </c>
      <c r="AA270" s="66">
        <v>151</v>
      </c>
    </row>
    <row r="271" spans="1:27" x14ac:dyDescent="0.25">
      <c r="A271" s="215">
        <v>2019</v>
      </c>
      <c r="B271" s="215">
        <v>826</v>
      </c>
      <c r="C271" s="104" t="s">
        <v>117</v>
      </c>
      <c r="D271" s="104">
        <v>8</v>
      </c>
      <c r="E271" s="104" t="s">
        <v>75</v>
      </c>
      <c r="F271" s="104" t="s">
        <v>76</v>
      </c>
      <c r="G271" s="104" t="s">
        <v>77</v>
      </c>
      <c r="H271" s="104" t="s">
        <v>16</v>
      </c>
      <c r="I271" s="104" t="s">
        <v>19</v>
      </c>
      <c r="J271" s="125">
        <v>1</v>
      </c>
      <c r="R271" s="5" t="s">
        <v>437</v>
      </c>
      <c r="S271" s="6" t="s">
        <v>351</v>
      </c>
      <c r="T271" s="6" t="s">
        <v>352</v>
      </c>
      <c r="U271" s="6" t="s">
        <v>349</v>
      </c>
      <c r="V271" s="6" t="s">
        <v>350</v>
      </c>
      <c r="W271" s="6" t="s">
        <v>325</v>
      </c>
      <c r="X271" s="6" t="s">
        <v>326</v>
      </c>
      <c r="Y271" s="6" t="s">
        <v>20</v>
      </c>
      <c r="Z271" s="6" t="s">
        <v>462</v>
      </c>
      <c r="AA271" s="66">
        <v>7</v>
      </c>
    </row>
    <row r="272" spans="1:27" x14ac:dyDescent="0.25">
      <c r="A272" s="215">
        <v>2019</v>
      </c>
      <c r="B272" s="215">
        <v>826</v>
      </c>
      <c r="C272" s="104" t="s">
        <v>117</v>
      </c>
      <c r="D272" s="104">
        <v>8</v>
      </c>
      <c r="E272" s="104" t="s">
        <v>75</v>
      </c>
      <c r="F272" s="104" t="s">
        <v>76</v>
      </c>
      <c r="G272" s="104" t="s">
        <v>77</v>
      </c>
      <c r="H272" s="104" t="s">
        <v>23</v>
      </c>
      <c r="I272" s="104" t="s">
        <v>17</v>
      </c>
      <c r="J272" s="125">
        <v>1</v>
      </c>
      <c r="R272" s="5" t="s">
        <v>437</v>
      </c>
      <c r="S272" s="6" t="s">
        <v>353</v>
      </c>
      <c r="T272" s="6" t="s">
        <v>354</v>
      </c>
      <c r="U272" s="6" t="s">
        <v>355</v>
      </c>
      <c r="V272" s="6" t="s">
        <v>356</v>
      </c>
      <c r="W272" s="6" t="s">
        <v>357</v>
      </c>
      <c r="X272" s="6" t="s">
        <v>358</v>
      </c>
      <c r="Y272" s="6" t="s">
        <v>23</v>
      </c>
      <c r="Z272" s="6" t="s">
        <v>462</v>
      </c>
      <c r="AA272" s="66">
        <v>6</v>
      </c>
    </row>
    <row r="273" spans="1:27" x14ac:dyDescent="0.25">
      <c r="A273" s="215">
        <v>2019</v>
      </c>
      <c r="B273" s="215">
        <v>826</v>
      </c>
      <c r="C273" s="104" t="s">
        <v>117</v>
      </c>
      <c r="D273" s="104">
        <v>8</v>
      </c>
      <c r="E273" s="104" t="s">
        <v>75</v>
      </c>
      <c r="F273" s="104" t="s">
        <v>76</v>
      </c>
      <c r="G273" s="104" t="s">
        <v>77</v>
      </c>
      <c r="H273" s="104" t="s">
        <v>23</v>
      </c>
      <c r="I273" s="104" t="s">
        <v>18</v>
      </c>
      <c r="J273" s="125">
        <v>2</v>
      </c>
      <c r="R273" s="5" t="s">
        <v>437</v>
      </c>
      <c r="S273" s="6" t="s">
        <v>353</v>
      </c>
      <c r="T273" s="6" t="s">
        <v>354</v>
      </c>
      <c r="U273" s="6" t="s">
        <v>355</v>
      </c>
      <c r="V273" s="6" t="s">
        <v>356</v>
      </c>
      <c r="W273" s="6" t="s">
        <v>357</v>
      </c>
      <c r="X273" s="6" t="s">
        <v>358</v>
      </c>
      <c r="Y273" s="6" t="s">
        <v>20</v>
      </c>
      <c r="Z273" s="6" t="s">
        <v>462</v>
      </c>
      <c r="AA273" s="66">
        <v>4</v>
      </c>
    </row>
    <row r="274" spans="1:27" x14ac:dyDescent="0.25">
      <c r="A274" s="215">
        <v>2019</v>
      </c>
      <c r="B274" s="215">
        <v>826</v>
      </c>
      <c r="C274" s="104" t="s">
        <v>117</v>
      </c>
      <c r="D274" s="104">
        <v>8</v>
      </c>
      <c r="E274" s="104" t="s">
        <v>75</v>
      </c>
      <c r="F274" s="104" t="s">
        <v>76</v>
      </c>
      <c r="G274" s="104" t="s">
        <v>77</v>
      </c>
      <c r="H274" s="104" t="s">
        <v>20</v>
      </c>
      <c r="I274" s="104" t="s">
        <v>17</v>
      </c>
      <c r="J274" s="125">
        <v>9</v>
      </c>
      <c r="R274" s="5" t="s">
        <v>437</v>
      </c>
      <c r="S274" s="6" t="s">
        <v>359</v>
      </c>
      <c r="T274" s="6" t="s">
        <v>360</v>
      </c>
      <c r="U274" s="6" t="s">
        <v>355</v>
      </c>
      <c r="V274" s="6" t="s">
        <v>356</v>
      </c>
      <c r="W274" s="6" t="s">
        <v>357</v>
      </c>
      <c r="X274" s="6" t="s">
        <v>358</v>
      </c>
      <c r="Y274" s="6" t="s">
        <v>16</v>
      </c>
      <c r="Z274" s="6" t="s">
        <v>462</v>
      </c>
      <c r="AA274" s="66">
        <v>1</v>
      </c>
    </row>
    <row r="275" spans="1:27" x14ac:dyDescent="0.25">
      <c r="A275" s="215">
        <v>2019</v>
      </c>
      <c r="B275" s="215">
        <v>826</v>
      </c>
      <c r="C275" s="104" t="s">
        <v>117</v>
      </c>
      <c r="D275" s="104">
        <v>8</v>
      </c>
      <c r="E275" s="104" t="s">
        <v>75</v>
      </c>
      <c r="F275" s="104" t="s">
        <v>76</v>
      </c>
      <c r="G275" s="104" t="s">
        <v>77</v>
      </c>
      <c r="H275" s="104" t="s">
        <v>20</v>
      </c>
      <c r="I275" s="104" t="s">
        <v>18</v>
      </c>
      <c r="J275" s="125">
        <v>17</v>
      </c>
      <c r="R275" s="5" t="s">
        <v>437</v>
      </c>
      <c r="S275" s="6" t="s">
        <v>359</v>
      </c>
      <c r="T275" s="6" t="s">
        <v>360</v>
      </c>
      <c r="U275" s="6" t="s">
        <v>355</v>
      </c>
      <c r="V275" s="6" t="s">
        <v>356</v>
      </c>
      <c r="W275" s="6" t="s">
        <v>357</v>
      </c>
      <c r="X275" s="6" t="s">
        <v>358</v>
      </c>
      <c r="Y275" s="6" t="s">
        <v>23</v>
      </c>
      <c r="Z275" s="6" t="s">
        <v>462</v>
      </c>
      <c r="AA275" s="66">
        <v>35</v>
      </c>
    </row>
    <row r="276" spans="1:27" x14ac:dyDescent="0.25">
      <c r="A276" s="215">
        <v>2019</v>
      </c>
      <c r="B276" s="215">
        <v>826</v>
      </c>
      <c r="C276" s="104" t="s">
        <v>117</v>
      </c>
      <c r="D276" s="104">
        <v>8</v>
      </c>
      <c r="E276" s="104" t="s">
        <v>75</v>
      </c>
      <c r="F276" s="104" t="s">
        <v>76</v>
      </c>
      <c r="G276" s="104" t="s">
        <v>77</v>
      </c>
      <c r="H276" s="104" t="s">
        <v>20</v>
      </c>
      <c r="I276" s="104" t="s">
        <v>19</v>
      </c>
      <c r="J276" s="125">
        <v>6</v>
      </c>
      <c r="R276" s="5" t="s">
        <v>437</v>
      </c>
      <c r="S276" s="6" t="s">
        <v>359</v>
      </c>
      <c r="T276" s="6" t="s">
        <v>360</v>
      </c>
      <c r="U276" s="6" t="s">
        <v>355</v>
      </c>
      <c r="V276" s="6" t="s">
        <v>356</v>
      </c>
      <c r="W276" s="6" t="s">
        <v>357</v>
      </c>
      <c r="X276" s="6" t="s">
        <v>358</v>
      </c>
      <c r="Y276" s="6" t="s">
        <v>20</v>
      </c>
      <c r="Z276" s="6" t="s">
        <v>462</v>
      </c>
      <c r="AA276" s="66">
        <v>5</v>
      </c>
    </row>
    <row r="277" spans="1:27" x14ac:dyDescent="0.25">
      <c r="A277" s="215">
        <v>2019</v>
      </c>
      <c r="B277" s="215">
        <v>827</v>
      </c>
      <c r="C277" s="104" t="s">
        <v>119</v>
      </c>
      <c r="D277" s="104">
        <v>8</v>
      </c>
      <c r="E277" s="104" t="s">
        <v>75</v>
      </c>
      <c r="F277" s="104" t="s">
        <v>76</v>
      </c>
      <c r="G277" s="104" t="s">
        <v>77</v>
      </c>
      <c r="H277" s="104" t="s">
        <v>20</v>
      </c>
      <c r="I277" s="104" t="s">
        <v>17</v>
      </c>
      <c r="J277" s="125">
        <v>9</v>
      </c>
      <c r="R277" s="5" t="s">
        <v>437</v>
      </c>
      <c r="S277" s="6" t="s">
        <v>361</v>
      </c>
      <c r="T277" s="6" t="s">
        <v>362</v>
      </c>
      <c r="U277" s="6" t="s">
        <v>363</v>
      </c>
      <c r="V277" s="6" t="s">
        <v>364</v>
      </c>
      <c r="W277" s="6" t="s">
        <v>134</v>
      </c>
      <c r="X277" s="6" t="s">
        <v>135</v>
      </c>
      <c r="Y277" s="6" t="s">
        <v>16</v>
      </c>
      <c r="Z277" s="6" t="s">
        <v>462</v>
      </c>
      <c r="AA277" s="66">
        <v>177</v>
      </c>
    </row>
    <row r="278" spans="1:27" x14ac:dyDescent="0.25">
      <c r="A278" s="215">
        <v>2019</v>
      </c>
      <c r="B278" s="215">
        <v>827</v>
      </c>
      <c r="C278" s="104" t="s">
        <v>119</v>
      </c>
      <c r="D278" s="104">
        <v>8</v>
      </c>
      <c r="E278" s="104" t="s">
        <v>75</v>
      </c>
      <c r="F278" s="104" t="s">
        <v>76</v>
      </c>
      <c r="G278" s="104" t="s">
        <v>77</v>
      </c>
      <c r="H278" s="104" t="s">
        <v>20</v>
      </c>
      <c r="I278" s="104" t="s">
        <v>18</v>
      </c>
      <c r="J278" s="125">
        <v>8</v>
      </c>
      <c r="R278" s="5" t="s">
        <v>437</v>
      </c>
      <c r="S278" s="6" t="s">
        <v>361</v>
      </c>
      <c r="T278" s="6" t="s">
        <v>362</v>
      </c>
      <c r="U278" s="6" t="s">
        <v>363</v>
      </c>
      <c r="V278" s="6" t="s">
        <v>364</v>
      </c>
      <c r="W278" s="6" t="s">
        <v>134</v>
      </c>
      <c r="X278" s="6" t="s">
        <v>135</v>
      </c>
      <c r="Y278" s="6" t="s">
        <v>20</v>
      </c>
      <c r="Z278" s="6" t="s">
        <v>462</v>
      </c>
      <c r="AA278" s="66">
        <v>181</v>
      </c>
    </row>
    <row r="279" spans="1:27" x14ac:dyDescent="0.25">
      <c r="A279" s="215">
        <v>2019</v>
      </c>
      <c r="B279" s="215">
        <v>827</v>
      </c>
      <c r="C279" s="104" t="s">
        <v>119</v>
      </c>
      <c r="D279" s="104">
        <v>8</v>
      </c>
      <c r="E279" s="104" t="s">
        <v>75</v>
      </c>
      <c r="F279" s="104" t="s">
        <v>76</v>
      </c>
      <c r="G279" s="104" t="s">
        <v>77</v>
      </c>
      <c r="H279" s="104" t="s">
        <v>20</v>
      </c>
      <c r="I279" s="104" t="s">
        <v>24</v>
      </c>
      <c r="J279" s="125">
        <v>30</v>
      </c>
      <c r="R279" s="5" t="s">
        <v>437</v>
      </c>
      <c r="S279" s="6" t="s">
        <v>365</v>
      </c>
      <c r="T279" s="6" t="s">
        <v>366</v>
      </c>
      <c r="U279" s="6" t="s">
        <v>367</v>
      </c>
      <c r="V279" s="6" t="s">
        <v>368</v>
      </c>
      <c r="W279" s="6" t="s">
        <v>46</v>
      </c>
      <c r="X279" s="6" t="s">
        <v>47</v>
      </c>
      <c r="Y279" s="6" t="s">
        <v>16</v>
      </c>
      <c r="Z279" s="6" t="s">
        <v>462</v>
      </c>
      <c r="AA279" s="66">
        <v>89</v>
      </c>
    </row>
    <row r="280" spans="1:27" x14ac:dyDescent="0.25">
      <c r="A280" s="215">
        <v>2019</v>
      </c>
      <c r="B280" s="215">
        <v>827</v>
      </c>
      <c r="C280" s="104" t="s">
        <v>119</v>
      </c>
      <c r="D280" s="104">
        <v>8</v>
      </c>
      <c r="E280" s="104" t="s">
        <v>75</v>
      </c>
      <c r="F280" s="104" t="s">
        <v>76</v>
      </c>
      <c r="G280" s="104" t="s">
        <v>77</v>
      </c>
      <c r="H280" s="104" t="s">
        <v>20</v>
      </c>
      <c r="I280" s="104" t="s">
        <v>19</v>
      </c>
      <c r="J280" s="125">
        <v>34</v>
      </c>
      <c r="R280" s="5" t="s">
        <v>437</v>
      </c>
      <c r="S280" s="6" t="s">
        <v>365</v>
      </c>
      <c r="T280" s="6" t="s">
        <v>366</v>
      </c>
      <c r="U280" s="6" t="s">
        <v>367</v>
      </c>
      <c r="V280" s="6" t="s">
        <v>368</v>
      </c>
      <c r="W280" s="6" t="s">
        <v>46</v>
      </c>
      <c r="X280" s="6" t="s">
        <v>47</v>
      </c>
      <c r="Y280" s="6" t="s">
        <v>23</v>
      </c>
      <c r="Z280" s="6" t="s">
        <v>462</v>
      </c>
      <c r="AA280" s="66">
        <v>16</v>
      </c>
    </row>
    <row r="281" spans="1:27" x14ac:dyDescent="0.25">
      <c r="A281" s="215">
        <v>2019</v>
      </c>
      <c r="B281" s="215">
        <v>828</v>
      </c>
      <c r="C281" s="104" t="s">
        <v>121</v>
      </c>
      <c r="D281" s="104">
        <v>8</v>
      </c>
      <c r="E281" s="104" t="s">
        <v>75</v>
      </c>
      <c r="F281" s="104" t="s">
        <v>76</v>
      </c>
      <c r="G281" s="104" t="s">
        <v>77</v>
      </c>
      <c r="H281" s="104" t="s">
        <v>16</v>
      </c>
      <c r="I281" s="104" t="s">
        <v>17</v>
      </c>
      <c r="J281" s="125">
        <v>75</v>
      </c>
      <c r="R281" s="5" t="s">
        <v>437</v>
      </c>
      <c r="S281" s="6" t="s">
        <v>365</v>
      </c>
      <c r="T281" s="6" t="s">
        <v>366</v>
      </c>
      <c r="U281" s="6" t="s">
        <v>367</v>
      </c>
      <c r="V281" s="6" t="s">
        <v>368</v>
      </c>
      <c r="W281" s="6" t="s">
        <v>46</v>
      </c>
      <c r="X281" s="6" t="s">
        <v>47</v>
      </c>
      <c r="Y281" s="6" t="s">
        <v>20</v>
      </c>
      <c r="Z281" s="6" t="s">
        <v>462</v>
      </c>
      <c r="AA281" s="66">
        <v>20</v>
      </c>
    </row>
    <row r="282" spans="1:27" x14ac:dyDescent="0.25">
      <c r="A282" s="215">
        <v>2019</v>
      </c>
      <c r="B282" s="215">
        <v>828</v>
      </c>
      <c r="C282" s="104" t="s">
        <v>121</v>
      </c>
      <c r="D282" s="104">
        <v>8</v>
      </c>
      <c r="E282" s="104" t="s">
        <v>75</v>
      </c>
      <c r="F282" s="104" t="s">
        <v>76</v>
      </c>
      <c r="G282" s="104" t="s">
        <v>77</v>
      </c>
      <c r="H282" s="104" t="s">
        <v>16</v>
      </c>
      <c r="I282" s="104" t="s">
        <v>18</v>
      </c>
      <c r="J282" s="125">
        <v>120</v>
      </c>
      <c r="R282" s="5" t="s">
        <v>437</v>
      </c>
      <c r="S282" s="6" t="s">
        <v>369</v>
      </c>
      <c r="T282" s="6" t="s">
        <v>370</v>
      </c>
      <c r="U282" s="6" t="s">
        <v>367</v>
      </c>
      <c r="V282" s="6" t="s">
        <v>368</v>
      </c>
      <c r="W282" s="6" t="s">
        <v>46</v>
      </c>
      <c r="X282" s="6" t="s">
        <v>47</v>
      </c>
      <c r="Y282" s="6" t="s">
        <v>16</v>
      </c>
      <c r="Z282" s="6" t="s">
        <v>462</v>
      </c>
      <c r="AA282" s="66">
        <v>5</v>
      </c>
    </row>
    <row r="283" spans="1:27" x14ac:dyDescent="0.25">
      <c r="A283" s="215">
        <v>2019</v>
      </c>
      <c r="B283" s="215">
        <v>828</v>
      </c>
      <c r="C283" s="104" t="s">
        <v>121</v>
      </c>
      <c r="D283" s="104">
        <v>8</v>
      </c>
      <c r="E283" s="104" t="s">
        <v>75</v>
      </c>
      <c r="F283" s="104" t="s">
        <v>76</v>
      </c>
      <c r="G283" s="104" t="s">
        <v>77</v>
      </c>
      <c r="H283" s="104" t="s">
        <v>16</v>
      </c>
      <c r="I283" s="104" t="s">
        <v>24</v>
      </c>
      <c r="J283" s="125">
        <v>57</v>
      </c>
      <c r="R283" s="5" t="s">
        <v>437</v>
      </c>
      <c r="S283" s="6" t="s">
        <v>369</v>
      </c>
      <c r="T283" s="6" t="s">
        <v>370</v>
      </c>
      <c r="U283" s="6" t="s">
        <v>367</v>
      </c>
      <c r="V283" s="6" t="s">
        <v>368</v>
      </c>
      <c r="W283" s="6" t="s">
        <v>46</v>
      </c>
      <c r="X283" s="6" t="s">
        <v>47</v>
      </c>
      <c r="Y283" s="6" t="s">
        <v>23</v>
      </c>
      <c r="Z283" s="6" t="s">
        <v>462</v>
      </c>
      <c r="AA283" s="66">
        <v>1</v>
      </c>
    </row>
    <row r="284" spans="1:27" x14ac:dyDescent="0.25">
      <c r="A284" s="215">
        <v>2019</v>
      </c>
      <c r="B284" s="215">
        <v>828</v>
      </c>
      <c r="C284" s="104" t="s">
        <v>121</v>
      </c>
      <c r="D284" s="104">
        <v>8</v>
      </c>
      <c r="E284" s="104" t="s">
        <v>75</v>
      </c>
      <c r="F284" s="104" t="s">
        <v>76</v>
      </c>
      <c r="G284" s="104" t="s">
        <v>77</v>
      </c>
      <c r="H284" s="104" t="s">
        <v>16</v>
      </c>
      <c r="I284" s="104" t="s">
        <v>19</v>
      </c>
      <c r="J284" s="125">
        <v>80</v>
      </c>
      <c r="R284" s="5" t="s">
        <v>437</v>
      </c>
      <c r="S284" s="6" t="s">
        <v>369</v>
      </c>
      <c r="T284" s="6" t="s">
        <v>370</v>
      </c>
      <c r="U284" s="6" t="s">
        <v>367</v>
      </c>
      <c r="V284" s="6" t="s">
        <v>368</v>
      </c>
      <c r="W284" s="6" t="s">
        <v>46</v>
      </c>
      <c r="X284" s="6" t="s">
        <v>47</v>
      </c>
      <c r="Y284" s="6" t="s">
        <v>20</v>
      </c>
      <c r="Z284" s="6" t="s">
        <v>462</v>
      </c>
      <c r="AA284" s="66">
        <v>55</v>
      </c>
    </row>
    <row r="285" spans="1:27" x14ac:dyDescent="0.25">
      <c r="A285" s="215">
        <v>2019</v>
      </c>
      <c r="B285" s="215">
        <v>828</v>
      </c>
      <c r="C285" s="104" t="s">
        <v>121</v>
      </c>
      <c r="D285" s="104">
        <v>8</v>
      </c>
      <c r="E285" s="104" t="s">
        <v>75</v>
      </c>
      <c r="F285" s="104" t="s">
        <v>76</v>
      </c>
      <c r="G285" s="104" t="s">
        <v>77</v>
      </c>
      <c r="H285" s="104" t="s">
        <v>20</v>
      </c>
      <c r="I285" s="104" t="s">
        <v>17</v>
      </c>
      <c r="J285" s="125">
        <v>17</v>
      </c>
      <c r="R285" s="5" t="s">
        <v>437</v>
      </c>
      <c r="S285" s="6" t="s">
        <v>371</v>
      </c>
      <c r="T285" s="6" t="s">
        <v>372</v>
      </c>
      <c r="U285" s="6" t="s">
        <v>367</v>
      </c>
      <c r="V285" s="6" t="s">
        <v>368</v>
      </c>
      <c r="W285" s="6" t="s">
        <v>46</v>
      </c>
      <c r="X285" s="6" t="s">
        <v>47</v>
      </c>
      <c r="Y285" s="6" t="s">
        <v>16</v>
      </c>
      <c r="Z285" s="6" t="s">
        <v>462</v>
      </c>
      <c r="AA285" s="66">
        <v>1</v>
      </c>
    </row>
    <row r="286" spans="1:27" x14ac:dyDescent="0.25">
      <c r="A286" s="215">
        <v>2019</v>
      </c>
      <c r="B286" s="215">
        <v>828</v>
      </c>
      <c r="C286" s="104" t="s">
        <v>121</v>
      </c>
      <c r="D286" s="104">
        <v>8</v>
      </c>
      <c r="E286" s="104" t="s">
        <v>75</v>
      </c>
      <c r="F286" s="104" t="s">
        <v>76</v>
      </c>
      <c r="G286" s="104" t="s">
        <v>77</v>
      </c>
      <c r="H286" s="104" t="s">
        <v>20</v>
      </c>
      <c r="I286" s="104" t="s">
        <v>18</v>
      </c>
      <c r="J286" s="125">
        <v>30</v>
      </c>
      <c r="R286" s="5" t="s">
        <v>437</v>
      </c>
      <c r="S286" s="6" t="s">
        <v>371</v>
      </c>
      <c r="T286" s="6" t="s">
        <v>372</v>
      </c>
      <c r="U286" s="6" t="s">
        <v>367</v>
      </c>
      <c r="V286" s="6" t="s">
        <v>368</v>
      </c>
      <c r="W286" s="6" t="s">
        <v>46</v>
      </c>
      <c r="X286" s="6" t="s">
        <v>47</v>
      </c>
      <c r="Y286" s="6" t="s">
        <v>23</v>
      </c>
      <c r="Z286" s="6" t="s">
        <v>462</v>
      </c>
      <c r="AA286" s="66">
        <v>105</v>
      </c>
    </row>
    <row r="287" spans="1:27" x14ac:dyDescent="0.25">
      <c r="A287" s="215">
        <v>2019</v>
      </c>
      <c r="B287" s="215">
        <v>828</v>
      </c>
      <c r="C287" s="104" t="s">
        <v>121</v>
      </c>
      <c r="D287" s="104">
        <v>8</v>
      </c>
      <c r="E287" s="104" t="s">
        <v>75</v>
      </c>
      <c r="F287" s="104" t="s">
        <v>76</v>
      </c>
      <c r="G287" s="104" t="s">
        <v>77</v>
      </c>
      <c r="H287" s="104" t="s">
        <v>20</v>
      </c>
      <c r="I287" s="104" t="s">
        <v>24</v>
      </c>
      <c r="J287" s="125">
        <v>29</v>
      </c>
      <c r="R287" s="5" t="s">
        <v>437</v>
      </c>
      <c r="S287" s="6" t="s">
        <v>371</v>
      </c>
      <c r="T287" s="6" t="s">
        <v>372</v>
      </c>
      <c r="U287" s="6" t="s">
        <v>367</v>
      </c>
      <c r="V287" s="6" t="s">
        <v>368</v>
      </c>
      <c r="W287" s="6" t="s">
        <v>46</v>
      </c>
      <c r="X287" s="6" t="s">
        <v>47</v>
      </c>
      <c r="Y287" s="6" t="s">
        <v>20</v>
      </c>
      <c r="Z287" s="6" t="s">
        <v>462</v>
      </c>
      <c r="AA287" s="66">
        <v>85</v>
      </c>
    </row>
    <row r="288" spans="1:27" x14ac:dyDescent="0.25">
      <c r="A288" s="215">
        <v>2019</v>
      </c>
      <c r="B288" s="215">
        <v>828</v>
      </c>
      <c r="C288" s="104" t="s">
        <v>121</v>
      </c>
      <c r="D288" s="104">
        <v>8</v>
      </c>
      <c r="E288" s="104" t="s">
        <v>75</v>
      </c>
      <c r="F288" s="104" t="s">
        <v>76</v>
      </c>
      <c r="G288" s="104" t="s">
        <v>77</v>
      </c>
      <c r="H288" s="104" t="s">
        <v>20</v>
      </c>
      <c r="I288" s="104" t="s">
        <v>19</v>
      </c>
      <c r="J288" s="125">
        <v>30</v>
      </c>
      <c r="R288" s="5" t="s">
        <v>437</v>
      </c>
      <c r="S288" s="6" t="s">
        <v>373</v>
      </c>
      <c r="T288" s="6" t="s">
        <v>374</v>
      </c>
      <c r="U288" s="6" t="s">
        <v>375</v>
      </c>
      <c r="V288" s="6" t="s">
        <v>376</v>
      </c>
      <c r="W288" s="6" t="s">
        <v>134</v>
      </c>
      <c r="X288" s="6" t="s">
        <v>135</v>
      </c>
      <c r="Y288" s="6" t="s">
        <v>20</v>
      </c>
      <c r="Z288" s="6" t="s">
        <v>462</v>
      </c>
      <c r="AA288" s="66">
        <v>6</v>
      </c>
    </row>
    <row r="289" spans="1:27" x14ac:dyDescent="0.25">
      <c r="A289" s="215">
        <v>2019</v>
      </c>
      <c r="B289" s="215">
        <v>831</v>
      </c>
      <c r="C289" s="104" t="s">
        <v>123</v>
      </c>
      <c r="D289" s="104">
        <v>8</v>
      </c>
      <c r="E289" s="104" t="s">
        <v>75</v>
      </c>
      <c r="F289" s="104" t="s">
        <v>76</v>
      </c>
      <c r="G289" s="104" t="s">
        <v>77</v>
      </c>
      <c r="H289" s="104" t="s">
        <v>16</v>
      </c>
      <c r="I289" s="104" t="s">
        <v>17</v>
      </c>
      <c r="J289" s="125">
        <v>64</v>
      </c>
      <c r="R289" s="5" t="s">
        <v>437</v>
      </c>
      <c r="S289" s="6" t="s">
        <v>377</v>
      </c>
      <c r="T289" s="6" t="s">
        <v>378</v>
      </c>
      <c r="U289" s="6" t="s">
        <v>379</v>
      </c>
      <c r="V289" s="6" t="s">
        <v>380</v>
      </c>
      <c r="W289" s="6" t="s">
        <v>76</v>
      </c>
      <c r="X289" s="6" t="s">
        <v>77</v>
      </c>
      <c r="Y289" s="6" t="s">
        <v>16</v>
      </c>
      <c r="Z289" s="6" t="s">
        <v>462</v>
      </c>
      <c r="AA289" s="66">
        <v>3</v>
      </c>
    </row>
    <row r="290" spans="1:27" x14ac:dyDescent="0.25">
      <c r="A290" s="215">
        <v>2019</v>
      </c>
      <c r="B290" s="215">
        <v>831</v>
      </c>
      <c r="C290" s="104" t="s">
        <v>123</v>
      </c>
      <c r="D290" s="104">
        <v>8</v>
      </c>
      <c r="E290" s="104" t="s">
        <v>75</v>
      </c>
      <c r="F290" s="104" t="s">
        <v>76</v>
      </c>
      <c r="G290" s="104" t="s">
        <v>77</v>
      </c>
      <c r="H290" s="104" t="s">
        <v>16</v>
      </c>
      <c r="I290" s="104" t="s">
        <v>18</v>
      </c>
      <c r="J290" s="125">
        <v>89</v>
      </c>
      <c r="R290" s="5" t="s">
        <v>437</v>
      </c>
      <c r="S290" s="6" t="s">
        <v>377</v>
      </c>
      <c r="T290" s="6" t="s">
        <v>378</v>
      </c>
      <c r="U290" s="6" t="s">
        <v>379</v>
      </c>
      <c r="V290" s="6" t="s">
        <v>380</v>
      </c>
      <c r="W290" s="6" t="s">
        <v>76</v>
      </c>
      <c r="X290" s="6" t="s">
        <v>77</v>
      </c>
      <c r="Y290" s="6" t="s">
        <v>20</v>
      </c>
      <c r="Z290" s="6" t="s">
        <v>462</v>
      </c>
      <c r="AA290" s="66">
        <v>6</v>
      </c>
    </row>
    <row r="291" spans="1:27" x14ac:dyDescent="0.25">
      <c r="A291" s="215">
        <v>2019</v>
      </c>
      <c r="B291" s="215">
        <v>831</v>
      </c>
      <c r="C291" s="104" t="s">
        <v>123</v>
      </c>
      <c r="D291" s="104">
        <v>8</v>
      </c>
      <c r="E291" s="104" t="s">
        <v>75</v>
      </c>
      <c r="F291" s="104" t="s">
        <v>76</v>
      </c>
      <c r="G291" s="104" t="s">
        <v>77</v>
      </c>
      <c r="H291" s="104" t="s">
        <v>16</v>
      </c>
      <c r="I291" s="104" t="s">
        <v>24</v>
      </c>
      <c r="J291" s="125">
        <v>22</v>
      </c>
      <c r="R291" s="5" t="s">
        <v>437</v>
      </c>
      <c r="S291" s="6" t="s">
        <v>381</v>
      </c>
      <c r="T291" s="6" t="s">
        <v>382</v>
      </c>
      <c r="U291" s="6" t="s">
        <v>379</v>
      </c>
      <c r="V291" s="6" t="s">
        <v>380</v>
      </c>
      <c r="W291" s="6" t="s">
        <v>76</v>
      </c>
      <c r="X291" s="6" t="s">
        <v>77</v>
      </c>
      <c r="Y291" s="6" t="s">
        <v>16</v>
      </c>
      <c r="Z291" s="6" t="s">
        <v>462</v>
      </c>
      <c r="AA291" s="66">
        <v>11</v>
      </c>
    </row>
    <row r="292" spans="1:27" x14ac:dyDescent="0.25">
      <c r="A292" s="215">
        <v>2019</v>
      </c>
      <c r="B292" s="215">
        <v>831</v>
      </c>
      <c r="C292" s="104" t="s">
        <v>123</v>
      </c>
      <c r="D292" s="104">
        <v>8</v>
      </c>
      <c r="E292" s="104" t="s">
        <v>75</v>
      </c>
      <c r="F292" s="104" t="s">
        <v>76</v>
      </c>
      <c r="G292" s="104" t="s">
        <v>77</v>
      </c>
      <c r="H292" s="104" t="s">
        <v>16</v>
      </c>
      <c r="I292" s="104" t="s">
        <v>19</v>
      </c>
      <c r="J292" s="125">
        <v>64</v>
      </c>
      <c r="R292" s="5" t="s">
        <v>437</v>
      </c>
      <c r="S292" s="6" t="s">
        <v>381</v>
      </c>
      <c r="T292" s="6" t="s">
        <v>382</v>
      </c>
      <c r="U292" s="6" t="s">
        <v>379</v>
      </c>
      <c r="V292" s="6" t="s">
        <v>380</v>
      </c>
      <c r="W292" s="6" t="s">
        <v>76</v>
      </c>
      <c r="X292" s="6" t="s">
        <v>77</v>
      </c>
      <c r="Y292" s="6" t="s">
        <v>20</v>
      </c>
      <c r="Z292" s="6" t="s">
        <v>462</v>
      </c>
      <c r="AA292" s="66">
        <v>1</v>
      </c>
    </row>
    <row r="293" spans="1:27" x14ac:dyDescent="0.25">
      <c r="A293" s="215">
        <v>2019</v>
      </c>
      <c r="B293" s="215">
        <v>831</v>
      </c>
      <c r="C293" s="104" t="s">
        <v>123</v>
      </c>
      <c r="D293" s="104">
        <v>8</v>
      </c>
      <c r="E293" s="104" t="s">
        <v>75</v>
      </c>
      <c r="F293" s="104" t="s">
        <v>76</v>
      </c>
      <c r="G293" s="104" t="s">
        <v>77</v>
      </c>
      <c r="H293" s="104" t="s">
        <v>20</v>
      </c>
      <c r="I293" s="104" t="s">
        <v>17</v>
      </c>
      <c r="J293" s="125">
        <v>22</v>
      </c>
      <c r="R293" s="5" t="s">
        <v>437</v>
      </c>
      <c r="S293" s="6" t="s">
        <v>383</v>
      </c>
      <c r="T293" s="6" t="s">
        <v>384</v>
      </c>
      <c r="U293" s="6" t="s">
        <v>379</v>
      </c>
      <c r="V293" s="6" t="s">
        <v>380</v>
      </c>
      <c r="W293" s="6" t="s">
        <v>76</v>
      </c>
      <c r="X293" s="6" t="s">
        <v>77</v>
      </c>
      <c r="Y293" s="6" t="s">
        <v>16</v>
      </c>
      <c r="Z293" s="6" t="s">
        <v>462</v>
      </c>
      <c r="AA293" s="66">
        <v>6</v>
      </c>
    </row>
    <row r="294" spans="1:27" x14ac:dyDescent="0.25">
      <c r="A294" s="215">
        <v>2019</v>
      </c>
      <c r="B294" s="215">
        <v>831</v>
      </c>
      <c r="C294" s="104" t="s">
        <v>123</v>
      </c>
      <c r="D294" s="104">
        <v>8</v>
      </c>
      <c r="E294" s="104" t="s">
        <v>75</v>
      </c>
      <c r="F294" s="104" t="s">
        <v>76</v>
      </c>
      <c r="G294" s="104" t="s">
        <v>77</v>
      </c>
      <c r="H294" s="104" t="s">
        <v>20</v>
      </c>
      <c r="I294" s="104" t="s">
        <v>18</v>
      </c>
      <c r="J294" s="125">
        <v>20</v>
      </c>
      <c r="R294" s="5" t="s">
        <v>437</v>
      </c>
      <c r="S294" s="6" t="s">
        <v>383</v>
      </c>
      <c r="T294" s="6" t="s">
        <v>384</v>
      </c>
      <c r="U294" s="6" t="s">
        <v>379</v>
      </c>
      <c r="V294" s="6" t="s">
        <v>380</v>
      </c>
      <c r="W294" s="6" t="s">
        <v>76</v>
      </c>
      <c r="X294" s="6" t="s">
        <v>77</v>
      </c>
      <c r="Y294" s="6" t="s">
        <v>23</v>
      </c>
      <c r="Z294" s="6" t="s">
        <v>462</v>
      </c>
      <c r="AA294" s="66">
        <v>1</v>
      </c>
    </row>
    <row r="295" spans="1:27" x14ac:dyDescent="0.25">
      <c r="A295" s="215">
        <v>2019</v>
      </c>
      <c r="B295" s="215">
        <v>831</v>
      </c>
      <c r="C295" s="104" t="s">
        <v>123</v>
      </c>
      <c r="D295" s="104">
        <v>8</v>
      </c>
      <c r="E295" s="104" t="s">
        <v>75</v>
      </c>
      <c r="F295" s="104" t="s">
        <v>76</v>
      </c>
      <c r="G295" s="104" t="s">
        <v>77</v>
      </c>
      <c r="H295" s="104" t="s">
        <v>20</v>
      </c>
      <c r="I295" s="104" t="s">
        <v>24</v>
      </c>
      <c r="J295" s="125">
        <v>176</v>
      </c>
      <c r="R295" s="5" t="s">
        <v>437</v>
      </c>
      <c r="S295" s="6" t="s">
        <v>383</v>
      </c>
      <c r="T295" s="6" t="s">
        <v>384</v>
      </c>
      <c r="U295" s="6" t="s">
        <v>379</v>
      </c>
      <c r="V295" s="6" t="s">
        <v>380</v>
      </c>
      <c r="W295" s="6" t="s">
        <v>76</v>
      </c>
      <c r="X295" s="6" t="s">
        <v>77</v>
      </c>
      <c r="Y295" s="6" t="s">
        <v>20</v>
      </c>
      <c r="Z295" s="6" t="s">
        <v>462</v>
      </c>
      <c r="AA295" s="66">
        <v>15</v>
      </c>
    </row>
    <row r="296" spans="1:27" x14ac:dyDescent="0.25">
      <c r="A296" s="215">
        <v>2019</v>
      </c>
      <c r="B296" s="215">
        <v>831</v>
      </c>
      <c r="C296" s="104" t="s">
        <v>123</v>
      </c>
      <c r="D296" s="104">
        <v>8</v>
      </c>
      <c r="E296" s="104" t="s">
        <v>75</v>
      </c>
      <c r="F296" s="104" t="s">
        <v>76</v>
      </c>
      <c r="G296" s="104" t="s">
        <v>77</v>
      </c>
      <c r="H296" s="104" t="s">
        <v>20</v>
      </c>
      <c r="I296" s="104" t="s">
        <v>19</v>
      </c>
      <c r="J296" s="125">
        <v>49</v>
      </c>
      <c r="R296" s="5" t="s">
        <v>437</v>
      </c>
      <c r="S296" s="6" t="s">
        <v>385</v>
      </c>
      <c r="T296" s="6" t="s">
        <v>386</v>
      </c>
      <c r="U296" s="6" t="s">
        <v>387</v>
      </c>
      <c r="V296" s="6" t="s">
        <v>388</v>
      </c>
      <c r="W296" s="6" t="s">
        <v>209</v>
      </c>
      <c r="X296" s="6" t="s">
        <v>210</v>
      </c>
      <c r="Y296" s="6" t="s">
        <v>16</v>
      </c>
      <c r="Z296" s="6" t="s">
        <v>462</v>
      </c>
      <c r="AA296" s="66">
        <v>35</v>
      </c>
    </row>
    <row r="297" spans="1:27" x14ac:dyDescent="0.25">
      <c r="A297" s="215">
        <v>2019</v>
      </c>
      <c r="B297" s="215">
        <v>885</v>
      </c>
      <c r="C297" s="104" t="s">
        <v>125</v>
      </c>
      <c r="D297" s="104">
        <v>8</v>
      </c>
      <c r="E297" s="104" t="s">
        <v>75</v>
      </c>
      <c r="F297" s="104" t="s">
        <v>126</v>
      </c>
      <c r="G297" s="104" t="s">
        <v>127</v>
      </c>
      <c r="H297" s="104" t="s">
        <v>16</v>
      </c>
      <c r="I297" s="104" t="s">
        <v>17</v>
      </c>
      <c r="J297" s="125">
        <v>426</v>
      </c>
      <c r="R297" s="5" t="s">
        <v>437</v>
      </c>
      <c r="S297" s="6" t="s">
        <v>385</v>
      </c>
      <c r="T297" s="6" t="s">
        <v>386</v>
      </c>
      <c r="U297" s="6" t="s">
        <v>387</v>
      </c>
      <c r="V297" s="6" t="s">
        <v>388</v>
      </c>
      <c r="W297" s="6" t="s">
        <v>209</v>
      </c>
      <c r="X297" s="6" t="s">
        <v>210</v>
      </c>
      <c r="Y297" s="6" t="s">
        <v>23</v>
      </c>
      <c r="Z297" s="6" t="s">
        <v>462</v>
      </c>
      <c r="AA297" s="66">
        <v>35</v>
      </c>
    </row>
    <row r="298" spans="1:27" x14ac:dyDescent="0.25">
      <c r="A298" s="215">
        <v>2019</v>
      </c>
      <c r="B298" s="215">
        <v>885</v>
      </c>
      <c r="C298" s="104" t="s">
        <v>125</v>
      </c>
      <c r="D298" s="104">
        <v>8</v>
      </c>
      <c r="E298" s="104" t="s">
        <v>75</v>
      </c>
      <c r="F298" s="104" t="s">
        <v>126</v>
      </c>
      <c r="G298" s="104" t="s">
        <v>127</v>
      </c>
      <c r="H298" s="104" t="s">
        <v>16</v>
      </c>
      <c r="I298" s="104" t="s">
        <v>41</v>
      </c>
      <c r="J298" s="125">
        <v>116</v>
      </c>
      <c r="R298" s="5" t="s">
        <v>437</v>
      </c>
      <c r="S298" s="6" t="s">
        <v>385</v>
      </c>
      <c r="T298" s="6" t="s">
        <v>386</v>
      </c>
      <c r="U298" s="6" t="s">
        <v>387</v>
      </c>
      <c r="V298" s="6" t="s">
        <v>388</v>
      </c>
      <c r="W298" s="6" t="s">
        <v>209</v>
      </c>
      <c r="X298" s="6" t="s">
        <v>210</v>
      </c>
      <c r="Y298" s="6" t="s">
        <v>20</v>
      </c>
      <c r="Z298" s="6" t="s">
        <v>462</v>
      </c>
      <c r="AA298" s="66">
        <v>23</v>
      </c>
    </row>
    <row r="299" spans="1:27" x14ac:dyDescent="0.25">
      <c r="A299" s="215">
        <v>2019</v>
      </c>
      <c r="B299" s="215">
        <v>885</v>
      </c>
      <c r="C299" s="104" t="s">
        <v>125</v>
      </c>
      <c r="D299" s="104">
        <v>8</v>
      </c>
      <c r="E299" s="104" t="s">
        <v>75</v>
      </c>
      <c r="F299" s="104" t="s">
        <v>126</v>
      </c>
      <c r="G299" s="104" t="s">
        <v>127</v>
      </c>
      <c r="H299" s="104" t="s">
        <v>16</v>
      </c>
      <c r="I299" s="104" t="s">
        <v>18</v>
      </c>
      <c r="J299" s="125">
        <v>366</v>
      </c>
      <c r="R299" s="5" t="s">
        <v>437</v>
      </c>
      <c r="S299" s="6" t="s">
        <v>389</v>
      </c>
      <c r="T299" s="6" t="s">
        <v>390</v>
      </c>
      <c r="U299" s="6" t="s">
        <v>387</v>
      </c>
      <c r="V299" s="6" t="s">
        <v>388</v>
      </c>
      <c r="W299" s="6" t="s">
        <v>209</v>
      </c>
      <c r="X299" s="6" t="s">
        <v>210</v>
      </c>
      <c r="Y299" s="6" t="s">
        <v>16</v>
      </c>
      <c r="Z299" s="6" t="s">
        <v>462</v>
      </c>
      <c r="AA299" s="66">
        <v>17</v>
      </c>
    </row>
    <row r="300" spans="1:27" x14ac:dyDescent="0.25">
      <c r="A300" s="215">
        <v>2019</v>
      </c>
      <c r="B300" s="215">
        <v>885</v>
      </c>
      <c r="C300" s="104" t="s">
        <v>125</v>
      </c>
      <c r="D300" s="104">
        <v>8</v>
      </c>
      <c r="E300" s="104" t="s">
        <v>75</v>
      </c>
      <c r="F300" s="104" t="s">
        <v>126</v>
      </c>
      <c r="G300" s="104" t="s">
        <v>127</v>
      </c>
      <c r="H300" s="104" t="s">
        <v>16</v>
      </c>
      <c r="I300" s="104" t="s">
        <v>24</v>
      </c>
      <c r="J300" s="125">
        <v>954</v>
      </c>
      <c r="R300" s="5" t="s">
        <v>437</v>
      </c>
      <c r="S300" s="6" t="s">
        <v>389</v>
      </c>
      <c r="T300" s="6" t="s">
        <v>390</v>
      </c>
      <c r="U300" s="6" t="s">
        <v>387</v>
      </c>
      <c r="V300" s="6" t="s">
        <v>388</v>
      </c>
      <c r="W300" s="6" t="s">
        <v>209</v>
      </c>
      <c r="X300" s="6" t="s">
        <v>210</v>
      </c>
      <c r="Y300" s="6" t="s">
        <v>23</v>
      </c>
      <c r="Z300" s="6" t="s">
        <v>462</v>
      </c>
      <c r="AA300" s="66">
        <v>7</v>
      </c>
    </row>
    <row r="301" spans="1:27" x14ac:dyDescent="0.25">
      <c r="A301" s="215">
        <v>2019</v>
      </c>
      <c r="B301" s="215">
        <v>885</v>
      </c>
      <c r="C301" s="104" t="s">
        <v>125</v>
      </c>
      <c r="D301" s="104">
        <v>8</v>
      </c>
      <c r="E301" s="104" t="s">
        <v>75</v>
      </c>
      <c r="F301" s="104" t="s">
        <v>126</v>
      </c>
      <c r="G301" s="104" t="s">
        <v>127</v>
      </c>
      <c r="H301" s="104" t="s">
        <v>16</v>
      </c>
      <c r="I301" s="104" t="s">
        <v>19</v>
      </c>
      <c r="J301" s="125">
        <v>380</v>
      </c>
      <c r="R301" s="5" t="s">
        <v>437</v>
      </c>
      <c r="S301" s="6" t="s">
        <v>389</v>
      </c>
      <c r="T301" s="6" t="s">
        <v>390</v>
      </c>
      <c r="U301" s="6" t="s">
        <v>387</v>
      </c>
      <c r="V301" s="6" t="s">
        <v>388</v>
      </c>
      <c r="W301" s="6" t="s">
        <v>209</v>
      </c>
      <c r="X301" s="6" t="s">
        <v>210</v>
      </c>
      <c r="Y301" s="6" t="s">
        <v>20</v>
      </c>
      <c r="Z301" s="6" t="s">
        <v>462</v>
      </c>
      <c r="AA301" s="66">
        <v>34</v>
      </c>
    </row>
    <row r="302" spans="1:27" x14ac:dyDescent="0.25">
      <c r="A302" s="215">
        <v>2019</v>
      </c>
      <c r="B302" s="215">
        <v>885</v>
      </c>
      <c r="C302" s="104" t="s">
        <v>125</v>
      </c>
      <c r="D302" s="104">
        <v>8</v>
      </c>
      <c r="E302" s="104" t="s">
        <v>75</v>
      </c>
      <c r="F302" s="104" t="s">
        <v>126</v>
      </c>
      <c r="G302" s="104" t="s">
        <v>127</v>
      </c>
      <c r="H302" s="104" t="s">
        <v>23</v>
      </c>
      <c r="I302" s="104" t="s">
        <v>17</v>
      </c>
      <c r="J302" s="125">
        <v>6</v>
      </c>
      <c r="R302" s="5" t="s">
        <v>437</v>
      </c>
      <c r="S302" s="6" t="s">
        <v>391</v>
      </c>
      <c r="T302" s="6" t="s">
        <v>392</v>
      </c>
      <c r="U302" s="6" t="s">
        <v>393</v>
      </c>
      <c r="V302" s="6" t="s">
        <v>394</v>
      </c>
      <c r="W302" s="6" t="s">
        <v>29</v>
      </c>
      <c r="X302" s="6" t="s">
        <v>30</v>
      </c>
      <c r="Y302" s="6" t="s">
        <v>16</v>
      </c>
      <c r="Z302" s="6" t="s">
        <v>462</v>
      </c>
      <c r="AA302" s="66">
        <v>2</v>
      </c>
    </row>
    <row r="303" spans="1:27" x14ac:dyDescent="0.25">
      <c r="A303" s="215">
        <v>2019</v>
      </c>
      <c r="B303" s="215">
        <v>885</v>
      </c>
      <c r="C303" s="104" t="s">
        <v>125</v>
      </c>
      <c r="D303" s="104">
        <v>8</v>
      </c>
      <c r="E303" s="104" t="s">
        <v>75</v>
      </c>
      <c r="F303" s="104" t="s">
        <v>126</v>
      </c>
      <c r="G303" s="104" t="s">
        <v>127</v>
      </c>
      <c r="H303" s="104" t="s">
        <v>23</v>
      </c>
      <c r="I303" s="104" t="s">
        <v>18</v>
      </c>
      <c r="J303" s="125">
        <v>8</v>
      </c>
      <c r="R303" s="5" t="s">
        <v>437</v>
      </c>
      <c r="S303" s="6" t="s">
        <v>391</v>
      </c>
      <c r="T303" s="6" t="s">
        <v>392</v>
      </c>
      <c r="U303" s="6" t="s">
        <v>393</v>
      </c>
      <c r="V303" s="6" t="s">
        <v>394</v>
      </c>
      <c r="W303" s="6" t="s">
        <v>29</v>
      </c>
      <c r="X303" s="6" t="s">
        <v>30</v>
      </c>
      <c r="Y303" s="6" t="s">
        <v>20</v>
      </c>
      <c r="Z303" s="6" t="s">
        <v>462</v>
      </c>
      <c r="AA303" s="66">
        <v>29</v>
      </c>
    </row>
    <row r="304" spans="1:27" x14ac:dyDescent="0.25">
      <c r="A304" s="215">
        <v>2019</v>
      </c>
      <c r="B304" s="215">
        <v>885</v>
      </c>
      <c r="C304" s="104" t="s">
        <v>125</v>
      </c>
      <c r="D304" s="104">
        <v>8</v>
      </c>
      <c r="E304" s="104" t="s">
        <v>75</v>
      </c>
      <c r="F304" s="104" t="s">
        <v>126</v>
      </c>
      <c r="G304" s="104" t="s">
        <v>127</v>
      </c>
      <c r="H304" s="104" t="s">
        <v>23</v>
      </c>
      <c r="I304" s="104" t="s">
        <v>24</v>
      </c>
      <c r="J304" s="125">
        <v>16</v>
      </c>
      <c r="R304" s="5" t="s">
        <v>437</v>
      </c>
      <c r="S304" s="6" t="s">
        <v>395</v>
      </c>
      <c r="T304" s="6" t="s">
        <v>396</v>
      </c>
      <c r="U304" s="6" t="s">
        <v>397</v>
      </c>
      <c r="V304" s="6" t="s">
        <v>398</v>
      </c>
      <c r="W304" s="6" t="s">
        <v>35</v>
      </c>
      <c r="X304" s="6" t="s">
        <v>36</v>
      </c>
      <c r="Y304" s="6" t="s">
        <v>16</v>
      </c>
      <c r="Z304" s="6" t="s">
        <v>462</v>
      </c>
      <c r="AA304" s="66">
        <v>1</v>
      </c>
    </row>
    <row r="305" spans="1:27" x14ac:dyDescent="0.25">
      <c r="A305" s="215">
        <v>2019</v>
      </c>
      <c r="B305" s="215">
        <v>885</v>
      </c>
      <c r="C305" s="104" t="s">
        <v>125</v>
      </c>
      <c r="D305" s="104">
        <v>8</v>
      </c>
      <c r="E305" s="104" t="s">
        <v>75</v>
      </c>
      <c r="F305" s="104" t="s">
        <v>126</v>
      </c>
      <c r="G305" s="104" t="s">
        <v>127</v>
      </c>
      <c r="H305" s="104" t="s">
        <v>23</v>
      </c>
      <c r="I305" s="104" t="s">
        <v>19</v>
      </c>
      <c r="J305" s="125">
        <v>3</v>
      </c>
      <c r="R305" s="5" t="s">
        <v>437</v>
      </c>
      <c r="S305" s="6" t="s">
        <v>395</v>
      </c>
      <c r="T305" s="6" t="s">
        <v>396</v>
      </c>
      <c r="U305" s="6" t="s">
        <v>397</v>
      </c>
      <c r="V305" s="6" t="s">
        <v>398</v>
      </c>
      <c r="W305" s="6" t="s">
        <v>35</v>
      </c>
      <c r="X305" s="6" t="s">
        <v>36</v>
      </c>
      <c r="Y305" s="6" t="s">
        <v>20</v>
      </c>
      <c r="Z305" s="6" t="s">
        <v>462</v>
      </c>
      <c r="AA305" s="66">
        <v>26</v>
      </c>
    </row>
    <row r="306" spans="1:27" x14ac:dyDescent="0.25">
      <c r="A306" s="215">
        <v>2019</v>
      </c>
      <c r="B306" s="215">
        <v>885</v>
      </c>
      <c r="C306" s="104" t="s">
        <v>125</v>
      </c>
      <c r="D306" s="104">
        <v>8</v>
      </c>
      <c r="E306" s="104" t="s">
        <v>75</v>
      </c>
      <c r="F306" s="104" t="s">
        <v>126</v>
      </c>
      <c r="G306" s="104" t="s">
        <v>127</v>
      </c>
      <c r="H306" s="104" t="s">
        <v>20</v>
      </c>
      <c r="I306" s="104" t="s">
        <v>17</v>
      </c>
      <c r="J306" s="125">
        <v>147</v>
      </c>
      <c r="R306" s="5" t="s">
        <v>437</v>
      </c>
      <c r="S306" s="6" t="s">
        <v>399</v>
      </c>
      <c r="T306" s="6" t="s">
        <v>400</v>
      </c>
      <c r="U306" s="6" t="s">
        <v>397</v>
      </c>
      <c r="V306" s="6" t="s">
        <v>398</v>
      </c>
      <c r="W306" s="6" t="s">
        <v>35</v>
      </c>
      <c r="X306" s="6" t="s">
        <v>36</v>
      </c>
      <c r="Y306" s="6" t="s">
        <v>16</v>
      </c>
      <c r="Z306" s="6" t="s">
        <v>462</v>
      </c>
      <c r="AA306" s="66">
        <v>5</v>
      </c>
    </row>
    <row r="307" spans="1:27" x14ac:dyDescent="0.25">
      <c r="A307" s="215">
        <v>2019</v>
      </c>
      <c r="B307" s="215">
        <v>885</v>
      </c>
      <c r="C307" s="104" t="s">
        <v>125</v>
      </c>
      <c r="D307" s="104">
        <v>8</v>
      </c>
      <c r="E307" s="104" t="s">
        <v>75</v>
      </c>
      <c r="F307" s="104" t="s">
        <v>126</v>
      </c>
      <c r="G307" s="104" t="s">
        <v>127</v>
      </c>
      <c r="H307" s="104" t="s">
        <v>20</v>
      </c>
      <c r="I307" s="104" t="s">
        <v>41</v>
      </c>
      <c r="J307" s="125">
        <v>13</v>
      </c>
      <c r="R307" s="5" t="s">
        <v>437</v>
      </c>
      <c r="S307" s="6" t="s">
        <v>399</v>
      </c>
      <c r="T307" s="6" t="s">
        <v>400</v>
      </c>
      <c r="U307" s="6" t="s">
        <v>397</v>
      </c>
      <c r="V307" s="6" t="s">
        <v>398</v>
      </c>
      <c r="W307" s="6" t="s">
        <v>35</v>
      </c>
      <c r="X307" s="6" t="s">
        <v>36</v>
      </c>
      <c r="Y307" s="6" t="s">
        <v>23</v>
      </c>
      <c r="Z307" s="6" t="s">
        <v>462</v>
      </c>
      <c r="AA307" s="66">
        <v>1</v>
      </c>
    </row>
    <row r="308" spans="1:27" x14ac:dyDescent="0.25">
      <c r="A308" s="215">
        <v>2019</v>
      </c>
      <c r="B308" s="215">
        <v>885</v>
      </c>
      <c r="C308" s="104" t="s">
        <v>125</v>
      </c>
      <c r="D308" s="104">
        <v>8</v>
      </c>
      <c r="E308" s="104" t="s">
        <v>75</v>
      </c>
      <c r="F308" s="104" t="s">
        <v>126</v>
      </c>
      <c r="G308" s="104" t="s">
        <v>127</v>
      </c>
      <c r="H308" s="104" t="s">
        <v>20</v>
      </c>
      <c r="I308" s="104" t="s">
        <v>18</v>
      </c>
      <c r="J308" s="125">
        <v>71</v>
      </c>
      <c r="R308" s="5" t="s">
        <v>437</v>
      </c>
      <c r="S308" s="6" t="s">
        <v>399</v>
      </c>
      <c r="T308" s="6" t="s">
        <v>400</v>
      </c>
      <c r="U308" s="6" t="s">
        <v>397</v>
      </c>
      <c r="V308" s="6" t="s">
        <v>398</v>
      </c>
      <c r="W308" s="6" t="s">
        <v>35</v>
      </c>
      <c r="X308" s="6" t="s">
        <v>36</v>
      </c>
      <c r="Y308" s="6" t="s">
        <v>20</v>
      </c>
      <c r="Z308" s="6" t="s">
        <v>462</v>
      </c>
      <c r="AA308" s="66">
        <v>52</v>
      </c>
    </row>
    <row r="309" spans="1:27" x14ac:dyDescent="0.25">
      <c r="A309" s="215">
        <v>2019</v>
      </c>
      <c r="B309" s="215">
        <v>885</v>
      </c>
      <c r="C309" s="104" t="s">
        <v>125</v>
      </c>
      <c r="D309" s="104">
        <v>8</v>
      </c>
      <c r="E309" s="104" t="s">
        <v>75</v>
      </c>
      <c r="F309" s="104" t="s">
        <v>126</v>
      </c>
      <c r="G309" s="104" t="s">
        <v>127</v>
      </c>
      <c r="H309" s="104" t="s">
        <v>20</v>
      </c>
      <c r="I309" s="104" t="s">
        <v>24</v>
      </c>
      <c r="J309" s="125">
        <v>141</v>
      </c>
      <c r="R309" s="5" t="s">
        <v>437</v>
      </c>
      <c r="S309" s="6" t="s">
        <v>401</v>
      </c>
      <c r="T309" s="6" t="s">
        <v>402</v>
      </c>
      <c r="U309" s="6" t="s">
        <v>397</v>
      </c>
      <c r="V309" s="6" t="s">
        <v>398</v>
      </c>
      <c r="W309" s="6" t="s">
        <v>35</v>
      </c>
      <c r="X309" s="6" t="s">
        <v>36</v>
      </c>
      <c r="Y309" s="6" t="s">
        <v>16</v>
      </c>
      <c r="Z309" s="6" t="s">
        <v>462</v>
      </c>
      <c r="AA309" s="66">
        <v>8</v>
      </c>
    </row>
    <row r="310" spans="1:27" x14ac:dyDescent="0.25">
      <c r="A310" s="215">
        <v>2019</v>
      </c>
      <c r="B310" s="215">
        <v>885</v>
      </c>
      <c r="C310" s="104" t="s">
        <v>125</v>
      </c>
      <c r="D310" s="104">
        <v>8</v>
      </c>
      <c r="E310" s="104" t="s">
        <v>75</v>
      </c>
      <c r="F310" s="104" t="s">
        <v>126</v>
      </c>
      <c r="G310" s="104" t="s">
        <v>127</v>
      </c>
      <c r="H310" s="104" t="s">
        <v>20</v>
      </c>
      <c r="I310" s="104" t="s">
        <v>19</v>
      </c>
      <c r="J310" s="125">
        <v>112</v>
      </c>
      <c r="R310" s="5" t="s">
        <v>437</v>
      </c>
      <c r="S310" s="6" t="s">
        <v>401</v>
      </c>
      <c r="T310" s="6" t="s">
        <v>402</v>
      </c>
      <c r="U310" s="6" t="s">
        <v>397</v>
      </c>
      <c r="V310" s="6" t="s">
        <v>398</v>
      </c>
      <c r="W310" s="6" t="s">
        <v>35</v>
      </c>
      <c r="X310" s="6" t="s">
        <v>36</v>
      </c>
      <c r="Y310" s="6" t="s">
        <v>23</v>
      </c>
      <c r="Z310" s="6" t="s">
        <v>462</v>
      </c>
      <c r="AA310" s="66">
        <v>1</v>
      </c>
    </row>
    <row r="311" spans="1:27" x14ac:dyDescent="0.25">
      <c r="A311" s="215">
        <v>2019</v>
      </c>
      <c r="B311" s="215">
        <v>889</v>
      </c>
      <c r="C311" s="104" t="s">
        <v>129</v>
      </c>
      <c r="D311" s="104">
        <v>8</v>
      </c>
      <c r="E311" s="104" t="s">
        <v>75</v>
      </c>
      <c r="F311" s="104" t="s">
        <v>76</v>
      </c>
      <c r="G311" s="104" t="s">
        <v>77</v>
      </c>
      <c r="H311" s="104" t="s">
        <v>16</v>
      </c>
      <c r="I311" s="104" t="s">
        <v>18</v>
      </c>
      <c r="J311" s="125">
        <v>4</v>
      </c>
      <c r="R311" s="5" t="s">
        <v>437</v>
      </c>
      <c r="S311" s="6" t="s">
        <v>401</v>
      </c>
      <c r="T311" s="6" t="s">
        <v>402</v>
      </c>
      <c r="U311" s="6" t="s">
        <v>397</v>
      </c>
      <c r="V311" s="6" t="s">
        <v>398</v>
      </c>
      <c r="W311" s="6" t="s">
        <v>35</v>
      </c>
      <c r="X311" s="6" t="s">
        <v>36</v>
      </c>
      <c r="Y311" s="6" t="s">
        <v>20</v>
      </c>
      <c r="Z311" s="6" t="s">
        <v>462</v>
      </c>
      <c r="AA311" s="66">
        <v>3</v>
      </c>
    </row>
    <row r="312" spans="1:27" x14ac:dyDescent="0.25">
      <c r="A312" s="215">
        <v>2019</v>
      </c>
      <c r="B312" s="215">
        <v>889</v>
      </c>
      <c r="C312" s="104" t="s">
        <v>129</v>
      </c>
      <c r="D312" s="104">
        <v>8</v>
      </c>
      <c r="E312" s="104" t="s">
        <v>75</v>
      </c>
      <c r="F312" s="104" t="s">
        <v>76</v>
      </c>
      <c r="G312" s="104" t="s">
        <v>77</v>
      </c>
      <c r="H312" s="104" t="s">
        <v>16</v>
      </c>
      <c r="I312" s="104" t="s">
        <v>19</v>
      </c>
      <c r="J312" s="125">
        <v>1</v>
      </c>
      <c r="R312" s="5" t="s">
        <v>437</v>
      </c>
      <c r="S312" s="6" t="s">
        <v>403</v>
      </c>
      <c r="T312" s="6" t="s">
        <v>404</v>
      </c>
      <c r="U312" s="6" t="s">
        <v>397</v>
      </c>
      <c r="V312" s="6" t="s">
        <v>398</v>
      </c>
      <c r="W312" s="6" t="s">
        <v>35</v>
      </c>
      <c r="X312" s="6" t="s">
        <v>36</v>
      </c>
      <c r="Y312" s="6" t="s">
        <v>16</v>
      </c>
      <c r="Z312" s="6" t="s">
        <v>462</v>
      </c>
      <c r="AA312" s="66">
        <v>80</v>
      </c>
    </row>
    <row r="313" spans="1:27" x14ac:dyDescent="0.25">
      <c r="A313" s="215">
        <v>2019</v>
      </c>
      <c r="B313" s="215">
        <v>889</v>
      </c>
      <c r="C313" s="104" t="s">
        <v>129</v>
      </c>
      <c r="D313" s="104">
        <v>8</v>
      </c>
      <c r="E313" s="104" t="s">
        <v>75</v>
      </c>
      <c r="F313" s="104" t="s">
        <v>76</v>
      </c>
      <c r="G313" s="104" t="s">
        <v>77</v>
      </c>
      <c r="H313" s="104" t="s">
        <v>23</v>
      </c>
      <c r="I313" s="104" t="s">
        <v>18</v>
      </c>
      <c r="J313" s="125">
        <v>1</v>
      </c>
      <c r="R313" s="5" t="s">
        <v>437</v>
      </c>
      <c r="S313" s="6" t="s">
        <v>403</v>
      </c>
      <c r="T313" s="6" t="s">
        <v>404</v>
      </c>
      <c r="U313" s="6" t="s">
        <v>397</v>
      </c>
      <c r="V313" s="6" t="s">
        <v>398</v>
      </c>
      <c r="W313" s="6" t="s">
        <v>35</v>
      </c>
      <c r="X313" s="6" t="s">
        <v>36</v>
      </c>
      <c r="Y313" s="6" t="s">
        <v>20</v>
      </c>
      <c r="Z313" s="6" t="s">
        <v>462</v>
      </c>
      <c r="AA313" s="66">
        <v>23</v>
      </c>
    </row>
    <row r="314" spans="1:27" x14ac:dyDescent="0.25">
      <c r="A314" s="215">
        <v>2019</v>
      </c>
      <c r="B314" s="215">
        <v>889</v>
      </c>
      <c r="C314" s="104" t="s">
        <v>129</v>
      </c>
      <c r="D314" s="104">
        <v>8</v>
      </c>
      <c r="E314" s="104" t="s">
        <v>75</v>
      </c>
      <c r="F314" s="104" t="s">
        <v>76</v>
      </c>
      <c r="G314" s="104" t="s">
        <v>77</v>
      </c>
      <c r="H314" s="104" t="s">
        <v>20</v>
      </c>
      <c r="I314" s="104" t="s">
        <v>18</v>
      </c>
      <c r="J314" s="125">
        <v>8</v>
      </c>
      <c r="R314" s="5" t="s">
        <v>437</v>
      </c>
      <c r="S314" s="6" t="s">
        <v>405</v>
      </c>
      <c r="T314" s="6" t="s">
        <v>406</v>
      </c>
      <c r="U314" s="6" t="s">
        <v>397</v>
      </c>
      <c r="V314" s="6" t="s">
        <v>398</v>
      </c>
      <c r="W314" s="6" t="s">
        <v>35</v>
      </c>
      <c r="X314" s="6" t="s">
        <v>36</v>
      </c>
      <c r="Y314" s="6" t="s">
        <v>16</v>
      </c>
      <c r="Z314" s="6" t="s">
        <v>462</v>
      </c>
      <c r="AA314" s="66">
        <v>2</v>
      </c>
    </row>
    <row r="315" spans="1:27" x14ac:dyDescent="0.25">
      <c r="A315" s="215">
        <v>2019</v>
      </c>
      <c r="B315" s="215">
        <v>889</v>
      </c>
      <c r="C315" s="104" t="s">
        <v>129</v>
      </c>
      <c r="D315" s="104">
        <v>8</v>
      </c>
      <c r="E315" s="104" t="s">
        <v>75</v>
      </c>
      <c r="F315" s="104" t="s">
        <v>76</v>
      </c>
      <c r="G315" s="104" t="s">
        <v>77</v>
      </c>
      <c r="H315" s="104" t="s">
        <v>20</v>
      </c>
      <c r="I315" s="104" t="s">
        <v>19</v>
      </c>
      <c r="J315" s="125">
        <v>28</v>
      </c>
      <c r="R315" s="5" t="s">
        <v>437</v>
      </c>
      <c r="S315" s="6" t="s">
        <v>405</v>
      </c>
      <c r="T315" s="6" t="s">
        <v>406</v>
      </c>
      <c r="U315" s="6" t="s">
        <v>397</v>
      </c>
      <c r="V315" s="6" t="s">
        <v>398</v>
      </c>
      <c r="W315" s="6" t="s">
        <v>35</v>
      </c>
      <c r="X315" s="6" t="s">
        <v>36</v>
      </c>
      <c r="Y315" s="6" t="s">
        <v>20</v>
      </c>
      <c r="Z315" s="6" t="s">
        <v>462</v>
      </c>
      <c r="AA315" s="66">
        <v>41</v>
      </c>
    </row>
    <row r="316" spans="1:27" x14ac:dyDescent="0.25">
      <c r="A316" s="215">
        <v>2019</v>
      </c>
      <c r="B316" s="215">
        <v>901</v>
      </c>
      <c r="C316" s="104" t="s">
        <v>131</v>
      </c>
      <c r="D316" s="104">
        <v>9</v>
      </c>
      <c r="E316" s="104" t="s">
        <v>133</v>
      </c>
      <c r="F316" s="104" t="s">
        <v>134</v>
      </c>
      <c r="G316" s="104" t="s">
        <v>135</v>
      </c>
      <c r="H316" s="104" t="s">
        <v>16</v>
      </c>
      <c r="I316" s="104" t="s">
        <v>17</v>
      </c>
      <c r="J316" s="125">
        <v>22</v>
      </c>
      <c r="R316" s="5" t="s">
        <v>437</v>
      </c>
      <c r="S316" s="6" t="s">
        <v>407</v>
      </c>
      <c r="T316" s="6" t="s">
        <v>408</v>
      </c>
      <c r="U316" s="6" t="s">
        <v>397</v>
      </c>
      <c r="V316" s="6" t="s">
        <v>398</v>
      </c>
      <c r="W316" s="6" t="s">
        <v>35</v>
      </c>
      <c r="X316" s="6" t="s">
        <v>36</v>
      </c>
      <c r="Y316" s="6" t="s">
        <v>16</v>
      </c>
      <c r="Z316" s="6" t="s">
        <v>462</v>
      </c>
      <c r="AA316" s="66">
        <v>3</v>
      </c>
    </row>
    <row r="317" spans="1:27" x14ac:dyDescent="0.25">
      <c r="A317" s="215">
        <v>2019</v>
      </c>
      <c r="B317" s="215">
        <v>901</v>
      </c>
      <c r="C317" s="104" t="s">
        <v>131</v>
      </c>
      <c r="D317" s="104">
        <v>9</v>
      </c>
      <c r="E317" s="104" t="s">
        <v>133</v>
      </c>
      <c r="F317" s="104" t="s">
        <v>134</v>
      </c>
      <c r="G317" s="104" t="s">
        <v>135</v>
      </c>
      <c r="H317" s="104" t="s">
        <v>16</v>
      </c>
      <c r="I317" s="104" t="s">
        <v>18</v>
      </c>
      <c r="J317" s="125">
        <v>32</v>
      </c>
      <c r="R317" s="5" t="s">
        <v>437</v>
      </c>
      <c r="S317" s="6" t="s">
        <v>407</v>
      </c>
      <c r="T317" s="6" t="s">
        <v>408</v>
      </c>
      <c r="U317" s="6" t="s">
        <v>397</v>
      </c>
      <c r="V317" s="6" t="s">
        <v>398</v>
      </c>
      <c r="W317" s="6" t="s">
        <v>35</v>
      </c>
      <c r="X317" s="6" t="s">
        <v>36</v>
      </c>
      <c r="Y317" s="6" t="s">
        <v>20</v>
      </c>
      <c r="Z317" s="6" t="s">
        <v>462</v>
      </c>
      <c r="AA317" s="66">
        <v>21</v>
      </c>
    </row>
    <row r="318" spans="1:27" x14ac:dyDescent="0.25">
      <c r="A318" s="215">
        <v>2019</v>
      </c>
      <c r="B318" s="215">
        <v>901</v>
      </c>
      <c r="C318" s="104" t="s">
        <v>131</v>
      </c>
      <c r="D318" s="104">
        <v>9</v>
      </c>
      <c r="E318" s="104" t="s">
        <v>133</v>
      </c>
      <c r="F318" s="104" t="s">
        <v>134</v>
      </c>
      <c r="G318" s="104" t="s">
        <v>135</v>
      </c>
      <c r="H318" s="104" t="s">
        <v>20</v>
      </c>
      <c r="I318" s="104" t="s">
        <v>17</v>
      </c>
      <c r="J318" s="125">
        <v>1</v>
      </c>
      <c r="R318" s="5" t="s">
        <v>437</v>
      </c>
      <c r="S318" s="6" t="s">
        <v>409</v>
      </c>
      <c r="T318" s="6" t="s">
        <v>410</v>
      </c>
      <c r="U318" s="6" t="s">
        <v>397</v>
      </c>
      <c r="V318" s="6" t="s">
        <v>398</v>
      </c>
      <c r="W318" s="6" t="s">
        <v>35</v>
      </c>
      <c r="X318" s="6" t="s">
        <v>36</v>
      </c>
      <c r="Y318" s="6" t="s">
        <v>16</v>
      </c>
      <c r="Z318" s="6" t="s">
        <v>462</v>
      </c>
      <c r="AA318" s="66">
        <v>6</v>
      </c>
    </row>
    <row r="319" spans="1:27" x14ac:dyDescent="0.25">
      <c r="A319" s="215">
        <v>2019</v>
      </c>
      <c r="B319" s="215">
        <v>901</v>
      </c>
      <c r="C319" s="104" t="s">
        <v>131</v>
      </c>
      <c r="D319" s="104">
        <v>9</v>
      </c>
      <c r="E319" s="104" t="s">
        <v>133</v>
      </c>
      <c r="F319" s="104" t="s">
        <v>134</v>
      </c>
      <c r="G319" s="104" t="s">
        <v>135</v>
      </c>
      <c r="H319" s="104" t="s">
        <v>20</v>
      </c>
      <c r="I319" s="104" t="s">
        <v>18</v>
      </c>
      <c r="J319" s="125">
        <v>1</v>
      </c>
      <c r="R319" s="5" t="s">
        <v>437</v>
      </c>
      <c r="S319" s="6" t="s">
        <v>409</v>
      </c>
      <c r="T319" s="6" t="s">
        <v>410</v>
      </c>
      <c r="U319" s="6" t="s">
        <v>397</v>
      </c>
      <c r="V319" s="6" t="s">
        <v>398</v>
      </c>
      <c r="W319" s="6" t="s">
        <v>35</v>
      </c>
      <c r="X319" s="6" t="s">
        <v>36</v>
      </c>
      <c r="Y319" s="6" t="s">
        <v>23</v>
      </c>
      <c r="Z319" s="6" t="s">
        <v>462</v>
      </c>
      <c r="AA319" s="66">
        <v>4</v>
      </c>
    </row>
    <row r="320" spans="1:27" x14ac:dyDescent="0.25">
      <c r="A320" s="215">
        <v>2019</v>
      </c>
      <c r="B320" s="215">
        <v>901</v>
      </c>
      <c r="C320" s="104" t="s">
        <v>131</v>
      </c>
      <c r="D320" s="104">
        <v>9</v>
      </c>
      <c r="E320" s="104" t="s">
        <v>133</v>
      </c>
      <c r="F320" s="104" t="s">
        <v>134</v>
      </c>
      <c r="G320" s="104" t="s">
        <v>135</v>
      </c>
      <c r="H320" s="104" t="s">
        <v>20</v>
      </c>
      <c r="I320" s="104" t="s">
        <v>19</v>
      </c>
      <c r="J320" s="125">
        <v>5</v>
      </c>
      <c r="R320" s="5" t="s">
        <v>437</v>
      </c>
      <c r="S320" s="6" t="s">
        <v>409</v>
      </c>
      <c r="T320" s="6" t="s">
        <v>410</v>
      </c>
      <c r="U320" s="6" t="s">
        <v>397</v>
      </c>
      <c r="V320" s="6" t="s">
        <v>398</v>
      </c>
      <c r="W320" s="6" t="s">
        <v>35</v>
      </c>
      <c r="X320" s="6" t="s">
        <v>36</v>
      </c>
      <c r="Y320" s="6" t="s">
        <v>20</v>
      </c>
      <c r="Z320" s="6" t="s">
        <v>462</v>
      </c>
      <c r="AA320" s="66">
        <v>25</v>
      </c>
    </row>
    <row r="321" spans="1:27" x14ac:dyDescent="0.25">
      <c r="A321" s="215">
        <v>2019</v>
      </c>
      <c r="B321" s="215">
        <v>1001</v>
      </c>
      <c r="C321" s="104" t="s">
        <v>137</v>
      </c>
      <c r="D321" s="104">
        <v>10</v>
      </c>
      <c r="E321" s="104" t="s">
        <v>139</v>
      </c>
      <c r="F321" s="104" t="s">
        <v>54</v>
      </c>
      <c r="G321" s="104" t="s">
        <v>55</v>
      </c>
      <c r="H321" s="104" t="s">
        <v>16</v>
      </c>
      <c r="I321" s="104" t="s">
        <v>17</v>
      </c>
      <c r="J321" s="125">
        <v>1</v>
      </c>
      <c r="R321" s="5" t="s">
        <v>437</v>
      </c>
      <c r="S321" s="6" t="s">
        <v>411</v>
      </c>
      <c r="T321" s="6" t="s">
        <v>412</v>
      </c>
      <c r="U321" s="6" t="s">
        <v>413</v>
      </c>
      <c r="V321" s="6" t="s">
        <v>414</v>
      </c>
      <c r="W321" s="6" t="s">
        <v>134</v>
      </c>
      <c r="X321" s="6" t="s">
        <v>135</v>
      </c>
      <c r="Y321" s="6" t="s">
        <v>23</v>
      </c>
      <c r="Z321" s="6" t="s">
        <v>462</v>
      </c>
      <c r="AA321" s="66">
        <v>1</v>
      </c>
    </row>
    <row r="322" spans="1:27" x14ac:dyDescent="0.25">
      <c r="A322" s="215">
        <v>2019</v>
      </c>
      <c r="B322" s="215">
        <v>1001</v>
      </c>
      <c r="C322" s="104" t="s">
        <v>137</v>
      </c>
      <c r="D322" s="104">
        <v>10</v>
      </c>
      <c r="E322" s="104" t="s">
        <v>139</v>
      </c>
      <c r="F322" s="104" t="s">
        <v>54</v>
      </c>
      <c r="G322" s="104" t="s">
        <v>55</v>
      </c>
      <c r="H322" s="104" t="s">
        <v>16</v>
      </c>
      <c r="I322" s="104" t="s">
        <v>18</v>
      </c>
      <c r="J322" s="125">
        <v>1</v>
      </c>
      <c r="R322" s="5" t="s">
        <v>437</v>
      </c>
      <c r="S322" s="6" t="s">
        <v>411</v>
      </c>
      <c r="T322" s="6" t="s">
        <v>412</v>
      </c>
      <c r="U322" s="6" t="s">
        <v>413</v>
      </c>
      <c r="V322" s="6" t="s">
        <v>414</v>
      </c>
      <c r="W322" s="6" t="s">
        <v>134</v>
      </c>
      <c r="X322" s="6" t="s">
        <v>135</v>
      </c>
      <c r="Y322" s="6" t="s">
        <v>20</v>
      </c>
      <c r="Z322" s="6" t="s">
        <v>462</v>
      </c>
      <c r="AA322" s="66">
        <v>9</v>
      </c>
    </row>
    <row r="323" spans="1:27" x14ac:dyDescent="0.25">
      <c r="A323" s="215">
        <v>2019</v>
      </c>
      <c r="B323" s="215">
        <v>1001</v>
      </c>
      <c r="C323" s="104" t="s">
        <v>137</v>
      </c>
      <c r="D323" s="104">
        <v>10</v>
      </c>
      <c r="E323" s="104" t="s">
        <v>139</v>
      </c>
      <c r="F323" s="104" t="s">
        <v>54</v>
      </c>
      <c r="G323" s="104" t="s">
        <v>55</v>
      </c>
      <c r="H323" s="104" t="s">
        <v>16</v>
      </c>
      <c r="I323" s="104" t="s">
        <v>24</v>
      </c>
      <c r="J323" s="125">
        <v>23</v>
      </c>
      <c r="R323" s="5" t="s">
        <v>437</v>
      </c>
      <c r="S323" s="6" t="s">
        <v>415</v>
      </c>
      <c r="T323" s="6" t="s">
        <v>416</v>
      </c>
      <c r="U323" s="6" t="s">
        <v>417</v>
      </c>
      <c r="V323" s="6" t="s">
        <v>418</v>
      </c>
      <c r="W323" s="6" t="s">
        <v>14</v>
      </c>
      <c r="X323" s="6" t="s">
        <v>15</v>
      </c>
      <c r="Y323" s="6" t="s">
        <v>20</v>
      </c>
      <c r="Z323" s="6" t="s">
        <v>462</v>
      </c>
      <c r="AA323" s="66">
        <v>25</v>
      </c>
    </row>
    <row r="324" spans="1:27" x14ac:dyDescent="0.25">
      <c r="A324" s="215">
        <v>2019</v>
      </c>
      <c r="B324" s="215">
        <v>1001</v>
      </c>
      <c r="C324" s="104" t="s">
        <v>137</v>
      </c>
      <c r="D324" s="104">
        <v>10</v>
      </c>
      <c r="E324" s="104" t="s">
        <v>139</v>
      </c>
      <c r="F324" s="104" t="s">
        <v>54</v>
      </c>
      <c r="G324" s="104" t="s">
        <v>55</v>
      </c>
      <c r="H324" s="104" t="s">
        <v>20</v>
      </c>
      <c r="I324" s="104" t="s">
        <v>17</v>
      </c>
      <c r="J324" s="125">
        <v>4</v>
      </c>
      <c r="R324" s="5" t="s">
        <v>437</v>
      </c>
      <c r="S324" s="6" t="s">
        <v>419</v>
      </c>
      <c r="T324" s="6" t="s">
        <v>420</v>
      </c>
      <c r="U324" s="6" t="s">
        <v>417</v>
      </c>
      <c r="V324" s="6" t="s">
        <v>418</v>
      </c>
      <c r="W324" s="6" t="s">
        <v>14</v>
      </c>
      <c r="X324" s="6" t="s">
        <v>15</v>
      </c>
      <c r="Y324" s="6" t="s">
        <v>16</v>
      </c>
      <c r="Z324" s="6" t="s">
        <v>462</v>
      </c>
      <c r="AA324" s="66">
        <v>16</v>
      </c>
    </row>
    <row r="325" spans="1:27" x14ac:dyDescent="0.25">
      <c r="A325" s="215">
        <v>2019</v>
      </c>
      <c r="B325" s="215">
        <v>1001</v>
      </c>
      <c r="C325" s="104" t="s">
        <v>137</v>
      </c>
      <c r="D325" s="104">
        <v>10</v>
      </c>
      <c r="E325" s="104" t="s">
        <v>139</v>
      </c>
      <c r="F325" s="104" t="s">
        <v>54</v>
      </c>
      <c r="G325" s="104" t="s">
        <v>55</v>
      </c>
      <c r="H325" s="104" t="s">
        <v>20</v>
      </c>
      <c r="I325" s="104" t="s">
        <v>18</v>
      </c>
      <c r="J325" s="125">
        <v>7</v>
      </c>
      <c r="R325" s="5" t="s">
        <v>437</v>
      </c>
      <c r="S325" s="6" t="s">
        <v>419</v>
      </c>
      <c r="T325" s="6" t="s">
        <v>420</v>
      </c>
      <c r="U325" s="6" t="s">
        <v>417</v>
      </c>
      <c r="V325" s="6" t="s">
        <v>418</v>
      </c>
      <c r="W325" s="6" t="s">
        <v>14</v>
      </c>
      <c r="X325" s="6" t="s">
        <v>15</v>
      </c>
      <c r="Y325" s="6" t="s">
        <v>20</v>
      </c>
      <c r="Z325" s="6" t="s">
        <v>462</v>
      </c>
      <c r="AA325" s="66">
        <v>9</v>
      </c>
    </row>
    <row r="326" spans="1:27" x14ac:dyDescent="0.25">
      <c r="A326" s="215">
        <v>2019</v>
      </c>
      <c r="B326" s="215">
        <v>1001</v>
      </c>
      <c r="C326" s="104" t="s">
        <v>137</v>
      </c>
      <c r="D326" s="104">
        <v>10</v>
      </c>
      <c r="E326" s="104" t="s">
        <v>139</v>
      </c>
      <c r="F326" s="104" t="s">
        <v>54</v>
      </c>
      <c r="G326" s="104" t="s">
        <v>55</v>
      </c>
      <c r="H326" s="104" t="s">
        <v>20</v>
      </c>
      <c r="I326" s="104" t="s">
        <v>24</v>
      </c>
      <c r="J326" s="125">
        <v>9</v>
      </c>
      <c r="R326" s="5" t="s">
        <v>437</v>
      </c>
      <c r="S326" s="6" t="s">
        <v>421</v>
      </c>
      <c r="T326" s="6" t="s">
        <v>422</v>
      </c>
      <c r="U326" s="6" t="s">
        <v>417</v>
      </c>
      <c r="V326" s="6" t="s">
        <v>418</v>
      </c>
      <c r="W326" s="6" t="s">
        <v>14</v>
      </c>
      <c r="X326" s="6" t="s">
        <v>15</v>
      </c>
      <c r="Y326" s="6" t="s">
        <v>16</v>
      </c>
      <c r="Z326" s="6" t="s">
        <v>462</v>
      </c>
      <c r="AA326" s="66">
        <v>6</v>
      </c>
    </row>
    <row r="327" spans="1:27" x14ac:dyDescent="0.25">
      <c r="A327" s="215">
        <v>2019</v>
      </c>
      <c r="B327" s="215">
        <v>1001</v>
      </c>
      <c r="C327" s="104" t="s">
        <v>137</v>
      </c>
      <c r="D327" s="104">
        <v>10</v>
      </c>
      <c r="E327" s="104" t="s">
        <v>139</v>
      </c>
      <c r="F327" s="104" t="s">
        <v>54</v>
      </c>
      <c r="G327" s="104" t="s">
        <v>55</v>
      </c>
      <c r="H327" s="104" t="s">
        <v>20</v>
      </c>
      <c r="I327" s="104" t="s">
        <v>19</v>
      </c>
      <c r="J327" s="125">
        <v>7</v>
      </c>
      <c r="R327" s="5" t="s">
        <v>437</v>
      </c>
      <c r="S327" s="6" t="s">
        <v>421</v>
      </c>
      <c r="T327" s="6" t="s">
        <v>422</v>
      </c>
      <c r="U327" s="6" t="s">
        <v>417</v>
      </c>
      <c r="V327" s="6" t="s">
        <v>418</v>
      </c>
      <c r="W327" s="6" t="s">
        <v>14</v>
      </c>
      <c r="X327" s="6" t="s">
        <v>15</v>
      </c>
      <c r="Y327" s="6" t="s">
        <v>20</v>
      </c>
      <c r="Z327" s="6" t="s">
        <v>462</v>
      </c>
      <c r="AA327" s="66">
        <v>6</v>
      </c>
    </row>
    <row r="328" spans="1:27" x14ac:dyDescent="0.25">
      <c r="A328" s="215">
        <v>2019</v>
      </c>
      <c r="B328" s="215">
        <v>1101</v>
      </c>
      <c r="C328" s="104" t="s">
        <v>141</v>
      </c>
      <c r="D328" s="104">
        <v>11</v>
      </c>
      <c r="E328" s="104" t="s">
        <v>143</v>
      </c>
      <c r="F328" s="104" t="s">
        <v>46</v>
      </c>
      <c r="G328" s="104" t="s">
        <v>47</v>
      </c>
      <c r="H328" s="104" t="s">
        <v>16</v>
      </c>
      <c r="I328" s="104" t="s">
        <v>17</v>
      </c>
      <c r="J328" s="125">
        <v>2</v>
      </c>
      <c r="R328" s="5" t="s">
        <v>437</v>
      </c>
      <c r="S328" s="6" t="s">
        <v>423</v>
      </c>
      <c r="T328" s="6" t="s">
        <v>424</v>
      </c>
      <c r="U328" s="6" t="s">
        <v>417</v>
      </c>
      <c r="V328" s="6" t="s">
        <v>418</v>
      </c>
      <c r="W328" s="6" t="s">
        <v>14</v>
      </c>
      <c r="X328" s="6" t="s">
        <v>15</v>
      </c>
      <c r="Y328" s="6" t="s">
        <v>16</v>
      </c>
      <c r="Z328" s="6" t="s">
        <v>462</v>
      </c>
      <c r="AA328" s="66">
        <v>10</v>
      </c>
    </row>
    <row r="329" spans="1:27" x14ac:dyDescent="0.25">
      <c r="A329" s="215">
        <v>2019</v>
      </c>
      <c r="B329" s="215">
        <v>1101</v>
      </c>
      <c r="C329" s="104" t="s">
        <v>141</v>
      </c>
      <c r="D329" s="104">
        <v>11</v>
      </c>
      <c r="E329" s="104" t="s">
        <v>143</v>
      </c>
      <c r="F329" s="104" t="s">
        <v>46</v>
      </c>
      <c r="G329" s="104" t="s">
        <v>47</v>
      </c>
      <c r="H329" s="104" t="s">
        <v>20</v>
      </c>
      <c r="I329" s="104" t="s">
        <v>17</v>
      </c>
      <c r="J329" s="125">
        <v>4</v>
      </c>
      <c r="R329" s="5" t="s">
        <v>437</v>
      </c>
      <c r="S329" s="6" t="s">
        <v>423</v>
      </c>
      <c r="T329" s="6" t="s">
        <v>424</v>
      </c>
      <c r="U329" s="6" t="s">
        <v>417</v>
      </c>
      <c r="V329" s="6" t="s">
        <v>418</v>
      </c>
      <c r="W329" s="6" t="s">
        <v>14</v>
      </c>
      <c r="X329" s="6" t="s">
        <v>15</v>
      </c>
      <c r="Y329" s="6" t="s">
        <v>20</v>
      </c>
      <c r="Z329" s="6" t="s">
        <v>462</v>
      </c>
      <c r="AA329" s="66">
        <v>2</v>
      </c>
    </row>
    <row r="330" spans="1:27" x14ac:dyDescent="0.25">
      <c r="A330" s="215">
        <v>2019</v>
      </c>
      <c r="B330" s="215">
        <v>1101</v>
      </c>
      <c r="C330" s="104" t="s">
        <v>141</v>
      </c>
      <c r="D330" s="104">
        <v>11</v>
      </c>
      <c r="E330" s="104" t="s">
        <v>143</v>
      </c>
      <c r="F330" s="104" t="s">
        <v>46</v>
      </c>
      <c r="G330" s="104" t="s">
        <v>47</v>
      </c>
      <c r="H330" s="104" t="s">
        <v>20</v>
      </c>
      <c r="I330" s="104" t="s">
        <v>18</v>
      </c>
      <c r="J330" s="125">
        <v>3</v>
      </c>
      <c r="R330" s="5" t="s">
        <v>437</v>
      </c>
      <c r="S330" s="6" t="s">
        <v>425</v>
      </c>
      <c r="T330" s="6" t="s">
        <v>426</v>
      </c>
      <c r="U330" s="6" t="s">
        <v>427</v>
      </c>
      <c r="V330" s="6" t="s">
        <v>428</v>
      </c>
      <c r="W330" s="6" t="s">
        <v>209</v>
      </c>
      <c r="X330" s="6" t="s">
        <v>210</v>
      </c>
      <c r="Y330" s="6" t="s">
        <v>20</v>
      </c>
      <c r="Z330" s="6" t="s">
        <v>462</v>
      </c>
      <c r="AA330" s="66">
        <v>214</v>
      </c>
    </row>
    <row r="331" spans="1:27" x14ac:dyDescent="0.25">
      <c r="A331" s="215">
        <v>2019</v>
      </c>
      <c r="B331" s="215">
        <v>1101</v>
      </c>
      <c r="C331" s="104" t="s">
        <v>141</v>
      </c>
      <c r="D331" s="104">
        <v>11</v>
      </c>
      <c r="E331" s="104" t="s">
        <v>143</v>
      </c>
      <c r="F331" s="104" t="s">
        <v>46</v>
      </c>
      <c r="G331" s="104" t="s">
        <v>47</v>
      </c>
      <c r="H331" s="104" t="s">
        <v>20</v>
      </c>
      <c r="I331" s="104" t="s">
        <v>24</v>
      </c>
      <c r="J331" s="125">
        <v>12</v>
      </c>
      <c r="R331" s="5" t="s">
        <v>437</v>
      </c>
      <c r="S331" s="6" t="s">
        <v>429</v>
      </c>
      <c r="T331" s="6" t="s">
        <v>430</v>
      </c>
      <c r="U331" s="6" t="s">
        <v>427</v>
      </c>
      <c r="V331" s="6" t="s">
        <v>428</v>
      </c>
      <c r="W331" s="6" t="s">
        <v>209</v>
      </c>
      <c r="X331" s="6" t="s">
        <v>210</v>
      </c>
      <c r="Y331" s="6" t="s">
        <v>20</v>
      </c>
      <c r="Z331" s="6" t="s">
        <v>462</v>
      </c>
      <c r="AA331" s="66">
        <v>71</v>
      </c>
    </row>
    <row r="332" spans="1:27" x14ac:dyDescent="0.25">
      <c r="A332" s="215">
        <v>2019</v>
      </c>
      <c r="B332" s="215">
        <v>1101</v>
      </c>
      <c r="C332" s="104" t="s">
        <v>141</v>
      </c>
      <c r="D332" s="104">
        <v>11</v>
      </c>
      <c r="E332" s="104" t="s">
        <v>143</v>
      </c>
      <c r="F332" s="104" t="s">
        <v>46</v>
      </c>
      <c r="G332" s="104" t="s">
        <v>47</v>
      </c>
      <c r="H332" s="104" t="s">
        <v>20</v>
      </c>
      <c r="I332" s="104" t="s">
        <v>19</v>
      </c>
      <c r="J332" s="125">
        <v>7</v>
      </c>
      <c r="R332" s="5" t="s">
        <v>437</v>
      </c>
      <c r="S332" s="6" t="s">
        <v>431</v>
      </c>
      <c r="T332" s="6" t="s">
        <v>432</v>
      </c>
      <c r="U332" s="6" t="s">
        <v>427</v>
      </c>
      <c r="V332" s="6" t="s">
        <v>428</v>
      </c>
      <c r="W332" s="6" t="s">
        <v>209</v>
      </c>
      <c r="X332" s="6" t="s">
        <v>210</v>
      </c>
      <c r="Y332" s="6" t="s">
        <v>20</v>
      </c>
      <c r="Z332" s="6" t="s">
        <v>462</v>
      </c>
      <c r="AA332" s="66">
        <v>12</v>
      </c>
    </row>
    <row r="333" spans="1:27" x14ac:dyDescent="0.25">
      <c r="A333" s="215">
        <v>2019</v>
      </c>
      <c r="B333" s="215">
        <v>1102</v>
      </c>
      <c r="C333" s="104" t="s">
        <v>145</v>
      </c>
      <c r="D333" s="104">
        <v>11</v>
      </c>
      <c r="E333" s="104" t="s">
        <v>143</v>
      </c>
      <c r="F333" s="104" t="s">
        <v>46</v>
      </c>
      <c r="G333" s="104" t="s">
        <v>47</v>
      </c>
      <c r="H333" s="104" t="s">
        <v>20</v>
      </c>
      <c r="I333" s="104" t="s">
        <v>17</v>
      </c>
      <c r="J333" s="125">
        <v>5</v>
      </c>
      <c r="R333" s="5" t="s">
        <v>437</v>
      </c>
      <c r="S333" s="6" t="s">
        <v>433</v>
      </c>
      <c r="T333" s="6" t="s">
        <v>434</v>
      </c>
      <c r="U333" s="6" t="s">
        <v>435</v>
      </c>
      <c r="V333" s="6" t="s">
        <v>436</v>
      </c>
      <c r="W333" s="6" t="s">
        <v>46</v>
      </c>
      <c r="X333" s="6" t="s">
        <v>47</v>
      </c>
      <c r="Y333" s="6" t="s">
        <v>16</v>
      </c>
      <c r="Z333" s="6" t="s">
        <v>462</v>
      </c>
      <c r="AA333" s="66">
        <v>32</v>
      </c>
    </row>
    <row r="334" spans="1:27" x14ac:dyDescent="0.25">
      <c r="A334" s="215">
        <v>2019</v>
      </c>
      <c r="B334" s="215">
        <v>1102</v>
      </c>
      <c r="C334" s="104" t="s">
        <v>145</v>
      </c>
      <c r="D334" s="104">
        <v>11</v>
      </c>
      <c r="E334" s="104" t="s">
        <v>143</v>
      </c>
      <c r="F334" s="104" t="s">
        <v>46</v>
      </c>
      <c r="G334" s="104" t="s">
        <v>47</v>
      </c>
      <c r="H334" s="104" t="s">
        <v>20</v>
      </c>
      <c r="I334" s="104" t="s">
        <v>18</v>
      </c>
      <c r="J334" s="125">
        <v>6</v>
      </c>
      <c r="R334" s="5" t="s">
        <v>437</v>
      </c>
      <c r="S334" s="6" t="s">
        <v>433</v>
      </c>
      <c r="T334" s="6" t="s">
        <v>434</v>
      </c>
      <c r="U334" s="6" t="s">
        <v>435</v>
      </c>
      <c r="V334" s="6" t="s">
        <v>436</v>
      </c>
      <c r="W334" s="6" t="s">
        <v>46</v>
      </c>
      <c r="X334" s="6" t="s">
        <v>47</v>
      </c>
      <c r="Y334" s="6" t="s">
        <v>23</v>
      </c>
      <c r="Z334" s="6" t="s">
        <v>462</v>
      </c>
      <c r="AA334" s="66">
        <v>64</v>
      </c>
    </row>
    <row r="335" spans="1:27" x14ac:dyDescent="0.25">
      <c r="A335" s="215">
        <v>2019</v>
      </c>
      <c r="B335" s="215">
        <v>1102</v>
      </c>
      <c r="C335" s="104" t="s">
        <v>145</v>
      </c>
      <c r="D335" s="104">
        <v>11</v>
      </c>
      <c r="E335" s="104" t="s">
        <v>143</v>
      </c>
      <c r="F335" s="104" t="s">
        <v>46</v>
      </c>
      <c r="G335" s="104" t="s">
        <v>47</v>
      </c>
      <c r="H335" s="104" t="s">
        <v>20</v>
      </c>
      <c r="I335" s="104" t="s">
        <v>24</v>
      </c>
      <c r="J335" s="125">
        <v>9</v>
      </c>
      <c r="R335" s="5" t="s">
        <v>437</v>
      </c>
      <c r="S335" s="6" t="s">
        <v>433</v>
      </c>
      <c r="T335" s="6" t="s">
        <v>434</v>
      </c>
      <c r="U335" s="6" t="s">
        <v>435</v>
      </c>
      <c r="V335" s="6" t="s">
        <v>436</v>
      </c>
      <c r="W335" s="6" t="s">
        <v>46</v>
      </c>
      <c r="X335" s="6" t="s">
        <v>47</v>
      </c>
      <c r="Y335" s="6" t="s">
        <v>20</v>
      </c>
      <c r="Z335" s="6" t="s">
        <v>462</v>
      </c>
      <c r="AA335" s="66">
        <v>55</v>
      </c>
    </row>
    <row r="336" spans="1:27" x14ac:dyDescent="0.25">
      <c r="A336" s="215">
        <v>2019</v>
      </c>
      <c r="B336" s="215">
        <v>1102</v>
      </c>
      <c r="C336" s="104" t="s">
        <v>145</v>
      </c>
      <c r="D336" s="104">
        <v>11</v>
      </c>
      <c r="E336" s="104" t="s">
        <v>143</v>
      </c>
      <c r="F336" s="104" t="s">
        <v>46</v>
      </c>
      <c r="G336" s="104" t="s">
        <v>47</v>
      </c>
      <c r="H336" s="104" t="s">
        <v>20</v>
      </c>
      <c r="I336" s="104" t="s">
        <v>19</v>
      </c>
      <c r="J336" s="125">
        <v>6</v>
      </c>
      <c r="R336" s="5" t="s">
        <v>490</v>
      </c>
      <c r="S336" s="6" t="s">
        <v>10</v>
      </c>
      <c r="T336" s="6" t="s">
        <v>11</v>
      </c>
      <c r="U336" s="6" t="s">
        <v>12</v>
      </c>
      <c r="V336" s="6" t="s">
        <v>13</v>
      </c>
      <c r="W336" s="6" t="s">
        <v>14</v>
      </c>
      <c r="X336" s="6" t="s">
        <v>15</v>
      </c>
      <c r="Y336" s="6" t="s">
        <v>16</v>
      </c>
      <c r="Z336" s="6" t="s">
        <v>462</v>
      </c>
      <c r="AA336" s="66">
        <v>15</v>
      </c>
    </row>
    <row r="337" spans="1:27" x14ac:dyDescent="0.25">
      <c r="A337" s="215">
        <v>2019</v>
      </c>
      <c r="B337" s="215">
        <v>1103</v>
      </c>
      <c r="C337" s="104" t="s">
        <v>147</v>
      </c>
      <c r="D337" s="104">
        <v>11</v>
      </c>
      <c r="E337" s="104" t="s">
        <v>143</v>
      </c>
      <c r="F337" s="104" t="s">
        <v>46</v>
      </c>
      <c r="G337" s="104" t="s">
        <v>47</v>
      </c>
      <c r="H337" s="104" t="s">
        <v>20</v>
      </c>
      <c r="I337" s="104" t="s">
        <v>17</v>
      </c>
      <c r="J337" s="125">
        <v>14</v>
      </c>
      <c r="R337" s="5" t="s">
        <v>490</v>
      </c>
      <c r="S337" s="6" t="s">
        <v>10</v>
      </c>
      <c r="T337" s="6" t="s">
        <v>11</v>
      </c>
      <c r="U337" s="6" t="s">
        <v>12</v>
      </c>
      <c r="V337" s="6" t="s">
        <v>13</v>
      </c>
      <c r="W337" s="6" t="s">
        <v>14</v>
      </c>
      <c r="X337" s="6" t="s">
        <v>15</v>
      </c>
      <c r="Y337" s="6" t="s">
        <v>23</v>
      </c>
      <c r="Z337" s="6" t="s">
        <v>462</v>
      </c>
      <c r="AA337" s="66">
        <v>3</v>
      </c>
    </row>
    <row r="338" spans="1:27" x14ac:dyDescent="0.25">
      <c r="A338" s="215">
        <v>2019</v>
      </c>
      <c r="B338" s="215">
        <v>1103</v>
      </c>
      <c r="C338" s="104" t="s">
        <v>147</v>
      </c>
      <c r="D338" s="104">
        <v>11</v>
      </c>
      <c r="E338" s="104" t="s">
        <v>143</v>
      </c>
      <c r="F338" s="104" t="s">
        <v>46</v>
      </c>
      <c r="G338" s="104" t="s">
        <v>47</v>
      </c>
      <c r="H338" s="104" t="s">
        <v>20</v>
      </c>
      <c r="I338" s="104" t="s">
        <v>18</v>
      </c>
      <c r="J338" s="125">
        <v>16</v>
      </c>
      <c r="R338" s="5" t="s">
        <v>490</v>
      </c>
      <c r="S338" s="6" t="s">
        <v>10</v>
      </c>
      <c r="T338" s="6" t="s">
        <v>11</v>
      </c>
      <c r="U338" s="6" t="s">
        <v>12</v>
      </c>
      <c r="V338" s="6" t="s">
        <v>13</v>
      </c>
      <c r="W338" s="6" t="s">
        <v>14</v>
      </c>
      <c r="X338" s="6" t="s">
        <v>15</v>
      </c>
      <c r="Y338" s="6" t="s">
        <v>20</v>
      </c>
      <c r="Z338" s="6" t="s">
        <v>462</v>
      </c>
      <c r="AA338" s="66">
        <v>9</v>
      </c>
    </row>
    <row r="339" spans="1:27" x14ac:dyDescent="0.25">
      <c r="A339" s="215">
        <v>2019</v>
      </c>
      <c r="B339" s="215">
        <v>1103</v>
      </c>
      <c r="C339" s="104" t="s">
        <v>147</v>
      </c>
      <c r="D339" s="104">
        <v>11</v>
      </c>
      <c r="E339" s="104" t="s">
        <v>143</v>
      </c>
      <c r="F339" s="104" t="s">
        <v>46</v>
      </c>
      <c r="G339" s="104" t="s">
        <v>47</v>
      </c>
      <c r="H339" s="104" t="s">
        <v>20</v>
      </c>
      <c r="I339" s="104" t="s">
        <v>24</v>
      </c>
      <c r="J339" s="125">
        <v>48</v>
      </c>
      <c r="R339" s="5" t="s">
        <v>490</v>
      </c>
      <c r="S339" s="6" t="s">
        <v>21</v>
      </c>
      <c r="T339" s="6" t="s">
        <v>22</v>
      </c>
      <c r="U339" s="6" t="s">
        <v>12</v>
      </c>
      <c r="V339" s="6" t="s">
        <v>13</v>
      </c>
      <c r="W339" s="6" t="s">
        <v>14</v>
      </c>
      <c r="X339" s="6" t="s">
        <v>15</v>
      </c>
      <c r="Y339" s="6" t="s">
        <v>16</v>
      </c>
      <c r="Z339" s="6" t="s">
        <v>462</v>
      </c>
      <c r="AA339" s="66">
        <v>2</v>
      </c>
    </row>
    <row r="340" spans="1:27" x14ac:dyDescent="0.25">
      <c r="A340" s="215">
        <v>2019</v>
      </c>
      <c r="B340" s="215">
        <v>1103</v>
      </c>
      <c r="C340" s="104" t="s">
        <v>147</v>
      </c>
      <c r="D340" s="104">
        <v>11</v>
      </c>
      <c r="E340" s="104" t="s">
        <v>143</v>
      </c>
      <c r="F340" s="104" t="s">
        <v>46</v>
      </c>
      <c r="G340" s="104" t="s">
        <v>47</v>
      </c>
      <c r="H340" s="104" t="s">
        <v>20</v>
      </c>
      <c r="I340" s="104" t="s">
        <v>19</v>
      </c>
      <c r="J340" s="125">
        <v>34</v>
      </c>
      <c r="R340" s="5" t="s">
        <v>490</v>
      </c>
      <c r="S340" s="6" t="s">
        <v>21</v>
      </c>
      <c r="T340" s="6" t="s">
        <v>22</v>
      </c>
      <c r="U340" s="6" t="s">
        <v>12</v>
      </c>
      <c r="V340" s="6" t="s">
        <v>13</v>
      </c>
      <c r="W340" s="6" t="s">
        <v>14</v>
      </c>
      <c r="X340" s="6" t="s">
        <v>15</v>
      </c>
      <c r="Y340" s="6" t="s">
        <v>23</v>
      </c>
      <c r="Z340" s="6" t="s">
        <v>462</v>
      </c>
      <c r="AA340" s="66">
        <v>1</v>
      </c>
    </row>
    <row r="341" spans="1:27" x14ac:dyDescent="0.25">
      <c r="A341" s="215">
        <v>2019</v>
      </c>
      <c r="B341" s="215">
        <v>1201</v>
      </c>
      <c r="C341" s="104" t="s">
        <v>149</v>
      </c>
      <c r="D341" s="104">
        <v>12</v>
      </c>
      <c r="E341" s="104" t="s">
        <v>151</v>
      </c>
      <c r="F341" s="104">
        <v>0</v>
      </c>
      <c r="G341" s="104" t="s">
        <v>36</v>
      </c>
      <c r="H341" s="104" t="s">
        <v>16</v>
      </c>
      <c r="I341" s="104" t="s">
        <v>17</v>
      </c>
      <c r="J341" s="125">
        <v>29</v>
      </c>
      <c r="R341" s="5" t="s">
        <v>490</v>
      </c>
      <c r="S341" s="6" t="s">
        <v>25</v>
      </c>
      <c r="T341" s="6" t="s">
        <v>26</v>
      </c>
      <c r="U341" s="6" t="s">
        <v>27</v>
      </c>
      <c r="V341" s="6" t="s">
        <v>28</v>
      </c>
      <c r="W341" s="6" t="s">
        <v>29</v>
      </c>
      <c r="X341" s="6" t="s">
        <v>30</v>
      </c>
      <c r="Y341" s="6" t="s">
        <v>16</v>
      </c>
      <c r="Z341" s="6" t="s">
        <v>462</v>
      </c>
      <c r="AA341" s="66">
        <v>28</v>
      </c>
    </row>
    <row r="342" spans="1:27" x14ac:dyDescent="0.25">
      <c r="A342" s="215">
        <v>2019</v>
      </c>
      <c r="B342" s="215">
        <v>1201</v>
      </c>
      <c r="C342" s="104" t="s">
        <v>149</v>
      </c>
      <c r="D342" s="104">
        <v>12</v>
      </c>
      <c r="E342" s="104" t="s">
        <v>151</v>
      </c>
      <c r="F342" s="104">
        <v>0</v>
      </c>
      <c r="G342" s="104" t="s">
        <v>36</v>
      </c>
      <c r="H342" s="104" t="s">
        <v>16</v>
      </c>
      <c r="I342" s="104" t="s">
        <v>18</v>
      </c>
      <c r="J342" s="125">
        <v>7</v>
      </c>
      <c r="R342" s="5" t="s">
        <v>490</v>
      </c>
      <c r="S342" s="6" t="s">
        <v>25</v>
      </c>
      <c r="T342" s="6" t="s">
        <v>26</v>
      </c>
      <c r="U342" s="6" t="s">
        <v>27</v>
      </c>
      <c r="V342" s="6" t="s">
        <v>28</v>
      </c>
      <c r="W342" s="6" t="s">
        <v>29</v>
      </c>
      <c r="X342" s="6" t="s">
        <v>30</v>
      </c>
      <c r="Y342" s="6" t="s">
        <v>23</v>
      </c>
      <c r="Z342" s="6" t="s">
        <v>462</v>
      </c>
      <c r="AA342" s="66">
        <v>11</v>
      </c>
    </row>
    <row r="343" spans="1:27" x14ac:dyDescent="0.25">
      <c r="A343" s="215">
        <v>2019</v>
      </c>
      <c r="B343" s="215">
        <v>1201</v>
      </c>
      <c r="C343" s="104" t="s">
        <v>149</v>
      </c>
      <c r="D343" s="104">
        <v>12</v>
      </c>
      <c r="E343" s="104" t="s">
        <v>151</v>
      </c>
      <c r="F343" s="104">
        <v>0</v>
      </c>
      <c r="G343" s="104" t="s">
        <v>36</v>
      </c>
      <c r="H343" s="104" t="s">
        <v>20</v>
      </c>
      <c r="I343" s="104" t="s">
        <v>17</v>
      </c>
      <c r="J343" s="125">
        <v>2</v>
      </c>
      <c r="R343" s="5" t="s">
        <v>490</v>
      </c>
      <c r="S343" s="6" t="s">
        <v>25</v>
      </c>
      <c r="T343" s="6" t="s">
        <v>26</v>
      </c>
      <c r="U343" s="6" t="s">
        <v>27</v>
      </c>
      <c r="V343" s="6" t="s">
        <v>28</v>
      </c>
      <c r="W343" s="6" t="s">
        <v>29</v>
      </c>
      <c r="X343" s="6" t="s">
        <v>30</v>
      </c>
      <c r="Y343" s="6" t="s">
        <v>20</v>
      </c>
      <c r="Z343" s="6" t="s">
        <v>462</v>
      </c>
      <c r="AA343" s="66">
        <v>6</v>
      </c>
    </row>
    <row r="344" spans="1:27" x14ac:dyDescent="0.25">
      <c r="A344" s="215">
        <v>2019</v>
      </c>
      <c r="B344" s="215">
        <v>1201</v>
      </c>
      <c r="C344" s="104" t="s">
        <v>149</v>
      </c>
      <c r="D344" s="104">
        <v>12</v>
      </c>
      <c r="E344" s="104" t="s">
        <v>151</v>
      </c>
      <c r="F344" s="104">
        <v>0</v>
      </c>
      <c r="G344" s="104" t="s">
        <v>36</v>
      </c>
      <c r="H344" s="104" t="s">
        <v>20</v>
      </c>
      <c r="I344" s="104" t="s">
        <v>18</v>
      </c>
      <c r="J344" s="125">
        <v>4</v>
      </c>
      <c r="R344" s="5" t="s">
        <v>490</v>
      </c>
      <c r="S344" s="6" t="s">
        <v>31</v>
      </c>
      <c r="T344" s="6" t="s">
        <v>32</v>
      </c>
      <c r="U344" s="6" t="s">
        <v>33</v>
      </c>
      <c r="V344" s="6" t="s">
        <v>34</v>
      </c>
      <c r="W344" s="6" t="s">
        <v>35</v>
      </c>
      <c r="X344" s="6" t="s">
        <v>36</v>
      </c>
      <c r="Y344" s="6" t="s">
        <v>20</v>
      </c>
      <c r="Z344" s="6" t="s">
        <v>462</v>
      </c>
      <c r="AA344" s="66">
        <v>3</v>
      </c>
    </row>
    <row r="345" spans="1:27" x14ac:dyDescent="0.25">
      <c r="A345" s="215">
        <v>2019</v>
      </c>
      <c r="B345" s="215">
        <v>1201</v>
      </c>
      <c r="C345" s="104" t="s">
        <v>149</v>
      </c>
      <c r="D345" s="104">
        <v>12</v>
      </c>
      <c r="E345" s="104" t="s">
        <v>151</v>
      </c>
      <c r="F345" s="104">
        <v>0</v>
      </c>
      <c r="G345" s="104" t="s">
        <v>36</v>
      </c>
      <c r="H345" s="104" t="s">
        <v>20</v>
      </c>
      <c r="I345" s="104" t="s">
        <v>24</v>
      </c>
      <c r="J345" s="125">
        <v>18</v>
      </c>
      <c r="R345" s="5" t="s">
        <v>490</v>
      </c>
      <c r="S345" s="6" t="s">
        <v>37</v>
      </c>
      <c r="T345" s="6" t="s">
        <v>38</v>
      </c>
      <c r="U345" s="6" t="s">
        <v>33</v>
      </c>
      <c r="V345" s="6" t="s">
        <v>34</v>
      </c>
      <c r="W345" s="6" t="s">
        <v>35</v>
      </c>
      <c r="X345" s="6" t="s">
        <v>36</v>
      </c>
      <c r="Y345" s="6" t="s">
        <v>16</v>
      </c>
      <c r="Z345" s="6" t="s">
        <v>462</v>
      </c>
      <c r="AA345" s="66">
        <v>49</v>
      </c>
    </row>
    <row r="346" spans="1:27" x14ac:dyDescent="0.25">
      <c r="A346" s="215">
        <v>2019</v>
      </c>
      <c r="B346" s="215">
        <v>1201</v>
      </c>
      <c r="C346" s="104" t="s">
        <v>149</v>
      </c>
      <c r="D346" s="104">
        <v>12</v>
      </c>
      <c r="E346" s="104" t="s">
        <v>151</v>
      </c>
      <c r="F346" s="104">
        <v>0</v>
      </c>
      <c r="G346" s="104" t="s">
        <v>36</v>
      </c>
      <c r="H346" s="104" t="s">
        <v>20</v>
      </c>
      <c r="I346" s="104" t="s">
        <v>19</v>
      </c>
      <c r="J346" s="125">
        <v>7</v>
      </c>
      <c r="R346" s="5" t="s">
        <v>490</v>
      </c>
      <c r="S346" s="6" t="s">
        <v>37</v>
      </c>
      <c r="T346" s="6" t="s">
        <v>38</v>
      </c>
      <c r="U346" s="6" t="s">
        <v>33</v>
      </c>
      <c r="V346" s="6" t="s">
        <v>34</v>
      </c>
      <c r="W346" s="6" t="s">
        <v>35</v>
      </c>
      <c r="X346" s="6" t="s">
        <v>36</v>
      </c>
      <c r="Y346" s="6" t="s">
        <v>23</v>
      </c>
      <c r="Z346" s="6" t="s">
        <v>462</v>
      </c>
      <c r="AA346" s="66">
        <v>3</v>
      </c>
    </row>
    <row r="347" spans="1:27" x14ac:dyDescent="0.25">
      <c r="A347" s="215">
        <v>2019</v>
      </c>
      <c r="B347" s="215">
        <v>1301</v>
      </c>
      <c r="C347" s="104" t="s">
        <v>153</v>
      </c>
      <c r="D347" s="104">
        <v>13</v>
      </c>
      <c r="E347" s="104" t="s">
        <v>155</v>
      </c>
      <c r="F347" s="104" t="s">
        <v>29</v>
      </c>
      <c r="G347" s="104" t="s">
        <v>30</v>
      </c>
      <c r="H347" s="104" t="s">
        <v>16</v>
      </c>
      <c r="I347" s="104" t="s">
        <v>17</v>
      </c>
      <c r="J347" s="125">
        <v>1</v>
      </c>
      <c r="R347" s="5" t="s">
        <v>490</v>
      </c>
      <c r="S347" s="6" t="s">
        <v>37</v>
      </c>
      <c r="T347" s="6" t="s">
        <v>38</v>
      </c>
      <c r="U347" s="6" t="s">
        <v>33</v>
      </c>
      <c r="V347" s="6" t="s">
        <v>34</v>
      </c>
      <c r="W347" s="6" t="s">
        <v>35</v>
      </c>
      <c r="X347" s="6" t="s">
        <v>36</v>
      </c>
      <c r="Y347" s="6" t="s">
        <v>20</v>
      </c>
      <c r="Z347" s="6" t="s">
        <v>462</v>
      </c>
      <c r="AA347" s="66">
        <v>3</v>
      </c>
    </row>
    <row r="348" spans="1:27" x14ac:dyDescent="0.25">
      <c r="A348" s="215">
        <v>2019</v>
      </c>
      <c r="B348" s="215">
        <v>1301</v>
      </c>
      <c r="C348" s="104" t="s">
        <v>153</v>
      </c>
      <c r="D348" s="104">
        <v>13</v>
      </c>
      <c r="E348" s="104" t="s">
        <v>155</v>
      </c>
      <c r="F348" s="104" t="s">
        <v>29</v>
      </c>
      <c r="G348" s="104" t="s">
        <v>30</v>
      </c>
      <c r="H348" s="104" t="s">
        <v>16</v>
      </c>
      <c r="I348" s="104" t="s">
        <v>18</v>
      </c>
      <c r="J348" s="125">
        <v>2</v>
      </c>
      <c r="R348" s="5" t="s">
        <v>490</v>
      </c>
      <c r="S348" s="6" t="s">
        <v>39</v>
      </c>
      <c r="T348" s="6" t="s">
        <v>40</v>
      </c>
      <c r="U348" s="6" t="s">
        <v>33</v>
      </c>
      <c r="V348" s="6" t="s">
        <v>34</v>
      </c>
      <c r="W348" s="6" t="s">
        <v>35</v>
      </c>
      <c r="X348" s="6" t="s">
        <v>36</v>
      </c>
      <c r="Y348" s="6" t="s">
        <v>16</v>
      </c>
      <c r="Z348" s="6" t="s">
        <v>462</v>
      </c>
      <c r="AA348" s="66">
        <v>1</v>
      </c>
    </row>
    <row r="349" spans="1:27" x14ac:dyDescent="0.25">
      <c r="A349" s="215">
        <v>2019</v>
      </c>
      <c r="B349" s="215">
        <v>1301</v>
      </c>
      <c r="C349" s="104" t="s">
        <v>153</v>
      </c>
      <c r="D349" s="104">
        <v>13</v>
      </c>
      <c r="E349" s="104" t="s">
        <v>155</v>
      </c>
      <c r="F349" s="104" t="s">
        <v>29</v>
      </c>
      <c r="G349" s="104" t="s">
        <v>30</v>
      </c>
      <c r="H349" s="104" t="s">
        <v>20</v>
      </c>
      <c r="I349" s="104" t="s">
        <v>17</v>
      </c>
      <c r="J349" s="125">
        <v>3</v>
      </c>
      <c r="R349" s="5" t="s">
        <v>490</v>
      </c>
      <c r="S349" s="6" t="s">
        <v>39</v>
      </c>
      <c r="T349" s="6" t="s">
        <v>40</v>
      </c>
      <c r="U349" s="6" t="s">
        <v>33</v>
      </c>
      <c r="V349" s="6" t="s">
        <v>34</v>
      </c>
      <c r="W349" s="6" t="s">
        <v>35</v>
      </c>
      <c r="X349" s="6" t="s">
        <v>36</v>
      </c>
      <c r="Y349" s="6" t="s">
        <v>20</v>
      </c>
      <c r="Z349" s="6" t="s">
        <v>462</v>
      </c>
      <c r="AA349" s="66">
        <v>1</v>
      </c>
    </row>
    <row r="350" spans="1:27" x14ac:dyDescent="0.25">
      <c r="A350" s="215">
        <v>2019</v>
      </c>
      <c r="B350" s="215">
        <v>1301</v>
      </c>
      <c r="C350" s="104" t="s">
        <v>153</v>
      </c>
      <c r="D350" s="104">
        <v>13</v>
      </c>
      <c r="E350" s="104" t="s">
        <v>155</v>
      </c>
      <c r="F350" s="104" t="s">
        <v>29</v>
      </c>
      <c r="G350" s="104" t="s">
        <v>30</v>
      </c>
      <c r="H350" s="104" t="s">
        <v>20</v>
      </c>
      <c r="I350" s="104" t="s">
        <v>18</v>
      </c>
      <c r="J350" s="125">
        <v>11</v>
      </c>
      <c r="R350" s="5" t="s">
        <v>490</v>
      </c>
      <c r="S350" s="6" t="s">
        <v>42</v>
      </c>
      <c r="T350" s="6" t="s">
        <v>43</v>
      </c>
      <c r="U350" s="6" t="s">
        <v>44</v>
      </c>
      <c r="V350" s="6" t="s">
        <v>45</v>
      </c>
      <c r="W350" s="6" t="s">
        <v>46</v>
      </c>
      <c r="X350" s="6" t="s">
        <v>47</v>
      </c>
      <c r="Y350" s="6" t="s">
        <v>16</v>
      </c>
      <c r="Z350" s="6" t="s">
        <v>462</v>
      </c>
      <c r="AA350" s="66">
        <v>2</v>
      </c>
    </row>
    <row r="351" spans="1:27" x14ac:dyDescent="0.25">
      <c r="A351" s="215">
        <v>2019</v>
      </c>
      <c r="B351" s="215">
        <v>1301</v>
      </c>
      <c r="C351" s="104" t="s">
        <v>153</v>
      </c>
      <c r="D351" s="104">
        <v>13</v>
      </c>
      <c r="E351" s="104" t="s">
        <v>155</v>
      </c>
      <c r="F351" s="104" t="s">
        <v>29</v>
      </c>
      <c r="G351" s="104" t="s">
        <v>30</v>
      </c>
      <c r="H351" s="104" t="s">
        <v>20</v>
      </c>
      <c r="I351" s="104" t="s">
        <v>19</v>
      </c>
      <c r="J351" s="125">
        <v>18</v>
      </c>
      <c r="R351" s="5" t="s">
        <v>490</v>
      </c>
      <c r="S351" s="6" t="s">
        <v>42</v>
      </c>
      <c r="T351" s="6" t="s">
        <v>43</v>
      </c>
      <c r="U351" s="6" t="s">
        <v>44</v>
      </c>
      <c r="V351" s="6" t="s">
        <v>45</v>
      </c>
      <c r="W351" s="6" t="s">
        <v>46</v>
      </c>
      <c r="X351" s="6" t="s">
        <v>47</v>
      </c>
      <c r="Y351" s="6" t="s">
        <v>23</v>
      </c>
      <c r="Z351" s="6" t="s">
        <v>462</v>
      </c>
      <c r="AA351" s="66">
        <v>7</v>
      </c>
    </row>
    <row r="352" spans="1:27" x14ac:dyDescent="0.25">
      <c r="A352" s="215">
        <v>2019</v>
      </c>
      <c r="B352" s="215">
        <v>1302</v>
      </c>
      <c r="C352" s="104" t="s">
        <v>157</v>
      </c>
      <c r="D352" s="104">
        <v>13</v>
      </c>
      <c r="E352" s="104" t="s">
        <v>155</v>
      </c>
      <c r="F352" s="104" t="s">
        <v>29</v>
      </c>
      <c r="G352" s="104" t="s">
        <v>30</v>
      </c>
      <c r="H352" s="104" t="s">
        <v>16</v>
      </c>
      <c r="I352" s="104" t="s">
        <v>17</v>
      </c>
      <c r="J352" s="125">
        <v>1</v>
      </c>
      <c r="R352" s="5" t="s">
        <v>490</v>
      </c>
      <c r="S352" s="6" t="s">
        <v>42</v>
      </c>
      <c r="T352" s="6" t="s">
        <v>43</v>
      </c>
      <c r="U352" s="6" t="s">
        <v>44</v>
      </c>
      <c r="V352" s="6" t="s">
        <v>45</v>
      </c>
      <c r="W352" s="6" t="s">
        <v>46</v>
      </c>
      <c r="X352" s="6" t="s">
        <v>47</v>
      </c>
      <c r="Y352" s="6" t="s">
        <v>20</v>
      </c>
      <c r="Z352" s="6" t="s">
        <v>462</v>
      </c>
      <c r="AA352" s="66">
        <v>6</v>
      </c>
    </row>
    <row r="353" spans="1:27" x14ac:dyDescent="0.25">
      <c r="A353" s="215">
        <v>2019</v>
      </c>
      <c r="B353" s="215">
        <v>1302</v>
      </c>
      <c r="C353" s="104" t="s">
        <v>157</v>
      </c>
      <c r="D353" s="104">
        <v>13</v>
      </c>
      <c r="E353" s="104" t="s">
        <v>155</v>
      </c>
      <c r="F353" s="104" t="s">
        <v>29</v>
      </c>
      <c r="G353" s="104" t="s">
        <v>30</v>
      </c>
      <c r="H353" s="104" t="s">
        <v>16</v>
      </c>
      <c r="I353" s="104" t="s">
        <v>18</v>
      </c>
      <c r="J353" s="125">
        <v>4</v>
      </c>
      <c r="R353" s="5" t="s">
        <v>490</v>
      </c>
      <c r="S353" s="6" t="s">
        <v>48</v>
      </c>
      <c r="T353" s="6" t="s">
        <v>49</v>
      </c>
      <c r="U353" s="6" t="s">
        <v>44</v>
      </c>
      <c r="V353" s="6" t="s">
        <v>45</v>
      </c>
      <c r="W353" s="6" t="s">
        <v>46</v>
      </c>
      <c r="X353" s="6" t="s">
        <v>47</v>
      </c>
      <c r="Y353" s="6" t="s">
        <v>16</v>
      </c>
      <c r="Z353" s="6" t="s">
        <v>462</v>
      </c>
      <c r="AA353" s="66">
        <v>1</v>
      </c>
    </row>
    <row r="354" spans="1:27" x14ac:dyDescent="0.25">
      <c r="A354" s="215">
        <v>2019</v>
      </c>
      <c r="B354" s="215">
        <v>1302</v>
      </c>
      <c r="C354" s="104" t="s">
        <v>157</v>
      </c>
      <c r="D354" s="104">
        <v>13</v>
      </c>
      <c r="E354" s="104" t="s">
        <v>155</v>
      </c>
      <c r="F354" s="104" t="s">
        <v>29</v>
      </c>
      <c r="G354" s="104" t="s">
        <v>30</v>
      </c>
      <c r="H354" s="104" t="s">
        <v>23</v>
      </c>
      <c r="I354" s="104" t="s">
        <v>17</v>
      </c>
      <c r="J354" s="125">
        <v>15</v>
      </c>
      <c r="R354" s="5" t="s">
        <v>490</v>
      </c>
      <c r="S354" s="6" t="s">
        <v>48</v>
      </c>
      <c r="T354" s="6" t="s">
        <v>49</v>
      </c>
      <c r="U354" s="6" t="s">
        <v>44</v>
      </c>
      <c r="V354" s="6" t="s">
        <v>45</v>
      </c>
      <c r="W354" s="6" t="s">
        <v>46</v>
      </c>
      <c r="X354" s="6" t="s">
        <v>47</v>
      </c>
      <c r="Y354" s="6" t="s">
        <v>23</v>
      </c>
      <c r="Z354" s="6" t="s">
        <v>462</v>
      </c>
      <c r="AA354" s="66">
        <v>12</v>
      </c>
    </row>
    <row r="355" spans="1:27" x14ac:dyDescent="0.25">
      <c r="A355" s="215">
        <v>2019</v>
      </c>
      <c r="B355" s="215">
        <v>1302</v>
      </c>
      <c r="C355" s="104" t="s">
        <v>157</v>
      </c>
      <c r="D355" s="104">
        <v>13</v>
      </c>
      <c r="E355" s="104" t="s">
        <v>155</v>
      </c>
      <c r="F355" s="104" t="s">
        <v>29</v>
      </c>
      <c r="G355" s="104" t="s">
        <v>30</v>
      </c>
      <c r="H355" s="104" t="s">
        <v>23</v>
      </c>
      <c r="I355" s="104" t="s">
        <v>18</v>
      </c>
      <c r="J355" s="125">
        <v>44</v>
      </c>
      <c r="R355" s="5" t="s">
        <v>490</v>
      </c>
      <c r="S355" s="6" t="s">
        <v>50</v>
      </c>
      <c r="T355" s="6" t="s">
        <v>51</v>
      </c>
      <c r="U355" s="6" t="s">
        <v>52</v>
      </c>
      <c r="V355" s="6" t="s">
        <v>53</v>
      </c>
      <c r="W355" s="6" t="s">
        <v>54</v>
      </c>
      <c r="X355" s="6" t="s">
        <v>55</v>
      </c>
      <c r="Y355" s="6" t="s">
        <v>16</v>
      </c>
      <c r="Z355" s="6" t="s">
        <v>462</v>
      </c>
      <c r="AA355" s="66">
        <v>6</v>
      </c>
    </row>
    <row r="356" spans="1:27" x14ac:dyDescent="0.25">
      <c r="A356" s="215">
        <v>2019</v>
      </c>
      <c r="B356" s="215">
        <v>1302</v>
      </c>
      <c r="C356" s="104" t="s">
        <v>157</v>
      </c>
      <c r="D356" s="104">
        <v>13</v>
      </c>
      <c r="E356" s="104" t="s">
        <v>155</v>
      </c>
      <c r="F356" s="104" t="s">
        <v>29</v>
      </c>
      <c r="G356" s="104" t="s">
        <v>30</v>
      </c>
      <c r="H356" s="104" t="s">
        <v>23</v>
      </c>
      <c r="I356" s="104" t="s">
        <v>24</v>
      </c>
      <c r="J356" s="125">
        <v>56</v>
      </c>
      <c r="R356" s="5" t="s">
        <v>490</v>
      </c>
      <c r="S356" s="6" t="s">
        <v>50</v>
      </c>
      <c r="T356" s="6" t="s">
        <v>51</v>
      </c>
      <c r="U356" s="6" t="s">
        <v>52</v>
      </c>
      <c r="V356" s="6" t="s">
        <v>53</v>
      </c>
      <c r="W356" s="6" t="s">
        <v>54</v>
      </c>
      <c r="X356" s="6" t="s">
        <v>55</v>
      </c>
      <c r="Y356" s="6" t="s">
        <v>23</v>
      </c>
      <c r="Z356" s="6" t="s">
        <v>462</v>
      </c>
      <c r="AA356" s="66">
        <v>12</v>
      </c>
    </row>
    <row r="357" spans="1:27" x14ac:dyDescent="0.25">
      <c r="A357" s="215">
        <v>2019</v>
      </c>
      <c r="B357" s="215">
        <v>1302</v>
      </c>
      <c r="C357" s="104" t="s">
        <v>157</v>
      </c>
      <c r="D357" s="104">
        <v>13</v>
      </c>
      <c r="E357" s="104" t="s">
        <v>155</v>
      </c>
      <c r="F357" s="104" t="s">
        <v>29</v>
      </c>
      <c r="G357" s="104" t="s">
        <v>30</v>
      </c>
      <c r="H357" s="104" t="s">
        <v>23</v>
      </c>
      <c r="I357" s="104" t="s">
        <v>19</v>
      </c>
      <c r="J357" s="125">
        <v>73</v>
      </c>
      <c r="R357" s="5" t="s">
        <v>490</v>
      </c>
      <c r="S357" s="6" t="s">
        <v>50</v>
      </c>
      <c r="T357" s="6" t="s">
        <v>51</v>
      </c>
      <c r="U357" s="6" t="s">
        <v>52</v>
      </c>
      <c r="V357" s="6" t="s">
        <v>53</v>
      </c>
      <c r="W357" s="6" t="s">
        <v>54</v>
      </c>
      <c r="X357" s="6" t="s">
        <v>55</v>
      </c>
      <c r="Y357" s="6" t="s">
        <v>20</v>
      </c>
      <c r="Z357" s="6" t="s">
        <v>462</v>
      </c>
      <c r="AA357" s="66">
        <v>17</v>
      </c>
    </row>
    <row r="358" spans="1:27" x14ac:dyDescent="0.25">
      <c r="A358" s="215">
        <v>2019</v>
      </c>
      <c r="B358" s="215">
        <v>1302</v>
      </c>
      <c r="C358" s="104" t="s">
        <v>157</v>
      </c>
      <c r="D358" s="104">
        <v>13</v>
      </c>
      <c r="E358" s="104" t="s">
        <v>155</v>
      </c>
      <c r="F358" s="104" t="s">
        <v>29</v>
      </c>
      <c r="G358" s="104" t="s">
        <v>30</v>
      </c>
      <c r="H358" s="104" t="s">
        <v>20</v>
      </c>
      <c r="I358" s="104" t="s">
        <v>17</v>
      </c>
      <c r="J358" s="125">
        <v>7</v>
      </c>
      <c r="R358" s="5" t="s">
        <v>490</v>
      </c>
      <c r="S358" s="6" t="s">
        <v>56</v>
      </c>
      <c r="T358" s="6" t="s">
        <v>57</v>
      </c>
      <c r="U358" s="6" t="s">
        <v>52</v>
      </c>
      <c r="V358" s="6" t="s">
        <v>53</v>
      </c>
      <c r="W358" s="6" t="s">
        <v>54</v>
      </c>
      <c r="X358" s="6" t="s">
        <v>55</v>
      </c>
      <c r="Y358" s="6" t="s">
        <v>16</v>
      </c>
      <c r="Z358" s="6" t="s">
        <v>462</v>
      </c>
      <c r="AA358" s="66">
        <v>20</v>
      </c>
    </row>
    <row r="359" spans="1:27" x14ac:dyDescent="0.25">
      <c r="A359" s="215">
        <v>2019</v>
      </c>
      <c r="B359" s="215">
        <v>1302</v>
      </c>
      <c r="C359" s="104" t="s">
        <v>157</v>
      </c>
      <c r="D359" s="104">
        <v>13</v>
      </c>
      <c r="E359" s="104" t="s">
        <v>155</v>
      </c>
      <c r="F359" s="104" t="s">
        <v>29</v>
      </c>
      <c r="G359" s="104" t="s">
        <v>30</v>
      </c>
      <c r="H359" s="104" t="s">
        <v>20</v>
      </c>
      <c r="I359" s="104" t="s">
        <v>18</v>
      </c>
      <c r="J359" s="125">
        <v>17</v>
      </c>
      <c r="R359" s="5" t="s">
        <v>490</v>
      </c>
      <c r="S359" s="6" t="s">
        <v>56</v>
      </c>
      <c r="T359" s="6" t="s">
        <v>57</v>
      </c>
      <c r="U359" s="6" t="s">
        <v>52</v>
      </c>
      <c r="V359" s="6" t="s">
        <v>53</v>
      </c>
      <c r="W359" s="6" t="s">
        <v>54</v>
      </c>
      <c r="X359" s="6" t="s">
        <v>55</v>
      </c>
      <c r="Y359" s="6" t="s">
        <v>23</v>
      </c>
      <c r="Z359" s="6" t="s">
        <v>462</v>
      </c>
      <c r="AA359" s="66">
        <v>1</v>
      </c>
    </row>
    <row r="360" spans="1:27" x14ac:dyDescent="0.25">
      <c r="A360" s="215">
        <v>2019</v>
      </c>
      <c r="B360" s="215">
        <v>1302</v>
      </c>
      <c r="C360" s="104" t="s">
        <v>157</v>
      </c>
      <c r="D360" s="104">
        <v>13</v>
      </c>
      <c r="E360" s="104" t="s">
        <v>155</v>
      </c>
      <c r="F360" s="104" t="s">
        <v>29</v>
      </c>
      <c r="G360" s="104" t="s">
        <v>30</v>
      </c>
      <c r="H360" s="104" t="s">
        <v>20</v>
      </c>
      <c r="I360" s="104" t="s">
        <v>24</v>
      </c>
      <c r="J360" s="125">
        <v>5</v>
      </c>
      <c r="R360" s="5" t="s">
        <v>490</v>
      </c>
      <c r="S360" s="6" t="s">
        <v>56</v>
      </c>
      <c r="T360" s="6" t="s">
        <v>57</v>
      </c>
      <c r="U360" s="6" t="s">
        <v>52</v>
      </c>
      <c r="V360" s="6" t="s">
        <v>53</v>
      </c>
      <c r="W360" s="6" t="s">
        <v>54</v>
      </c>
      <c r="X360" s="6" t="s">
        <v>55</v>
      </c>
      <c r="Y360" s="6" t="s">
        <v>20</v>
      </c>
      <c r="Z360" s="6" t="s">
        <v>462</v>
      </c>
      <c r="AA360" s="66">
        <v>11</v>
      </c>
    </row>
    <row r="361" spans="1:27" x14ac:dyDescent="0.25">
      <c r="A361" s="215">
        <v>2019</v>
      </c>
      <c r="B361" s="215">
        <v>1302</v>
      </c>
      <c r="C361" s="104" t="s">
        <v>157</v>
      </c>
      <c r="D361" s="104">
        <v>13</v>
      </c>
      <c r="E361" s="104" t="s">
        <v>155</v>
      </c>
      <c r="F361" s="104" t="s">
        <v>29</v>
      </c>
      <c r="G361" s="104" t="s">
        <v>30</v>
      </c>
      <c r="H361" s="104" t="s">
        <v>20</v>
      </c>
      <c r="I361" s="104" t="s">
        <v>19</v>
      </c>
      <c r="J361" s="125">
        <v>20</v>
      </c>
      <c r="R361" s="5" t="s">
        <v>490</v>
      </c>
      <c r="S361" s="6" t="s">
        <v>58</v>
      </c>
      <c r="T361" s="6" t="s">
        <v>59</v>
      </c>
      <c r="U361" s="6" t="s">
        <v>60</v>
      </c>
      <c r="V361" s="6" t="s">
        <v>61</v>
      </c>
      <c r="W361" s="6" t="s">
        <v>62</v>
      </c>
      <c r="X361" s="6" t="s">
        <v>63</v>
      </c>
      <c r="Y361" s="6" t="s">
        <v>16</v>
      </c>
      <c r="Z361" s="6" t="s">
        <v>462</v>
      </c>
      <c r="AA361" s="66">
        <v>1</v>
      </c>
    </row>
    <row r="362" spans="1:27" x14ac:dyDescent="0.25">
      <c r="A362" s="215">
        <v>2019</v>
      </c>
      <c r="B362" s="215">
        <v>1303</v>
      </c>
      <c r="C362" s="104" t="s">
        <v>159</v>
      </c>
      <c r="D362" s="104">
        <v>13</v>
      </c>
      <c r="E362" s="104" t="s">
        <v>155</v>
      </c>
      <c r="F362" s="104" t="s">
        <v>29</v>
      </c>
      <c r="G362" s="104" t="s">
        <v>30</v>
      </c>
      <c r="H362" s="104" t="s">
        <v>16</v>
      </c>
      <c r="I362" s="104" t="s">
        <v>17</v>
      </c>
      <c r="J362" s="125">
        <v>9</v>
      </c>
      <c r="R362" s="5" t="s">
        <v>490</v>
      </c>
      <c r="S362" s="6" t="s">
        <v>58</v>
      </c>
      <c r="T362" s="6" t="s">
        <v>59</v>
      </c>
      <c r="U362" s="6" t="s">
        <v>60</v>
      </c>
      <c r="V362" s="6" t="s">
        <v>61</v>
      </c>
      <c r="W362" s="6" t="s">
        <v>62</v>
      </c>
      <c r="X362" s="6" t="s">
        <v>63</v>
      </c>
      <c r="Y362" s="6" t="s">
        <v>20</v>
      </c>
      <c r="Z362" s="6" t="s">
        <v>462</v>
      </c>
      <c r="AA362" s="66">
        <v>2</v>
      </c>
    </row>
    <row r="363" spans="1:27" x14ac:dyDescent="0.25">
      <c r="A363" s="215">
        <v>2019</v>
      </c>
      <c r="B363" s="215">
        <v>1303</v>
      </c>
      <c r="C363" s="104" t="s">
        <v>159</v>
      </c>
      <c r="D363" s="104">
        <v>13</v>
      </c>
      <c r="E363" s="104" t="s">
        <v>155</v>
      </c>
      <c r="F363" s="104" t="s">
        <v>29</v>
      </c>
      <c r="G363" s="104" t="s">
        <v>30</v>
      </c>
      <c r="H363" s="104" t="s">
        <v>16</v>
      </c>
      <c r="I363" s="104" t="s">
        <v>18</v>
      </c>
      <c r="J363" s="125">
        <v>24</v>
      </c>
      <c r="R363" s="5" t="s">
        <v>490</v>
      </c>
      <c r="S363" s="6" t="s">
        <v>64</v>
      </c>
      <c r="T363" s="6" t="s">
        <v>65</v>
      </c>
      <c r="U363" s="6" t="s">
        <v>60</v>
      </c>
      <c r="V363" s="6" t="s">
        <v>61</v>
      </c>
      <c r="W363" s="6" t="s">
        <v>62</v>
      </c>
      <c r="X363" s="6" t="s">
        <v>63</v>
      </c>
      <c r="Y363" s="6" t="s">
        <v>16</v>
      </c>
      <c r="Z363" s="6" t="s">
        <v>462</v>
      </c>
      <c r="AA363" s="66">
        <v>26</v>
      </c>
    </row>
    <row r="364" spans="1:27" x14ac:dyDescent="0.25">
      <c r="A364" s="215">
        <v>2019</v>
      </c>
      <c r="B364" s="215">
        <v>1303</v>
      </c>
      <c r="C364" s="104" t="s">
        <v>159</v>
      </c>
      <c r="D364" s="104">
        <v>13</v>
      </c>
      <c r="E364" s="104" t="s">
        <v>155</v>
      </c>
      <c r="F364" s="104" t="s">
        <v>29</v>
      </c>
      <c r="G364" s="104" t="s">
        <v>30</v>
      </c>
      <c r="H364" s="104" t="s">
        <v>16</v>
      </c>
      <c r="I364" s="104" t="s">
        <v>24</v>
      </c>
      <c r="J364" s="125">
        <v>45</v>
      </c>
      <c r="R364" s="5" t="s">
        <v>490</v>
      </c>
      <c r="S364" s="6" t="s">
        <v>64</v>
      </c>
      <c r="T364" s="6" t="s">
        <v>65</v>
      </c>
      <c r="U364" s="6" t="s">
        <v>60</v>
      </c>
      <c r="V364" s="6" t="s">
        <v>61</v>
      </c>
      <c r="W364" s="6" t="s">
        <v>62</v>
      </c>
      <c r="X364" s="6" t="s">
        <v>63</v>
      </c>
      <c r="Y364" s="6" t="s">
        <v>23</v>
      </c>
      <c r="Z364" s="6" t="s">
        <v>462</v>
      </c>
      <c r="AA364" s="66">
        <v>19</v>
      </c>
    </row>
    <row r="365" spans="1:27" x14ac:dyDescent="0.25">
      <c r="A365" s="215">
        <v>2019</v>
      </c>
      <c r="B365" s="215">
        <v>1303</v>
      </c>
      <c r="C365" s="104" t="s">
        <v>159</v>
      </c>
      <c r="D365" s="104">
        <v>13</v>
      </c>
      <c r="E365" s="104" t="s">
        <v>155</v>
      </c>
      <c r="F365" s="104" t="s">
        <v>29</v>
      </c>
      <c r="G365" s="104" t="s">
        <v>30</v>
      </c>
      <c r="H365" s="104" t="s">
        <v>16</v>
      </c>
      <c r="I365" s="104" t="s">
        <v>19</v>
      </c>
      <c r="J365" s="125">
        <v>25</v>
      </c>
      <c r="R365" s="5" t="s">
        <v>490</v>
      </c>
      <c r="S365" s="6" t="s">
        <v>64</v>
      </c>
      <c r="T365" s="6" t="s">
        <v>65</v>
      </c>
      <c r="U365" s="6" t="s">
        <v>60</v>
      </c>
      <c r="V365" s="6" t="s">
        <v>61</v>
      </c>
      <c r="W365" s="6" t="s">
        <v>62</v>
      </c>
      <c r="X365" s="6" t="s">
        <v>63</v>
      </c>
      <c r="Y365" s="6" t="s">
        <v>20</v>
      </c>
      <c r="Z365" s="6" t="s">
        <v>462</v>
      </c>
      <c r="AA365" s="66">
        <v>18</v>
      </c>
    </row>
    <row r="366" spans="1:27" x14ac:dyDescent="0.25">
      <c r="A366" s="215">
        <v>2019</v>
      </c>
      <c r="B366" s="215">
        <v>1303</v>
      </c>
      <c r="C366" s="104" t="s">
        <v>159</v>
      </c>
      <c r="D366" s="104">
        <v>13</v>
      </c>
      <c r="E366" s="104" t="s">
        <v>155</v>
      </c>
      <c r="F366" s="104" t="s">
        <v>29</v>
      </c>
      <c r="G366" s="104" t="s">
        <v>30</v>
      </c>
      <c r="H366" s="104" t="s">
        <v>23</v>
      </c>
      <c r="I366" s="104" t="s">
        <v>17</v>
      </c>
      <c r="J366" s="125">
        <v>23</v>
      </c>
      <c r="R366" s="5" t="s">
        <v>490</v>
      </c>
      <c r="S366" s="6" t="s">
        <v>66</v>
      </c>
      <c r="T366" s="6" t="s">
        <v>67</v>
      </c>
      <c r="U366" s="6" t="s">
        <v>60</v>
      </c>
      <c r="V366" s="6" t="s">
        <v>61</v>
      </c>
      <c r="W366" s="6" t="s">
        <v>62</v>
      </c>
      <c r="X366" s="6" t="s">
        <v>63</v>
      </c>
      <c r="Y366" s="6" t="s">
        <v>16</v>
      </c>
      <c r="Z366" s="6" t="s">
        <v>462</v>
      </c>
      <c r="AA366" s="66">
        <v>2</v>
      </c>
    </row>
    <row r="367" spans="1:27" x14ac:dyDescent="0.25">
      <c r="A367" s="215">
        <v>2019</v>
      </c>
      <c r="B367" s="215">
        <v>1303</v>
      </c>
      <c r="C367" s="104" t="s">
        <v>159</v>
      </c>
      <c r="D367" s="104">
        <v>13</v>
      </c>
      <c r="E367" s="104" t="s">
        <v>155</v>
      </c>
      <c r="F367" s="104" t="s">
        <v>29</v>
      </c>
      <c r="G367" s="104" t="s">
        <v>30</v>
      </c>
      <c r="H367" s="104" t="s">
        <v>23</v>
      </c>
      <c r="I367" s="104" t="s">
        <v>18</v>
      </c>
      <c r="J367" s="125">
        <v>42</v>
      </c>
      <c r="R367" s="5" t="s">
        <v>490</v>
      </c>
      <c r="S367" s="6" t="s">
        <v>66</v>
      </c>
      <c r="T367" s="6" t="s">
        <v>67</v>
      </c>
      <c r="U367" s="6" t="s">
        <v>60</v>
      </c>
      <c r="V367" s="6" t="s">
        <v>61</v>
      </c>
      <c r="W367" s="6" t="s">
        <v>62</v>
      </c>
      <c r="X367" s="6" t="s">
        <v>63</v>
      </c>
      <c r="Y367" s="6" t="s">
        <v>23</v>
      </c>
      <c r="Z367" s="6" t="s">
        <v>462</v>
      </c>
      <c r="AA367" s="66">
        <v>6</v>
      </c>
    </row>
    <row r="368" spans="1:27" x14ac:dyDescent="0.25">
      <c r="A368" s="215">
        <v>2019</v>
      </c>
      <c r="B368" s="215">
        <v>1303</v>
      </c>
      <c r="C368" s="104" t="s">
        <v>159</v>
      </c>
      <c r="D368" s="104">
        <v>13</v>
      </c>
      <c r="E368" s="104" t="s">
        <v>155</v>
      </c>
      <c r="F368" s="104" t="s">
        <v>29</v>
      </c>
      <c r="G368" s="104" t="s">
        <v>30</v>
      </c>
      <c r="H368" s="104" t="s">
        <v>23</v>
      </c>
      <c r="I368" s="104" t="s">
        <v>24</v>
      </c>
      <c r="J368" s="125">
        <v>73</v>
      </c>
      <c r="R368" s="5" t="s">
        <v>490</v>
      </c>
      <c r="S368" s="6" t="s">
        <v>66</v>
      </c>
      <c r="T368" s="6" t="s">
        <v>67</v>
      </c>
      <c r="U368" s="6" t="s">
        <v>60</v>
      </c>
      <c r="V368" s="6" t="s">
        <v>61</v>
      </c>
      <c r="W368" s="6" t="s">
        <v>62</v>
      </c>
      <c r="X368" s="6" t="s">
        <v>63</v>
      </c>
      <c r="Y368" s="6" t="s">
        <v>20</v>
      </c>
      <c r="Z368" s="6" t="s">
        <v>462</v>
      </c>
      <c r="AA368" s="66">
        <v>63</v>
      </c>
    </row>
    <row r="369" spans="1:27" x14ac:dyDescent="0.25">
      <c r="A369" s="215">
        <v>2019</v>
      </c>
      <c r="B369" s="215">
        <v>1303</v>
      </c>
      <c r="C369" s="104" t="s">
        <v>159</v>
      </c>
      <c r="D369" s="104">
        <v>13</v>
      </c>
      <c r="E369" s="104" t="s">
        <v>155</v>
      </c>
      <c r="F369" s="104" t="s">
        <v>29</v>
      </c>
      <c r="G369" s="104" t="s">
        <v>30</v>
      </c>
      <c r="H369" s="104" t="s">
        <v>23</v>
      </c>
      <c r="I369" s="104" t="s">
        <v>19</v>
      </c>
      <c r="J369" s="125">
        <v>69</v>
      </c>
      <c r="R369" s="5" t="s">
        <v>490</v>
      </c>
      <c r="S369" s="6" t="s">
        <v>68</v>
      </c>
      <c r="T369" s="6" t="s">
        <v>69</v>
      </c>
      <c r="U369" s="6" t="s">
        <v>60</v>
      </c>
      <c r="V369" s="6" t="s">
        <v>61</v>
      </c>
      <c r="W369" s="6" t="s">
        <v>62</v>
      </c>
      <c r="X369" s="6" t="s">
        <v>63</v>
      </c>
      <c r="Y369" s="6" t="s">
        <v>16</v>
      </c>
      <c r="Z369" s="6" t="s">
        <v>462</v>
      </c>
      <c r="AA369" s="66">
        <v>9</v>
      </c>
    </row>
    <row r="370" spans="1:27" x14ac:dyDescent="0.25">
      <c r="A370" s="215">
        <v>2019</v>
      </c>
      <c r="B370" s="215">
        <v>1303</v>
      </c>
      <c r="C370" s="104" t="s">
        <v>159</v>
      </c>
      <c r="D370" s="104">
        <v>13</v>
      </c>
      <c r="E370" s="104" t="s">
        <v>155</v>
      </c>
      <c r="F370" s="104" t="s">
        <v>29</v>
      </c>
      <c r="G370" s="104" t="s">
        <v>30</v>
      </c>
      <c r="H370" s="104" t="s">
        <v>20</v>
      </c>
      <c r="I370" s="104" t="s">
        <v>17</v>
      </c>
      <c r="J370" s="125">
        <v>37</v>
      </c>
      <c r="R370" s="5" t="s">
        <v>490</v>
      </c>
      <c r="S370" s="6" t="s">
        <v>68</v>
      </c>
      <c r="T370" s="6" t="s">
        <v>69</v>
      </c>
      <c r="U370" s="6" t="s">
        <v>60</v>
      </c>
      <c r="V370" s="6" t="s">
        <v>61</v>
      </c>
      <c r="W370" s="6" t="s">
        <v>62</v>
      </c>
      <c r="X370" s="6" t="s">
        <v>63</v>
      </c>
      <c r="Y370" s="6" t="s">
        <v>23</v>
      </c>
      <c r="Z370" s="6" t="s">
        <v>462</v>
      </c>
      <c r="AA370" s="66">
        <v>16</v>
      </c>
    </row>
    <row r="371" spans="1:27" x14ac:dyDescent="0.25">
      <c r="A371" s="215">
        <v>2019</v>
      </c>
      <c r="B371" s="215">
        <v>1303</v>
      </c>
      <c r="C371" s="104" t="s">
        <v>159</v>
      </c>
      <c r="D371" s="104">
        <v>13</v>
      </c>
      <c r="E371" s="104" t="s">
        <v>155</v>
      </c>
      <c r="F371" s="104" t="s">
        <v>29</v>
      </c>
      <c r="G371" s="104" t="s">
        <v>30</v>
      </c>
      <c r="H371" s="104" t="s">
        <v>20</v>
      </c>
      <c r="I371" s="104" t="s">
        <v>18</v>
      </c>
      <c r="J371" s="125">
        <v>73</v>
      </c>
      <c r="R371" s="5" t="s">
        <v>490</v>
      </c>
      <c r="S371" s="6" t="s">
        <v>68</v>
      </c>
      <c r="T371" s="6" t="s">
        <v>69</v>
      </c>
      <c r="U371" s="6" t="s">
        <v>60</v>
      </c>
      <c r="V371" s="6" t="s">
        <v>61</v>
      </c>
      <c r="W371" s="6" t="s">
        <v>62</v>
      </c>
      <c r="X371" s="6" t="s">
        <v>63</v>
      </c>
      <c r="Y371" s="6" t="s">
        <v>20</v>
      </c>
      <c r="Z371" s="6" t="s">
        <v>462</v>
      </c>
      <c r="AA371" s="66">
        <v>23</v>
      </c>
    </row>
    <row r="372" spans="1:27" x14ac:dyDescent="0.25">
      <c r="A372" s="215">
        <v>2019</v>
      </c>
      <c r="B372" s="215">
        <v>1303</v>
      </c>
      <c r="C372" s="104" t="s">
        <v>159</v>
      </c>
      <c r="D372" s="104">
        <v>13</v>
      </c>
      <c r="E372" s="104" t="s">
        <v>155</v>
      </c>
      <c r="F372" s="104" t="s">
        <v>29</v>
      </c>
      <c r="G372" s="104" t="s">
        <v>30</v>
      </c>
      <c r="H372" s="104" t="s">
        <v>20</v>
      </c>
      <c r="I372" s="104" t="s">
        <v>24</v>
      </c>
      <c r="J372" s="125">
        <v>408</v>
      </c>
      <c r="R372" s="5" t="s">
        <v>490</v>
      </c>
      <c r="S372" s="6" t="s">
        <v>70</v>
      </c>
      <c r="T372" s="6" t="s">
        <v>71</v>
      </c>
      <c r="U372" s="6" t="s">
        <v>60</v>
      </c>
      <c r="V372" s="6" t="s">
        <v>61</v>
      </c>
      <c r="W372" s="6" t="s">
        <v>62</v>
      </c>
      <c r="X372" s="6" t="s">
        <v>63</v>
      </c>
      <c r="Y372" s="6" t="s">
        <v>16</v>
      </c>
      <c r="Z372" s="6" t="s">
        <v>462</v>
      </c>
      <c r="AA372" s="66">
        <v>10</v>
      </c>
    </row>
    <row r="373" spans="1:27" x14ac:dyDescent="0.25">
      <c r="A373" s="215">
        <v>2019</v>
      </c>
      <c r="B373" s="215">
        <v>1303</v>
      </c>
      <c r="C373" s="104" t="s">
        <v>159</v>
      </c>
      <c r="D373" s="104">
        <v>13</v>
      </c>
      <c r="E373" s="104" t="s">
        <v>155</v>
      </c>
      <c r="F373" s="104" t="s">
        <v>29</v>
      </c>
      <c r="G373" s="104" t="s">
        <v>30</v>
      </c>
      <c r="H373" s="104" t="s">
        <v>20</v>
      </c>
      <c r="I373" s="104" t="s">
        <v>19</v>
      </c>
      <c r="J373" s="125">
        <v>128</v>
      </c>
      <c r="R373" s="5" t="s">
        <v>490</v>
      </c>
      <c r="S373" s="6" t="s">
        <v>72</v>
      </c>
      <c r="T373" s="6" t="s">
        <v>73</v>
      </c>
      <c r="U373" s="6" t="s">
        <v>74</v>
      </c>
      <c r="V373" s="6" t="s">
        <v>75</v>
      </c>
      <c r="W373" s="6" t="s">
        <v>76</v>
      </c>
      <c r="X373" s="6" t="s">
        <v>77</v>
      </c>
      <c r="Y373" s="6" t="s">
        <v>16</v>
      </c>
      <c r="Z373" s="6" t="s">
        <v>462</v>
      </c>
      <c r="AA373" s="66">
        <v>157</v>
      </c>
    </row>
    <row r="374" spans="1:27" x14ac:dyDescent="0.25">
      <c r="A374" s="215">
        <v>2019</v>
      </c>
      <c r="B374" s="215">
        <v>1304</v>
      </c>
      <c r="C374" s="104" t="s">
        <v>161</v>
      </c>
      <c r="D374" s="104">
        <v>13</v>
      </c>
      <c r="E374" s="104" t="s">
        <v>155</v>
      </c>
      <c r="F374" s="104" t="s">
        <v>29</v>
      </c>
      <c r="G374" s="104" t="s">
        <v>30</v>
      </c>
      <c r="H374" s="104" t="s">
        <v>16</v>
      </c>
      <c r="I374" s="104" t="s">
        <v>17</v>
      </c>
      <c r="J374" s="125">
        <v>48</v>
      </c>
      <c r="R374" s="5" t="s">
        <v>490</v>
      </c>
      <c r="S374" s="6" t="s">
        <v>72</v>
      </c>
      <c r="T374" s="6" t="s">
        <v>73</v>
      </c>
      <c r="U374" s="6" t="s">
        <v>74</v>
      </c>
      <c r="V374" s="6" t="s">
        <v>75</v>
      </c>
      <c r="W374" s="6" t="s">
        <v>76</v>
      </c>
      <c r="X374" s="6" t="s">
        <v>77</v>
      </c>
      <c r="Y374" s="6" t="s">
        <v>23</v>
      </c>
      <c r="Z374" s="6" t="s">
        <v>462</v>
      </c>
      <c r="AA374" s="66">
        <v>1</v>
      </c>
    </row>
    <row r="375" spans="1:27" x14ac:dyDescent="0.25">
      <c r="A375" s="215">
        <v>2019</v>
      </c>
      <c r="B375" s="215">
        <v>1304</v>
      </c>
      <c r="C375" s="104" t="s">
        <v>161</v>
      </c>
      <c r="D375" s="104">
        <v>13</v>
      </c>
      <c r="E375" s="104" t="s">
        <v>155</v>
      </c>
      <c r="F375" s="104" t="s">
        <v>29</v>
      </c>
      <c r="G375" s="104" t="s">
        <v>30</v>
      </c>
      <c r="H375" s="104" t="s">
        <v>16</v>
      </c>
      <c r="I375" s="104" t="s">
        <v>18</v>
      </c>
      <c r="J375" s="125">
        <v>62</v>
      </c>
      <c r="R375" s="5" t="s">
        <v>490</v>
      </c>
      <c r="S375" s="6" t="s">
        <v>72</v>
      </c>
      <c r="T375" s="6" t="s">
        <v>73</v>
      </c>
      <c r="U375" s="6" t="s">
        <v>74</v>
      </c>
      <c r="V375" s="6" t="s">
        <v>75</v>
      </c>
      <c r="W375" s="6" t="s">
        <v>76</v>
      </c>
      <c r="X375" s="6" t="s">
        <v>77</v>
      </c>
      <c r="Y375" s="6" t="s">
        <v>20</v>
      </c>
      <c r="Z375" s="6" t="s">
        <v>462</v>
      </c>
      <c r="AA375" s="66">
        <v>39</v>
      </c>
    </row>
    <row r="376" spans="1:27" x14ac:dyDescent="0.25">
      <c r="A376" s="215">
        <v>2019</v>
      </c>
      <c r="B376" s="215">
        <v>1304</v>
      </c>
      <c r="C376" s="104" t="s">
        <v>161</v>
      </c>
      <c r="D376" s="104">
        <v>13</v>
      </c>
      <c r="E376" s="104" t="s">
        <v>155</v>
      </c>
      <c r="F376" s="104" t="s">
        <v>29</v>
      </c>
      <c r="G376" s="104" t="s">
        <v>30</v>
      </c>
      <c r="H376" s="104" t="s">
        <v>16</v>
      </c>
      <c r="I376" s="104" t="s">
        <v>24</v>
      </c>
      <c r="J376" s="125">
        <v>43</v>
      </c>
      <c r="R376" s="5" t="s">
        <v>490</v>
      </c>
      <c r="S376" s="6" t="s">
        <v>78</v>
      </c>
      <c r="T376" s="6" t="s">
        <v>79</v>
      </c>
      <c r="U376" s="6" t="s">
        <v>74</v>
      </c>
      <c r="V376" s="6" t="s">
        <v>75</v>
      </c>
      <c r="W376" s="6" t="s">
        <v>76</v>
      </c>
      <c r="X376" s="6" t="s">
        <v>77</v>
      </c>
      <c r="Y376" s="6" t="s">
        <v>16</v>
      </c>
      <c r="Z376" s="6" t="s">
        <v>462</v>
      </c>
      <c r="AA376" s="66">
        <v>7</v>
      </c>
    </row>
    <row r="377" spans="1:27" x14ac:dyDescent="0.25">
      <c r="A377" s="215">
        <v>2019</v>
      </c>
      <c r="B377" s="215">
        <v>1304</v>
      </c>
      <c r="C377" s="104" t="s">
        <v>161</v>
      </c>
      <c r="D377" s="104">
        <v>13</v>
      </c>
      <c r="E377" s="104" t="s">
        <v>155</v>
      </c>
      <c r="F377" s="104" t="s">
        <v>29</v>
      </c>
      <c r="G377" s="104" t="s">
        <v>30</v>
      </c>
      <c r="H377" s="104" t="s">
        <v>16</v>
      </c>
      <c r="I377" s="104" t="s">
        <v>19</v>
      </c>
      <c r="J377" s="125">
        <v>101</v>
      </c>
      <c r="R377" s="5" t="s">
        <v>490</v>
      </c>
      <c r="S377" s="6" t="s">
        <v>78</v>
      </c>
      <c r="T377" s="6" t="s">
        <v>79</v>
      </c>
      <c r="U377" s="6" t="s">
        <v>74</v>
      </c>
      <c r="V377" s="6" t="s">
        <v>75</v>
      </c>
      <c r="W377" s="6" t="s">
        <v>76</v>
      </c>
      <c r="X377" s="6" t="s">
        <v>77</v>
      </c>
      <c r="Y377" s="6" t="s">
        <v>20</v>
      </c>
      <c r="Z377" s="6" t="s">
        <v>462</v>
      </c>
      <c r="AA377" s="66">
        <v>11</v>
      </c>
    </row>
    <row r="378" spans="1:27" x14ac:dyDescent="0.25">
      <c r="A378" s="215">
        <v>2019</v>
      </c>
      <c r="B378" s="215">
        <v>1304</v>
      </c>
      <c r="C378" s="104" t="s">
        <v>161</v>
      </c>
      <c r="D378" s="104">
        <v>13</v>
      </c>
      <c r="E378" s="104" t="s">
        <v>155</v>
      </c>
      <c r="F378" s="104" t="s">
        <v>29</v>
      </c>
      <c r="G378" s="104" t="s">
        <v>30</v>
      </c>
      <c r="H378" s="104" t="s">
        <v>23</v>
      </c>
      <c r="I378" s="104" t="s">
        <v>17</v>
      </c>
      <c r="J378" s="125">
        <v>7</v>
      </c>
      <c r="R378" s="5" t="s">
        <v>490</v>
      </c>
      <c r="S378" s="6" t="s">
        <v>80</v>
      </c>
      <c r="T378" s="6" t="s">
        <v>81</v>
      </c>
      <c r="U378" s="6" t="s">
        <v>74</v>
      </c>
      <c r="V378" s="6" t="s">
        <v>75</v>
      </c>
      <c r="W378" s="6" t="s">
        <v>76</v>
      </c>
      <c r="X378" s="6" t="s">
        <v>77</v>
      </c>
      <c r="Y378" s="6" t="s">
        <v>16</v>
      </c>
      <c r="Z378" s="6" t="s">
        <v>462</v>
      </c>
      <c r="AA378" s="66">
        <v>2</v>
      </c>
    </row>
    <row r="379" spans="1:27" x14ac:dyDescent="0.25">
      <c r="A379" s="215">
        <v>2019</v>
      </c>
      <c r="B379" s="215">
        <v>1304</v>
      </c>
      <c r="C379" s="104" t="s">
        <v>161</v>
      </c>
      <c r="D379" s="104">
        <v>13</v>
      </c>
      <c r="E379" s="104" t="s">
        <v>155</v>
      </c>
      <c r="F379" s="104" t="s">
        <v>29</v>
      </c>
      <c r="G379" s="104" t="s">
        <v>30</v>
      </c>
      <c r="H379" s="104" t="s">
        <v>23</v>
      </c>
      <c r="I379" s="104" t="s">
        <v>18</v>
      </c>
      <c r="J379" s="125">
        <v>12</v>
      </c>
      <c r="R379" s="5" t="s">
        <v>490</v>
      </c>
      <c r="S379" s="6" t="s">
        <v>80</v>
      </c>
      <c r="T379" s="6" t="s">
        <v>81</v>
      </c>
      <c r="U379" s="6" t="s">
        <v>74</v>
      </c>
      <c r="V379" s="6" t="s">
        <v>75</v>
      </c>
      <c r="W379" s="6" t="s">
        <v>76</v>
      </c>
      <c r="X379" s="6" t="s">
        <v>77</v>
      </c>
      <c r="Y379" s="6" t="s">
        <v>20</v>
      </c>
      <c r="Z379" s="6" t="s">
        <v>462</v>
      </c>
      <c r="AA379" s="66">
        <v>14</v>
      </c>
    </row>
    <row r="380" spans="1:27" x14ac:dyDescent="0.25">
      <c r="A380" s="215">
        <v>2019</v>
      </c>
      <c r="B380" s="215">
        <v>1304</v>
      </c>
      <c r="C380" s="104" t="s">
        <v>161</v>
      </c>
      <c r="D380" s="104">
        <v>13</v>
      </c>
      <c r="E380" s="104" t="s">
        <v>155</v>
      </c>
      <c r="F380" s="104" t="s">
        <v>29</v>
      </c>
      <c r="G380" s="104" t="s">
        <v>30</v>
      </c>
      <c r="H380" s="104" t="s">
        <v>23</v>
      </c>
      <c r="I380" s="104" t="s">
        <v>19</v>
      </c>
      <c r="J380" s="125">
        <v>2</v>
      </c>
      <c r="R380" s="5" t="s">
        <v>490</v>
      </c>
      <c r="S380" s="6" t="s">
        <v>82</v>
      </c>
      <c r="T380" s="6" t="s">
        <v>83</v>
      </c>
      <c r="U380" s="6" t="s">
        <v>74</v>
      </c>
      <c r="V380" s="6" t="s">
        <v>75</v>
      </c>
      <c r="W380" s="6" t="s">
        <v>76</v>
      </c>
      <c r="X380" s="6" t="s">
        <v>77</v>
      </c>
      <c r="Y380" s="6" t="s">
        <v>16</v>
      </c>
      <c r="Z380" s="6" t="s">
        <v>462</v>
      </c>
      <c r="AA380" s="66">
        <v>23</v>
      </c>
    </row>
    <row r="381" spans="1:27" x14ac:dyDescent="0.25">
      <c r="A381" s="215">
        <v>2019</v>
      </c>
      <c r="B381" s="215">
        <v>1304</v>
      </c>
      <c r="C381" s="104" t="s">
        <v>161</v>
      </c>
      <c r="D381" s="104">
        <v>13</v>
      </c>
      <c r="E381" s="104" t="s">
        <v>155</v>
      </c>
      <c r="F381" s="104" t="s">
        <v>29</v>
      </c>
      <c r="G381" s="104" t="s">
        <v>30</v>
      </c>
      <c r="H381" s="104" t="s">
        <v>20</v>
      </c>
      <c r="I381" s="104" t="s">
        <v>18</v>
      </c>
      <c r="J381" s="125">
        <v>4</v>
      </c>
      <c r="R381" s="5" t="s">
        <v>490</v>
      </c>
      <c r="S381" s="6" t="s">
        <v>82</v>
      </c>
      <c r="T381" s="6" t="s">
        <v>83</v>
      </c>
      <c r="U381" s="6" t="s">
        <v>74</v>
      </c>
      <c r="V381" s="6" t="s">
        <v>75</v>
      </c>
      <c r="W381" s="6" t="s">
        <v>76</v>
      </c>
      <c r="X381" s="6" t="s">
        <v>77</v>
      </c>
      <c r="Y381" s="6" t="s">
        <v>20</v>
      </c>
      <c r="Z381" s="6" t="s">
        <v>462</v>
      </c>
      <c r="AA381" s="66">
        <v>6</v>
      </c>
    </row>
    <row r="382" spans="1:27" x14ac:dyDescent="0.25">
      <c r="A382" s="215">
        <v>2019</v>
      </c>
      <c r="B382" s="215">
        <v>1304</v>
      </c>
      <c r="C382" s="104" t="s">
        <v>161</v>
      </c>
      <c r="D382" s="104">
        <v>13</v>
      </c>
      <c r="E382" s="104" t="s">
        <v>155</v>
      </c>
      <c r="F382" s="104" t="s">
        <v>29</v>
      </c>
      <c r="G382" s="104" t="s">
        <v>30</v>
      </c>
      <c r="H382" s="104" t="s">
        <v>20</v>
      </c>
      <c r="I382" s="104" t="s">
        <v>19</v>
      </c>
      <c r="J382" s="125">
        <v>2</v>
      </c>
      <c r="R382" s="5" t="s">
        <v>490</v>
      </c>
      <c r="S382" s="6" t="s">
        <v>84</v>
      </c>
      <c r="T382" s="6" t="s">
        <v>85</v>
      </c>
      <c r="U382" s="6" t="s">
        <v>74</v>
      </c>
      <c r="V382" s="6" t="s">
        <v>75</v>
      </c>
      <c r="W382" s="6" t="s">
        <v>76</v>
      </c>
      <c r="X382" s="6" t="s">
        <v>77</v>
      </c>
      <c r="Y382" s="6" t="s">
        <v>16</v>
      </c>
      <c r="Z382" s="6" t="s">
        <v>462</v>
      </c>
      <c r="AA382" s="66">
        <v>18</v>
      </c>
    </row>
    <row r="383" spans="1:27" x14ac:dyDescent="0.25">
      <c r="A383" s="215">
        <v>2019</v>
      </c>
      <c r="B383" s="215">
        <v>1401</v>
      </c>
      <c r="C383" s="104" t="s">
        <v>163</v>
      </c>
      <c r="D383" s="104">
        <v>14</v>
      </c>
      <c r="E383" s="104" t="s">
        <v>165</v>
      </c>
      <c r="F383" s="104" t="s">
        <v>46</v>
      </c>
      <c r="G383" s="104" t="s">
        <v>47</v>
      </c>
      <c r="H383" s="104" t="s">
        <v>20</v>
      </c>
      <c r="I383" s="104" t="s">
        <v>17</v>
      </c>
      <c r="J383" s="125">
        <v>1</v>
      </c>
      <c r="R383" s="5" t="s">
        <v>490</v>
      </c>
      <c r="S383" s="6" t="s">
        <v>84</v>
      </c>
      <c r="T383" s="6" t="s">
        <v>85</v>
      </c>
      <c r="U383" s="6" t="s">
        <v>74</v>
      </c>
      <c r="V383" s="6" t="s">
        <v>75</v>
      </c>
      <c r="W383" s="6" t="s">
        <v>76</v>
      </c>
      <c r="X383" s="6" t="s">
        <v>77</v>
      </c>
      <c r="Y383" s="6" t="s">
        <v>23</v>
      </c>
      <c r="Z383" s="6" t="s">
        <v>462</v>
      </c>
      <c r="AA383" s="66">
        <v>15</v>
      </c>
    </row>
    <row r="384" spans="1:27" x14ac:dyDescent="0.25">
      <c r="A384" s="215">
        <v>2019</v>
      </c>
      <c r="B384" s="215">
        <v>1401</v>
      </c>
      <c r="C384" s="104" t="s">
        <v>163</v>
      </c>
      <c r="D384" s="104">
        <v>14</v>
      </c>
      <c r="E384" s="104" t="s">
        <v>165</v>
      </c>
      <c r="F384" s="104" t="s">
        <v>46</v>
      </c>
      <c r="G384" s="104" t="s">
        <v>47</v>
      </c>
      <c r="H384" s="104" t="s">
        <v>20</v>
      </c>
      <c r="I384" s="104" t="s">
        <v>18</v>
      </c>
      <c r="J384" s="125">
        <v>2</v>
      </c>
      <c r="R384" s="5" t="s">
        <v>490</v>
      </c>
      <c r="S384" s="6" t="s">
        <v>84</v>
      </c>
      <c r="T384" s="6" t="s">
        <v>85</v>
      </c>
      <c r="U384" s="6" t="s">
        <v>74</v>
      </c>
      <c r="V384" s="6" t="s">
        <v>75</v>
      </c>
      <c r="W384" s="6" t="s">
        <v>76</v>
      </c>
      <c r="X384" s="6" t="s">
        <v>77</v>
      </c>
      <c r="Y384" s="6" t="s">
        <v>20</v>
      </c>
      <c r="Z384" s="6" t="s">
        <v>462</v>
      </c>
      <c r="AA384" s="66">
        <v>23</v>
      </c>
    </row>
    <row r="385" spans="1:27" x14ac:dyDescent="0.25">
      <c r="A385" s="215">
        <v>2019</v>
      </c>
      <c r="B385" s="215">
        <v>1401</v>
      </c>
      <c r="C385" s="104" t="s">
        <v>163</v>
      </c>
      <c r="D385" s="104">
        <v>14</v>
      </c>
      <c r="E385" s="104" t="s">
        <v>165</v>
      </c>
      <c r="F385" s="104" t="s">
        <v>46</v>
      </c>
      <c r="G385" s="104" t="s">
        <v>47</v>
      </c>
      <c r="H385" s="104" t="s">
        <v>20</v>
      </c>
      <c r="I385" s="104" t="s">
        <v>24</v>
      </c>
      <c r="J385" s="125">
        <v>117</v>
      </c>
      <c r="R385" s="5" t="s">
        <v>490</v>
      </c>
      <c r="S385" s="6" t="s">
        <v>86</v>
      </c>
      <c r="T385" s="6" t="s">
        <v>87</v>
      </c>
      <c r="U385" s="6" t="s">
        <v>74</v>
      </c>
      <c r="V385" s="6" t="s">
        <v>75</v>
      </c>
      <c r="W385" s="6" t="s">
        <v>76</v>
      </c>
      <c r="X385" s="6" t="s">
        <v>77</v>
      </c>
      <c r="Y385" s="6" t="s">
        <v>16</v>
      </c>
      <c r="Z385" s="6" t="s">
        <v>462</v>
      </c>
      <c r="AA385" s="66">
        <v>37</v>
      </c>
    </row>
    <row r="386" spans="1:27" x14ac:dyDescent="0.25">
      <c r="A386" s="215">
        <v>2019</v>
      </c>
      <c r="B386" s="215">
        <v>1401</v>
      </c>
      <c r="C386" s="104" t="s">
        <v>163</v>
      </c>
      <c r="D386" s="104">
        <v>14</v>
      </c>
      <c r="E386" s="104" t="s">
        <v>165</v>
      </c>
      <c r="F386" s="104" t="s">
        <v>46</v>
      </c>
      <c r="G386" s="104" t="s">
        <v>47</v>
      </c>
      <c r="H386" s="104" t="s">
        <v>20</v>
      </c>
      <c r="I386" s="104" t="s">
        <v>19</v>
      </c>
      <c r="J386" s="125">
        <v>21</v>
      </c>
      <c r="R386" s="5" t="s">
        <v>490</v>
      </c>
      <c r="S386" s="6" t="s">
        <v>86</v>
      </c>
      <c r="T386" s="6" t="s">
        <v>87</v>
      </c>
      <c r="U386" s="6" t="s">
        <v>74</v>
      </c>
      <c r="V386" s="6" t="s">
        <v>75</v>
      </c>
      <c r="W386" s="6" t="s">
        <v>76</v>
      </c>
      <c r="X386" s="6" t="s">
        <v>77</v>
      </c>
      <c r="Y386" s="6" t="s">
        <v>23</v>
      </c>
      <c r="Z386" s="6" t="s">
        <v>462</v>
      </c>
      <c r="AA386" s="66">
        <v>3</v>
      </c>
    </row>
    <row r="387" spans="1:27" x14ac:dyDescent="0.25">
      <c r="A387" s="215">
        <v>2019</v>
      </c>
      <c r="B387" s="215">
        <v>1501</v>
      </c>
      <c r="C387" s="104" t="s">
        <v>167</v>
      </c>
      <c r="D387" s="104">
        <v>15</v>
      </c>
      <c r="E387" s="104" t="s">
        <v>169</v>
      </c>
      <c r="F387" s="104" t="s">
        <v>170</v>
      </c>
      <c r="G387" s="104" t="s">
        <v>171</v>
      </c>
      <c r="H387" s="104" t="s">
        <v>20</v>
      </c>
      <c r="I387" s="104" t="s">
        <v>19</v>
      </c>
      <c r="J387" s="125">
        <v>2</v>
      </c>
      <c r="R387" s="5" t="s">
        <v>490</v>
      </c>
      <c r="S387" s="6" t="s">
        <v>86</v>
      </c>
      <c r="T387" s="6" t="s">
        <v>87</v>
      </c>
      <c r="U387" s="6" t="s">
        <v>74</v>
      </c>
      <c r="V387" s="6" t="s">
        <v>75</v>
      </c>
      <c r="W387" s="6" t="s">
        <v>76</v>
      </c>
      <c r="X387" s="6" t="s">
        <v>77</v>
      </c>
      <c r="Y387" s="6" t="s">
        <v>20</v>
      </c>
      <c r="Z387" s="6" t="s">
        <v>462</v>
      </c>
      <c r="AA387" s="66">
        <v>28</v>
      </c>
    </row>
    <row r="388" spans="1:27" x14ac:dyDescent="0.25">
      <c r="A388" s="215">
        <v>2019</v>
      </c>
      <c r="B388" s="215">
        <v>1502</v>
      </c>
      <c r="C388" s="104" t="s">
        <v>173</v>
      </c>
      <c r="D388" s="104">
        <v>15</v>
      </c>
      <c r="E388" s="104" t="s">
        <v>169</v>
      </c>
      <c r="F388" s="104" t="s">
        <v>170</v>
      </c>
      <c r="G388" s="104" t="s">
        <v>171</v>
      </c>
      <c r="H388" s="104" t="s">
        <v>20</v>
      </c>
      <c r="I388" s="104" t="s">
        <v>17</v>
      </c>
      <c r="J388" s="125">
        <v>7</v>
      </c>
      <c r="R388" s="5" t="s">
        <v>490</v>
      </c>
      <c r="S388" s="6" t="s">
        <v>90</v>
      </c>
      <c r="T388" s="6" t="s">
        <v>91</v>
      </c>
      <c r="U388" s="6" t="s">
        <v>74</v>
      </c>
      <c r="V388" s="6" t="s">
        <v>75</v>
      </c>
      <c r="W388" s="6" t="s">
        <v>76</v>
      </c>
      <c r="X388" s="6" t="s">
        <v>77</v>
      </c>
      <c r="Y388" s="6" t="s">
        <v>16</v>
      </c>
      <c r="Z388" s="6" t="s">
        <v>462</v>
      </c>
      <c r="AA388" s="66">
        <v>6</v>
      </c>
    </row>
    <row r="389" spans="1:27" x14ac:dyDescent="0.25">
      <c r="A389" s="215">
        <v>2019</v>
      </c>
      <c r="B389" s="215">
        <v>1502</v>
      </c>
      <c r="C389" s="104" t="s">
        <v>173</v>
      </c>
      <c r="D389" s="104">
        <v>15</v>
      </c>
      <c r="E389" s="104" t="s">
        <v>169</v>
      </c>
      <c r="F389" s="104" t="s">
        <v>170</v>
      </c>
      <c r="G389" s="104" t="s">
        <v>171</v>
      </c>
      <c r="H389" s="104" t="s">
        <v>20</v>
      </c>
      <c r="I389" s="104" t="s">
        <v>18</v>
      </c>
      <c r="J389" s="125">
        <v>14</v>
      </c>
      <c r="R389" s="5" t="s">
        <v>490</v>
      </c>
      <c r="S389" s="6" t="s">
        <v>90</v>
      </c>
      <c r="T389" s="6" t="s">
        <v>91</v>
      </c>
      <c r="U389" s="6" t="s">
        <v>74</v>
      </c>
      <c r="V389" s="6" t="s">
        <v>75</v>
      </c>
      <c r="W389" s="6" t="s">
        <v>76</v>
      </c>
      <c r="X389" s="6" t="s">
        <v>77</v>
      </c>
      <c r="Y389" s="6" t="s">
        <v>20</v>
      </c>
      <c r="Z389" s="6" t="s">
        <v>462</v>
      </c>
      <c r="AA389" s="66">
        <v>47</v>
      </c>
    </row>
    <row r="390" spans="1:27" x14ac:dyDescent="0.25">
      <c r="A390" s="215">
        <v>2019</v>
      </c>
      <c r="B390" s="215">
        <v>1502</v>
      </c>
      <c r="C390" s="104" t="s">
        <v>173</v>
      </c>
      <c r="D390" s="104">
        <v>15</v>
      </c>
      <c r="E390" s="104" t="s">
        <v>169</v>
      </c>
      <c r="F390" s="104" t="s">
        <v>170</v>
      </c>
      <c r="G390" s="104" t="s">
        <v>171</v>
      </c>
      <c r="H390" s="104" t="s">
        <v>20</v>
      </c>
      <c r="I390" s="104" t="s">
        <v>24</v>
      </c>
      <c r="J390" s="125">
        <v>102</v>
      </c>
      <c r="R390" s="5" t="s">
        <v>490</v>
      </c>
      <c r="S390" s="6" t="s">
        <v>92</v>
      </c>
      <c r="T390" s="6" t="s">
        <v>93</v>
      </c>
      <c r="U390" s="6" t="s">
        <v>74</v>
      </c>
      <c r="V390" s="6" t="s">
        <v>75</v>
      </c>
      <c r="W390" s="6" t="s">
        <v>76</v>
      </c>
      <c r="X390" s="6" t="s">
        <v>77</v>
      </c>
      <c r="Y390" s="6" t="s">
        <v>16</v>
      </c>
      <c r="Z390" s="6" t="s">
        <v>462</v>
      </c>
      <c r="AA390" s="66">
        <v>41</v>
      </c>
    </row>
    <row r="391" spans="1:27" x14ac:dyDescent="0.25">
      <c r="A391" s="215">
        <v>2019</v>
      </c>
      <c r="B391" s="215">
        <v>1502</v>
      </c>
      <c r="C391" s="104" t="s">
        <v>173</v>
      </c>
      <c r="D391" s="104">
        <v>15</v>
      </c>
      <c r="E391" s="104" t="s">
        <v>169</v>
      </c>
      <c r="F391" s="104" t="s">
        <v>170</v>
      </c>
      <c r="G391" s="104" t="s">
        <v>171</v>
      </c>
      <c r="H391" s="104" t="s">
        <v>20</v>
      </c>
      <c r="I391" s="104" t="s">
        <v>19</v>
      </c>
      <c r="J391" s="125">
        <v>40</v>
      </c>
      <c r="R391" s="5" t="s">
        <v>490</v>
      </c>
      <c r="S391" s="6" t="s">
        <v>92</v>
      </c>
      <c r="T391" s="6" t="s">
        <v>93</v>
      </c>
      <c r="U391" s="6" t="s">
        <v>74</v>
      </c>
      <c r="V391" s="6" t="s">
        <v>75</v>
      </c>
      <c r="W391" s="6" t="s">
        <v>76</v>
      </c>
      <c r="X391" s="6" t="s">
        <v>77</v>
      </c>
      <c r="Y391" s="6" t="s">
        <v>23</v>
      </c>
      <c r="Z391" s="6" t="s">
        <v>462</v>
      </c>
      <c r="AA391" s="66">
        <v>136</v>
      </c>
    </row>
    <row r="392" spans="1:27" x14ac:dyDescent="0.25">
      <c r="A392" s="215">
        <v>2019</v>
      </c>
      <c r="B392" s="215">
        <v>1503</v>
      </c>
      <c r="C392" s="104" t="s">
        <v>445</v>
      </c>
      <c r="D392" s="104">
        <v>15</v>
      </c>
      <c r="E392" s="104" t="s">
        <v>169</v>
      </c>
      <c r="F392" s="104" t="s">
        <v>170</v>
      </c>
      <c r="G392" s="104" t="s">
        <v>171</v>
      </c>
      <c r="H392" s="104" t="s">
        <v>20</v>
      </c>
      <c r="I392" s="104" t="s">
        <v>19</v>
      </c>
      <c r="J392" s="125">
        <v>4</v>
      </c>
      <c r="R392" s="5" t="s">
        <v>490</v>
      </c>
      <c r="S392" s="6" t="s">
        <v>92</v>
      </c>
      <c r="T392" s="6" t="s">
        <v>93</v>
      </c>
      <c r="U392" s="6" t="s">
        <v>74</v>
      </c>
      <c r="V392" s="6" t="s">
        <v>75</v>
      </c>
      <c r="W392" s="6" t="s">
        <v>76</v>
      </c>
      <c r="X392" s="6" t="s">
        <v>77</v>
      </c>
      <c r="Y392" s="6" t="s">
        <v>20</v>
      </c>
      <c r="Z392" s="6" t="s">
        <v>462</v>
      </c>
      <c r="AA392" s="66">
        <v>31</v>
      </c>
    </row>
    <row r="393" spans="1:27" x14ac:dyDescent="0.25">
      <c r="A393" s="215">
        <v>2019</v>
      </c>
      <c r="B393" s="215">
        <v>1701</v>
      </c>
      <c r="C393" s="104" t="s">
        <v>175</v>
      </c>
      <c r="D393" s="104">
        <v>17</v>
      </c>
      <c r="E393" s="104" t="s">
        <v>177</v>
      </c>
      <c r="F393" s="104" t="s">
        <v>76</v>
      </c>
      <c r="G393" s="104" t="s">
        <v>77</v>
      </c>
      <c r="H393" s="104" t="s">
        <v>20</v>
      </c>
      <c r="I393" s="104" t="s">
        <v>17</v>
      </c>
      <c r="J393" s="125">
        <v>6</v>
      </c>
      <c r="R393" s="5" t="s">
        <v>490</v>
      </c>
      <c r="S393" s="6" t="s">
        <v>94</v>
      </c>
      <c r="T393" s="6" t="s">
        <v>95</v>
      </c>
      <c r="U393" s="6" t="s">
        <v>74</v>
      </c>
      <c r="V393" s="6" t="s">
        <v>75</v>
      </c>
      <c r="W393" s="6" t="s">
        <v>76</v>
      </c>
      <c r="X393" s="6" t="s">
        <v>77</v>
      </c>
      <c r="Y393" s="6" t="s">
        <v>16</v>
      </c>
      <c r="Z393" s="6" t="s">
        <v>462</v>
      </c>
      <c r="AA393" s="66">
        <v>4</v>
      </c>
    </row>
    <row r="394" spans="1:27" x14ac:dyDescent="0.25">
      <c r="A394" s="215">
        <v>2019</v>
      </c>
      <c r="B394" s="215">
        <v>1701</v>
      </c>
      <c r="C394" s="104" t="s">
        <v>175</v>
      </c>
      <c r="D394" s="104">
        <v>17</v>
      </c>
      <c r="E394" s="104" t="s">
        <v>177</v>
      </c>
      <c r="F394" s="104" t="s">
        <v>76</v>
      </c>
      <c r="G394" s="104" t="s">
        <v>77</v>
      </c>
      <c r="H394" s="104" t="s">
        <v>20</v>
      </c>
      <c r="I394" s="104" t="s">
        <v>18</v>
      </c>
      <c r="J394" s="125">
        <v>14</v>
      </c>
      <c r="R394" s="5" t="s">
        <v>490</v>
      </c>
      <c r="S394" s="6" t="s">
        <v>94</v>
      </c>
      <c r="T394" s="6" t="s">
        <v>95</v>
      </c>
      <c r="U394" s="6" t="s">
        <v>74</v>
      </c>
      <c r="V394" s="6" t="s">
        <v>75</v>
      </c>
      <c r="W394" s="6" t="s">
        <v>76</v>
      </c>
      <c r="X394" s="6" t="s">
        <v>77</v>
      </c>
      <c r="Y394" s="6" t="s">
        <v>23</v>
      </c>
      <c r="Z394" s="6" t="s">
        <v>462</v>
      </c>
      <c r="AA394" s="66">
        <v>1</v>
      </c>
    </row>
    <row r="395" spans="1:27" x14ac:dyDescent="0.25">
      <c r="A395" s="215">
        <v>2019</v>
      </c>
      <c r="B395" s="215">
        <v>1701</v>
      </c>
      <c r="C395" s="104" t="s">
        <v>175</v>
      </c>
      <c r="D395" s="104">
        <v>17</v>
      </c>
      <c r="E395" s="104" t="s">
        <v>177</v>
      </c>
      <c r="F395" s="104" t="s">
        <v>76</v>
      </c>
      <c r="G395" s="104" t="s">
        <v>77</v>
      </c>
      <c r="H395" s="104" t="s">
        <v>20</v>
      </c>
      <c r="I395" s="104" t="s">
        <v>24</v>
      </c>
      <c r="J395" s="125">
        <v>33</v>
      </c>
      <c r="R395" s="5" t="s">
        <v>490</v>
      </c>
      <c r="S395" s="6" t="s">
        <v>94</v>
      </c>
      <c r="T395" s="6" t="s">
        <v>95</v>
      </c>
      <c r="U395" s="6" t="s">
        <v>74</v>
      </c>
      <c r="V395" s="6" t="s">
        <v>75</v>
      </c>
      <c r="W395" s="6" t="s">
        <v>76</v>
      </c>
      <c r="X395" s="6" t="s">
        <v>77</v>
      </c>
      <c r="Y395" s="6" t="s">
        <v>20</v>
      </c>
      <c r="Z395" s="6" t="s">
        <v>462</v>
      </c>
      <c r="AA395" s="66">
        <v>5</v>
      </c>
    </row>
    <row r="396" spans="1:27" x14ac:dyDescent="0.25">
      <c r="A396" s="215">
        <v>2019</v>
      </c>
      <c r="B396" s="215">
        <v>1701</v>
      </c>
      <c r="C396" s="104" t="s">
        <v>175</v>
      </c>
      <c r="D396" s="104">
        <v>17</v>
      </c>
      <c r="E396" s="104" t="s">
        <v>177</v>
      </c>
      <c r="F396" s="104" t="s">
        <v>76</v>
      </c>
      <c r="G396" s="104" t="s">
        <v>77</v>
      </c>
      <c r="H396" s="104" t="s">
        <v>20</v>
      </c>
      <c r="I396" s="104" t="s">
        <v>19</v>
      </c>
      <c r="J396" s="125">
        <v>17</v>
      </c>
      <c r="R396" s="5" t="s">
        <v>490</v>
      </c>
      <c r="S396" s="6" t="s">
        <v>96</v>
      </c>
      <c r="T396" s="6" t="s">
        <v>97</v>
      </c>
      <c r="U396" s="6" t="s">
        <v>74</v>
      </c>
      <c r="V396" s="6" t="s">
        <v>75</v>
      </c>
      <c r="W396" s="6" t="s">
        <v>76</v>
      </c>
      <c r="X396" s="6" t="s">
        <v>77</v>
      </c>
      <c r="Y396" s="6" t="s">
        <v>16</v>
      </c>
      <c r="Z396" s="6" t="s">
        <v>462</v>
      </c>
      <c r="AA396" s="66">
        <v>12</v>
      </c>
    </row>
    <row r="397" spans="1:27" x14ac:dyDescent="0.25">
      <c r="A397" s="215">
        <v>2019</v>
      </c>
      <c r="B397" s="215">
        <v>1703</v>
      </c>
      <c r="C397" s="104" t="s">
        <v>179</v>
      </c>
      <c r="D397" s="104">
        <v>17</v>
      </c>
      <c r="E397" s="104" t="s">
        <v>177</v>
      </c>
      <c r="F397" s="104" t="s">
        <v>76</v>
      </c>
      <c r="G397" s="104" t="s">
        <v>77</v>
      </c>
      <c r="H397" s="104" t="s">
        <v>16</v>
      </c>
      <c r="I397" s="104" t="s">
        <v>17</v>
      </c>
      <c r="J397" s="125">
        <v>1</v>
      </c>
      <c r="R397" s="5" t="s">
        <v>490</v>
      </c>
      <c r="S397" s="6" t="s">
        <v>96</v>
      </c>
      <c r="T397" s="6" t="s">
        <v>97</v>
      </c>
      <c r="U397" s="6" t="s">
        <v>74</v>
      </c>
      <c r="V397" s="6" t="s">
        <v>75</v>
      </c>
      <c r="W397" s="6" t="s">
        <v>76</v>
      </c>
      <c r="X397" s="6" t="s">
        <v>77</v>
      </c>
      <c r="Y397" s="6" t="s">
        <v>20</v>
      </c>
      <c r="Z397" s="6" t="s">
        <v>462</v>
      </c>
      <c r="AA397" s="66">
        <v>7</v>
      </c>
    </row>
    <row r="398" spans="1:27" x14ac:dyDescent="0.25">
      <c r="A398" s="215">
        <v>2019</v>
      </c>
      <c r="B398" s="215">
        <v>1703</v>
      </c>
      <c r="C398" s="104" t="s">
        <v>179</v>
      </c>
      <c r="D398" s="104">
        <v>17</v>
      </c>
      <c r="E398" s="104" t="s">
        <v>177</v>
      </c>
      <c r="F398" s="104" t="s">
        <v>76</v>
      </c>
      <c r="G398" s="104" t="s">
        <v>77</v>
      </c>
      <c r="H398" s="104" t="s">
        <v>16</v>
      </c>
      <c r="I398" s="104" t="s">
        <v>18</v>
      </c>
      <c r="J398" s="125">
        <v>3</v>
      </c>
      <c r="R398" s="5" t="s">
        <v>490</v>
      </c>
      <c r="S398" s="6" t="s">
        <v>98</v>
      </c>
      <c r="T398" s="6" t="s">
        <v>99</v>
      </c>
      <c r="U398" s="6" t="s">
        <v>74</v>
      </c>
      <c r="V398" s="6" t="s">
        <v>75</v>
      </c>
      <c r="W398" s="6" t="s">
        <v>76</v>
      </c>
      <c r="X398" s="6" t="s">
        <v>77</v>
      </c>
      <c r="Y398" s="6" t="s">
        <v>16</v>
      </c>
      <c r="Z398" s="6" t="s">
        <v>462</v>
      </c>
      <c r="AA398" s="66">
        <v>27</v>
      </c>
    </row>
    <row r="399" spans="1:27" x14ac:dyDescent="0.25">
      <c r="A399" s="215">
        <v>2019</v>
      </c>
      <c r="B399" s="215">
        <v>1703</v>
      </c>
      <c r="C399" s="104" t="s">
        <v>179</v>
      </c>
      <c r="D399" s="104">
        <v>17</v>
      </c>
      <c r="E399" s="104" t="s">
        <v>177</v>
      </c>
      <c r="F399" s="104" t="s">
        <v>76</v>
      </c>
      <c r="G399" s="104" t="s">
        <v>77</v>
      </c>
      <c r="H399" s="104" t="s">
        <v>16</v>
      </c>
      <c r="I399" s="104" t="s">
        <v>19</v>
      </c>
      <c r="J399" s="125">
        <v>4</v>
      </c>
      <c r="R399" s="5" t="s">
        <v>490</v>
      </c>
      <c r="S399" s="6" t="s">
        <v>98</v>
      </c>
      <c r="T399" s="6" t="s">
        <v>99</v>
      </c>
      <c r="U399" s="6" t="s">
        <v>74</v>
      </c>
      <c r="V399" s="6" t="s">
        <v>75</v>
      </c>
      <c r="W399" s="6" t="s">
        <v>76</v>
      </c>
      <c r="X399" s="6" t="s">
        <v>77</v>
      </c>
      <c r="Y399" s="6" t="s">
        <v>23</v>
      </c>
      <c r="Z399" s="6" t="s">
        <v>462</v>
      </c>
      <c r="AA399" s="66">
        <v>1</v>
      </c>
    </row>
    <row r="400" spans="1:27" x14ac:dyDescent="0.25">
      <c r="A400" s="215">
        <v>2019</v>
      </c>
      <c r="B400" s="215">
        <v>1703</v>
      </c>
      <c r="C400" s="104" t="s">
        <v>179</v>
      </c>
      <c r="D400" s="104">
        <v>17</v>
      </c>
      <c r="E400" s="104" t="s">
        <v>177</v>
      </c>
      <c r="F400" s="104" t="s">
        <v>76</v>
      </c>
      <c r="G400" s="104" t="s">
        <v>77</v>
      </c>
      <c r="H400" s="104" t="s">
        <v>23</v>
      </c>
      <c r="I400" s="104" t="s">
        <v>17</v>
      </c>
      <c r="J400" s="125">
        <v>2</v>
      </c>
      <c r="R400" s="5" t="s">
        <v>490</v>
      </c>
      <c r="S400" s="6" t="s">
        <v>98</v>
      </c>
      <c r="T400" s="6" t="s">
        <v>99</v>
      </c>
      <c r="U400" s="6" t="s">
        <v>74</v>
      </c>
      <c r="V400" s="6" t="s">
        <v>75</v>
      </c>
      <c r="W400" s="6" t="s">
        <v>76</v>
      </c>
      <c r="X400" s="6" t="s">
        <v>77</v>
      </c>
      <c r="Y400" s="6" t="s">
        <v>20</v>
      </c>
      <c r="Z400" s="6" t="s">
        <v>462</v>
      </c>
      <c r="AA400" s="66">
        <v>13</v>
      </c>
    </row>
    <row r="401" spans="1:27" x14ac:dyDescent="0.25">
      <c r="A401" s="215">
        <v>2019</v>
      </c>
      <c r="B401" s="215">
        <v>1703</v>
      </c>
      <c r="C401" s="104" t="s">
        <v>179</v>
      </c>
      <c r="D401" s="104">
        <v>17</v>
      </c>
      <c r="E401" s="104" t="s">
        <v>177</v>
      </c>
      <c r="F401" s="104" t="s">
        <v>76</v>
      </c>
      <c r="G401" s="104" t="s">
        <v>77</v>
      </c>
      <c r="H401" s="104" t="s">
        <v>23</v>
      </c>
      <c r="I401" s="104" t="s">
        <v>18</v>
      </c>
      <c r="J401" s="125">
        <v>4</v>
      </c>
      <c r="R401" s="5" t="s">
        <v>490</v>
      </c>
      <c r="S401" s="6" t="s">
        <v>100</v>
      </c>
      <c r="T401" s="6" t="s">
        <v>101</v>
      </c>
      <c r="U401" s="6" t="s">
        <v>74</v>
      </c>
      <c r="V401" s="6" t="s">
        <v>75</v>
      </c>
      <c r="W401" s="6" t="s">
        <v>76</v>
      </c>
      <c r="X401" s="6" t="s">
        <v>77</v>
      </c>
      <c r="Y401" s="6" t="s">
        <v>16</v>
      </c>
      <c r="Z401" s="6" t="s">
        <v>462</v>
      </c>
      <c r="AA401" s="66">
        <v>11</v>
      </c>
    </row>
    <row r="402" spans="1:27" x14ac:dyDescent="0.25">
      <c r="A402" s="215">
        <v>2019</v>
      </c>
      <c r="B402" s="215">
        <v>1703</v>
      </c>
      <c r="C402" s="104" t="s">
        <v>179</v>
      </c>
      <c r="D402" s="104">
        <v>17</v>
      </c>
      <c r="E402" s="104" t="s">
        <v>177</v>
      </c>
      <c r="F402" s="104" t="s">
        <v>76</v>
      </c>
      <c r="G402" s="104" t="s">
        <v>77</v>
      </c>
      <c r="H402" s="104" t="s">
        <v>23</v>
      </c>
      <c r="I402" s="104" t="s">
        <v>24</v>
      </c>
      <c r="J402" s="125">
        <v>28</v>
      </c>
      <c r="R402" s="5" t="s">
        <v>490</v>
      </c>
      <c r="S402" s="6" t="s">
        <v>100</v>
      </c>
      <c r="T402" s="6" t="s">
        <v>101</v>
      </c>
      <c r="U402" s="6" t="s">
        <v>74</v>
      </c>
      <c r="V402" s="6" t="s">
        <v>75</v>
      </c>
      <c r="W402" s="6" t="s">
        <v>76</v>
      </c>
      <c r="X402" s="6" t="s">
        <v>77</v>
      </c>
      <c r="Y402" s="6" t="s">
        <v>20</v>
      </c>
      <c r="Z402" s="6" t="s">
        <v>462</v>
      </c>
      <c r="AA402" s="66">
        <v>5</v>
      </c>
    </row>
    <row r="403" spans="1:27" x14ac:dyDescent="0.25">
      <c r="A403" s="215">
        <v>2019</v>
      </c>
      <c r="B403" s="215">
        <v>1703</v>
      </c>
      <c r="C403" s="104" t="s">
        <v>179</v>
      </c>
      <c r="D403" s="104">
        <v>17</v>
      </c>
      <c r="E403" s="104" t="s">
        <v>177</v>
      </c>
      <c r="F403" s="104" t="s">
        <v>76</v>
      </c>
      <c r="G403" s="104" t="s">
        <v>77</v>
      </c>
      <c r="H403" s="104" t="s">
        <v>23</v>
      </c>
      <c r="I403" s="104" t="s">
        <v>19</v>
      </c>
      <c r="J403" s="125">
        <v>4</v>
      </c>
      <c r="R403" s="5" t="s">
        <v>490</v>
      </c>
      <c r="S403" s="6" t="s">
        <v>102</v>
      </c>
      <c r="T403" s="6" t="s">
        <v>103</v>
      </c>
      <c r="U403" s="6" t="s">
        <v>74</v>
      </c>
      <c r="V403" s="6" t="s">
        <v>75</v>
      </c>
      <c r="W403" s="6" t="s">
        <v>76</v>
      </c>
      <c r="X403" s="6" t="s">
        <v>77</v>
      </c>
      <c r="Y403" s="6" t="s">
        <v>16</v>
      </c>
      <c r="Z403" s="6" t="s">
        <v>462</v>
      </c>
      <c r="AA403" s="66">
        <v>12</v>
      </c>
    </row>
    <row r="404" spans="1:27" x14ac:dyDescent="0.25">
      <c r="A404" s="215">
        <v>2019</v>
      </c>
      <c r="B404" s="215">
        <v>1703</v>
      </c>
      <c r="C404" s="104" t="s">
        <v>179</v>
      </c>
      <c r="D404" s="104">
        <v>17</v>
      </c>
      <c r="E404" s="104" t="s">
        <v>177</v>
      </c>
      <c r="F404" s="104" t="s">
        <v>76</v>
      </c>
      <c r="G404" s="104" t="s">
        <v>77</v>
      </c>
      <c r="H404" s="104" t="s">
        <v>20</v>
      </c>
      <c r="I404" s="104" t="s">
        <v>17</v>
      </c>
      <c r="J404" s="125">
        <v>10</v>
      </c>
      <c r="R404" s="5" t="s">
        <v>490</v>
      </c>
      <c r="S404" s="6" t="s">
        <v>102</v>
      </c>
      <c r="T404" s="6" t="s">
        <v>103</v>
      </c>
      <c r="U404" s="6" t="s">
        <v>74</v>
      </c>
      <c r="V404" s="6" t="s">
        <v>75</v>
      </c>
      <c r="W404" s="6" t="s">
        <v>76</v>
      </c>
      <c r="X404" s="6" t="s">
        <v>77</v>
      </c>
      <c r="Y404" s="6" t="s">
        <v>20</v>
      </c>
      <c r="Z404" s="6" t="s">
        <v>462</v>
      </c>
      <c r="AA404" s="66">
        <v>42</v>
      </c>
    </row>
    <row r="405" spans="1:27" x14ac:dyDescent="0.25">
      <c r="A405" s="215">
        <v>2019</v>
      </c>
      <c r="B405" s="215">
        <v>1703</v>
      </c>
      <c r="C405" s="104" t="s">
        <v>179</v>
      </c>
      <c r="D405" s="104">
        <v>17</v>
      </c>
      <c r="E405" s="104" t="s">
        <v>177</v>
      </c>
      <c r="F405" s="104" t="s">
        <v>76</v>
      </c>
      <c r="G405" s="104" t="s">
        <v>77</v>
      </c>
      <c r="H405" s="104" t="s">
        <v>20</v>
      </c>
      <c r="I405" s="104" t="s">
        <v>18</v>
      </c>
      <c r="J405" s="125">
        <v>10</v>
      </c>
      <c r="R405" s="5" t="s">
        <v>490</v>
      </c>
      <c r="S405" s="6" t="s">
        <v>104</v>
      </c>
      <c r="T405" s="6" t="s">
        <v>105</v>
      </c>
      <c r="U405" s="6" t="s">
        <v>74</v>
      </c>
      <c r="V405" s="6" t="s">
        <v>75</v>
      </c>
      <c r="W405" s="6" t="s">
        <v>76</v>
      </c>
      <c r="X405" s="6" t="s">
        <v>77</v>
      </c>
      <c r="Y405" s="6" t="s">
        <v>16</v>
      </c>
      <c r="Z405" s="6" t="s">
        <v>462</v>
      </c>
      <c r="AA405" s="66">
        <v>7</v>
      </c>
    </row>
    <row r="406" spans="1:27" x14ac:dyDescent="0.25">
      <c r="A406" s="215">
        <v>2019</v>
      </c>
      <c r="B406" s="215">
        <v>1703</v>
      </c>
      <c r="C406" s="104" t="s">
        <v>179</v>
      </c>
      <c r="D406" s="104">
        <v>17</v>
      </c>
      <c r="E406" s="104" t="s">
        <v>177</v>
      </c>
      <c r="F406" s="104" t="s">
        <v>76</v>
      </c>
      <c r="G406" s="104" t="s">
        <v>77</v>
      </c>
      <c r="H406" s="104" t="s">
        <v>20</v>
      </c>
      <c r="I406" s="104" t="s">
        <v>24</v>
      </c>
      <c r="J406" s="125">
        <v>194</v>
      </c>
      <c r="R406" s="5" t="s">
        <v>490</v>
      </c>
      <c r="S406" s="6" t="s">
        <v>104</v>
      </c>
      <c r="T406" s="6" t="s">
        <v>105</v>
      </c>
      <c r="U406" s="6" t="s">
        <v>74</v>
      </c>
      <c r="V406" s="6" t="s">
        <v>75</v>
      </c>
      <c r="W406" s="6" t="s">
        <v>76</v>
      </c>
      <c r="X406" s="6" t="s">
        <v>77</v>
      </c>
      <c r="Y406" s="6" t="s">
        <v>23</v>
      </c>
      <c r="Z406" s="6" t="s">
        <v>462</v>
      </c>
      <c r="AA406" s="66">
        <v>2</v>
      </c>
    </row>
    <row r="407" spans="1:27" x14ac:dyDescent="0.25">
      <c r="A407" s="215">
        <v>2019</v>
      </c>
      <c r="B407" s="215">
        <v>1703</v>
      </c>
      <c r="C407" s="104" t="s">
        <v>179</v>
      </c>
      <c r="D407" s="104">
        <v>17</v>
      </c>
      <c r="E407" s="104" t="s">
        <v>177</v>
      </c>
      <c r="F407" s="104" t="s">
        <v>76</v>
      </c>
      <c r="G407" s="104" t="s">
        <v>77</v>
      </c>
      <c r="H407" s="104" t="s">
        <v>20</v>
      </c>
      <c r="I407" s="104" t="s">
        <v>19</v>
      </c>
      <c r="J407" s="125">
        <v>15</v>
      </c>
      <c r="R407" s="5" t="s">
        <v>490</v>
      </c>
      <c r="S407" s="6" t="s">
        <v>104</v>
      </c>
      <c r="T407" s="6" t="s">
        <v>105</v>
      </c>
      <c r="U407" s="6" t="s">
        <v>74</v>
      </c>
      <c r="V407" s="6" t="s">
        <v>75</v>
      </c>
      <c r="W407" s="6" t="s">
        <v>76</v>
      </c>
      <c r="X407" s="6" t="s">
        <v>77</v>
      </c>
      <c r="Y407" s="6" t="s">
        <v>20</v>
      </c>
      <c r="Z407" s="6" t="s">
        <v>462</v>
      </c>
      <c r="AA407" s="66">
        <v>41</v>
      </c>
    </row>
    <row r="408" spans="1:27" x14ac:dyDescent="0.25">
      <c r="A408" s="215">
        <v>2019</v>
      </c>
      <c r="B408" s="215">
        <v>1704</v>
      </c>
      <c r="C408" s="104" t="s">
        <v>181</v>
      </c>
      <c r="D408" s="104">
        <v>17</v>
      </c>
      <c r="E408" s="104" t="s">
        <v>177</v>
      </c>
      <c r="F408" s="104" t="s">
        <v>76</v>
      </c>
      <c r="G408" s="104" t="s">
        <v>77</v>
      </c>
      <c r="H408" s="104" t="s">
        <v>16</v>
      </c>
      <c r="I408" s="104" t="s">
        <v>18</v>
      </c>
      <c r="J408" s="125">
        <v>1</v>
      </c>
      <c r="R408" s="5" t="s">
        <v>490</v>
      </c>
      <c r="S408" s="6" t="s">
        <v>106</v>
      </c>
      <c r="T408" s="6" t="s">
        <v>107</v>
      </c>
      <c r="U408" s="6" t="s">
        <v>74</v>
      </c>
      <c r="V408" s="6" t="s">
        <v>75</v>
      </c>
      <c r="W408" s="6" t="s">
        <v>76</v>
      </c>
      <c r="X408" s="6" t="s">
        <v>77</v>
      </c>
      <c r="Y408" s="6" t="s">
        <v>16</v>
      </c>
      <c r="Z408" s="6" t="s">
        <v>462</v>
      </c>
      <c r="AA408" s="66">
        <v>3</v>
      </c>
    </row>
    <row r="409" spans="1:27" x14ac:dyDescent="0.25">
      <c r="A409" s="215">
        <v>2019</v>
      </c>
      <c r="B409" s="215">
        <v>1704</v>
      </c>
      <c r="C409" s="104" t="s">
        <v>181</v>
      </c>
      <c r="D409" s="104">
        <v>17</v>
      </c>
      <c r="E409" s="104" t="s">
        <v>177</v>
      </c>
      <c r="F409" s="104" t="s">
        <v>76</v>
      </c>
      <c r="G409" s="104" t="s">
        <v>77</v>
      </c>
      <c r="H409" s="104" t="s">
        <v>20</v>
      </c>
      <c r="I409" s="104" t="s">
        <v>17</v>
      </c>
      <c r="J409" s="125">
        <v>2</v>
      </c>
      <c r="R409" s="5" t="s">
        <v>490</v>
      </c>
      <c r="S409" s="6" t="s">
        <v>106</v>
      </c>
      <c r="T409" s="6" t="s">
        <v>107</v>
      </c>
      <c r="U409" s="6" t="s">
        <v>74</v>
      </c>
      <c r="V409" s="6" t="s">
        <v>75</v>
      </c>
      <c r="W409" s="6" t="s">
        <v>76</v>
      </c>
      <c r="X409" s="6" t="s">
        <v>77</v>
      </c>
      <c r="Y409" s="6" t="s">
        <v>20</v>
      </c>
      <c r="Z409" s="6" t="s">
        <v>462</v>
      </c>
      <c r="AA409" s="66">
        <v>12</v>
      </c>
    </row>
    <row r="410" spans="1:27" x14ac:dyDescent="0.25">
      <c r="A410" s="215">
        <v>2019</v>
      </c>
      <c r="B410" s="215">
        <v>1704</v>
      </c>
      <c r="C410" s="104" t="s">
        <v>181</v>
      </c>
      <c r="D410" s="104">
        <v>17</v>
      </c>
      <c r="E410" s="104" t="s">
        <v>177</v>
      </c>
      <c r="F410" s="104" t="s">
        <v>76</v>
      </c>
      <c r="G410" s="104" t="s">
        <v>77</v>
      </c>
      <c r="H410" s="104" t="s">
        <v>20</v>
      </c>
      <c r="I410" s="104" t="s">
        <v>18</v>
      </c>
      <c r="J410" s="125">
        <v>2</v>
      </c>
      <c r="R410" s="5" t="s">
        <v>490</v>
      </c>
      <c r="S410" s="6" t="s">
        <v>108</v>
      </c>
      <c r="T410" s="6" t="s">
        <v>109</v>
      </c>
      <c r="U410" s="6" t="s">
        <v>74</v>
      </c>
      <c r="V410" s="6" t="s">
        <v>75</v>
      </c>
      <c r="W410" s="6" t="s">
        <v>76</v>
      </c>
      <c r="X410" s="6" t="s">
        <v>77</v>
      </c>
      <c r="Y410" s="6" t="s">
        <v>16</v>
      </c>
      <c r="Z410" s="6" t="s">
        <v>462</v>
      </c>
      <c r="AA410" s="66">
        <v>36</v>
      </c>
    </row>
    <row r="411" spans="1:27" x14ac:dyDescent="0.25">
      <c r="A411" s="215">
        <v>2019</v>
      </c>
      <c r="B411" s="215">
        <v>1704</v>
      </c>
      <c r="C411" s="104" t="s">
        <v>181</v>
      </c>
      <c r="D411" s="104">
        <v>17</v>
      </c>
      <c r="E411" s="104" t="s">
        <v>177</v>
      </c>
      <c r="F411" s="104" t="s">
        <v>76</v>
      </c>
      <c r="G411" s="104" t="s">
        <v>77</v>
      </c>
      <c r="H411" s="104" t="s">
        <v>20</v>
      </c>
      <c r="I411" s="104" t="s">
        <v>19</v>
      </c>
      <c r="J411" s="125">
        <v>6</v>
      </c>
      <c r="R411" s="5" t="s">
        <v>490</v>
      </c>
      <c r="S411" s="6" t="s">
        <v>108</v>
      </c>
      <c r="T411" s="6" t="s">
        <v>109</v>
      </c>
      <c r="U411" s="6" t="s">
        <v>74</v>
      </c>
      <c r="V411" s="6" t="s">
        <v>75</v>
      </c>
      <c r="W411" s="6" t="s">
        <v>76</v>
      </c>
      <c r="X411" s="6" t="s">
        <v>77</v>
      </c>
      <c r="Y411" s="6" t="s">
        <v>23</v>
      </c>
      <c r="Z411" s="6" t="s">
        <v>462</v>
      </c>
      <c r="AA411" s="66">
        <v>3</v>
      </c>
    </row>
    <row r="412" spans="1:27" x14ac:dyDescent="0.25">
      <c r="A412" s="215">
        <v>2019</v>
      </c>
      <c r="B412" s="215">
        <v>1705</v>
      </c>
      <c r="C412" s="104" t="s">
        <v>183</v>
      </c>
      <c r="D412" s="104">
        <v>17</v>
      </c>
      <c r="E412" s="104" t="s">
        <v>177</v>
      </c>
      <c r="F412" s="104" t="s">
        <v>76</v>
      </c>
      <c r="G412" s="104" t="s">
        <v>77</v>
      </c>
      <c r="H412" s="104" t="s">
        <v>16</v>
      </c>
      <c r="I412" s="104" t="s">
        <v>17</v>
      </c>
      <c r="J412" s="125">
        <v>22</v>
      </c>
      <c r="R412" s="5" t="s">
        <v>490</v>
      </c>
      <c r="S412" s="6" t="s">
        <v>108</v>
      </c>
      <c r="T412" s="6" t="s">
        <v>109</v>
      </c>
      <c r="U412" s="6" t="s">
        <v>74</v>
      </c>
      <c r="V412" s="6" t="s">
        <v>75</v>
      </c>
      <c r="W412" s="6" t="s">
        <v>76</v>
      </c>
      <c r="X412" s="6" t="s">
        <v>77</v>
      </c>
      <c r="Y412" s="6" t="s">
        <v>20</v>
      </c>
      <c r="Z412" s="6" t="s">
        <v>462</v>
      </c>
      <c r="AA412" s="66">
        <v>72</v>
      </c>
    </row>
    <row r="413" spans="1:27" x14ac:dyDescent="0.25">
      <c r="A413" s="215">
        <v>2019</v>
      </c>
      <c r="B413" s="215">
        <v>1705</v>
      </c>
      <c r="C413" s="104" t="s">
        <v>183</v>
      </c>
      <c r="D413" s="104">
        <v>17</v>
      </c>
      <c r="E413" s="104" t="s">
        <v>177</v>
      </c>
      <c r="F413" s="104" t="s">
        <v>76</v>
      </c>
      <c r="G413" s="104" t="s">
        <v>77</v>
      </c>
      <c r="H413" s="104" t="s">
        <v>16</v>
      </c>
      <c r="I413" s="104" t="s">
        <v>18</v>
      </c>
      <c r="J413" s="125">
        <v>40</v>
      </c>
      <c r="R413" s="5" t="s">
        <v>490</v>
      </c>
      <c r="S413" s="6" t="s">
        <v>110</v>
      </c>
      <c r="T413" s="6" t="s">
        <v>111</v>
      </c>
      <c r="U413" s="6" t="s">
        <v>74</v>
      </c>
      <c r="V413" s="6" t="s">
        <v>75</v>
      </c>
      <c r="W413" s="6" t="s">
        <v>76</v>
      </c>
      <c r="X413" s="6" t="s">
        <v>77</v>
      </c>
      <c r="Y413" s="6" t="s">
        <v>16</v>
      </c>
      <c r="Z413" s="6" t="s">
        <v>462</v>
      </c>
      <c r="AA413" s="66">
        <v>6</v>
      </c>
    </row>
    <row r="414" spans="1:27" x14ac:dyDescent="0.25">
      <c r="A414" s="215">
        <v>2019</v>
      </c>
      <c r="B414" s="215">
        <v>1705</v>
      </c>
      <c r="C414" s="104" t="s">
        <v>183</v>
      </c>
      <c r="D414" s="104">
        <v>17</v>
      </c>
      <c r="E414" s="104" t="s">
        <v>177</v>
      </c>
      <c r="F414" s="104" t="s">
        <v>76</v>
      </c>
      <c r="G414" s="104" t="s">
        <v>77</v>
      </c>
      <c r="H414" s="104" t="s">
        <v>16</v>
      </c>
      <c r="I414" s="104" t="s">
        <v>19</v>
      </c>
      <c r="J414" s="125">
        <v>5</v>
      </c>
      <c r="R414" s="5" t="s">
        <v>490</v>
      </c>
      <c r="S414" s="6" t="s">
        <v>110</v>
      </c>
      <c r="T414" s="6" t="s">
        <v>111</v>
      </c>
      <c r="U414" s="6" t="s">
        <v>74</v>
      </c>
      <c r="V414" s="6" t="s">
        <v>75</v>
      </c>
      <c r="W414" s="6" t="s">
        <v>76</v>
      </c>
      <c r="X414" s="6" t="s">
        <v>77</v>
      </c>
      <c r="Y414" s="6" t="s">
        <v>23</v>
      </c>
      <c r="Z414" s="6" t="s">
        <v>462</v>
      </c>
      <c r="AA414" s="66">
        <v>2</v>
      </c>
    </row>
    <row r="415" spans="1:27" x14ac:dyDescent="0.25">
      <c r="A415" s="215">
        <v>2019</v>
      </c>
      <c r="B415" s="215">
        <v>1705</v>
      </c>
      <c r="C415" s="104" t="s">
        <v>183</v>
      </c>
      <c r="D415" s="104">
        <v>17</v>
      </c>
      <c r="E415" s="104" t="s">
        <v>177</v>
      </c>
      <c r="F415" s="104" t="s">
        <v>76</v>
      </c>
      <c r="G415" s="104" t="s">
        <v>77</v>
      </c>
      <c r="H415" s="104" t="s">
        <v>23</v>
      </c>
      <c r="I415" s="104" t="s">
        <v>17</v>
      </c>
      <c r="J415" s="125">
        <v>22</v>
      </c>
      <c r="R415" s="5" t="s">
        <v>490</v>
      </c>
      <c r="S415" s="6" t="s">
        <v>110</v>
      </c>
      <c r="T415" s="6" t="s">
        <v>111</v>
      </c>
      <c r="U415" s="6" t="s">
        <v>74</v>
      </c>
      <c r="V415" s="6" t="s">
        <v>75</v>
      </c>
      <c r="W415" s="6" t="s">
        <v>76</v>
      </c>
      <c r="X415" s="6" t="s">
        <v>77</v>
      </c>
      <c r="Y415" s="6" t="s">
        <v>20</v>
      </c>
      <c r="Z415" s="6" t="s">
        <v>462</v>
      </c>
      <c r="AA415" s="66">
        <v>18</v>
      </c>
    </row>
    <row r="416" spans="1:27" x14ac:dyDescent="0.25">
      <c r="A416" s="215">
        <v>2019</v>
      </c>
      <c r="B416" s="215">
        <v>1705</v>
      </c>
      <c r="C416" s="104" t="s">
        <v>183</v>
      </c>
      <c r="D416" s="104">
        <v>17</v>
      </c>
      <c r="E416" s="104" t="s">
        <v>177</v>
      </c>
      <c r="F416" s="104" t="s">
        <v>76</v>
      </c>
      <c r="G416" s="104" t="s">
        <v>77</v>
      </c>
      <c r="H416" s="104" t="s">
        <v>23</v>
      </c>
      <c r="I416" s="104" t="s">
        <v>18</v>
      </c>
      <c r="J416" s="125">
        <v>50</v>
      </c>
      <c r="R416" s="5" t="s">
        <v>490</v>
      </c>
      <c r="S416" s="6" t="s">
        <v>112</v>
      </c>
      <c r="T416" s="6" t="s">
        <v>113</v>
      </c>
      <c r="U416" s="6" t="s">
        <v>74</v>
      </c>
      <c r="V416" s="6" t="s">
        <v>75</v>
      </c>
      <c r="W416" s="6" t="s">
        <v>76</v>
      </c>
      <c r="X416" s="6" t="s">
        <v>77</v>
      </c>
      <c r="Y416" s="6" t="s">
        <v>16</v>
      </c>
      <c r="Z416" s="6" t="s">
        <v>462</v>
      </c>
      <c r="AA416" s="66">
        <v>8</v>
      </c>
    </row>
    <row r="417" spans="1:27" x14ac:dyDescent="0.25">
      <c r="A417" s="215">
        <v>2019</v>
      </c>
      <c r="B417" s="215">
        <v>1705</v>
      </c>
      <c r="C417" s="104" t="s">
        <v>183</v>
      </c>
      <c r="D417" s="104">
        <v>17</v>
      </c>
      <c r="E417" s="104" t="s">
        <v>177</v>
      </c>
      <c r="F417" s="104" t="s">
        <v>76</v>
      </c>
      <c r="G417" s="104" t="s">
        <v>77</v>
      </c>
      <c r="H417" s="104" t="s">
        <v>23</v>
      </c>
      <c r="I417" s="104" t="s">
        <v>19</v>
      </c>
      <c r="J417" s="125">
        <v>20</v>
      </c>
      <c r="R417" s="5" t="s">
        <v>490</v>
      </c>
      <c r="S417" s="6" t="s">
        <v>112</v>
      </c>
      <c r="T417" s="6" t="s">
        <v>113</v>
      </c>
      <c r="U417" s="6" t="s">
        <v>74</v>
      </c>
      <c r="V417" s="6" t="s">
        <v>75</v>
      </c>
      <c r="W417" s="6" t="s">
        <v>76</v>
      </c>
      <c r="X417" s="6" t="s">
        <v>77</v>
      </c>
      <c r="Y417" s="6" t="s">
        <v>23</v>
      </c>
      <c r="Z417" s="6" t="s">
        <v>462</v>
      </c>
      <c r="AA417" s="66">
        <v>1</v>
      </c>
    </row>
    <row r="418" spans="1:27" x14ac:dyDescent="0.25">
      <c r="A418" s="215">
        <v>2019</v>
      </c>
      <c r="B418" s="215">
        <v>1705</v>
      </c>
      <c r="C418" s="104" t="s">
        <v>183</v>
      </c>
      <c r="D418" s="104">
        <v>17</v>
      </c>
      <c r="E418" s="104" t="s">
        <v>177</v>
      </c>
      <c r="F418" s="104" t="s">
        <v>76</v>
      </c>
      <c r="G418" s="104" t="s">
        <v>77</v>
      </c>
      <c r="H418" s="104" t="s">
        <v>20</v>
      </c>
      <c r="I418" s="104" t="s">
        <v>17</v>
      </c>
      <c r="J418" s="125">
        <v>21</v>
      </c>
      <c r="R418" s="5" t="s">
        <v>490</v>
      </c>
      <c r="S418" s="6" t="s">
        <v>112</v>
      </c>
      <c r="T418" s="6" t="s">
        <v>113</v>
      </c>
      <c r="U418" s="6" t="s">
        <v>74</v>
      </c>
      <c r="V418" s="6" t="s">
        <v>75</v>
      </c>
      <c r="W418" s="6" t="s">
        <v>76</v>
      </c>
      <c r="X418" s="6" t="s">
        <v>77</v>
      </c>
      <c r="Y418" s="6" t="s">
        <v>20</v>
      </c>
      <c r="Z418" s="6" t="s">
        <v>462</v>
      </c>
      <c r="AA418" s="66">
        <v>22</v>
      </c>
    </row>
    <row r="419" spans="1:27" x14ac:dyDescent="0.25">
      <c r="A419" s="215">
        <v>2019</v>
      </c>
      <c r="B419" s="215">
        <v>1705</v>
      </c>
      <c r="C419" s="104" t="s">
        <v>183</v>
      </c>
      <c r="D419" s="104">
        <v>17</v>
      </c>
      <c r="E419" s="104" t="s">
        <v>177</v>
      </c>
      <c r="F419" s="104" t="s">
        <v>76</v>
      </c>
      <c r="G419" s="104" t="s">
        <v>77</v>
      </c>
      <c r="H419" s="104" t="s">
        <v>20</v>
      </c>
      <c r="I419" s="104" t="s">
        <v>18</v>
      </c>
      <c r="J419" s="125">
        <v>27</v>
      </c>
      <c r="R419" s="5" t="s">
        <v>490</v>
      </c>
      <c r="S419" s="6" t="s">
        <v>114</v>
      </c>
      <c r="T419" s="6" t="s">
        <v>115</v>
      </c>
      <c r="U419" s="6" t="s">
        <v>74</v>
      </c>
      <c r="V419" s="6" t="s">
        <v>75</v>
      </c>
      <c r="W419" s="6" t="s">
        <v>76</v>
      </c>
      <c r="X419" s="6" t="s">
        <v>77</v>
      </c>
      <c r="Y419" s="6" t="s">
        <v>16</v>
      </c>
      <c r="Z419" s="6" t="s">
        <v>462</v>
      </c>
      <c r="AA419" s="66">
        <v>8</v>
      </c>
    </row>
    <row r="420" spans="1:27" x14ac:dyDescent="0.25">
      <c r="A420" s="215">
        <v>2019</v>
      </c>
      <c r="B420" s="215">
        <v>1705</v>
      </c>
      <c r="C420" s="104" t="s">
        <v>183</v>
      </c>
      <c r="D420" s="104">
        <v>17</v>
      </c>
      <c r="E420" s="104" t="s">
        <v>177</v>
      </c>
      <c r="F420" s="104" t="s">
        <v>76</v>
      </c>
      <c r="G420" s="104" t="s">
        <v>77</v>
      </c>
      <c r="H420" s="104" t="s">
        <v>20</v>
      </c>
      <c r="I420" s="104" t="s">
        <v>24</v>
      </c>
      <c r="J420" s="125">
        <v>145</v>
      </c>
      <c r="R420" s="5" t="s">
        <v>490</v>
      </c>
      <c r="S420" s="6" t="s">
        <v>114</v>
      </c>
      <c r="T420" s="6" t="s">
        <v>115</v>
      </c>
      <c r="U420" s="6" t="s">
        <v>74</v>
      </c>
      <c r="V420" s="6" t="s">
        <v>75</v>
      </c>
      <c r="W420" s="6" t="s">
        <v>76</v>
      </c>
      <c r="X420" s="6" t="s">
        <v>77</v>
      </c>
      <c r="Y420" s="6" t="s">
        <v>23</v>
      </c>
      <c r="Z420" s="6" t="s">
        <v>462</v>
      </c>
      <c r="AA420" s="66">
        <v>1</v>
      </c>
    </row>
    <row r="421" spans="1:27" x14ac:dyDescent="0.25">
      <c r="A421" s="215">
        <v>2019</v>
      </c>
      <c r="B421" s="215">
        <v>1705</v>
      </c>
      <c r="C421" s="104" t="s">
        <v>183</v>
      </c>
      <c r="D421" s="104">
        <v>17</v>
      </c>
      <c r="E421" s="104" t="s">
        <v>177</v>
      </c>
      <c r="F421" s="104" t="s">
        <v>76</v>
      </c>
      <c r="G421" s="104" t="s">
        <v>77</v>
      </c>
      <c r="H421" s="104" t="s">
        <v>20</v>
      </c>
      <c r="I421" s="104" t="s">
        <v>19</v>
      </c>
      <c r="J421" s="125">
        <v>49</v>
      </c>
      <c r="R421" s="5" t="s">
        <v>490</v>
      </c>
      <c r="S421" s="6" t="s">
        <v>114</v>
      </c>
      <c r="T421" s="6" t="s">
        <v>115</v>
      </c>
      <c r="U421" s="6" t="s">
        <v>74</v>
      </c>
      <c r="V421" s="6" t="s">
        <v>75</v>
      </c>
      <c r="W421" s="6" t="s">
        <v>76</v>
      </c>
      <c r="X421" s="6" t="s">
        <v>77</v>
      </c>
      <c r="Y421" s="6" t="s">
        <v>20</v>
      </c>
      <c r="Z421" s="6" t="s">
        <v>462</v>
      </c>
      <c r="AA421" s="66">
        <v>6</v>
      </c>
    </row>
    <row r="422" spans="1:27" x14ac:dyDescent="0.25">
      <c r="A422" s="215">
        <v>2019</v>
      </c>
      <c r="B422" s="215">
        <v>1801</v>
      </c>
      <c r="C422" s="104" t="s">
        <v>185</v>
      </c>
      <c r="D422" s="104">
        <v>18</v>
      </c>
      <c r="E422" s="104" t="s">
        <v>187</v>
      </c>
      <c r="F422" s="104" t="s">
        <v>46</v>
      </c>
      <c r="G422" s="104" t="s">
        <v>47</v>
      </c>
      <c r="H422" s="104" t="s">
        <v>20</v>
      </c>
      <c r="I422" s="104" t="s">
        <v>17</v>
      </c>
      <c r="J422" s="125">
        <v>1</v>
      </c>
      <c r="R422" s="5" t="s">
        <v>490</v>
      </c>
      <c r="S422" s="6" t="s">
        <v>116</v>
      </c>
      <c r="T422" s="6" t="s">
        <v>117</v>
      </c>
      <c r="U422" s="6" t="s">
        <v>74</v>
      </c>
      <c r="V422" s="6" t="s">
        <v>75</v>
      </c>
      <c r="W422" s="6" t="s">
        <v>76</v>
      </c>
      <c r="X422" s="6" t="s">
        <v>77</v>
      </c>
      <c r="Y422" s="6" t="s">
        <v>16</v>
      </c>
      <c r="Z422" s="6" t="s">
        <v>462</v>
      </c>
      <c r="AA422" s="66">
        <v>1</v>
      </c>
    </row>
    <row r="423" spans="1:27" x14ac:dyDescent="0.25">
      <c r="A423" s="215">
        <v>2019</v>
      </c>
      <c r="B423" s="215">
        <v>1801</v>
      </c>
      <c r="C423" s="104" t="s">
        <v>185</v>
      </c>
      <c r="D423" s="104">
        <v>18</v>
      </c>
      <c r="E423" s="104" t="s">
        <v>187</v>
      </c>
      <c r="F423" s="104" t="s">
        <v>46</v>
      </c>
      <c r="G423" s="104" t="s">
        <v>47</v>
      </c>
      <c r="H423" s="104" t="s">
        <v>20</v>
      </c>
      <c r="I423" s="104" t="s">
        <v>18</v>
      </c>
      <c r="J423" s="125">
        <v>10</v>
      </c>
      <c r="R423" s="5" t="s">
        <v>490</v>
      </c>
      <c r="S423" s="6" t="s">
        <v>116</v>
      </c>
      <c r="T423" s="6" t="s">
        <v>117</v>
      </c>
      <c r="U423" s="6" t="s">
        <v>74</v>
      </c>
      <c r="V423" s="6" t="s">
        <v>75</v>
      </c>
      <c r="W423" s="6" t="s">
        <v>76</v>
      </c>
      <c r="X423" s="6" t="s">
        <v>77</v>
      </c>
      <c r="Y423" s="6" t="s">
        <v>23</v>
      </c>
      <c r="Z423" s="6" t="s">
        <v>462</v>
      </c>
      <c r="AA423" s="66">
        <v>2</v>
      </c>
    </row>
    <row r="424" spans="1:27" x14ac:dyDescent="0.25">
      <c r="A424" s="215">
        <v>2019</v>
      </c>
      <c r="B424" s="215">
        <v>1801</v>
      </c>
      <c r="C424" s="104" t="s">
        <v>185</v>
      </c>
      <c r="D424" s="104">
        <v>18</v>
      </c>
      <c r="E424" s="104" t="s">
        <v>187</v>
      </c>
      <c r="F424" s="104" t="s">
        <v>46</v>
      </c>
      <c r="G424" s="104" t="s">
        <v>47</v>
      </c>
      <c r="H424" s="104" t="s">
        <v>20</v>
      </c>
      <c r="I424" s="104" t="s">
        <v>24</v>
      </c>
      <c r="J424" s="125">
        <v>71</v>
      </c>
      <c r="R424" s="5" t="s">
        <v>490</v>
      </c>
      <c r="S424" s="6" t="s">
        <v>116</v>
      </c>
      <c r="T424" s="6" t="s">
        <v>117</v>
      </c>
      <c r="U424" s="6" t="s">
        <v>74</v>
      </c>
      <c r="V424" s="6" t="s">
        <v>75</v>
      </c>
      <c r="W424" s="6" t="s">
        <v>76</v>
      </c>
      <c r="X424" s="6" t="s">
        <v>77</v>
      </c>
      <c r="Y424" s="6" t="s">
        <v>20</v>
      </c>
      <c r="Z424" s="6" t="s">
        <v>462</v>
      </c>
      <c r="AA424" s="66">
        <v>13</v>
      </c>
    </row>
    <row r="425" spans="1:27" x14ac:dyDescent="0.25">
      <c r="A425" s="215">
        <v>2019</v>
      </c>
      <c r="B425" s="215">
        <v>1801</v>
      </c>
      <c r="C425" s="104" t="s">
        <v>185</v>
      </c>
      <c r="D425" s="104">
        <v>18</v>
      </c>
      <c r="E425" s="104" t="s">
        <v>187</v>
      </c>
      <c r="F425" s="104" t="s">
        <v>46</v>
      </c>
      <c r="G425" s="104" t="s">
        <v>47</v>
      </c>
      <c r="H425" s="104" t="s">
        <v>20</v>
      </c>
      <c r="I425" s="104" t="s">
        <v>19</v>
      </c>
      <c r="J425" s="125">
        <v>21</v>
      </c>
      <c r="R425" s="5" t="s">
        <v>490</v>
      </c>
      <c r="S425" s="6" t="s">
        <v>118</v>
      </c>
      <c r="T425" s="6" t="s">
        <v>119</v>
      </c>
      <c r="U425" s="6" t="s">
        <v>74</v>
      </c>
      <c r="V425" s="6" t="s">
        <v>75</v>
      </c>
      <c r="W425" s="6" t="s">
        <v>76</v>
      </c>
      <c r="X425" s="6" t="s">
        <v>77</v>
      </c>
      <c r="Y425" s="6" t="s">
        <v>20</v>
      </c>
      <c r="Z425" s="6" t="s">
        <v>462</v>
      </c>
      <c r="AA425" s="66">
        <v>5</v>
      </c>
    </row>
    <row r="426" spans="1:27" x14ac:dyDescent="0.25">
      <c r="A426" s="215">
        <v>2019</v>
      </c>
      <c r="B426" s="215">
        <v>1901</v>
      </c>
      <c r="C426" s="104" t="s">
        <v>189</v>
      </c>
      <c r="D426" s="104">
        <v>19</v>
      </c>
      <c r="E426" s="104" t="s">
        <v>191</v>
      </c>
      <c r="F426" s="104" t="s">
        <v>29</v>
      </c>
      <c r="G426" s="104" t="s">
        <v>30</v>
      </c>
      <c r="H426" s="104" t="s">
        <v>16</v>
      </c>
      <c r="I426" s="104" t="s">
        <v>17</v>
      </c>
      <c r="J426" s="125">
        <v>6</v>
      </c>
      <c r="R426" s="5" t="s">
        <v>490</v>
      </c>
      <c r="S426" s="6" t="s">
        <v>120</v>
      </c>
      <c r="T426" s="6" t="s">
        <v>121</v>
      </c>
      <c r="U426" s="6" t="s">
        <v>74</v>
      </c>
      <c r="V426" s="6" t="s">
        <v>75</v>
      </c>
      <c r="W426" s="6" t="s">
        <v>76</v>
      </c>
      <c r="X426" s="6" t="s">
        <v>77</v>
      </c>
      <c r="Y426" s="6" t="s">
        <v>16</v>
      </c>
      <c r="Z426" s="6" t="s">
        <v>462</v>
      </c>
      <c r="AA426" s="66">
        <v>110</v>
      </c>
    </row>
    <row r="427" spans="1:27" x14ac:dyDescent="0.25">
      <c r="A427" s="215">
        <v>2019</v>
      </c>
      <c r="B427" s="215">
        <v>1901</v>
      </c>
      <c r="C427" s="104" t="s">
        <v>189</v>
      </c>
      <c r="D427" s="104">
        <v>19</v>
      </c>
      <c r="E427" s="104" t="s">
        <v>191</v>
      </c>
      <c r="F427" s="104" t="s">
        <v>29</v>
      </c>
      <c r="G427" s="104" t="s">
        <v>30</v>
      </c>
      <c r="H427" s="104" t="s">
        <v>16</v>
      </c>
      <c r="I427" s="104" t="s">
        <v>18</v>
      </c>
      <c r="J427" s="125">
        <v>8</v>
      </c>
      <c r="R427" s="5" t="s">
        <v>490</v>
      </c>
      <c r="S427" s="6" t="s">
        <v>120</v>
      </c>
      <c r="T427" s="6" t="s">
        <v>121</v>
      </c>
      <c r="U427" s="6" t="s">
        <v>74</v>
      </c>
      <c r="V427" s="6" t="s">
        <v>75</v>
      </c>
      <c r="W427" s="6" t="s">
        <v>76</v>
      </c>
      <c r="X427" s="6" t="s">
        <v>77</v>
      </c>
      <c r="Y427" s="6" t="s">
        <v>23</v>
      </c>
      <c r="Z427" s="6" t="s">
        <v>462</v>
      </c>
      <c r="AA427" s="66">
        <v>1</v>
      </c>
    </row>
    <row r="428" spans="1:27" x14ac:dyDescent="0.25">
      <c r="A428" s="215">
        <v>2019</v>
      </c>
      <c r="B428" s="215">
        <v>1901</v>
      </c>
      <c r="C428" s="104" t="s">
        <v>189</v>
      </c>
      <c r="D428" s="104">
        <v>19</v>
      </c>
      <c r="E428" s="104" t="s">
        <v>191</v>
      </c>
      <c r="F428" s="104" t="s">
        <v>29</v>
      </c>
      <c r="G428" s="104" t="s">
        <v>30</v>
      </c>
      <c r="H428" s="104" t="s">
        <v>20</v>
      </c>
      <c r="I428" s="104" t="s">
        <v>17</v>
      </c>
      <c r="J428" s="125">
        <v>19</v>
      </c>
      <c r="R428" s="5" t="s">
        <v>490</v>
      </c>
      <c r="S428" s="6" t="s">
        <v>120</v>
      </c>
      <c r="T428" s="6" t="s">
        <v>121</v>
      </c>
      <c r="U428" s="6" t="s">
        <v>74</v>
      </c>
      <c r="V428" s="6" t="s">
        <v>75</v>
      </c>
      <c r="W428" s="6" t="s">
        <v>76</v>
      </c>
      <c r="X428" s="6" t="s">
        <v>77</v>
      </c>
      <c r="Y428" s="6" t="s">
        <v>20</v>
      </c>
      <c r="Z428" s="6" t="s">
        <v>462</v>
      </c>
      <c r="AA428" s="66">
        <v>10</v>
      </c>
    </row>
    <row r="429" spans="1:27" x14ac:dyDescent="0.25">
      <c r="A429" s="215">
        <v>2019</v>
      </c>
      <c r="B429" s="215">
        <v>1901</v>
      </c>
      <c r="C429" s="104" t="s">
        <v>189</v>
      </c>
      <c r="D429" s="104">
        <v>19</v>
      </c>
      <c r="E429" s="104" t="s">
        <v>191</v>
      </c>
      <c r="F429" s="104" t="s">
        <v>29</v>
      </c>
      <c r="G429" s="104" t="s">
        <v>30</v>
      </c>
      <c r="H429" s="104" t="s">
        <v>20</v>
      </c>
      <c r="I429" s="104" t="s">
        <v>18</v>
      </c>
      <c r="J429" s="125">
        <v>19</v>
      </c>
      <c r="R429" s="5" t="s">
        <v>490</v>
      </c>
      <c r="S429" s="6" t="s">
        <v>122</v>
      </c>
      <c r="T429" s="6" t="s">
        <v>123</v>
      </c>
      <c r="U429" s="6" t="s">
        <v>74</v>
      </c>
      <c r="V429" s="6" t="s">
        <v>75</v>
      </c>
      <c r="W429" s="6" t="s">
        <v>76</v>
      </c>
      <c r="X429" s="6" t="s">
        <v>77</v>
      </c>
      <c r="Y429" s="6" t="s">
        <v>16</v>
      </c>
      <c r="Z429" s="6" t="s">
        <v>462</v>
      </c>
      <c r="AA429" s="66">
        <v>67</v>
      </c>
    </row>
    <row r="430" spans="1:27" x14ac:dyDescent="0.25">
      <c r="A430" s="215">
        <v>2019</v>
      </c>
      <c r="B430" s="215">
        <v>1901</v>
      </c>
      <c r="C430" s="104" t="s">
        <v>189</v>
      </c>
      <c r="D430" s="104">
        <v>19</v>
      </c>
      <c r="E430" s="104" t="s">
        <v>191</v>
      </c>
      <c r="F430" s="104" t="s">
        <v>29</v>
      </c>
      <c r="G430" s="104" t="s">
        <v>30</v>
      </c>
      <c r="H430" s="104" t="s">
        <v>20</v>
      </c>
      <c r="I430" s="104" t="s">
        <v>24</v>
      </c>
      <c r="J430" s="125">
        <v>75</v>
      </c>
      <c r="R430" s="5" t="s">
        <v>490</v>
      </c>
      <c r="S430" s="6" t="s">
        <v>122</v>
      </c>
      <c r="T430" s="6" t="s">
        <v>123</v>
      </c>
      <c r="U430" s="6" t="s">
        <v>74</v>
      </c>
      <c r="V430" s="6" t="s">
        <v>75</v>
      </c>
      <c r="W430" s="6" t="s">
        <v>76</v>
      </c>
      <c r="X430" s="6" t="s">
        <v>77</v>
      </c>
      <c r="Y430" s="6" t="s">
        <v>23</v>
      </c>
      <c r="Z430" s="6" t="s">
        <v>462</v>
      </c>
      <c r="AA430" s="66">
        <v>3</v>
      </c>
    </row>
    <row r="431" spans="1:27" x14ac:dyDescent="0.25">
      <c r="A431" s="215">
        <v>2019</v>
      </c>
      <c r="B431" s="215">
        <v>1901</v>
      </c>
      <c r="C431" s="104" t="s">
        <v>189</v>
      </c>
      <c r="D431" s="104">
        <v>19</v>
      </c>
      <c r="E431" s="104" t="s">
        <v>191</v>
      </c>
      <c r="F431" s="104" t="s">
        <v>29</v>
      </c>
      <c r="G431" s="104" t="s">
        <v>30</v>
      </c>
      <c r="H431" s="104" t="s">
        <v>20</v>
      </c>
      <c r="I431" s="104" t="s">
        <v>19</v>
      </c>
      <c r="J431" s="125">
        <v>32</v>
      </c>
      <c r="R431" s="5" t="s">
        <v>490</v>
      </c>
      <c r="S431" s="6" t="s">
        <v>122</v>
      </c>
      <c r="T431" s="6" t="s">
        <v>123</v>
      </c>
      <c r="U431" s="6" t="s">
        <v>74</v>
      </c>
      <c r="V431" s="6" t="s">
        <v>75</v>
      </c>
      <c r="W431" s="6" t="s">
        <v>76</v>
      </c>
      <c r="X431" s="6" t="s">
        <v>77</v>
      </c>
      <c r="Y431" s="6" t="s">
        <v>20</v>
      </c>
      <c r="Z431" s="6" t="s">
        <v>462</v>
      </c>
      <c r="AA431" s="66">
        <v>18</v>
      </c>
    </row>
    <row r="432" spans="1:27" x14ac:dyDescent="0.25">
      <c r="A432" s="215">
        <v>2019</v>
      </c>
      <c r="B432" s="215">
        <v>2001</v>
      </c>
      <c r="C432" s="104" t="s">
        <v>192</v>
      </c>
      <c r="D432" s="104">
        <v>20</v>
      </c>
      <c r="E432" s="104" t="s">
        <v>194</v>
      </c>
      <c r="F432" s="104" t="s">
        <v>14</v>
      </c>
      <c r="G432" s="104" t="s">
        <v>15</v>
      </c>
      <c r="H432" s="104" t="s">
        <v>20</v>
      </c>
      <c r="I432" s="104" t="s">
        <v>17</v>
      </c>
      <c r="J432" s="125">
        <v>2</v>
      </c>
      <c r="R432" s="5" t="s">
        <v>490</v>
      </c>
      <c r="S432" s="6" t="s">
        <v>124</v>
      </c>
      <c r="T432" s="6" t="s">
        <v>125</v>
      </c>
      <c r="U432" s="6" t="s">
        <v>74</v>
      </c>
      <c r="V432" s="6" t="s">
        <v>75</v>
      </c>
      <c r="W432" s="6" t="s">
        <v>126</v>
      </c>
      <c r="X432" s="6" t="s">
        <v>127</v>
      </c>
      <c r="Y432" s="6" t="s">
        <v>16</v>
      </c>
      <c r="Z432" s="6" t="s">
        <v>462</v>
      </c>
      <c r="AA432" s="66">
        <v>282</v>
      </c>
    </row>
    <row r="433" spans="1:27" x14ac:dyDescent="0.25">
      <c r="A433" s="215">
        <v>2019</v>
      </c>
      <c r="B433" s="215">
        <v>2001</v>
      </c>
      <c r="C433" s="104" t="s">
        <v>192</v>
      </c>
      <c r="D433" s="104">
        <v>20</v>
      </c>
      <c r="E433" s="104" t="s">
        <v>194</v>
      </c>
      <c r="F433" s="104" t="s">
        <v>14</v>
      </c>
      <c r="G433" s="104" t="s">
        <v>15</v>
      </c>
      <c r="H433" s="104" t="s">
        <v>20</v>
      </c>
      <c r="I433" s="104" t="s">
        <v>18</v>
      </c>
      <c r="J433" s="125">
        <v>4</v>
      </c>
      <c r="R433" s="5" t="s">
        <v>490</v>
      </c>
      <c r="S433" s="6" t="s">
        <v>124</v>
      </c>
      <c r="T433" s="6" t="s">
        <v>125</v>
      </c>
      <c r="U433" s="6" t="s">
        <v>74</v>
      </c>
      <c r="V433" s="6" t="s">
        <v>75</v>
      </c>
      <c r="W433" s="6" t="s">
        <v>126</v>
      </c>
      <c r="X433" s="6" t="s">
        <v>127</v>
      </c>
      <c r="Y433" s="6" t="s">
        <v>23</v>
      </c>
      <c r="Z433" s="6" t="s">
        <v>462</v>
      </c>
      <c r="AA433" s="66">
        <v>17</v>
      </c>
    </row>
    <row r="434" spans="1:27" x14ac:dyDescent="0.25">
      <c r="A434" s="215">
        <v>2019</v>
      </c>
      <c r="B434" s="215">
        <v>2001</v>
      </c>
      <c r="C434" s="104" t="s">
        <v>192</v>
      </c>
      <c r="D434" s="104">
        <v>20</v>
      </c>
      <c r="E434" s="104" t="s">
        <v>194</v>
      </c>
      <c r="F434" s="104" t="s">
        <v>14</v>
      </c>
      <c r="G434" s="104" t="s">
        <v>15</v>
      </c>
      <c r="H434" s="104" t="s">
        <v>20</v>
      </c>
      <c r="I434" s="104" t="s">
        <v>19</v>
      </c>
      <c r="J434" s="125">
        <v>4</v>
      </c>
      <c r="R434" s="5" t="s">
        <v>490</v>
      </c>
      <c r="S434" s="6" t="s">
        <v>124</v>
      </c>
      <c r="T434" s="6" t="s">
        <v>125</v>
      </c>
      <c r="U434" s="6" t="s">
        <v>74</v>
      </c>
      <c r="V434" s="6" t="s">
        <v>75</v>
      </c>
      <c r="W434" s="6" t="s">
        <v>126</v>
      </c>
      <c r="X434" s="6" t="s">
        <v>127</v>
      </c>
      <c r="Y434" s="6" t="s">
        <v>20</v>
      </c>
      <c r="Z434" s="6" t="s">
        <v>462</v>
      </c>
      <c r="AA434" s="66">
        <v>120</v>
      </c>
    </row>
    <row r="435" spans="1:27" x14ac:dyDescent="0.25">
      <c r="A435" s="215">
        <v>2019</v>
      </c>
      <c r="B435" s="215">
        <v>2002</v>
      </c>
      <c r="C435" s="104" t="s">
        <v>196</v>
      </c>
      <c r="D435" s="104">
        <v>20</v>
      </c>
      <c r="E435" s="104" t="s">
        <v>194</v>
      </c>
      <c r="F435" s="104" t="s">
        <v>14</v>
      </c>
      <c r="G435" s="104" t="s">
        <v>15</v>
      </c>
      <c r="H435" s="104" t="s">
        <v>16</v>
      </c>
      <c r="I435" s="104" t="s">
        <v>17</v>
      </c>
      <c r="J435" s="125">
        <v>12</v>
      </c>
      <c r="R435" s="5" t="s">
        <v>490</v>
      </c>
      <c r="S435" s="6" t="s">
        <v>128</v>
      </c>
      <c r="T435" s="6" t="s">
        <v>129</v>
      </c>
      <c r="U435" s="6" t="s">
        <v>74</v>
      </c>
      <c r="V435" s="6" t="s">
        <v>75</v>
      </c>
      <c r="W435" s="6" t="s">
        <v>76</v>
      </c>
      <c r="X435" s="6" t="s">
        <v>77</v>
      </c>
      <c r="Y435" s="6" t="s">
        <v>16</v>
      </c>
      <c r="Z435" s="6" t="s">
        <v>462</v>
      </c>
      <c r="AA435" s="66">
        <v>7</v>
      </c>
    </row>
    <row r="436" spans="1:27" x14ac:dyDescent="0.25">
      <c r="A436" s="215">
        <v>2019</v>
      </c>
      <c r="B436" s="215">
        <v>2002</v>
      </c>
      <c r="C436" s="104" t="s">
        <v>196</v>
      </c>
      <c r="D436" s="104">
        <v>20</v>
      </c>
      <c r="E436" s="104" t="s">
        <v>194</v>
      </c>
      <c r="F436" s="104" t="s">
        <v>14</v>
      </c>
      <c r="G436" s="104" t="s">
        <v>15</v>
      </c>
      <c r="H436" s="104" t="s">
        <v>16</v>
      </c>
      <c r="I436" s="104" t="s">
        <v>18</v>
      </c>
      <c r="J436" s="125">
        <v>28</v>
      </c>
      <c r="R436" s="5" t="s">
        <v>490</v>
      </c>
      <c r="S436" s="6" t="s">
        <v>128</v>
      </c>
      <c r="T436" s="6" t="s">
        <v>129</v>
      </c>
      <c r="U436" s="6" t="s">
        <v>74</v>
      </c>
      <c r="V436" s="6" t="s">
        <v>75</v>
      </c>
      <c r="W436" s="6" t="s">
        <v>76</v>
      </c>
      <c r="X436" s="6" t="s">
        <v>77</v>
      </c>
      <c r="Y436" s="6" t="s">
        <v>23</v>
      </c>
      <c r="Z436" s="6" t="s">
        <v>462</v>
      </c>
      <c r="AA436" s="66">
        <v>1</v>
      </c>
    </row>
    <row r="437" spans="1:27" x14ac:dyDescent="0.25">
      <c r="A437" s="215">
        <v>2019</v>
      </c>
      <c r="B437" s="215">
        <v>2002</v>
      </c>
      <c r="C437" s="104" t="s">
        <v>196</v>
      </c>
      <c r="D437" s="104">
        <v>20</v>
      </c>
      <c r="E437" s="104" t="s">
        <v>194</v>
      </c>
      <c r="F437" s="104" t="s">
        <v>14</v>
      </c>
      <c r="G437" s="104" t="s">
        <v>15</v>
      </c>
      <c r="H437" s="104" t="s">
        <v>16</v>
      </c>
      <c r="I437" s="104" t="s">
        <v>24</v>
      </c>
      <c r="J437" s="125">
        <v>20</v>
      </c>
      <c r="R437" s="5" t="s">
        <v>490</v>
      </c>
      <c r="S437" s="6" t="s">
        <v>128</v>
      </c>
      <c r="T437" s="6" t="s">
        <v>129</v>
      </c>
      <c r="U437" s="6" t="s">
        <v>74</v>
      </c>
      <c r="V437" s="6" t="s">
        <v>75</v>
      </c>
      <c r="W437" s="6" t="s">
        <v>76</v>
      </c>
      <c r="X437" s="6" t="s">
        <v>77</v>
      </c>
      <c r="Y437" s="6" t="s">
        <v>20</v>
      </c>
      <c r="Z437" s="6" t="s">
        <v>462</v>
      </c>
      <c r="AA437" s="66">
        <v>11</v>
      </c>
    </row>
    <row r="438" spans="1:27" x14ac:dyDescent="0.25">
      <c r="A438" s="215">
        <v>2019</v>
      </c>
      <c r="B438" s="215">
        <v>2002</v>
      </c>
      <c r="C438" s="104" t="s">
        <v>196</v>
      </c>
      <c r="D438" s="104">
        <v>20</v>
      </c>
      <c r="E438" s="104" t="s">
        <v>194</v>
      </c>
      <c r="F438" s="104" t="s">
        <v>14</v>
      </c>
      <c r="G438" s="104" t="s">
        <v>15</v>
      </c>
      <c r="H438" s="104" t="s">
        <v>16</v>
      </c>
      <c r="I438" s="104" t="s">
        <v>19</v>
      </c>
      <c r="J438" s="125">
        <v>37</v>
      </c>
      <c r="R438" s="5" t="s">
        <v>490</v>
      </c>
      <c r="S438" s="6" t="s">
        <v>130</v>
      </c>
      <c r="T438" s="6" t="s">
        <v>131</v>
      </c>
      <c r="U438" s="6" t="s">
        <v>132</v>
      </c>
      <c r="V438" s="6" t="s">
        <v>133</v>
      </c>
      <c r="W438" s="6" t="s">
        <v>134</v>
      </c>
      <c r="X438" s="6" t="s">
        <v>135</v>
      </c>
      <c r="Y438" s="6" t="s">
        <v>16</v>
      </c>
      <c r="Z438" s="6" t="s">
        <v>462</v>
      </c>
      <c r="AA438" s="66">
        <v>29</v>
      </c>
    </row>
    <row r="439" spans="1:27" x14ac:dyDescent="0.25">
      <c r="A439" s="215">
        <v>2019</v>
      </c>
      <c r="B439" s="215">
        <v>2002</v>
      </c>
      <c r="C439" s="104" t="s">
        <v>196</v>
      </c>
      <c r="D439" s="104">
        <v>20</v>
      </c>
      <c r="E439" s="104" t="s">
        <v>194</v>
      </c>
      <c r="F439" s="104" t="s">
        <v>14</v>
      </c>
      <c r="G439" s="104" t="s">
        <v>15</v>
      </c>
      <c r="H439" s="104" t="s">
        <v>23</v>
      </c>
      <c r="I439" s="104" t="s">
        <v>17</v>
      </c>
      <c r="J439" s="125">
        <v>3</v>
      </c>
      <c r="R439" s="5" t="s">
        <v>490</v>
      </c>
      <c r="S439" s="6" t="s">
        <v>130</v>
      </c>
      <c r="T439" s="6" t="s">
        <v>131</v>
      </c>
      <c r="U439" s="6" t="s">
        <v>132</v>
      </c>
      <c r="V439" s="6" t="s">
        <v>133</v>
      </c>
      <c r="W439" s="6" t="s">
        <v>134</v>
      </c>
      <c r="X439" s="6" t="s">
        <v>135</v>
      </c>
      <c r="Y439" s="6" t="s">
        <v>20</v>
      </c>
      <c r="Z439" s="6" t="s">
        <v>462</v>
      </c>
      <c r="AA439" s="66">
        <v>3</v>
      </c>
    </row>
    <row r="440" spans="1:27" x14ac:dyDescent="0.25">
      <c r="A440" s="215">
        <v>2019</v>
      </c>
      <c r="B440" s="215">
        <v>2002</v>
      </c>
      <c r="C440" s="104" t="s">
        <v>196</v>
      </c>
      <c r="D440" s="104">
        <v>20</v>
      </c>
      <c r="E440" s="104" t="s">
        <v>194</v>
      </c>
      <c r="F440" s="104" t="s">
        <v>14</v>
      </c>
      <c r="G440" s="104" t="s">
        <v>15</v>
      </c>
      <c r="H440" s="104" t="s">
        <v>23</v>
      </c>
      <c r="I440" s="104" t="s">
        <v>18</v>
      </c>
      <c r="J440" s="125">
        <v>7</v>
      </c>
      <c r="R440" s="5" t="s">
        <v>490</v>
      </c>
      <c r="S440" s="6" t="s">
        <v>136</v>
      </c>
      <c r="T440" s="6" t="s">
        <v>137</v>
      </c>
      <c r="U440" s="6" t="s">
        <v>138</v>
      </c>
      <c r="V440" s="6" t="s">
        <v>139</v>
      </c>
      <c r="W440" s="6" t="s">
        <v>54</v>
      </c>
      <c r="X440" s="6" t="s">
        <v>55</v>
      </c>
      <c r="Y440" s="6" t="s">
        <v>16</v>
      </c>
      <c r="Z440" s="6" t="s">
        <v>462</v>
      </c>
      <c r="AA440" s="66">
        <v>7</v>
      </c>
    </row>
    <row r="441" spans="1:27" x14ac:dyDescent="0.25">
      <c r="A441" s="215">
        <v>2019</v>
      </c>
      <c r="B441" s="215">
        <v>2002</v>
      </c>
      <c r="C441" s="104" t="s">
        <v>196</v>
      </c>
      <c r="D441" s="104">
        <v>20</v>
      </c>
      <c r="E441" s="104" t="s">
        <v>194</v>
      </c>
      <c r="F441" s="104" t="s">
        <v>14</v>
      </c>
      <c r="G441" s="104" t="s">
        <v>15</v>
      </c>
      <c r="H441" s="104" t="s">
        <v>23</v>
      </c>
      <c r="I441" s="104" t="s">
        <v>24</v>
      </c>
      <c r="J441" s="125">
        <v>51</v>
      </c>
      <c r="R441" s="5" t="s">
        <v>490</v>
      </c>
      <c r="S441" s="6" t="s">
        <v>136</v>
      </c>
      <c r="T441" s="6" t="s">
        <v>137</v>
      </c>
      <c r="U441" s="6" t="s">
        <v>138</v>
      </c>
      <c r="V441" s="6" t="s">
        <v>139</v>
      </c>
      <c r="W441" s="6" t="s">
        <v>54</v>
      </c>
      <c r="X441" s="6" t="s">
        <v>55</v>
      </c>
      <c r="Y441" s="6" t="s">
        <v>23</v>
      </c>
      <c r="Z441" s="6" t="s">
        <v>462</v>
      </c>
      <c r="AA441" s="66">
        <v>2</v>
      </c>
    </row>
    <row r="442" spans="1:27" x14ac:dyDescent="0.25">
      <c r="A442" s="215">
        <v>2019</v>
      </c>
      <c r="B442" s="215">
        <v>2002</v>
      </c>
      <c r="C442" s="104" t="s">
        <v>196</v>
      </c>
      <c r="D442" s="104">
        <v>20</v>
      </c>
      <c r="E442" s="104" t="s">
        <v>194</v>
      </c>
      <c r="F442" s="104" t="s">
        <v>14</v>
      </c>
      <c r="G442" s="104" t="s">
        <v>15</v>
      </c>
      <c r="H442" s="104" t="s">
        <v>23</v>
      </c>
      <c r="I442" s="104" t="s">
        <v>19</v>
      </c>
      <c r="J442" s="125">
        <v>22</v>
      </c>
      <c r="R442" s="5" t="s">
        <v>490</v>
      </c>
      <c r="S442" s="6" t="s">
        <v>136</v>
      </c>
      <c r="T442" s="6" t="s">
        <v>137</v>
      </c>
      <c r="U442" s="6" t="s">
        <v>138</v>
      </c>
      <c r="V442" s="6" t="s">
        <v>139</v>
      </c>
      <c r="W442" s="6" t="s">
        <v>54</v>
      </c>
      <c r="X442" s="6" t="s">
        <v>55</v>
      </c>
      <c r="Y442" s="6" t="s">
        <v>20</v>
      </c>
      <c r="Z442" s="6" t="s">
        <v>462</v>
      </c>
      <c r="AA442" s="66">
        <v>2</v>
      </c>
    </row>
    <row r="443" spans="1:27" x14ac:dyDescent="0.25">
      <c r="A443" s="215">
        <v>2019</v>
      </c>
      <c r="B443" s="215">
        <v>2002</v>
      </c>
      <c r="C443" s="104" t="s">
        <v>196</v>
      </c>
      <c r="D443" s="104">
        <v>20</v>
      </c>
      <c r="E443" s="104" t="s">
        <v>194</v>
      </c>
      <c r="F443" s="104" t="s">
        <v>14</v>
      </c>
      <c r="G443" s="104" t="s">
        <v>15</v>
      </c>
      <c r="H443" s="104" t="s">
        <v>20</v>
      </c>
      <c r="I443" s="104" t="s">
        <v>17</v>
      </c>
      <c r="J443" s="125">
        <v>3</v>
      </c>
      <c r="R443" s="5" t="s">
        <v>490</v>
      </c>
      <c r="S443" s="6" t="s">
        <v>140</v>
      </c>
      <c r="T443" s="6" t="s">
        <v>141</v>
      </c>
      <c r="U443" s="6" t="s">
        <v>142</v>
      </c>
      <c r="V443" s="6" t="s">
        <v>143</v>
      </c>
      <c r="W443" s="6" t="s">
        <v>46</v>
      </c>
      <c r="X443" s="6" t="s">
        <v>47</v>
      </c>
      <c r="Y443" s="6" t="s">
        <v>16</v>
      </c>
      <c r="Z443" s="6" t="s">
        <v>462</v>
      </c>
      <c r="AA443" s="66">
        <v>1</v>
      </c>
    </row>
    <row r="444" spans="1:27" x14ac:dyDescent="0.25">
      <c r="A444" s="215">
        <v>2019</v>
      </c>
      <c r="B444" s="215">
        <v>2002</v>
      </c>
      <c r="C444" s="104" t="s">
        <v>196</v>
      </c>
      <c r="D444" s="104">
        <v>20</v>
      </c>
      <c r="E444" s="104" t="s">
        <v>194</v>
      </c>
      <c r="F444" s="104" t="s">
        <v>14</v>
      </c>
      <c r="G444" s="104" t="s">
        <v>15</v>
      </c>
      <c r="H444" s="104" t="s">
        <v>20</v>
      </c>
      <c r="I444" s="104" t="s">
        <v>18</v>
      </c>
      <c r="J444" s="125">
        <v>4</v>
      </c>
      <c r="R444" s="5" t="s">
        <v>490</v>
      </c>
      <c r="S444" s="6" t="s">
        <v>140</v>
      </c>
      <c r="T444" s="6" t="s">
        <v>141</v>
      </c>
      <c r="U444" s="6" t="s">
        <v>142</v>
      </c>
      <c r="V444" s="6" t="s">
        <v>143</v>
      </c>
      <c r="W444" s="6" t="s">
        <v>46</v>
      </c>
      <c r="X444" s="6" t="s">
        <v>47</v>
      </c>
      <c r="Y444" s="6" t="s">
        <v>23</v>
      </c>
      <c r="Z444" s="6" t="s">
        <v>462</v>
      </c>
      <c r="AA444" s="66">
        <v>1</v>
      </c>
    </row>
    <row r="445" spans="1:27" x14ac:dyDescent="0.25">
      <c r="A445" s="215">
        <v>2019</v>
      </c>
      <c r="B445" s="215">
        <v>2002</v>
      </c>
      <c r="C445" s="104" t="s">
        <v>196</v>
      </c>
      <c r="D445" s="104">
        <v>20</v>
      </c>
      <c r="E445" s="104" t="s">
        <v>194</v>
      </c>
      <c r="F445" s="104" t="s">
        <v>14</v>
      </c>
      <c r="G445" s="104" t="s">
        <v>15</v>
      </c>
      <c r="H445" s="104" t="s">
        <v>20</v>
      </c>
      <c r="I445" s="104" t="s">
        <v>24</v>
      </c>
      <c r="J445" s="125">
        <v>10</v>
      </c>
      <c r="R445" s="5" t="s">
        <v>490</v>
      </c>
      <c r="S445" s="6" t="s">
        <v>140</v>
      </c>
      <c r="T445" s="6" t="s">
        <v>141</v>
      </c>
      <c r="U445" s="6" t="s">
        <v>142</v>
      </c>
      <c r="V445" s="6" t="s">
        <v>143</v>
      </c>
      <c r="W445" s="6" t="s">
        <v>46</v>
      </c>
      <c r="X445" s="6" t="s">
        <v>47</v>
      </c>
      <c r="Y445" s="6" t="s">
        <v>20</v>
      </c>
      <c r="Z445" s="6" t="s">
        <v>462</v>
      </c>
      <c r="AA445" s="66">
        <v>8</v>
      </c>
    </row>
    <row r="446" spans="1:27" x14ac:dyDescent="0.25">
      <c r="A446" s="215">
        <v>2019</v>
      </c>
      <c r="B446" s="215">
        <v>2002</v>
      </c>
      <c r="C446" s="104" t="s">
        <v>196</v>
      </c>
      <c r="D446" s="104">
        <v>20</v>
      </c>
      <c r="E446" s="104" t="s">
        <v>194</v>
      </c>
      <c r="F446" s="104" t="s">
        <v>14</v>
      </c>
      <c r="G446" s="104" t="s">
        <v>15</v>
      </c>
      <c r="H446" s="104" t="s">
        <v>20</v>
      </c>
      <c r="I446" s="104" t="s">
        <v>19</v>
      </c>
      <c r="J446" s="125">
        <v>7</v>
      </c>
      <c r="R446" s="5" t="s">
        <v>490</v>
      </c>
      <c r="S446" s="6" t="s">
        <v>144</v>
      </c>
      <c r="T446" s="6" t="s">
        <v>145</v>
      </c>
      <c r="U446" s="6" t="s">
        <v>142</v>
      </c>
      <c r="V446" s="6" t="s">
        <v>143</v>
      </c>
      <c r="W446" s="6" t="s">
        <v>46</v>
      </c>
      <c r="X446" s="6" t="s">
        <v>47</v>
      </c>
      <c r="Y446" s="6" t="s">
        <v>23</v>
      </c>
      <c r="Z446" s="6" t="s">
        <v>462</v>
      </c>
      <c r="AA446" s="66">
        <v>2</v>
      </c>
    </row>
    <row r="447" spans="1:27" x14ac:dyDescent="0.25">
      <c r="A447" s="215">
        <v>2019</v>
      </c>
      <c r="B447" s="215">
        <v>2003</v>
      </c>
      <c r="C447" s="104" t="s">
        <v>198</v>
      </c>
      <c r="D447" s="104">
        <v>20</v>
      </c>
      <c r="E447" s="104" t="s">
        <v>194</v>
      </c>
      <c r="F447" s="104" t="s">
        <v>14</v>
      </c>
      <c r="G447" s="104" t="s">
        <v>15</v>
      </c>
      <c r="H447" s="104" t="s">
        <v>23</v>
      </c>
      <c r="I447" s="104" t="s">
        <v>17</v>
      </c>
      <c r="J447" s="125">
        <v>4</v>
      </c>
      <c r="R447" s="5" t="s">
        <v>490</v>
      </c>
      <c r="S447" s="6" t="s">
        <v>144</v>
      </c>
      <c r="T447" s="6" t="s">
        <v>145</v>
      </c>
      <c r="U447" s="6" t="s">
        <v>142</v>
      </c>
      <c r="V447" s="6" t="s">
        <v>143</v>
      </c>
      <c r="W447" s="6" t="s">
        <v>46</v>
      </c>
      <c r="X447" s="6" t="s">
        <v>47</v>
      </c>
      <c r="Y447" s="6" t="s">
        <v>20</v>
      </c>
      <c r="Z447" s="6" t="s">
        <v>462</v>
      </c>
      <c r="AA447" s="66">
        <v>10</v>
      </c>
    </row>
    <row r="448" spans="1:27" x14ac:dyDescent="0.25">
      <c r="A448" s="215">
        <v>2019</v>
      </c>
      <c r="B448" s="215">
        <v>2003</v>
      </c>
      <c r="C448" s="104" t="s">
        <v>198</v>
      </c>
      <c r="D448" s="104">
        <v>20</v>
      </c>
      <c r="E448" s="104" t="s">
        <v>194</v>
      </c>
      <c r="F448" s="104" t="s">
        <v>14</v>
      </c>
      <c r="G448" s="104" t="s">
        <v>15</v>
      </c>
      <c r="H448" s="104" t="s">
        <v>23</v>
      </c>
      <c r="I448" s="104" t="s">
        <v>18</v>
      </c>
      <c r="J448" s="125">
        <v>5</v>
      </c>
      <c r="R448" s="5" t="s">
        <v>490</v>
      </c>
      <c r="S448" s="6" t="s">
        <v>146</v>
      </c>
      <c r="T448" s="6" t="s">
        <v>147</v>
      </c>
      <c r="U448" s="6" t="s">
        <v>142</v>
      </c>
      <c r="V448" s="6" t="s">
        <v>143</v>
      </c>
      <c r="W448" s="6" t="s">
        <v>46</v>
      </c>
      <c r="X448" s="6" t="s">
        <v>47</v>
      </c>
      <c r="Y448" s="6" t="s">
        <v>16</v>
      </c>
      <c r="Z448" s="6" t="s">
        <v>462</v>
      </c>
      <c r="AA448" s="66">
        <v>2</v>
      </c>
    </row>
    <row r="449" spans="1:27" x14ac:dyDescent="0.25">
      <c r="A449" s="215">
        <v>2019</v>
      </c>
      <c r="B449" s="215">
        <v>2003</v>
      </c>
      <c r="C449" s="104" t="s">
        <v>198</v>
      </c>
      <c r="D449" s="104">
        <v>20</v>
      </c>
      <c r="E449" s="104" t="s">
        <v>194</v>
      </c>
      <c r="F449" s="104" t="s">
        <v>14</v>
      </c>
      <c r="G449" s="104" t="s">
        <v>15</v>
      </c>
      <c r="H449" s="104" t="s">
        <v>23</v>
      </c>
      <c r="I449" s="104" t="s">
        <v>24</v>
      </c>
      <c r="J449" s="125">
        <v>10</v>
      </c>
      <c r="R449" s="5" t="s">
        <v>490</v>
      </c>
      <c r="S449" s="6" t="s">
        <v>146</v>
      </c>
      <c r="T449" s="6" t="s">
        <v>147</v>
      </c>
      <c r="U449" s="6" t="s">
        <v>142</v>
      </c>
      <c r="V449" s="6" t="s">
        <v>143</v>
      </c>
      <c r="W449" s="6" t="s">
        <v>46</v>
      </c>
      <c r="X449" s="6" t="s">
        <v>47</v>
      </c>
      <c r="Y449" s="6" t="s">
        <v>20</v>
      </c>
      <c r="Z449" s="6" t="s">
        <v>462</v>
      </c>
      <c r="AA449" s="66">
        <v>20</v>
      </c>
    </row>
    <row r="450" spans="1:27" x14ac:dyDescent="0.25">
      <c r="A450" s="215">
        <v>2019</v>
      </c>
      <c r="B450" s="215">
        <v>2003</v>
      </c>
      <c r="C450" s="104" t="s">
        <v>198</v>
      </c>
      <c r="D450" s="104">
        <v>20</v>
      </c>
      <c r="E450" s="104" t="s">
        <v>194</v>
      </c>
      <c r="F450" s="104" t="s">
        <v>14</v>
      </c>
      <c r="G450" s="104" t="s">
        <v>15</v>
      </c>
      <c r="H450" s="104" t="s">
        <v>23</v>
      </c>
      <c r="I450" s="104" t="s">
        <v>19</v>
      </c>
      <c r="J450" s="125">
        <v>6</v>
      </c>
      <c r="R450" s="5" t="s">
        <v>490</v>
      </c>
      <c r="S450" s="6" t="s">
        <v>148</v>
      </c>
      <c r="T450" s="6" t="s">
        <v>149</v>
      </c>
      <c r="U450" s="6" t="s">
        <v>150</v>
      </c>
      <c r="V450" s="6" t="s">
        <v>151</v>
      </c>
      <c r="W450" s="6" t="s">
        <v>35</v>
      </c>
      <c r="X450" s="6" t="s">
        <v>36</v>
      </c>
      <c r="Y450" s="6" t="s">
        <v>16</v>
      </c>
      <c r="Z450" s="6" t="s">
        <v>462</v>
      </c>
      <c r="AA450" s="66">
        <v>13</v>
      </c>
    </row>
    <row r="451" spans="1:27" x14ac:dyDescent="0.25">
      <c r="A451" s="215">
        <v>2019</v>
      </c>
      <c r="B451" s="215">
        <v>2003</v>
      </c>
      <c r="C451" s="104" t="s">
        <v>198</v>
      </c>
      <c r="D451" s="104">
        <v>20</v>
      </c>
      <c r="E451" s="104" t="s">
        <v>194</v>
      </c>
      <c r="F451" s="104" t="s">
        <v>14</v>
      </c>
      <c r="G451" s="104" t="s">
        <v>15</v>
      </c>
      <c r="H451" s="104" t="s">
        <v>20</v>
      </c>
      <c r="I451" s="104" t="s">
        <v>17</v>
      </c>
      <c r="J451" s="125">
        <v>2</v>
      </c>
      <c r="R451" s="5" t="s">
        <v>490</v>
      </c>
      <c r="S451" s="6" t="s">
        <v>148</v>
      </c>
      <c r="T451" s="6" t="s">
        <v>149</v>
      </c>
      <c r="U451" s="6" t="s">
        <v>150</v>
      </c>
      <c r="V451" s="6" t="s">
        <v>151</v>
      </c>
      <c r="W451" s="6" t="s">
        <v>35</v>
      </c>
      <c r="X451" s="6" t="s">
        <v>36</v>
      </c>
      <c r="Y451" s="6" t="s">
        <v>20</v>
      </c>
      <c r="Z451" s="6" t="s">
        <v>462</v>
      </c>
      <c r="AA451" s="66">
        <v>1</v>
      </c>
    </row>
    <row r="452" spans="1:27" x14ac:dyDescent="0.25">
      <c r="A452" s="215">
        <v>2019</v>
      </c>
      <c r="B452" s="215">
        <v>2003</v>
      </c>
      <c r="C452" s="104" t="s">
        <v>198</v>
      </c>
      <c r="D452" s="104">
        <v>20</v>
      </c>
      <c r="E452" s="104" t="s">
        <v>194</v>
      </c>
      <c r="F452" s="104" t="s">
        <v>14</v>
      </c>
      <c r="G452" s="104" t="s">
        <v>15</v>
      </c>
      <c r="H452" s="104" t="s">
        <v>20</v>
      </c>
      <c r="I452" s="104" t="s">
        <v>18</v>
      </c>
      <c r="J452" s="125">
        <v>2</v>
      </c>
      <c r="R452" s="5" t="s">
        <v>490</v>
      </c>
      <c r="S452" s="6" t="s">
        <v>152</v>
      </c>
      <c r="T452" s="6" t="s">
        <v>153</v>
      </c>
      <c r="U452" s="6" t="s">
        <v>154</v>
      </c>
      <c r="V452" s="6" t="s">
        <v>155</v>
      </c>
      <c r="W452" s="6" t="s">
        <v>29</v>
      </c>
      <c r="X452" s="6" t="s">
        <v>30</v>
      </c>
      <c r="Y452" s="6" t="s">
        <v>16</v>
      </c>
      <c r="Z452" s="6" t="s">
        <v>462</v>
      </c>
      <c r="AA452" s="66">
        <v>19</v>
      </c>
    </row>
    <row r="453" spans="1:27" x14ac:dyDescent="0.25">
      <c r="A453" s="215">
        <v>2019</v>
      </c>
      <c r="B453" s="215">
        <v>2003</v>
      </c>
      <c r="C453" s="104" t="s">
        <v>198</v>
      </c>
      <c r="D453" s="104">
        <v>20</v>
      </c>
      <c r="E453" s="104" t="s">
        <v>194</v>
      </c>
      <c r="F453" s="104" t="s">
        <v>14</v>
      </c>
      <c r="G453" s="104" t="s">
        <v>15</v>
      </c>
      <c r="H453" s="104" t="s">
        <v>20</v>
      </c>
      <c r="I453" s="104" t="s">
        <v>19</v>
      </c>
      <c r="J453" s="125">
        <v>7</v>
      </c>
      <c r="R453" s="5" t="s">
        <v>490</v>
      </c>
      <c r="S453" s="6" t="s">
        <v>152</v>
      </c>
      <c r="T453" s="6" t="s">
        <v>153</v>
      </c>
      <c r="U453" s="6" t="s">
        <v>154</v>
      </c>
      <c r="V453" s="6" t="s">
        <v>155</v>
      </c>
      <c r="W453" s="6" t="s">
        <v>29</v>
      </c>
      <c r="X453" s="6" t="s">
        <v>30</v>
      </c>
      <c r="Y453" s="6" t="s">
        <v>23</v>
      </c>
      <c r="Z453" s="6" t="s">
        <v>462</v>
      </c>
      <c r="AA453" s="66">
        <v>6</v>
      </c>
    </row>
    <row r="454" spans="1:27" x14ac:dyDescent="0.25">
      <c r="A454" s="215">
        <v>2019</v>
      </c>
      <c r="B454" s="215">
        <v>2004</v>
      </c>
      <c r="C454" s="104" t="s">
        <v>200</v>
      </c>
      <c r="D454" s="104">
        <v>20</v>
      </c>
      <c r="E454" s="104" t="s">
        <v>194</v>
      </c>
      <c r="F454" s="104" t="s">
        <v>14</v>
      </c>
      <c r="G454" s="104" t="s">
        <v>15</v>
      </c>
      <c r="H454" s="104" t="s">
        <v>16</v>
      </c>
      <c r="I454" s="104" t="s">
        <v>17</v>
      </c>
      <c r="J454" s="125">
        <v>13</v>
      </c>
      <c r="R454" s="5" t="s">
        <v>490</v>
      </c>
      <c r="S454" s="6" t="s">
        <v>152</v>
      </c>
      <c r="T454" s="6" t="s">
        <v>153</v>
      </c>
      <c r="U454" s="6" t="s">
        <v>154</v>
      </c>
      <c r="V454" s="6" t="s">
        <v>155</v>
      </c>
      <c r="W454" s="6" t="s">
        <v>29</v>
      </c>
      <c r="X454" s="6" t="s">
        <v>30</v>
      </c>
      <c r="Y454" s="6" t="s">
        <v>20</v>
      </c>
      <c r="Z454" s="6" t="s">
        <v>462</v>
      </c>
      <c r="AA454" s="66">
        <v>10</v>
      </c>
    </row>
    <row r="455" spans="1:27" x14ac:dyDescent="0.25">
      <c r="A455" s="215">
        <v>2019</v>
      </c>
      <c r="B455" s="215">
        <v>2004</v>
      </c>
      <c r="C455" s="104" t="s">
        <v>200</v>
      </c>
      <c r="D455" s="104">
        <v>20</v>
      </c>
      <c r="E455" s="104" t="s">
        <v>194</v>
      </c>
      <c r="F455" s="104" t="s">
        <v>14</v>
      </c>
      <c r="G455" s="104" t="s">
        <v>15</v>
      </c>
      <c r="H455" s="104" t="s">
        <v>16</v>
      </c>
      <c r="I455" s="104" t="s">
        <v>18</v>
      </c>
      <c r="J455" s="125">
        <v>13</v>
      </c>
      <c r="R455" s="5" t="s">
        <v>490</v>
      </c>
      <c r="S455" s="6" t="s">
        <v>156</v>
      </c>
      <c r="T455" s="6" t="s">
        <v>157</v>
      </c>
      <c r="U455" s="6" t="s">
        <v>154</v>
      </c>
      <c r="V455" s="6" t="s">
        <v>155</v>
      </c>
      <c r="W455" s="6" t="s">
        <v>29</v>
      </c>
      <c r="X455" s="6" t="s">
        <v>30</v>
      </c>
      <c r="Y455" s="6" t="s">
        <v>16</v>
      </c>
      <c r="Z455" s="6" t="s">
        <v>462</v>
      </c>
      <c r="AA455" s="66">
        <v>3</v>
      </c>
    </row>
    <row r="456" spans="1:27" x14ac:dyDescent="0.25">
      <c r="A456" s="215">
        <v>2019</v>
      </c>
      <c r="B456" s="215">
        <v>2004</v>
      </c>
      <c r="C456" s="104" t="s">
        <v>200</v>
      </c>
      <c r="D456" s="104">
        <v>20</v>
      </c>
      <c r="E456" s="104" t="s">
        <v>194</v>
      </c>
      <c r="F456" s="104" t="s">
        <v>14</v>
      </c>
      <c r="G456" s="104" t="s">
        <v>15</v>
      </c>
      <c r="H456" s="104" t="s">
        <v>16</v>
      </c>
      <c r="I456" s="104" t="s">
        <v>24</v>
      </c>
      <c r="J456" s="125">
        <v>25</v>
      </c>
      <c r="R456" s="5" t="s">
        <v>490</v>
      </c>
      <c r="S456" s="6" t="s">
        <v>156</v>
      </c>
      <c r="T456" s="6" t="s">
        <v>157</v>
      </c>
      <c r="U456" s="6" t="s">
        <v>154</v>
      </c>
      <c r="V456" s="6" t="s">
        <v>155</v>
      </c>
      <c r="W456" s="6" t="s">
        <v>29</v>
      </c>
      <c r="X456" s="6" t="s">
        <v>30</v>
      </c>
      <c r="Y456" s="6" t="s">
        <v>23</v>
      </c>
      <c r="Z456" s="6" t="s">
        <v>462</v>
      </c>
      <c r="AA456" s="66">
        <v>25</v>
      </c>
    </row>
    <row r="457" spans="1:27" x14ac:dyDescent="0.25">
      <c r="A457" s="215">
        <v>2019</v>
      </c>
      <c r="B457" s="215">
        <v>2004</v>
      </c>
      <c r="C457" s="104" t="s">
        <v>200</v>
      </c>
      <c r="D457" s="104">
        <v>20</v>
      </c>
      <c r="E457" s="104" t="s">
        <v>194</v>
      </c>
      <c r="F457" s="104" t="s">
        <v>14</v>
      </c>
      <c r="G457" s="104" t="s">
        <v>15</v>
      </c>
      <c r="H457" s="104" t="s">
        <v>16</v>
      </c>
      <c r="I457" s="104" t="s">
        <v>19</v>
      </c>
      <c r="J457" s="125">
        <v>15</v>
      </c>
      <c r="R457" s="5" t="s">
        <v>490</v>
      </c>
      <c r="S457" s="6" t="s">
        <v>156</v>
      </c>
      <c r="T457" s="6" t="s">
        <v>157</v>
      </c>
      <c r="U457" s="6" t="s">
        <v>154</v>
      </c>
      <c r="V457" s="6" t="s">
        <v>155</v>
      </c>
      <c r="W457" s="6" t="s">
        <v>29</v>
      </c>
      <c r="X457" s="6" t="s">
        <v>30</v>
      </c>
      <c r="Y457" s="6" t="s">
        <v>20</v>
      </c>
      <c r="Z457" s="6" t="s">
        <v>462</v>
      </c>
      <c r="AA457" s="66">
        <v>9</v>
      </c>
    </row>
    <row r="458" spans="1:27" x14ac:dyDescent="0.25">
      <c r="A458" s="215">
        <v>2019</v>
      </c>
      <c r="B458" s="215">
        <v>2004</v>
      </c>
      <c r="C458" s="104" t="s">
        <v>200</v>
      </c>
      <c r="D458" s="104">
        <v>20</v>
      </c>
      <c r="E458" s="104" t="s">
        <v>194</v>
      </c>
      <c r="F458" s="104" t="s">
        <v>14</v>
      </c>
      <c r="G458" s="104" t="s">
        <v>15</v>
      </c>
      <c r="H458" s="104" t="s">
        <v>23</v>
      </c>
      <c r="I458" s="104" t="s">
        <v>17</v>
      </c>
      <c r="J458" s="125">
        <v>4</v>
      </c>
      <c r="R458" s="5" t="s">
        <v>490</v>
      </c>
      <c r="S458" s="6" t="s">
        <v>158</v>
      </c>
      <c r="T458" s="6" t="s">
        <v>159</v>
      </c>
      <c r="U458" s="6" t="s">
        <v>154</v>
      </c>
      <c r="V458" s="6" t="s">
        <v>155</v>
      </c>
      <c r="W458" s="6" t="s">
        <v>29</v>
      </c>
      <c r="X458" s="6" t="s">
        <v>30</v>
      </c>
      <c r="Y458" s="6" t="s">
        <v>16</v>
      </c>
      <c r="Z458" s="6" t="s">
        <v>462</v>
      </c>
      <c r="AA458" s="66">
        <v>14</v>
      </c>
    </row>
    <row r="459" spans="1:27" x14ac:dyDescent="0.25">
      <c r="A459" s="215">
        <v>2019</v>
      </c>
      <c r="B459" s="215">
        <v>2004</v>
      </c>
      <c r="C459" s="104" t="s">
        <v>200</v>
      </c>
      <c r="D459" s="104">
        <v>20</v>
      </c>
      <c r="E459" s="104" t="s">
        <v>194</v>
      </c>
      <c r="F459" s="104" t="s">
        <v>14</v>
      </c>
      <c r="G459" s="104" t="s">
        <v>15</v>
      </c>
      <c r="H459" s="104" t="s">
        <v>23</v>
      </c>
      <c r="I459" s="104" t="s">
        <v>18</v>
      </c>
      <c r="J459" s="125">
        <v>6</v>
      </c>
      <c r="R459" s="5" t="s">
        <v>490</v>
      </c>
      <c r="S459" s="6" t="s">
        <v>158</v>
      </c>
      <c r="T459" s="6" t="s">
        <v>159</v>
      </c>
      <c r="U459" s="6" t="s">
        <v>154</v>
      </c>
      <c r="V459" s="6" t="s">
        <v>155</v>
      </c>
      <c r="W459" s="6" t="s">
        <v>29</v>
      </c>
      <c r="X459" s="6" t="s">
        <v>30</v>
      </c>
      <c r="Y459" s="6" t="s">
        <v>23</v>
      </c>
      <c r="Z459" s="6" t="s">
        <v>462</v>
      </c>
      <c r="AA459" s="66">
        <v>18</v>
      </c>
    </row>
    <row r="460" spans="1:27" x14ac:dyDescent="0.25">
      <c r="A460" s="215">
        <v>2019</v>
      </c>
      <c r="B460" s="215">
        <v>2004</v>
      </c>
      <c r="C460" s="104" t="s">
        <v>200</v>
      </c>
      <c r="D460" s="104">
        <v>20</v>
      </c>
      <c r="E460" s="104" t="s">
        <v>194</v>
      </c>
      <c r="F460" s="104" t="s">
        <v>14</v>
      </c>
      <c r="G460" s="104" t="s">
        <v>15</v>
      </c>
      <c r="H460" s="104" t="s">
        <v>23</v>
      </c>
      <c r="I460" s="104" t="s">
        <v>24</v>
      </c>
      <c r="J460" s="125">
        <v>171</v>
      </c>
      <c r="R460" s="5" t="s">
        <v>490</v>
      </c>
      <c r="S460" s="6" t="s">
        <v>158</v>
      </c>
      <c r="T460" s="6" t="s">
        <v>159</v>
      </c>
      <c r="U460" s="6" t="s">
        <v>154</v>
      </c>
      <c r="V460" s="6" t="s">
        <v>155</v>
      </c>
      <c r="W460" s="6" t="s">
        <v>29</v>
      </c>
      <c r="X460" s="6" t="s">
        <v>30</v>
      </c>
      <c r="Y460" s="6" t="s">
        <v>20</v>
      </c>
      <c r="Z460" s="6" t="s">
        <v>462</v>
      </c>
      <c r="AA460" s="66">
        <v>46</v>
      </c>
    </row>
    <row r="461" spans="1:27" x14ac:dyDescent="0.25">
      <c r="A461" s="215">
        <v>2019</v>
      </c>
      <c r="B461" s="215">
        <v>2004</v>
      </c>
      <c r="C461" s="104" t="s">
        <v>200</v>
      </c>
      <c r="D461" s="104">
        <v>20</v>
      </c>
      <c r="E461" s="104" t="s">
        <v>194</v>
      </c>
      <c r="F461" s="104" t="s">
        <v>14</v>
      </c>
      <c r="G461" s="104" t="s">
        <v>15</v>
      </c>
      <c r="H461" s="104" t="s">
        <v>23</v>
      </c>
      <c r="I461" s="104" t="s">
        <v>19</v>
      </c>
      <c r="J461" s="125">
        <v>9</v>
      </c>
      <c r="R461" s="5" t="s">
        <v>490</v>
      </c>
      <c r="S461" s="6" t="s">
        <v>160</v>
      </c>
      <c r="T461" s="6" t="s">
        <v>161</v>
      </c>
      <c r="U461" s="6" t="s">
        <v>154</v>
      </c>
      <c r="V461" s="6" t="s">
        <v>155</v>
      </c>
      <c r="W461" s="6" t="s">
        <v>29</v>
      </c>
      <c r="X461" s="6" t="s">
        <v>30</v>
      </c>
      <c r="Y461" s="6" t="s">
        <v>16</v>
      </c>
      <c r="Z461" s="6" t="s">
        <v>462</v>
      </c>
      <c r="AA461" s="66">
        <v>44</v>
      </c>
    </row>
    <row r="462" spans="1:27" x14ac:dyDescent="0.25">
      <c r="A462" s="215">
        <v>2019</v>
      </c>
      <c r="B462" s="215">
        <v>2004</v>
      </c>
      <c r="C462" s="104" t="s">
        <v>200</v>
      </c>
      <c r="D462" s="104">
        <v>20</v>
      </c>
      <c r="E462" s="104" t="s">
        <v>194</v>
      </c>
      <c r="F462" s="104" t="s">
        <v>14</v>
      </c>
      <c r="G462" s="104" t="s">
        <v>15</v>
      </c>
      <c r="H462" s="104" t="s">
        <v>20</v>
      </c>
      <c r="I462" s="104" t="s">
        <v>17</v>
      </c>
      <c r="J462" s="125">
        <v>2</v>
      </c>
      <c r="R462" s="5" t="s">
        <v>490</v>
      </c>
      <c r="S462" s="6" t="s">
        <v>160</v>
      </c>
      <c r="T462" s="6" t="s">
        <v>161</v>
      </c>
      <c r="U462" s="6" t="s">
        <v>154</v>
      </c>
      <c r="V462" s="6" t="s">
        <v>155</v>
      </c>
      <c r="W462" s="6" t="s">
        <v>29</v>
      </c>
      <c r="X462" s="6" t="s">
        <v>30</v>
      </c>
      <c r="Y462" s="6" t="s">
        <v>23</v>
      </c>
      <c r="Z462" s="6" t="s">
        <v>462</v>
      </c>
      <c r="AA462" s="66">
        <v>17</v>
      </c>
    </row>
    <row r="463" spans="1:27" x14ac:dyDescent="0.25">
      <c r="A463" s="215">
        <v>2019</v>
      </c>
      <c r="B463" s="215">
        <v>2004</v>
      </c>
      <c r="C463" s="104" t="s">
        <v>200</v>
      </c>
      <c r="D463" s="104">
        <v>20</v>
      </c>
      <c r="E463" s="104" t="s">
        <v>194</v>
      </c>
      <c r="F463" s="104" t="s">
        <v>14</v>
      </c>
      <c r="G463" s="104" t="s">
        <v>15</v>
      </c>
      <c r="H463" s="104" t="s">
        <v>20</v>
      </c>
      <c r="I463" s="104" t="s">
        <v>18</v>
      </c>
      <c r="J463" s="125">
        <v>6</v>
      </c>
      <c r="R463" s="5" t="s">
        <v>490</v>
      </c>
      <c r="S463" s="6" t="s">
        <v>160</v>
      </c>
      <c r="T463" s="6" t="s">
        <v>161</v>
      </c>
      <c r="U463" s="6" t="s">
        <v>154</v>
      </c>
      <c r="V463" s="6" t="s">
        <v>155</v>
      </c>
      <c r="W463" s="6" t="s">
        <v>29</v>
      </c>
      <c r="X463" s="6" t="s">
        <v>30</v>
      </c>
      <c r="Y463" s="6" t="s">
        <v>20</v>
      </c>
      <c r="Z463" s="6" t="s">
        <v>462</v>
      </c>
      <c r="AA463" s="66">
        <v>4</v>
      </c>
    </row>
    <row r="464" spans="1:27" x14ac:dyDescent="0.25">
      <c r="A464" s="215">
        <v>2019</v>
      </c>
      <c r="B464" s="215">
        <v>2004</v>
      </c>
      <c r="C464" s="104" t="s">
        <v>200</v>
      </c>
      <c r="D464" s="104">
        <v>20</v>
      </c>
      <c r="E464" s="104" t="s">
        <v>194</v>
      </c>
      <c r="F464" s="104" t="s">
        <v>14</v>
      </c>
      <c r="G464" s="104" t="s">
        <v>15</v>
      </c>
      <c r="H464" s="104" t="s">
        <v>20</v>
      </c>
      <c r="I464" s="104" t="s">
        <v>24</v>
      </c>
      <c r="J464" s="125">
        <v>18</v>
      </c>
      <c r="R464" s="5" t="s">
        <v>490</v>
      </c>
      <c r="S464" s="6" t="s">
        <v>162</v>
      </c>
      <c r="T464" s="6" t="s">
        <v>163</v>
      </c>
      <c r="U464" s="6" t="s">
        <v>164</v>
      </c>
      <c r="V464" s="6" t="s">
        <v>165</v>
      </c>
      <c r="W464" s="6" t="s">
        <v>46</v>
      </c>
      <c r="X464" s="6" t="s">
        <v>47</v>
      </c>
      <c r="Y464" s="6" t="s">
        <v>23</v>
      </c>
      <c r="Z464" s="6" t="s">
        <v>462</v>
      </c>
      <c r="AA464" s="66">
        <v>12</v>
      </c>
    </row>
    <row r="465" spans="1:27" x14ac:dyDescent="0.25">
      <c r="A465" s="215">
        <v>2019</v>
      </c>
      <c r="B465" s="215">
        <v>2004</v>
      </c>
      <c r="C465" s="104" t="s">
        <v>200</v>
      </c>
      <c r="D465" s="104">
        <v>20</v>
      </c>
      <c r="E465" s="104" t="s">
        <v>194</v>
      </c>
      <c r="F465" s="104" t="s">
        <v>14</v>
      </c>
      <c r="G465" s="104" t="s">
        <v>15</v>
      </c>
      <c r="H465" s="104" t="s">
        <v>20</v>
      </c>
      <c r="I465" s="104" t="s">
        <v>19</v>
      </c>
      <c r="J465" s="125">
        <v>7</v>
      </c>
      <c r="R465" s="5" t="s">
        <v>490</v>
      </c>
      <c r="S465" s="6" t="s">
        <v>162</v>
      </c>
      <c r="T465" s="6" t="s">
        <v>163</v>
      </c>
      <c r="U465" s="6" t="s">
        <v>164</v>
      </c>
      <c r="V465" s="6" t="s">
        <v>165</v>
      </c>
      <c r="W465" s="6" t="s">
        <v>46</v>
      </c>
      <c r="X465" s="6" t="s">
        <v>47</v>
      </c>
      <c r="Y465" s="6" t="s">
        <v>20</v>
      </c>
      <c r="Z465" s="6" t="s">
        <v>462</v>
      </c>
      <c r="AA465" s="66">
        <v>4</v>
      </c>
    </row>
    <row r="466" spans="1:27" x14ac:dyDescent="0.25">
      <c r="A466" s="215">
        <v>2019</v>
      </c>
      <c r="B466" s="215">
        <v>2101</v>
      </c>
      <c r="C466" s="104" t="s">
        <v>202</v>
      </c>
      <c r="D466" s="104">
        <v>21</v>
      </c>
      <c r="E466" s="104" t="s">
        <v>204</v>
      </c>
      <c r="F466" s="104" t="s">
        <v>46</v>
      </c>
      <c r="G466" s="104" t="s">
        <v>47</v>
      </c>
      <c r="H466" s="104" t="s">
        <v>16</v>
      </c>
      <c r="I466" s="104" t="s">
        <v>17</v>
      </c>
      <c r="J466" s="125">
        <v>4</v>
      </c>
      <c r="R466" s="5" t="s">
        <v>490</v>
      </c>
      <c r="S466" s="6" t="s">
        <v>442</v>
      </c>
      <c r="T466" s="6" t="s">
        <v>443</v>
      </c>
      <c r="U466" s="6" t="s">
        <v>164</v>
      </c>
      <c r="V466" s="6" t="s">
        <v>165</v>
      </c>
      <c r="W466" s="6" t="s">
        <v>46</v>
      </c>
      <c r="X466" s="6" t="s">
        <v>47</v>
      </c>
      <c r="Y466" s="6" t="s">
        <v>16</v>
      </c>
      <c r="Z466" s="6" t="s">
        <v>462</v>
      </c>
      <c r="AA466" s="66">
        <v>1</v>
      </c>
    </row>
    <row r="467" spans="1:27" x14ac:dyDescent="0.25">
      <c r="A467" s="215">
        <v>2019</v>
      </c>
      <c r="B467" s="215">
        <v>2101</v>
      </c>
      <c r="C467" s="104" t="s">
        <v>202</v>
      </c>
      <c r="D467" s="104">
        <v>21</v>
      </c>
      <c r="E467" s="104" t="s">
        <v>204</v>
      </c>
      <c r="F467" s="104" t="s">
        <v>46</v>
      </c>
      <c r="G467" s="104" t="s">
        <v>47</v>
      </c>
      <c r="H467" s="104" t="s">
        <v>16</v>
      </c>
      <c r="I467" s="104" t="s">
        <v>18</v>
      </c>
      <c r="J467" s="125">
        <v>5</v>
      </c>
      <c r="R467" s="5" t="s">
        <v>490</v>
      </c>
      <c r="S467" s="6" t="s">
        <v>442</v>
      </c>
      <c r="T467" s="6" t="s">
        <v>443</v>
      </c>
      <c r="U467" s="6" t="s">
        <v>164</v>
      </c>
      <c r="V467" s="6" t="s">
        <v>165</v>
      </c>
      <c r="W467" s="6" t="s">
        <v>46</v>
      </c>
      <c r="X467" s="6" t="s">
        <v>47</v>
      </c>
      <c r="Y467" s="6" t="s">
        <v>23</v>
      </c>
      <c r="Z467" s="6" t="s">
        <v>462</v>
      </c>
      <c r="AA467" s="66">
        <v>9</v>
      </c>
    </row>
    <row r="468" spans="1:27" x14ac:dyDescent="0.25">
      <c r="A468" s="215">
        <v>2019</v>
      </c>
      <c r="B468" s="215">
        <v>2101</v>
      </c>
      <c r="C468" s="104" t="s">
        <v>202</v>
      </c>
      <c r="D468" s="104">
        <v>21</v>
      </c>
      <c r="E468" s="104" t="s">
        <v>204</v>
      </c>
      <c r="F468" s="104" t="s">
        <v>46</v>
      </c>
      <c r="G468" s="104" t="s">
        <v>47</v>
      </c>
      <c r="H468" s="104" t="s">
        <v>20</v>
      </c>
      <c r="I468" s="104" t="s">
        <v>17</v>
      </c>
      <c r="J468" s="125">
        <v>16</v>
      </c>
      <c r="R468" s="5" t="s">
        <v>490</v>
      </c>
      <c r="S468" s="6" t="s">
        <v>442</v>
      </c>
      <c r="T468" s="6" t="s">
        <v>443</v>
      </c>
      <c r="U468" s="6" t="s">
        <v>164</v>
      </c>
      <c r="V468" s="6" t="s">
        <v>165</v>
      </c>
      <c r="W468" s="6" t="s">
        <v>46</v>
      </c>
      <c r="X468" s="6" t="s">
        <v>47</v>
      </c>
      <c r="Y468" s="6" t="s">
        <v>20</v>
      </c>
      <c r="Z468" s="6" t="s">
        <v>462</v>
      </c>
      <c r="AA468" s="66">
        <v>1</v>
      </c>
    </row>
    <row r="469" spans="1:27" x14ac:dyDescent="0.25">
      <c r="A469" s="215">
        <v>2019</v>
      </c>
      <c r="B469" s="215">
        <v>2101</v>
      </c>
      <c r="C469" s="104" t="s">
        <v>202</v>
      </c>
      <c r="D469" s="104">
        <v>21</v>
      </c>
      <c r="E469" s="104" t="s">
        <v>204</v>
      </c>
      <c r="F469" s="104" t="s">
        <v>46</v>
      </c>
      <c r="G469" s="104" t="s">
        <v>47</v>
      </c>
      <c r="H469" s="104" t="s">
        <v>20</v>
      </c>
      <c r="I469" s="104" t="s">
        <v>18</v>
      </c>
      <c r="J469" s="125">
        <v>34</v>
      </c>
      <c r="R469" s="5" t="s">
        <v>490</v>
      </c>
      <c r="S469" s="6" t="s">
        <v>166</v>
      </c>
      <c r="T469" s="6" t="s">
        <v>167</v>
      </c>
      <c r="U469" s="6" t="s">
        <v>168</v>
      </c>
      <c r="V469" s="6" t="s">
        <v>169</v>
      </c>
      <c r="W469" s="6" t="s">
        <v>170</v>
      </c>
      <c r="X469" s="6" t="s">
        <v>171</v>
      </c>
      <c r="Y469" s="6" t="s">
        <v>16</v>
      </c>
      <c r="Z469" s="6" t="s">
        <v>462</v>
      </c>
      <c r="AA469" s="66">
        <v>1</v>
      </c>
    </row>
    <row r="470" spans="1:27" x14ac:dyDescent="0.25">
      <c r="A470" s="215">
        <v>2019</v>
      </c>
      <c r="B470" s="215">
        <v>2101</v>
      </c>
      <c r="C470" s="104" t="s">
        <v>202</v>
      </c>
      <c r="D470" s="104">
        <v>21</v>
      </c>
      <c r="E470" s="104" t="s">
        <v>204</v>
      </c>
      <c r="F470" s="104" t="s">
        <v>46</v>
      </c>
      <c r="G470" s="104" t="s">
        <v>47</v>
      </c>
      <c r="H470" s="104" t="s">
        <v>20</v>
      </c>
      <c r="I470" s="104" t="s">
        <v>24</v>
      </c>
      <c r="J470" s="125">
        <v>144</v>
      </c>
      <c r="R470" s="5" t="s">
        <v>490</v>
      </c>
      <c r="S470" s="6" t="s">
        <v>166</v>
      </c>
      <c r="T470" s="6" t="s">
        <v>167</v>
      </c>
      <c r="U470" s="6" t="s">
        <v>168</v>
      </c>
      <c r="V470" s="6" t="s">
        <v>169</v>
      </c>
      <c r="W470" s="6" t="s">
        <v>170</v>
      </c>
      <c r="X470" s="6" t="s">
        <v>171</v>
      </c>
      <c r="Y470" s="6" t="s">
        <v>20</v>
      </c>
      <c r="Z470" s="6" t="s">
        <v>462</v>
      </c>
      <c r="AA470" s="66">
        <v>2</v>
      </c>
    </row>
    <row r="471" spans="1:27" x14ac:dyDescent="0.25">
      <c r="A471" s="215">
        <v>2019</v>
      </c>
      <c r="B471" s="215">
        <v>2101</v>
      </c>
      <c r="C471" s="104" t="s">
        <v>202</v>
      </c>
      <c r="D471" s="104">
        <v>21</v>
      </c>
      <c r="E471" s="104" t="s">
        <v>204</v>
      </c>
      <c r="F471" s="104" t="s">
        <v>46</v>
      </c>
      <c r="G471" s="104" t="s">
        <v>47</v>
      </c>
      <c r="H471" s="104" t="s">
        <v>20</v>
      </c>
      <c r="I471" s="104" t="s">
        <v>19</v>
      </c>
      <c r="J471" s="125">
        <v>67</v>
      </c>
      <c r="R471" s="5" t="s">
        <v>490</v>
      </c>
      <c r="S471" s="6" t="s">
        <v>172</v>
      </c>
      <c r="T471" s="6" t="s">
        <v>173</v>
      </c>
      <c r="U471" s="6" t="s">
        <v>168</v>
      </c>
      <c r="V471" s="6" t="s">
        <v>169</v>
      </c>
      <c r="W471" s="6" t="s">
        <v>170</v>
      </c>
      <c r="X471" s="6" t="s">
        <v>171</v>
      </c>
      <c r="Y471" s="6" t="s">
        <v>16</v>
      </c>
      <c r="Z471" s="6" t="s">
        <v>462</v>
      </c>
      <c r="AA471" s="66">
        <v>1</v>
      </c>
    </row>
    <row r="472" spans="1:27" x14ac:dyDescent="0.25">
      <c r="A472" s="215">
        <v>2019</v>
      </c>
      <c r="B472" s="215">
        <v>2201</v>
      </c>
      <c r="C472" s="104" t="s">
        <v>206</v>
      </c>
      <c r="D472" s="104">
        <v>22</v>
      </c>
      <c r="E472" s="104" t="s">
        <v>208</v>
      </c>
      <c r="F472" s="104" t="s">
        <v>209</v>
      </c>
      <c r="G472" s="104" t="s">
        <v>210</v>
      </c>
      <c r="H472" s="104" t="s">
        <v>16</v>
      </c>
      <c r="I472" s="104" t="s">
        <v>17</v>
      </c>
      <c r="J472" s="125">
        <v>16</v>
      </c>
      <c r="R472" s="5" t="s">
        <v>490</v>
      </c>
      <c r="S472" s="6" t="s">
        <v>172</v>
      </c>
      <c r="T472" s="6" t="s">
        <v>173</v>
      </c>
      <c r="U472" s="6" t="s">
        <v>168</v>
      </c>
      <c r="V472" s="6" t="s">
        <v>169</v>
      </c>
      <c r="W472" s="6" t="s">
        <v>170</v>
      </c>
      <c r="X472" s="6" t="s">
        <v>171</v>
      </c>
      <c r="Y472" s="6" t="s">
        <v>20</v>
      </c>
      <c r="Z472" s="6" t="s">
        <v>462</v>
      </c>
      <c r="AA472" s="66">
        <v>11</v>
      </c>
    </row>
    <row r="473" spans="1:27" x14ac:dyDescent="0.25">
      <c r="A473" s="215">
        <v>2019</v>
      </c>
      <c r="B473" s="215">
        <v>2201</v>
      </c>
      <c r="C473" s="104" t="s">
        <v>206</v>
      </c>
      <c r="D473" s="104">
        <v>22</v>
      </c>
      <c r="E473" s="104" t="s">
        <v>208</v>
      </c>
      <c r="F473" s="104" t="s">
        <v>209</v>
      </c>
      <c r="G473" s="104" t="s">
        <v>210</v>
      </c>
      <c r="H473" s="104" t="s">
        <v>16</v>
      </c>
      <c r="I473" s="104" t="s">
        <v>18</v>
      </c>
      <c r="J473" s="125">
        <v>29</v>
      </c>
      <c r="R473" s="5" t="s">
        <v>490</v>
      </c>
      <c r="S473" s="6" t="s">
        <v>444</v>
      </c>
      <c r="T473" s="6" t="s">
        <v>445</v>
      </c>
      <c r="U473" s="6" t="s">
        <v>168</v>
      </c>
      <c r="V473" s="6" t="s">
        <v>169</v>
      </c>
      <c r="W473" s="6" t="s">
        <v>170</v>
      </c>
      <c r="X473" s="6" t="s">
        <v>171</v>
      </c>
      <c r="Y473" s="6" t="s">
        <v>20</v>
      </c>
      <c r="Z473" s="6" t="s">
        <v>462</v>
      </c>
      <c r="AA473" s="66">
        <v>1</v>
      </c>
    </row>
    <row r="474" spans="1:27" x14ac:dyDescent="0.25">
      <c r="A474" s="215">
        <v>2019</v>
      </c>
      <c r="B474" s="215">
        <v>2201</v>
      </c>
      <c r="C474" s="104" t="s">
        <v>206</v>
      </c>
      <c r="D474" s="104">
        <v>22</v>
      </c>
      <c r="E474" s="104" t="s">
        <v>208</v>
      </c>
      <c r="F474" s="104" t="s">
        <v>209</v>
      </c>
      <c r="G474" s="104" t="s">
        <v>210</v>
      </c>
      <c r="H474" s="104" t="s">
        <v>16</v>
      </c>
      <c r="I474" s="104" t="s">
        <v>24</v>
      </c>
      <c r="J474" s="125">
        <v>125</v>
      </c>
      <c r="R474" s="5" t="s">
        <v>490</v>
      </c>
      <c r="S474" s="6" t="s">
        <v>174</v>
      </c>
      <c r="T474" s="6" t="s">
        <v>175</v>
      </c>
      <c r="U474" s="6" t="s">
        <v>176</v>
      </c>
      <c r="V474" s="6" t="s">
        <v>177</v>
      </c>
      <c r="W474" s="6" t="s">
        <v>76</v>
      </c>
      <c r="X474" s="6" t="s">
        <v>77</v>
      </c>
      <c r="Y474" s="6" t="s">
        <v>16</v>
      </c>
      <c r="Z474" s="6" t="s">
        <v>462</v>
      </c>
      <c r="AA474" s="66">
        <v>1</v>
      </c>
    </row>
    <row r="475" spans="1:27" x14ac:dyDescent="0.25">
      <c r="A475" s="215">
        <v>2019</v>
      </c>
      <c r="B475" s="215">
        <v>2201</v>
      </c>
      <c r="C475" s="104" t="s">
        <v>206</v>
      </c>
      <c r="D475" s="104">
        <v>22</v>
      </c>
      <c r="E475" s="104" t="s">
        <v>208</v>
      </c>
      <c r="F475" s="104" t="s">
        <v>209</v>
      </c>
      <c r="G475" s="104" t="s">
        <v>210</v>
      </c>
      <c r="H475" s="104" t="s">
        <v>16</v>
      </c>
      <c r="I475" s="104" t="s">
        <v>19</v>
      </c>
      <c r="J475" s="125">
        <v>32</v>
      </c>
      <c r="R475" s="5" t="s">
        <v>490</v>
      </c>
      <c r="S475" s="6" t="s">
        <v>174</v>
      </c>
      <c r="T475" s="6" t="s">
        <v>175</v>
      </c>
      <c r="U475" s="6" t="s">
        <v>176</v>
      </c>
      <c r="V475" s="6" t="s">
        <v>177</v>
      </c>
      <c r="W475" s="6" t="s">
        <v>76</v>
      </c>
      <c r="X475" s="6" t="s">
        <v>77</v>
      </c>
      <c r="Y475" s="6" t="s">
        <v>23</v>
      </c>
      <c r="Z475" s="6" t="s">
        <v>462</v>
      </c>
      <c r="AA475" s="66">
        <v>1</v>
      </c>
    </row>
    <row r="476" spans="1:27" x14ac:dyDescent="0.25">
      <c r="A476" s="215">
        <v>2019</v>
      </c>
      <c r="B476" s="215">
        <v>2201</v>
      </c>
      <c r="C476" s="104" t="s">
        <v>206</v>
      </c>
      <c r="D476" s="104">
        <v>22</v>
      </c>
      <c r="E476" s="104" t="s">
        <v>208</v>
      </c>
      <c r="F476" s="104" t="s">
        <v>209</v>
      </c>
      <c r="G476" s="104" t="s">
        <v>210</v>
      </c>
      <c r="H476" s="104" t="s">
        <v>23</v>
      </c>
      <c r="I476" s="104" t="s">
        <v>17</v>
      </c>
      <c r="J476" s="125">
        <v>14</v>
      </c>
      <c r="R476" s="5" t="s">
        <v>490</v>
      </c>
      <c r="S476" s="6" t="s">
        <v>174</v>
      </c>
      <c r="T476" s="6" t="s">
        <v>175</v>
      </c>
      <c r="U476" s="6" t="s">
        <v>176</v>
      </c>
      <c r="V476" s="6" t="s">
        <v>177</v>
      </c>
      <c r="W476" s="6" t="s">
        <v>76</v>
      </c>
      <c r="X476" s="6" t="s">
        <v>77</v>
      </c>
      <c r="Y476" s="6" t="s">
        <v>20</v>
      </c>
      <c r="Z476" s="6" t="s">
        <v>462</v>
      </c>
      <c r="AA476" s="66">
        <v>45</v>
      </c>
    </row>
    <row r="477" spans="1:27" x14ac:dyDescent="0.25">
      <c r="A477" s="215">
        <v>2019</v>
      </c>
      <c r="B477" s="215">
        <v>2201</v>
      </c>
      <c r="C477" s="104" t="s">
        <v>206</v>
      </c>
      <c r="D477" s="104">
        <v>22</v>
      </c>
      <c r="E477" s="104" t="s">
        <v>208</v>
      </c>
      <c r="F477" s="104" t="s">
        <v>209</v>
      </c>
      <c r="G477" s="104" t="s">
        <v>210</v>
      </c>
      <c r="H477" s="104" t="s">
        <v>23</v>
      </c>
      <c r="I477" s="104" t="s">
        <v>18</v>
      </c>
      <c r="J477" s="125">
        <v>18</v>
      </c>
      <c r="R477" s="5" t="s">
        <v>490</v>
      </c>
      <c r="S477" s="6" t="s">
        <v>178</v>
      </c>
      <c r="T477" s="6" t="s">
        <v>179</v>
      </c>
      <c r="U477" s="6" t="s">
        <v>176</v>
      </c>
      <c r="V477" s="6" t="s">
        <v>177</v>
      </c>
      <c r="W477" s="6" t="s">
        <v>76</v>
      </c>
      <c r="X477" s="6" t="s">
        <v>77</v>
      </c>
      <c r="Y477" s="6" t="s">
        <v>16</v>
      </c>
      <c r="Z477" s="6" t="s">
        <v>462</v>
      </c>
      <c r="AA477" s="66">
        <v>4</v>
      </c>
    </row>
    <row r="478" spans="1:27" x14ac:dyDescent="0.25">
      <c r="A478" s="215">
        <v>2019</v>
      </c>
      <c r="B478" s="215">
        <v>2201</v>
      </c>
      <c r="C478" s="104" t="s">
        <v>206</v>
      </c>
      <c r="D478" s="104">
        <v>22</v>
      </c>
      <c r="E478" s="104" t="s">
        <v>208</v>
      </c>
      <c r="F478" s="104" t="s">
        <v>209</v>
      </c>
      <c r="G478" s="104" t="s">
        <v>210</v>
      </c>
      <c r="H478" s="104" t="s">
        <v>23</v>
      </c>
      <c r="I478" s="104" t="s">
        <v>19</v>
      </c>
      <c r="J478" s="125">
        <v>1</v>
      </c>
      <c r="R478" s="5" t="s">
        <v>490</v>
      </c>
      <c r="S478" s="6" t="s">
        <v>178</v>
      </c>
      <c r="T478" s="6" t="s">
        <v>179</v>
      </c>
      <c r="U478" s="6" t="s">
        <v>176</v>
      </c>
      <c r="V478" s="6" t="s">
        <v>177</v>
      </c>
      <c r="W478" s="6" t="s">
        <v>76</v>
      </c>
      <c r="X478" s="6" t="s">
        <v>77</v>
      </c>
      <c r="Y478" s="6" t="s">
        <v>23</v>
      </c>
      <c r="Z478" s="6" t="s">
        <v>462</v>
      </c>
      <c r="AA478" s="66">
        <v>3</v>
      </c>
    </row>
    <row r="479" spans="1:27" x14ac:dyDescent="0.25">
      <c r="A479" s="215">
        <v>2019</v>
      </c>
      <c r="B479" s="215">
        <v>2201</v>
      </c>
      <c r="C479" s="104" t="s">
        <v>206</v>
      </c>
      <c r="D479" s="104">
        <v>22</v>
      </c>
      <c r="E479" s="104" t="s">
        <v>208</v>
      </c>
      <c r="F479" s="104" t="s">
        <v>209</v>
      </c>
      <c r="G479" s="104" t="s">
        <v>210</v>
      </c>
      <c r="H479" s="104" t="s">
        <v>20</v>
      </c>
      <c r="I479" s="104" t="s">
        <v>17</v>
      </c>
      <c r="J479" s="125">
        <v>19</v>
      </c>
      <c r="R479" s="5" t="s">
        <v>490</v>
      </c>
      <c r="S479" s="6" t="s">
        <v>178</v>
      </c>
      <c r="T479" s="6" t="s">
        <v>179</v>
      </c>
      <c r="U479" s="6" t="s">
        <v>176</v>
      </c>
      <c r="V479" s="6" t="s">
        <v>177</v>
      </c>
      <c r="W479" s="6" t="s">
        <v>76</v>
      </c>
      <c r="X479" s="6" t="s">
        <v>77</v>
      </c>
      <c r="Y479" s="6" t="s">
        <v>20</v>
      </c>
      <c r="Z479" s="6" t="s">
        <v>462</v>
      </c>
      <c r="AA479" s="66">
        <v>13</v>
      </c>
    </row>
    <row r="480" spans="1:27" x14ac:dyDescent="0.25">
      <c r="A480" s="215">
        <v>2019</v>
      </c>
      <c r="B480" s="215">
        <v>2201</v>
      </c>
      <c r="C480" s="104" t="s">
        <v>206</v>
      </c>
      <c r="D480" s="104">
        <v>22</v>
      </c>
      <c r="E480" s="104" t="s">
        <v>208</v>
      </c>
      <c r="F480" s="104" t="s">
        <v>209</v>
      </c>
      <c r="G480" s="104" t="s">
        <v>210</v>
      </c>
      <c r="H480" s="104" t="s">
        <v>20</v>
      </c>
      <c r="I480" s="104" t="s">
        <v>18</v>
      </c>
      <c r="J480" s="125">
        <v>26</v>
      </c>
      <c r="R480" s="5" t="s">
        <v>490</v>
      </c>
      <c r="S480" s="6" t="s">
        <v>180</v>
      </c>
      <c r="T480" s="6" t="s">
        <v>181</v>
      </c>
      <c r="U480" s="6" t="s">
        <v>176</v>
      </c>
      <c r="V480" s="6" t="s">
        <v>177</v>
      </c>
      <c r="W480" s="6" t="s">
        <v>76</v>
      </c>
      <c r="X480" s="6" t="s">
        <v>77</v>
      </c>
      <c r="Y480" s="6" t="s">
        <v>16</v>
      </c>
      <c r="Z480" s="6" t="s">
        <v>462</v>
      </c>
      <c r="AA480" s="66">
        <v>2</v>
      </c>
    </row>
    <row r="481" spans="1:27" x14ac:dyDescent="0.25">
      <c r="A481" s="215">
        <v>2019</v>
      </c>
      <c r="B481" s="215">
        <v>2201</v>
      </c>
      <c r="C481" s="104" t="s">
        <v>206</v>
      </c>
      <c r="D481" s="104">
        <v>22</v>
      </c>
      <c r="E481" s="104" t="s">
        <v>208</v>
      </c>
      <c r="F481" s="104" t="s">
        <v>209</v>
      </c>
      <c r="G481" s="104" t="s">
        <v>210</v>
      </c>
      <c r="H481" s="104" t="s">
        <v>20</v>
      </c>
      <c r="I481" s="104" t="s">
        <v>24</v>
      </c>
      <c r="J481" s="125">
        <v>149</v>
      </c>
      <c r="R481" s="5" t="s">
        <v>490</v>
      </c>
      <c r="S481" s="6" t="s">
        <v>180</v>
      </c>
      <c r="T481" s="6" t="s">
        <v>181</v>
      </c>
      <c r="U481" s="6" t="s">
        <v>176</v>
      </c>
      <c r="V481" s="6" t="s">
        <v>177</v>
      </c>
      <c r="W481" s="6" t="s">
        <v>76</v>
      </c>
      <c r="X481" s="6" t="s">
        <v>77</v>
      </c>
      <c r="Y481" s="6" t="s">
        <v>23</v>
      </c>
      <c r="Z481" s="6" t="s">
        <v>462</v>
      </c>
      <c r="AA481" s="66">
        <v>13</v>
      </c>
    </row>
    <row r="482" spans="1:27" x14ac:dyDescent="0.25">
      <c r="A482" s="215">
        <v>2019</v>
      </c>
      <c r="B482" s="215">
        <v>2201</v>
      </c>
      <c r="C482" s="104" t="s">
        <v>206</v>
      </c>
      <c r="D482" s="104">
        <v>22</v>
      </c>
      <c r="E482" s="104" t="s">
        <v>208</v>
      </c>
      <c r="F482" s="104" t="s">
        <v>209</v>
      </c>
      <c r="G482" s="104" t="s">
        <v>210</v>
      </c>
      <c r="H482" s="104" t="s">
        <v>20</v>
      </c>
      <c r="I482" s="104" t="s">
        <v>19</v>
      </c>
      <c r="J482" s="125">
        <v>73</v>
      </c>
      <c r="R482" s="5" t="s">
        <v>490</v>
      </c>
      <c r="S482" s="6" t="s">
        <v>182</v>
      </c>
      <c r="T482" s="6" t="s">
        <v>183</v>
      </c>
      <c r="U482" s="6" t="s">
        <v>176</v>
      </c>
      <c r="V482" s="6" t="s">
        <v>177</v>
      </c>
      <c r="W482" s="6" t="s">
        <v>76</v>
      </c>
      <c r="X482" s="6" t="s">
        <v>77</v>
      </c>
      <c r="Y482" s="6" t="s">
        <v>16</v>
      </c>
      <c r="Z482" s="6" t="s">
        <v>462</v>
      </c>
      <c r="AA482" s="66">
        <v>23</v>
      </c>
    </row>
    <row r="483" spans="1:27" x14ac:dyDescent="0.25">
      <c r="A483" s="215">
        <v>2019</v>
      </c>
      <c r="B483" s="215">
        <v>2203</v>
      </c>
      <c r="C483" s="104" t="s">
        <v>212</v>
      </c>
      <c r="D483" s="104">
        <v>22</v>
      </c>
      <c r="E483" s="104" t="s">
        <v>208</v>
      </c>
      <c r="F483" s="104" t="s">
        <v>209</v>
      </c>
      <c r="G483" s="104" t="s">
        <v>210</v>
      </c>
      <c r="H483" s="104" t="s">
        <v>16</v>
      </c>
      <c r="I483" s="104" t="s">
        <v>17</v>
      </c>
      <c r="J483" s="125">
        <v>7</v>
      </c>
      <c r="R483" s="5" t="s">
        <v>490</v>
      </c>
      <c r="S483" s="6" t="s">
        <v>182</v>
      </c>
      <c r="T483" s="6" t="s">
        <v>183</v>
      </c>
      <c r="U483" s="6" t="s">
        <v>176</v>
      </c>
      <c r="V483" s="6" t="s">
        <v>177</v>
      </c>
      <c r="W483" s="6" t="s">
        <v>76</v>
      </c>
      <c r="X483" s="6" t="s">
        <v>77</v>
      </c>
      <c r="Y483" s="6" t="s">
        <v>23</v>
      </c>
      <c r="Z483" s="6" t="s">
        <v>462</v>
      </c>
      <c r="AA483" s="66">
        <v>21</v>
      </c>
    </row>
    <row r="484" spans="1:27" x14ac:dyDescent="0.25">
      <c r="A484" s="215">
        <v>2019</v>
      </c>
      <c r="B484" s="215">
        <v>2203</v>
      </c>
      <c r="C484" s="104" t="s">
        <v>212</v>
      </c>
      <c r="D484" s="104">
        <v>22</v>
      </c>
      <c r="E484" s="104" t="s">
        <v>208</v>
      </c>
      <c r="F484" s="104" t="s">
        <v>209</v>
      </c>
      <c r="G484" s="104" t="s">
        <v>210</v>
      </c>
      <c r="H484" s="104" t="s">
        <v>16</v>
      </c>
      <c r="I484" s="104" t="s">
        <v>18</v>
      </c>
      <c r="J484" s="125">
        <v>9</v>
      </c>
      <c r="R484" s="5" t="s">
        <v>490</v>
      </c>
      <c r="S484" s="6" t="s">
        <v>182</v>
      </c>
      <c r="T484" s="6" t="s">
        <v>183</v>
      </c>
      <c r="U484" s="6" t="s">
        <v>176</v>
      </c>
      <c r="V484" s="6" t="s">
        <v>177</v>
      </c>
      <c r="W484" s="6" t="s">
        <v>76</v>
      </c>
      <c r="X484" s="6" t="s">
        <v>77</v>
      </c>
      <c r="Y484" s="6" t="s">
        <v>20</v>
      </c>
      <c r="Z484" s="6" t="s">
        <v>462</v>
      </c>
      <c r="AA484" s="66">
        <v>18</v>
      </c>
    </row>
    <row r="485" spans="1:27" x14ac:dyDescent="0.25">
      <c r="A485" s="215">
        <v>2019</v>
      </c>
      <c r="B485" s="215">
        <v>2203</v>
      </c>
      <c r="C485" s="104" t="s">
        <v>212</v>
      </c>
      <c r="D485" s="104">
        <v>22</v>
      </c>
      <c r="E485" s="104" t="s">
        <v>208</v>
      </c>
      <c r="F485" s="104" t="s">
        <v>209</v>
      </c>
      <c r="G485" s="104" t="s">
        <v>210</v>
      </c>
      <c r="H485" s="104" t="s">
        <v>16</v>
      </c>
      <c r="I485" s="104" t="s">
        <v>24</v>
      </c>
      <c r="J485" s="125">
        <v>17</v>
      </c>
      <c r="R485" s="5" t="s">
        <v>490</v>
      </c>
      <c r="S485" s="6" t="s">
        <v>184</v>
      </c>
      <c r="T485" s="6" t="s">
        <v>185</v>
      </c>
      <c r="U485" s="6" t="s">
        <v>186</v>
      </c>
      <c r="V485" s="6" t="s">
        <v>187</v>
      </c>
      <c r="W485" s="6" t="s">
        <v>46</v>
      </c>
      <c r="X485" s="6" t="s">
        <v>47</v>
      </c>
      <c r="Y485" s="6" t="s">
        <v>20</v>
      </c>
      <c r="Z485" s="6" t="s">
        <v>462</v>
      </c>
      <c r="AA485" s="66">
        <v>6</v>
      </c>
    </row>
    <row r="486" spans="1:27" x14ac:dyDescent="0.25">
      <c r="A486" s="215">
        <v>2019</v>
      </c>
      <c r="B486" s="215">
        <v>2203</v>
      </c>
      <c r="C486" s="104" t="s">
        <v>212</v>
      </c>
      <c r="D486" s="104">
        <v>22</v>
      </c>
      <c r="E486" s="104" t="s">
        <v>208</v>
      </c>
      <c r="F486" s="104" t="s">
        <v>209</v>
      </c>
      <c r="G486" s="104" t="s">
        <v>210</v>
      </c>
      <c r="H486" s="104" t="s">
        <v>16</v>
      </c>
      <c r="I486" s="104" t="s">
        <v>19</v>
      </c>
      <c r="J486" s="125">
        <v>14</v>
      </c>
      <c r="R486" s="5" t="s">
        <v>490</v>
      </c>
      <c r="S486" s="6" t="s">
        <v>188</v>
      </c>
      <c r="T486" s="6" t="s">
        <v>189</v>
      </c>
      <c r="U486" s="6" t="s">
        <v>190</v>
      </c>
      <c r="V486" s="6" t="s">
        <v>191</v>
      </c>
      <c r="W486" s="6" t="s">
        <v>29</v>
      </c>
      <c r="X486" s="6" t="s">
        <v>30</v>
      </c>
      <c r="Y486" s="6" t="s">
        <v>16</v>
      </c>
      <c r="Z486" s="6" t="s">
        <v>462</v>
      </c>
      <c r="AA486" s="66">
        <v>8</v>
      </c>
    </row>
    <row r="487" spans="1:27" x14ac:dyDescent="0.25">
      <c r="A487" s="215">
        <v>2019</v>
      </c>
      <c r="B487" s="215">
        <v>2203</v>
      </c>
      <c r="C487" s="104" t="s">
        <v>212</v>
      </c>
      <c r="D487" s="104">
        <v>22</v>
      </c>
      <c r="E487" s="104" t="s">
        <v>208</v>
      </c>
      <c r="F487" s="104" t="s">
        <v>209</v>
      </c>
      <c r="G487" s="104" t="s">
        <v>210</v>
      </c>
      <c r="H487" s="104" t="s">
        <v>23</v>
      </c>
      <c r="I487" s="104" t="s">
        <v>17</v>
      </c>
      <c r="J487" s="125">
        <v>8</v>
      </c>
      <c r="R487" s="5" t="s">
        <v>490</v>
      </c>
      <c r="S487" s="6" t="s">
        <v>188</v>
      </c>
      <c r="T487" s="6" t="s">
        <v>189</v>
      </c>
      <c r="U487" s="6" t="s">
        <v>190</v>
      </c>
      <c r="V487" s="6" t="s">
        <v>191</v>
      </c>
      <c r="W487" s="6" t="s">
        <v>29</v>
      </c>
      <c r="X487" s="6" t="s">
        <v>30</v>
      </c>
      <c r="Y487" s="6" t="s">
        <v>23</v>
      </c>
      <c r="Z487" s="6" t="s">
        <v>462</v>
      </c>
      <c r="AA487" s="66">
        <v>20</v>
      </c>
    </row>
    <row r="488" spans="1:27" x14ac:dyDescent="0.25">
      <c r="A488" s="215">
        <v>2019</v>
      </c>
      <c r="B488" s="215">
        <v>2203</v>
      </c>
      <c r="C488" s="104" t="s">
        <v>212</v>
      </c>
      <c r="D488" s="104">
        <v>22</v>
      </c>
      <c r="E488" s="104" t="s">
        <v>208</v>
      </c>
      <c r="F488" s="104" t="s">
        <v>209</v>
      </c>
      <c r="G488" s="104" t="s">
        <v>210</v>
      </c>
      <c r="H488" s="104" t="s">
        <v>23</v>
      </c>
      <c r="I488" s="104" t="s">
        <v>18</v>
      </c>
      <c r="J488" s="125">
        <v>9</v>
      </c>
      <c r="R488" s="5" t="s">
        <v>490</v>
      </c>
      <c r="S488" s="6" t="s">
        <v>188</v>
      </c>
      <c r="T488" s="6" t="s">
        <v>189</v>
      </c>
      <c r="U488" s="6" t="s">
        <v>190</v>
      </c>
      <c r="V488" s="6" t="s">
        <v>191</v>
      </c>
      <c r="W488" s="6" t="s">
        <v>29</v>
      </c>
      <c r="X488" s="6" t="s">
        <v>30</v>
      </c>
      <c r="Y488" s="6" t="s">
        <v>20</v>
      </c>
      <c r="Z488" s="6" t="s">
        <v>462</v>
      </c>
      <c r="AA488" s="66">
        <v>21</v>
      </c>
    </row>
    <row r="489" spans="1:27" x14ac:dyDescent="0.25">
      <c r="A489" s="215">
        <v>2019</v>
      </c>
      <c r="B489" s="215">
        <v>2203</v>
      </c>
      <c r="C489" s="104" t="s">
        <v>212</v>
      </c>
      <c r="D489" s="104">
        <v>22</v>
      </c>
      <c r="E489" s="104" t="s">
        <v>208</v>
      </c>
      <c r="F489" s="104" t="s">
        <v>209</v>
      </c>
      <c r="G489" s="104" t="s">
        <v>210</v>
      </c>
      <c r="H489" s="104" t="s">
        <v>23</v>
      </c>
      <c r="I489" s="104" t="s">
        <v>24</v>
      </c>
      <c r="J489" s="125">
        <v>28</v>
      </c>
      <c r="R489" s="5" t="s">
        <v>490</v>
      </c>
      <c r="S489" s="6" t="s">
        <v>610</v>
      </c>
      <c r="T489" s="6" t="s">
        <v>192</v>
      </c>
      <c r="U489" s="6" t="s">
        <v>193</v>
      </c>
      <c r="V489" s="6" t="s">
        <v>194</v>
      </c>
      <c r="W489" s="6" t="s">
        <v>14</v>
      </c>
      <c r="X489" s="6" t="s">
        <v>15</v>
      </c>
      <c r="Y489" s="6" t="s">
        <v>16</v>
      </c>
      <c r="Z489" s="6" t="s">
        <v>462</v>
      </c>
      <c r="AA489" s="66">
        <v>16</v>
      </c>
    </row>
    <row r="490" spans="1:27" x14ac:dyDescent="0.25">
      <c r="A490" s="215">
        <v>2019</v>
      </c>
      <c r="B490" s="215">
        <v>2203</v>
      </c>
      <c r="C490" s="104" t="s">
        <v>212</v>
      </c>
      <c r="D490" s="104">
        <v>22</v>
      </c>
      <c r="E490" s="104" t="s">
        <v>208</v>
      </c>
      <c r="F490" s="104" t="s">
        <v>209</v>
      </c>
      <c r="G490" s="104" t="s">
        <v>210</v>
      </c>
      <c r="H490" s="104" t="s">
        <v>23</v>
      </c>
      <c r="I490" s="104" t="s">
        <v>19</v>
      </c>
      <c r="J490" s="125">
        <v>28</v>
      </c>
      <c r="R490" s="5" t="s">
        <v>490</v>
      </c>
      <c r="S490" s="6" t="s">
        <v>610</v>
      </c>
      <c r="T490" s="6" t="s">
        <v>192</v>
      </c>
      <c r="U490" s="6" t="s">
        <v>193</v>
      </c>
      <c r="V490" s="6" t="s">
        <v>194</v>
      </c>
      <c r="W490" s="6" t="s">
        <v>14</v>
      </c>
      <c r="X490" s="6" t="s">
        <v>15</v>
      </c>
      <c r="Y490" s="6" t="s">
        <v>23</v>
      </c>
      <c r="Z490" s="6" t="s">
        <v>462</v>
      </c>
      <c r="AA490" s="66">
        <v>6</v>
      </c>
    </row>
    <row r="491" spans="1:27" x14ac:dyDescent="0.25">
      <c r="A491" s="215">
        <v>2019</v>
      </c>
      <c r="B491" s="215">
        <v>2203</v>
      </c>
      <c r="C491" s="104" t="s">
        <v>212</v>
      </c>
      <c r="D491" s="104">
        <v>22</v>
      </c>
      <c r="E491" s="104" t="s">
        <v>208</v>
      </c>
      <c r="F491" s="104" t="s">
        <v>209</v>
      </c>
      <c r="G491" s="104" t="s">
        <v>210</v>
      </c>
      <c r="H491" s="104" t="s">
        <v>20</v>
      </c>
      <c r="I491" s="104" t="s">
        <v>17</v>
      </c>
      <c r="J491" s="125">
        <v>8</v>
      </c>
      <c r="R491" s="5" t="s">
        <v>490</v>
      </c>
      <c r="S491" s="6" t="s">
        <v>195</v>
      </c>
      <c r="T491" s="6" t="s">
        <v>196</v>
      </c>
      <c r="U491" s="6" t="s">
        <v>193</v>
      </c>
      <c r="V491" s="6" t="s">
        <v>194</v>
      </c>
      <c r="W491" s="6" t="s">
        <v>14</v>
      </c>
      <c r="X491" s="6" t="s">
        <v>15</v>
      </c>
      <c r="Y491" s="6" t="s">
        <v>16</v>
      </c>
      <c r="Z491" s="6" t="s">
        <v>462</v>
      </c>
      <c r="AA491" s="66">
        <v>22</v>
      </c>
    </row>
    <row r="492" spans="1:27" x14ac:dyDescent="0.25">
      <c r="A492" s="215">
        <v>2019</v>
      </c>
      <c r="B492" s="215">
        <v>2203</v>
      </c>
      <c r="C492" s="104" t="s">
        <v>212</v>
      </c>
      <c r="D492" s="104">
        <v>22</v>
      </c>
      <c r="E492" s="104" t="s">
        <v>208</v>
      </c>
      <c r="F492" s="104" t="s">
        <v>209</v>
      </c>
      <c r="G492" s="104" t="s">
        <v>210</v>
      </c>
      <c r="H492" s="104" t="s">
        <v>20</v>
      </c>
      <c r="I492" s="104" t="s">
        <v>18</v>
      </c>
      <c r="J492" s="125">
        <v>7</v>
      </c>
      <c r="R492" s="5" t="s">
        <v>490</v>
      </c>
      <c r="S492" s="6" t="s">
        <v>195</v>
      </c>
      <c r="T492" s="6" t="s">
        <v>196</v>
      </c>
      <c r="U492" s="6" t="s">
        <v>193</v>
      </c>
      <c r="V492" s="6" t="s">
        <v>194</v>
      </c>
      <c r="W492" s="6" t="s">
        <v>14</v>
      </c>
      <c r="X492" s="6" t="s">
        <v>15</v>
      </c>
      <c r="Y492" s="6" t="s">
        <v>23</v>
      </c>
      <c r="Z492" s="6" t="s">
        <v>462</v>
      </c>
      <c r="AA492" s="66">
        <v>8</v>
      </c>
    </row>
    <row r="493" spans="1:27" x14ac:dyDescent="0.25">
      <c r="A493" s="215">
        <v>2019</v>
      </c>
      <c r="B493" s="215">
        <v>2203</v>
      </c>
      <c r="C493" s="104" t="s">
        <v>212</v>
      </c>
      <c r="D493" s="104">
        <v>22</v>
      </c>
      <c r="E493" s="104" t="s">
        <v>208</v>
      </c>
      <c r="F493" s="104" t="s">
        <v>209</v>
      </c>
      <c r="G493" s="104" t="s">
        <v>210</v>
      </c>
      <c r="H493" s="104" t="s">
        <v>20</v>
      </c>
      <c r="I493" s="104" t="s">
        <v>24</v>
      </c>
      <c r="J493" s="125">
        <v>30</v>
      </c>
      <c r="R493" s="5" t="s">
        <v>490</v>
      </c>
      <c r="S493" s="6" t="s">
        <v>195</v>
      </c>
      <c r="T493" s="6" t="s">
        <v>196</v>
      </c>
      <c r="U493" s="6" t="s">
        <v>193</v>
      </c>
      <c r="V493" s="6" t="s">
        <v>194</v>
      </c>
      <c r="W493" s="6" t="s">
        <v>14</v>
      </c>
      <c r="X493" s="6" t="s">
        <v>15</v>
      </c>
      <c r="Y493" s="6" t="s">
        <v>20</v>
      </c>
      <c r="Z493" s="6" t="s">
        <v>462</v>
      </c>
      <c r="AA493" s="66">
        <v>9</v>
      </c>
    </row>
    <row r="494" spans="1:27" x14ac:dyDescent="0.25">
      <c r="A494" s="215">
        <v>2019</v>
      </c>
      <c r="B494" s="215">
        <v>2203</v>
      </c>
      <c r="C494" s="104" t="s">
        <v>212</v>
      </c>
      <c r="D494" s="104">
        <v>22</v>
      </c>
      <c r="E494" s="104" t="s">
        <v>208</v>
      </c>
      <c r="F494" s="104" t="s">
        <v>209</v>
      </c>
      <c r="G494" s="104" t="s">
        <v>210</v>
      </c>
      <c r="H494" s="104" t="s">
        <v>20</v>
      </c>
      <c r="I494" s="104" t="s">
        <v>19</v>
      </c>
      <c r="J494" s="125">
        <v>26</v>
      </c>
      <c r="R494" s="5" t="s">
        <v>490</v>
      </c>
      <c r="S494" s="6" t="s">
        <v>197</v>
      </c>
      <c r="T494" s="6" t="s">
        <v>198</v>
      </c>
      <c r="U494" s="6" t="s">
        <v>193</v>
      </c>
      <c r="V494" s="6" t="s">
        <v>194</v>
      </c>
      <c r="W494" s="6" t="s">
        <v>14</v>
      </c>
      <c r="X494" s="6" t="s">
        <v>15</v>
      </c>
      <c r="Y494" s="6" t="s">
        <v>16</v>
      </c>
      <c r="Z494" s="6" t="s">
        <v>462</v>
      </c>
      <c r="AA494" s="66">
        <v>6</v>
      </c>
    </row>
    <row r="495" spans="1:27" x14ac:dyDescent="0.25">
      <c r="A495" s="215">
        <v>2019</v>
      </c>
      <c r="B495" s="215">
        <v>2301</v>
      </c>
      <c r="C495" s="104" t="s">
        <v>214</v>
      </c>
      <c r="D495" s="104">
        <v>23</v>
      </c>
      <c r="E495" s="104" t="s">
        <v>216</v>
      </c>
      <c r="F495" s="104" t="s">
        <v>46</v>
      </c>
      <c r="G495" s="104" t="s">
        <v>47</v>
      </c>
      <c r="H495" s="104" t="s">
        <v>20</v>
      </c>
      <c r="I495" s="104" t="s">
        <v>17</v>
      </c>
      <c r="J495" s="125">
        <v>2</v>
      </c>
      <c r="R495" s="5" t="s">
        <v>490</v>
      </c>
      <c r="S495" s="6" t="s">
        <v>197</v>
      </c>
      <c r="T495" s="6" t="s">
        <v>198</v>
      </c>
      <c r="U495" s="6" t="s">
        <v>193</v>
      </c>
      <c r="V495" s="6" t="s">
        <v>194</v>
      </c>
      <c r="W495" s="6" t="s">
        <v>14</v>
      </c>
      <c r="X495" s="6" t="s">
        <v>15</v>
      </c>
      <c r="Y495" s="6" t="s">
        <v>23</v>
      </c>
      <c r="Z495" s="6" t="s">
        <v>462</v>
      </c>
      <c r="AA495" s="66">
        <v>45</v>
      </c>
    </row>
    <row r="496" spans="1:27" x14ac:dyDescent="0.25">
      <c r="A496" s="215">
        <v>2019</v>
      </c>
      <c r="B496" s="215">
        <v>2301</v>
      </c>
      <c r="C496" s="104" t="s">
        <v>214</v>
      </c>
      <c r="D496" s="104">
        <v>23</v>
      </c>
      <c r="E496" s="104" t="s">
        <v>216</v>
      </c>
      <c r="F496" s="104" t="s">
        <v>46</v>
      </c>
      <c r="G496" s="104" t="s">
        <v>47</v>
      </c>
      <c r="H496" s="104" t="s">
        <v>20</v>
      </c>
      <c r="I496" s="104" t="s">
        <v>18</v>
      </c>
      <c r="J496" s="125">
        <v>1</v>
      </c>
      <c r="R496" s="5" t="s">
        <v>490</v>
      </c>
      <c r="S496" s="6" t="s">
        <v>197</v>
      </c>
      <c r="T496" s="6" t="s">
        <v>198</v>
      </c>
      <c r="U496" s="6" t="s">
        <v>193</v>
      </c>
      <c r="V496" s="6" t="s">
        <v>194</v>
      </c>
      <c r="W496" s="6" t="s">
        <v>14</v>
      </c>
      <c r="X496" s="6" t="s">
        <v>15</v>
      </c>
      <c r="Y496" s="6" t="s">
        <v>20</v>
      </c>
      <c r="Z496" s="6" t="s">
        <v>462</v>
      </c>
      <c r="AA496" s="66">
        <v>4</v>
      </c>
    </row>
    <row r="497" spans="1:27" x14ac:dyDescent="0.25">
      <c r="A497" s="215">
        <v>2019</v>
      </c>
      <c r="B497" s="215">
        <v>2301</v>
      </c>
      <c r="C497" s="104" t="s">
        <v>214</v>
      </c>
      <c r="D497" s="104">
        <v>23</v>
      </c>
      <c r="E497" s="104" t="s">
        <v>216</v>
      </c>
      <c r="F497" s="104" t="s">
        <v>46</v>
      </c>
      <c r="G497" s="104" t="s">
        <v>47</v>
      </c>
      <c r="H497" s="104" t="s">
        <v>20</v>
      </c>
      <c r="I497" s="104" t="s">
        <v>24</v>
      </c>
      <c r="J497" s="125">
        <v>67</v>
      </c>
      <c r="R497" s="5" t="s">
        <v>490</v>
      </c>
      <c r="S497" s="6" t="s">
        <v>199</v>
      </c>
      <c r="T497" s="6" t="s">
        <v>200</v>
      </c>
      <c r="U497" s="6" t="s">
        <v>193</v>
      </c>
      <c r="V497" s="6" t="s">
        <v>194</v>
      </c>
      <c r="W497" s="6" t="s">
        <v>14</v>
      </c>
      <c r="X497" s="6" t="s">
        <v>15</v>
      </c>
      <c r="Y497" s="6" t="s">
        <v>16</v>
      </c>
      <c r="Z497" s="6" t="s">
        <v>462</v>
      </c>
      <c r="AA497" s="66">
        <v>5</v>
      </c>
    </row>
    <row r="498" spans="1:27" x14ac:dyDescent="0.25">
      <c r="A498" s="215">
        <v>2019</v>
      </c>
      <c r="B498" s="215">
        <v>2301</v>
      </c>
      <c r="C498" s="104" t="s">
        <v>214</v>
      </c>
      <c r="D498" s="104">
        <v>23</v>
      </c>
      <c r="E498" s="104" t="s">
        <v>216</v>
      </c>
      <c r="F498" s="104" t="s">
        <v>46</v>
      </c>
      <c r="G498" s="104" t="s">
        <v>47</v>
      </c>
      <c r="H498" s="104" t="s">
        <v>20</v>
      </c>
      <c r="I498" s="104" t="s">
        <v>19</v>
      </c>
      <c r="J498" s="125">
        <v>20</v>
      </c>
      <c r="R498" s="5" t="s">
        <v>490</v>
      </c>
      <c r="S498" s="6" t="s">
        <v>199</v>
      </c>
      <c r="T498" s="6" t="s">
        <v>200</v>
      </c>
      <c r="U498" s="6" t="s">
        <v>193</v>
      </c>
      <c r="V498" s="6" t="s">
        <v>194</v>
      </c>
      <c r="W498" s="6" t="s">
        <v>14</v>
      </c>
      <c r="X498" s="6" t="s">
        <v>15</v>
      </c>
      <c r="Y498" s="6" t="s">
        <v>23</v>
      </c>
      <c r="Z498" s="6" t="s">
        <v>462</v>
      </c>
      <c r="AA498" s="66">
        <v>9</v>
      </c>
    </row>
    <row r="499" spans="1:27" x14ac:dyDescent="0.25">
      <c r="A499" s="215">
        <v>2019</v>
      </c>
      <c r="B499" s="215">
        <v>2403</v>
      </c>
      <c r="C499" s="104" t="s">
        <v>221</v>
      </c>
      <c r="D499" s="104">
        <v>24</v>
      </c>
      <c r="E499" s="104" t="s">
        <v>219</v>
      </c>
      <c r="F499" s="104" t="s">
        <v>134</v>
      </c>
      <c r="G499" s="104" t="s">
        <v>135</v>
      </c>
      <c r="H499" s="104" t="s">
        <v>16</v>
      </c>
      <c r="I499" s="104" t="s">
        <v>17</v>
      </c>
      <c r="J499" s="125">
        <v>22</v>
      </c>
      <c r="R499" s="5" t="s">
        <v>490</v>
      </c>
      <c r="S499" s="6" t="s">
        <v>199</v>
      </c>
      <c r="T499" s="6" t="s">
        <v>200</v>
      </c>
      <c r="U499" s="6" t="s">
        <v>193</v>
      </c>
      <c r="V499" s="6" t="s">
        <v>194</v>
      </c>
      <c r="W499" s="6" t="s">
        <v>14</v>
      </c>
      <c r="X499" s="6" t="s">
        <v>15</v>
      </c>
      <c r="Y499" s="6" t="s">
        <v>20</v>
      </c>
      <c r="Z499" s="6" t="s">
        <v>462</v>
      </c>
      <c r="AA499" s="66">
        <v>7</v>
      </c>
    </row>
    <row r="500" spans="1:27" x14ac:dyDescent="0.25">
      <c r="A500" s="215">
        <v>2019</v>
      </c>
      <c r="B500" s="215">
        <v>2403</v>
      </c>
      <c r="C500" s="104" t="s">
        <v>221</v>
      </c>
      <c r="D500" s="104">
        <v>24</v>
      </c>
      <c r="E500" s="104" t="s">
        <v>219</v>
      </c>
      <c r="F500" s="104" t="s">
        <v>134</v>
      </c>
      <c r="G500" s="104" t="s">
        <v>135</v>
      </c>
      <c r="H500" s="104" t="s">
        <v>16</v>
      </c>
      <c r="I500" s="104" t="s">
        <v>18</v>
      </c>
      <c r="J500" s="125">
        <v>33</v>
      </c>
      <c r="R500" s="5" t="s">
        <v>490</v>
      </c>
      <c r="S500" s="6" t="s">
        <v>201</v>
      </c>
      <c r="T500" s="6" t="s">
        <v>202</v>
      </c>
      <c r="U500" s="6" t="s">
        <v>203</v>
      </c>
      <c r="V500" s="6" t="s">
        <v>204</v>
      </c>
      <c r="W500" s="6" t="s">
        <v>46</v>
      </c>
      <c r="X500" s="6" t="s">
        <v>47</v>
      </c>
      <c r="Y500" s="6" t="s">
        <v>16</v>
      </c>
      <c r="Z500" s="6" t="s">
        <v>462</v>
      </c>
      <c r="AA500" s="66">
        <v>4</v>
      </c>
    </row>
    <row r="501" spans="1:27" x14ac:dyDescent="0.25">
      <c r="A501" s="215">
        <v>2019</v>
      </c>
      <c r="B501" s="215">
        <v>2403</v>
      </c>
      <c r="C501" s="104" t="s">
        <v>221</v>
      </c>
      <c r="D501" s="104">
        <v>24</v>
      </c>
      <c r="E501" s="104" t="s">
        <v>219</v>
      </c>
      <c r="F501" s="104" t="s">
        <v>134</v>
      </c>
      <c r="G501" s="104" t="s">
        <v>135</v>
      </c>
      <c r="H501" s="104" t="s">
        <v>16</v>
      </c>
      <c r="I501" s="104" t="s">
        <v>24</v>
      </c>
      <c r="J501" s="125">
        <v>54</v>
      </c>
      <c r="R501" s="5" t="s">
        <v>490</v>
      </c>
      <c r="S501" s="6" t="s">
        <v>201</v>
      </c>
      <c r="T501" s="6" t="s">
        <v>202</v>
      </c>
      <c r="U501" s="6" t="s">
        <v>203</v>
      </c>
      <c r="V501" s="6" t="s">
        <v>204</v>
      </c>
      <c r="W501" s="6" t="s">
        <v>46</v>
      </c>
      <c r="X501" s="6" t="s">
        <v>47</v>
      </c>
      <c r="Y501" s="6" t="s">
        <v>20</v>
      </c>
      <c r="Z501" s="6" t="s">
        <v>462</v>
      </c>
      <c r="AA501" s="66">
        <v>4</v>
      </c>
    </row>
    <row r="502" spans="1:27" x14ac:dyDescent="0.25">
      <c r="A502" s="215">
        <v>2019</v>
      </c>
      <c r="B502" s="215">
        <v>2403</v>
      </c>
      <c r="C502" s="104" t="s">
        <v>221</v>
      </c>
      <c r="D502" s="104">
        <v>24</v>
      </c>
      <c r="E502" s="104" t="s">
        <v>219</v>
      </c>
      <c r="F502" s="104" t="s">
        <v>134</v>
      </c>
      <c r="G502" s="104" t="s">
        <v>135</v>
      </c>
      <c r="H502" s="104" t="s">
        <v>16</v>
      </c>
      <c r="I502" s="104" t="s">
        <v>19</v>
      </c>
      <c r="J502" s="125">
        <v>11</v>
      </c>
      <c r="R502" s="5" t="s">
        <v>490</v>
      </c>
      <c r="S502" s="6" t="s">
        <v>205</v>
      </c>
      <c r="T502" s="6" t="s">
        <v>206</v>
      </c>
      <c r="U502" s="6" t="s">
        <v>207</v>
      </c>
      <c r="V502" s="6" t="s">
        <v>208</v>
      </c>
      <c r="W502" s="6" t="s">
        <v>209</v>
      </c>
      <c r="X502" s="6" t="s">
        <v>210</v>
      </c>
      <c r="Y502" s="6" t="s">
        <v>16</v>
      </c>
      <c r="Z502" s="6" t="s">
        <v>462</v>
      </c>
      <c r="AA502" s="66">
        <v>20</v>
      </c>
    </row>
    <row r="503" spans="1:27" x14ac:dyDescent="0.25">
      <c r="A503" s="215">
        <v>2019</v>
      </c>
      <c r="B503" s="215">
        <v>2403</v>
      </c>
      <c r="C503" s="104" t="s">
        <v>221</v>
      </c>
      <c r="D503" s="104">
        <v>24</v>
      </c>
      <c r="E503" s="104" t="s">
        <v>219</v>
      </c>
      <c r="F503" s="104" t="s">
        <v>134</v>
      </c>
      <c r="G503" s="104" t="s">
        <v>135</v>
      </c>
      <c r="H503" s="104" t="s">
        <v>23</v>
      </c>
      <c r="I503" s="104" t="s">
        <v>17</v>
      </c>
      <c r="J503" s="125">
        <v>2</v>
      </c>
      <c r="R503" s="5" t="s">
        <v>490</v>
      </c>
      <c r="S503" s="6" t="s">
        <v>205</v>
      </c>
      <c r="T503" s="6" t="s">
        <v>206</v>
      </c>
      <c r="U503" s="6" t="s">
        <v>207</v>
      </c>
      <c r="V503" s="6" t="s">
        <v>208</v>
      </c>
      <c r="W503" s="6" t="s">
        <v>209</v>
      </c>
      <c r="X503" s="6" t="s">
        <v>210</v>
      </c>
      <c r="Y503" s="6" t="s">
        <v>23</v>
      </c>
      <c r="Z503" s="6" t="s">
        <v>462</v>
      </c>
      <c r="AA503" s="66">
        <v>8</v>
      </c>
    </row>
    <row r="504" spans="1:27" x14ac:dyDescent="0.25">
      <c r="A504" s="215">
        <v>2019</v>
      </c>
      <c r="B504" s="215">
        <v>2403</v>
      </c>
      <c r="C504" s="104" t="s">
        <v>221</v>
      </c>
      <c r="D504" s="104">
        <v>24</v>
      </c>
      <c r="E504" s="104" t="s">
        <v>219</v>
      </c>
      <c r="F504" s="104" t="s">
        <v>134</v>
      </c>
      <c r="G504" s="104" t="s">
        <v>135</v>
      </c>
      <c r="H504" s="104" t="s">
        <v>23</v>
      </c>
      <c r="I504" s="104" t="s">
        <v>18</v>
      </c>
      <c r="J504" s="125">
        <v>6</v>
      </c>
      <c r="R504" s="5" t="s">
        <v>490</v>
      </c>
      <c r="S504" s="6" t="s">
        <v>205</v>
      </c>
      <c r="T504" s="6" t="s">
        <v>206</v>
      </c>
      <c r="U504" s="6" t="s">
        <v>207</v>
      </c>
      <c r="V504" s="6" t="s">
        <v>208</v>
      </c>
      <c r="W504" s="6" t="s">
        <v>209</v>
      </c>
      <c r="X504" s="6" t="s">
        <v>210</v>
      </c>
      <c r="Y504" s="6" t="s">
        <v>20</v>
      </c>
      <c r="Z504" s="6" t="s">
        <v>462</v>
      </c>
      <c r="AA504" s="66">
        <v>30</v>
      </c>
    </row>
    <row r="505" spans="1:27" x14ac:dyDescent="0.25">
      <c r="A505" s="215">
        <v>2019</v>
      </c>
      <c r="B505" s="215">
        <v>2403</v>
      </c>
      <c r="C505" s="104" t="s">
        <v>221</v>
      </c>
      <c r="D505" s="104">
        <v>24</v>
      </c>
      <c r="E505" s="104" t="s">
        <v>219</v>
      </c>
      <c r="F505" s="104" t="s">
        <v>134</v>
      </c>
      <c r="G505" s="104" t="s">
        <v>135</v>
      </c>
      <c r="H505" s="104" t="s">
        <v>23</v>
      </c>
      <c r="I505" s="104" t="s">
        <v>19</v>
      </c>
      <c r="J505" s="125">
        <v>5</v>
      </c>
      <c r="R505" s="5" t="s">
        <v>490</v>
      </c>
      <c r="S505" s="6" t="s">
        <v>211</v>
      </c>
      <c r="T505" s="6" t="s">
        <v>212</v>
      </c>
      <c r="U505" s="6" t="s">
        <v>207</v>
      </c>
      <c r="V505" s="6" t="s">
        <v>208</v>
      </c>
      <c r="W505" s="6" t="s">
        <v>209</v>
      </c>
      <c r="X505" s="6" t="s">
        <v>210</v>
      </c>
      <c r="Y505" s="6" t="s">
        <v>16</v>
      </c>
      <c r="Z505" s="6" t="s">
        <v>462</v>
      </c>
      <c r="AA505" s="66">
        <v>4</v>
      </c>
    </row>
    <row r="506" spans="1:27" x14ac:dyDescent="0.25">
      <c r="A506" s="215">
        <v>2019</v>
      </c>
      <c r="B506" s="215">
        <v>2403</v>
      </c>
      <c r="C506" s="104" t="s">
        <v>221</v>
      </c>
      <c r="D506" s="104">
        <v>24</v>
      </c>
      <c r="E506" s="104" t="s">
        <v>219</v>
      </c>
      <c r="F506" s="104" t="s">
        <v>134</v>
      </c>
      <c r="G506" s="104" t="s">
        <v>135</v>
      </c>
      <c r="H506" s="104" t="s">
        <v>20</v>
      </c>
      <c r="I506" s="104" t="s">
        <v>17</v>
      </c>
      <c r="J506" s="125">
        <v>3</v>
      </c>
      <c r="R506" s="5" t="s">
        <v>490</v>
      </c>
      <c r="S506" s="6" t="s">
        <v>211</v>
      </c>
      <c r="T506" s="6" t="s">
        <v>212</v>
      </c>
      <c r="U506" s="6" t="s">
        <v>207</v>
      </c>
      <c r="V506" s="6" t="s">
        <v>208</v>
      </c>
      <c r="W506" s="6" t="s">
        <v>209</v>
      </c>
      <c r="X506" s="6" t="s">
        <v>210</v>
      </c>
      <c r="Y506" s="6" t="s">
        <v>23</v>
      </c>
      <c r="Z506" s="6" t="s">
        <v>462</v>
      </c>
      <c r="AA506" s="66">
        <v>14</v>
      </c>
    </row>
    <row r="507" spans="1:27" x14ac:dyDescent="0.25">
      <c r="A507" s="215">
        <v>2019</v>
      </c>
      <c r="B507" s="215">
        <v>2403</v>
      </c>
      <c r="C507" s="104" t="s">
        <v>221</v>
      </c>
      <c r="D507" s="104">
        <v>24</v>
      </c>
      <c r="E507" s="104" t="s">
        <v>219</v>
      </c>
      <c r="F507" s="104" t="s">
        <v>134</v>
      </c>
      <c r="G507" s="104" t="s">
        <v>135</v>
      </c>
      <c r="H507" s="104" t="s">
        <v>20</v>
      </c>
      <c r="I507" s="104" t="s">
        <v>18</v>
      </c>
      <c r="J507" s="125">
        <v>8</v>
      </c>
      <c r="R507" s="5" t="s">
        <v>490</v>
      </c>
      <c r="S507" s="6" t="s">
        <v>211</v>
      </c>
      <c r="T507" s="6" t="s">
        <v>212</v>
      </c>
      <c r="U507" s="6" t="s">
        <v>207</v>
      </c>
      <c r="V507" s="6" t="s">
        <v>208</v>
      </c>
      <c r="W507" s="6" t="s">
        <v>209</v>
      </c>
      <c r="X507" s="6" t="s">
        <v>210</v>
      </c>
      <c r="Y507" s="6" t="s">
        <v>20</v>
      </c>
      <c r="Z507" s="6" t="s">
        <v>462</v>
      </c>
      <c r="AA507" s="66">
        <v>10</v>
      </c>
    </row>
    <row r="508" spans="1:27" x14ac:dyDescent="0.25">
      <c r="A508" s="215">
        <v>2019</v>
      </c>
      <c r="B508" s="215">
        <v>2403</v>
      </c>
      <c r="C508" s="104" t="s">
        <v>221</v>
      </c>
      <c r="D508" s="104">
        <v>24</v>
      </c>
      <c r="E508" s="104" t="s">
        <v>219</v>
      </c>
      <c r="F508" s="104" t="s">
        <v>134</v>
      </c>
      <c r="G508" s="104" t="s">
        <v>135</v>
      </c>
      <c r="H508" s="104" t="s">
        <v>20</v>
      </c>
      <c r="I508" s="104" t="s">
        <v>24</v>
      </c>
      <c r="J508" s="125">
        <v>58</v>
      </c>
      <c r="R508" s="5" t="s">
        <v>490</v>
      </c>
      <c r="S508" s="6" t="s">
        <v>213</v>
      </c>
      <c r="T508" s="6" t="s">
        <v>214</v>
      </c>
      <c r="U508" s="6" t="s">
        <v>215</v>
      </c>
      <c r="V508" s="6" t="s">
        <v>216</v>
      </c>
      <c r="W508" s="6" t="s">
        <v>46</v>
      </c>
      <c r="X508" s="6" t="s">
        <v>47</v>
      </c>
      <c r="Y508" s="6" t="s">
        <v>23</v>
      </c>
      <c r="Z508" s="6" t="s">
        <v>462</v>
      </c>
      <c r="AA508" s="66">
        <v>8</v>
      </c>
    </row>
    <row r="509" spans="1:27" x14ac:dyDescent="0.25">
      <c r="A509" s="215">
        <v>2019</v>
      </c>
      <c r="B509" s="215">
        <v>2403</v>
      </c>
      <c r="C509" s="104" t="s">
        <v>221</v>
      </c>
      <c r="D509" s="104">
        <v>24</v>
      </c>
      <c r="E509" s="104" t="s">
        <v>219</v>
      </c>
      <c r="F509" s="104" t="s">
        <v>134</v>
      </c>
      <c r="G509" s="104" t="s">
        <v>135</v>
      </c>
      <c r="H509" s="104" t="s">
        <v>20</v>
      </c>
      <c r="I509" s="104" t="s">
        <v>19</v>
      </c>
      <c r="J509" s="125">
        <v>29</v>
      </c>
      <c r="R509" s="5" t="s">
        <v>490</v>
      </c>
      <c r="S509" s="6" t="s">
        <v>213</v>
      </c>
      <c r="T509" s="6" t="s">
        <v>214</v>
      </c>
      <c r="U509" s="6" t="s">
        <v>215</v>
      </c>
      <c r="V509" s="6" t="s">
        <v>216</v>
      </c>
      <c r="W509" s="6" t="s">
        <v>46</v>
      </c>
      <c r="X509" s="6" t="s">
        <v>47</v>
      </c>
      <c r="Y509" s="6" t="s">
        <v>20</v>
      </c>
      <c r="Z509" s="6" t="s">
        <v>462</v>
      </c>
      <c r="AA509" s="66">
        <v>2</v>
      </c>
    </row>
    <row r="510" spans="1:27" x14ac:dyDescent="0.25">
      <c r="A510" s="215">
        <v>2019</v>
      </c>
      <c r="B510" s="215">
        <v>2501</v>
      </c>
      <c r="C510" s="104" t="s">
        <v>223</v>
      </c>
      <c r="D510" s="104">
        <v>25</v>
      </c>
      <c r="E510" s="104" t="s">
        <v>225</v>
      </c>
      <c r="F510" s="104" t="s">
        <v>76</v>
      </c>
      <c r="G510" s="104" t="s">
        <v>77</v>
      </c>
      <c r="H510" s="104" t="s">
        <v>23</v>
      </c>
      <c r="I510" s="104" t="s">
        <v>17</v>
      </c>
      <c r="J510" s="125">
        <v>1</v>
      </c>
      <c r="R510" s="5" t="s">
        <v>490</v>
      </c>
      <c r="S510" s="6" t="s">
        <v>612</v>
      </c>
      <c r="T510" s="6" t="s">
        <v>217</v>
      </c>
      <c r="U510" s="6" t="s">
        <v>218</v>
      </c>
      <c r="V510" s="6" t="s">
        <v>219</v>
      </c>
      <c r="W510" s="6" t="s">
        <v>134</v>
      </c>
      <c r="X510" s="6" t="s">
        <v>135</v>
      </c>
      <c r="Y510" s="6" t="s">
        <v>16</v>
      </c>
      <c r="Z510" s="6" t="s">
        <v>462</v>
      </c>
      <c r="AA510" s="66">
        <v>15</v>
      </c>
    </row>
    <row r="511" spans="1:27" x14ac:dyDescent="0.25">
      <c r="A511" s="215">
        <v>2019</v>
      </c>
      <c r="B511" s="215">
        <v>2501</v>
      </c>
      <c r="C511" s="104" t="s">
        <v>223</v>
      </c>
      <c r="D511" s="104">
        <v>25</v>
      </c>
      <c r="E511" s="104" t="s">
        <v>225</v>
      </c>
      <c r="F511" s="104" t="s">
        <v>76</v>
      </c>
      <c r="G511" s="104" t="s">
        <v>77</v>
      </c>
      <c r="H511" s="104" t="s">
        <v>23</v>
      </c>
      <c r="I511" s="104" t="s">
        <v>18</v>
      </c>
      <c r="J511" s="125">
        <v>1</v>
      </c>
      <c r="R511" s="5" t="s">
        <v>490</v>
      </c>
      <c r="S511" s="6" t="s">
        <v>612</v>
      </c>
      <c r="T511" s="6" t="s">
        <v>217</v>
      </c>
      <c r="U511" s="6" t="s">
        <v>218</v>
      </c>
      <c r="V511" s="6" t="s">
        <v>219</v>
      </c>
      <c r="W511" s="6" t="s">
        <v>134</v>
      </c>
      <c r="X511" s="6" t="s">
        <v>135</v>
      </c>
      <c r="Y511" s="6" t="s">
        <v>20</v>
      </c>
      <c r="Z511" s="6" t="s">
        <v>462</v>
      </c>
      <c r="AA511" s="66">
        <v>3</v>
      </c>
    </row>
    <row r="512" spans="1:27" x14ac:dyDescent="0.25">
      <c r="A512" s="215">
        <v>2019</v>
      </c>
      <c r="B512" s="215">
        <v>2502</v>
      </c>
      <c r="C512" s="104" t="s">
        <v>227</v>
      </c>
      <c r="D512" s="104">
        <v>25</v>
      </c>
      <c r="E512" s="104" t="s">
        <v>225</v>
      </c>
      <c r="F512" s="104" t="s">
        <v>76</v>
      </c>
      <c r="G512" s="104" t="s">
        <v>77</v>
      </c>
      <c r="H512" s="104" t="s">
        <v>16</v>
      </c>
      <c r="I512" s="104" t="s">
        <v>17</v>
      </c>
      <c r="J512" s="125">
        <v>4</v>
      </c>
      <c r="R512" s="5" t="s">
        <v>490</v>
      </c>
      <c r="S512" s="6" t="s">
        <v>220</v>
      </c>
      <c r="T512" s="6" t="s">
        <v>221</v>
      </c>
      <c r="U512" s="6" t="s">
        <v>218</v>
      </c>
      <c r="V512" s="6" t="s">
        <v>219</v>
      </c>
      <c r="W512" s="6" t="s">
        <v>134</v>
      </c>
      <c r="X512" s="6" t="s">
        <v>135</v>
      </c>
      <c r="Y512" s="6" t="s">
        <v>16</v>
      </c>
      <c r="Z512" s="6" t="s">
        <v>462</v>
      </c>
      <c r="AA512" s="66">
        <v>3</v>
      </c>
    </row>
    <row r="513" spans="1:27" x14ac:dyDescent="0.25">
      <c r="A513" s="215">
        <v>2019</v>
      </c>
      <c r="B513" s="215">
        <v>2502</v>
      </c>
      <c r="C513" s="104" t="s">
        <v>227</v>
      </c>
      <c r="D513" s="104">
        <v>25</v>
      </c>
      <c r="E513" s="104" t="s">
        <v>225</v>
      </c>
      <c r="F513" s="104" t="s">
        <v>76</v>
      </c>
      <c r="G513" s="104" t="s">
        <v>77</v>
      </c>
      <c r="H513" s="104" t="s">
        <v>16</v>
      </c>
      <c r="I513" s="104" t="s">
        <v>18</v>
      </c>
      <c r="J513" s="125">
        <v>5</v>
      </c>
      <c r="R513" s="5" t="s">
        <v>490</v>
      </c>
      <c r="S513" s="6" t="s">
        <v>220</v>
      </c>
      <c r="T513" s="6" t="s">
        <v>221</v>
      </c>
      <c r="U513" s="6" t="s">
        <v>218</v>
      </c>
      <c r="V513" s="6" t="s">
        <v>219</v>
      </c>
      <c r="W513" s="6" t="s">
        <v>134</v>
      </c>
      <c r="X513" s="6" t="s">
        <v>135</v>
      </c>
      <c r="Y513" s="6" t="s">
        <v>23</v>
      </c>
      <c r="Z513" s="6" t="s">
        <v>462</v>
      </c>
      <c r="AA513" s="66">
        <v>19</v>
      </c>
    </row>
    <row r="514" spans="1:27" x14ac:dyDescent="0.25">
      <c r="A514" s="215">
        <v>2019</v>
      </c>
      <c r="B514" s="215">
        <v>2502</v>
      </c>
      <c r="C514" s="104" t="s">
        <v>227</v>
      </c>
      <c r="D514" s="104">
        <v>25</v>
      </c>
      <c r="E514" s="104" t="s">
        <v>225</v>
      </c>
      <c r="F514" s="104" t="s">
        <v>76</v>
      </c>
      <c r="G514" s="104" t="s">
        <v>77</v>
      </c>
      <c r="H514" s="104" t="s">
        <v>16</v>
      </c>
      <c r="I514" s="104" t="s">
        <v>24</v>
      </c>
      <c r="J514" s="125">
        <v>25</v>
      </c>
      <c r="R514" s="5" t="s">
        <v>490</v>
      </c>
      <c r="S514" s="6" t="s">
        <v>220</v>
      </c>
      <c r="T514" s="6" t="s">
        <v>221</v>
      </c>
      <c r="U514" s="6" t="s">
        <v>218</v>
      </c>
      <c r="V514" s="6" t="s">
        <v>219</v>
      </c>
      <c r="W514" s="6" t="s">
        <v>134</v>
      </c>
      <c r="X514" s="6" t="s">
        <v>135</v>
      </c>
      <c r="Y514" s="6" t="s">
        <v>20</v>
      </c>
      <c r="Z514" s="6" t="s">
        <v>462</v>
      </c>
      <c r="AA514" s="66">
        <v>11</v>
      </c>
    </row>
    <row r="515" spans="1:27" x14ac:dyDescent="0.25">
      <c r="A515" s="215">
        <v>2019</v>
      </c>
      <c r="B515" s="215">
        <v>2502</v>
      </c>
      <c r="C515" s="104" t="s">
        <v>227</v>
      </c>
      <c r="D515" s="104">
        <v>25</v>
      </c>
      <c r="E515" s="104" t="s">
        <v>225</v>
      </c>
      <c r="F515" s="104" t="s">
        <v>76</v>
      </c>
      <c r="G515" s="104" t="s">
        <v>77</v>
      </c>
      <c r="H515" s="104" t="s">
        <v>16</v>
      </c>
      <c r="I515" s="104" t="s">
        <v>19</v>
      </c>
      <c r="J515" s="125">
        <v>7</v>
      </c>
      <c r="R515" s="5" t="s">
        <v>490</v>
      </c>
      <c r="S515" s="6" t="s">
        <v>222</v>
      </c>
      <c r="T515" s="6" t="s">
        <v>223</v>
      </c>
      <c r="U515" s="6" t="s">
        <v>224</v>
      </c>
      <c r="V515" s="6" t="s">
        <v>225</v>
      </c>
      <c r="W515" s="6" t="s">
        <v>76</v>
      </c>
      <c r="X515" s="6" t="s">
        <v>77</v>
      </c>
      <c r="Y515" s="6" t="s">
        <v>16</v>
      </c>
      <c r="Z515" s="6" t="s">
        <v>462</v>
      </c>
      <c r="AA515" s="66">
        <v>3</v>
      </c>
    </row>
    <row r="516" spans="1:27" x14ac:dyDescent="0.25">
      <c r="A516" s="215">
        <v>2019</v>
      </c>
      <c r="B516" s="215">
        <v>2502</v>
      </c>
      <c r="C516" s="104" t="s">
        <v>227</v>
      </c>
      <c r="D516" s="104">
        <v>25</v>
      </c>
      <c r="E516" s="104" t="s">
        <v>225</v>
      </c>
      <c r="F516" s="104" t="s">
        <v>76</v>
      </c>
      <c r="G516" s="104" t="s">
        <v>77</v>
      </c>
      <c r="H516" s="104" t="s">
        <v>20</v>
      </c>
      <c r="I516" s="104" t="s">
        <v>17</v>
      </c>
      <c r="J516" s="125">
        <v>11</v>
      </c>
      <c r="R516" s="5" t="s">
        <v>490</v>
      </c>
      <c r="S516" s="6" t="s">
        <v>222</v>
      </c>
      <c r="T516" s="6" t="s">
        <v>223</v>
      </c>
      <c r="U516" s="6" t="s">
        <v>224</v>
      </c>
      <c r="V516" s="6" t="s">
        <v>225</v>
      </c>
      <c r="W516" s="6" t="s">
        <v>76</v>
      </c>
      <c r="X516" s="6" t="s">
        <v>77</v>
      </c>
      <c r="Y516" s="6" t="s">
        <v>20</v>
      </c>
      <c r="Z516" s="6" t="s">
        <v>462</v>
      </c>
      <c r="AA516" s="66">
        <v>7</v>
      </c>
    </row>
    <row r="517" spans="1:27" x14ac:dyDescent="0.25">
      <c r="A517" s="215">
        <v>2019</v>
      </c>
      <c r="B517" s="215">
        <v>2502</v>
      </c>
      <c r="C517" s="104" t="s">
        <v>227</v>
      </c>
      <c r="D517" s="104">
        <v>25</v>
      </c>
      <c r="E517" s="104" t="s">
        <v>225</v>
      </c>
      <c r="F517" s="104" t="s">
        <v>76</v>
      </c>
      <c r="G517" s="104" t="s">
        <v>77</v>
      </c>
      <c r="H517" s="104" t="s">
        <v>20</v>
      </c>
      <c r="I517" s="104" t="s">
        <v>18</v>
      </c>
      <c r="J517" s="125">
        <v>12</v>
      </c>
      <c r="R517" s="5" t="s">
        <v>490</v>
      </c>
      <c r="S517" s="6" t="s">
        <v>226</v>
      </c>
      <c r="T517" s="6" t="s">
        <v>227</v>
      </c>
      <c r="U517" s="6" t="s">
        <v>224</v>
      </c>
      <c r="V517" s="6" t="s">
        <v>225</v>
      </c>
      <c r="W517" s="6" t="s">
        <v>76</v>
      </c>
      <c r="X517" s="6" t="s">
        <v>77</v>
      </c>
      <c r="Y517" s="6" t="s">
        <v>16</v>
      </c>
      <c r="Z517" s="6" t="s">
        <v>462</v>
      </c>
      <c r="AA517" s="66">
        <v>15</v>
      </c>
    </row>
    <row r="518" spans="1:27" x14ac:dyDescent="0.25">
      <c r="A518" s="215">
        <v>2019</v>
      </c>
      <c r="B518" s="215">
        <v>2502</v>
      </c>
      <c r="C518" s="104" t="s">
        <v>227</v>
      </c>
      <c r="D518" s="104">
        <v>25</v>
      </c>
      <c r="E518" s="104" t="s">
        <v>225</v>
      </c>
      <c r="F518" s="104" t="s">
        <v>76</v>
      </c>
      <c r="G518" s="104" t="s">
        <v>77</v>
      </c>
      <c r="H518" s="104" t="s">
        <v>20</v>
      </c>
      <c r="I518" s="104" t="s">
        <v>24</v>
      </c>
      <c r="J518" s="125">
        <v>79</v>
      </c>
      <c r="R518" s="5" t="s">
        <v>490</v>
      </c>
      <c r="S518" s="6" t="s">
        <v>226</v>
      </c>
      <c r="T518" s="6" t="s">
        <v>227</v>
      </c>
      <c r="U518" s="6" t="s">
        <v>224</v>
      </c>
      <c r="V518" s="6" t="s">
        <v>225</v>
      </c>
      <c r="W518" s="6" t="s">
        <v>76</v>
      </c>
      <c r="X518" s="6" t="s">
        <v>77</v>
      </c>
      <c r="Y518" s="6" t="s">
        <v>23</v>
      </c>
      <c r="Z518" s="6" t="s">
        <v>462</v>
      </c>
      <c r="AA518" s="66">
        <v>2</v>
      </c>
    </row>
    <row r="519" spans="1:27" x14ac:dyDescent="0.25">
      <c r="A519" s="215">
        <v>2019</v>
      </c>
      <c r="B519" s="215">
        <v>2502</v>
      </c>
      <c r="C519" s="104" t="s">
        <v>227</v>
      </c>
      <c r="D519" s="104">
        <v>25</v>
      </c>
      <c r="E519" s="104" t="s">
        <v>225</v>
      </c>
      <c r="F519" s="104" t="s">
        <v>76</v>
      </c>
      <c r="G519" s="104" t="s">
        <v>77</v>
      </c>
      <c r="H519" s="104" t="s">
        <v>20</v>
      </c>
      <c r="I519" s="104" t="s">
        <v>19</v>
      </c>
      <c r="J519" s="125">
        <v>34</v>
      </c>
      <c r="R519" s="5" t="s">
        <v>490</v>
      </c>
      <c r="S519" s="6" t="s">
        <v>226</v>
      </c>
      <c r="T519" s="6" t="s">
        <v>227</v>
      </c>
      <c r="U519" s="6" t="s">
        <v>224</v>
      </c>
      <c r="V519" s="6" t="s">
        <v>225</v>
      </c>
      <c r="W519" s="6" t="s">
        <v>76</v>
      </c>
      <c r="X519" s="6" t="s">
        <v>77</v>
      </c>
      <c r="Y519" s="6" t="s">
        <v>20</v>
      </c>
      <c r="Z519" s="6" t="s">
        <v>462</v>
      </c>
      <c r="AA519" s="66">
        <v>11</v>
      </c>
    </row>
    <row r="520" spans="1:27" x14ac:dyDescent="0.25">
      <c r="A520" s="215">
        <v>2019</v>
      </c>
      <c r="B520" s="215">
        <v>2601</v>
      </c>
      <c r="C520" s="104" t="s">
        <v>229</v>
      </c>
      <c r="D520" s="104">
        <v>26</v>
      </c>
      <c r="E520" s="104" t="s">
        <v>231</v>
      </c>
      <c r="F520" s="104" t="s">
        <v>232</v>
      </c>
      <c r="G520" s="104" t="s">
        <v>233</v>
      </c>
      <c r="H520" s="104" t="s">
        <v>16</v>
      </c>
      <c r="I520" s="104" t="s">
        <v>17</v>
      </c>
      <c r="J520" s="125">
        <v>7</v>
      </c>
      <c r="R520" s="5" t="s">
        <v>490</v>
      </c>
      <c r="S520" s="6" t="s">
        <v>228</v>
      </c>
      <c r="T520" s="6" t="s">
        <v>229</v>
      </c>
      <c r="U520" s="6" t="s">
        <v>230</v>
      </c>
      <c r="V520" s="6" t="s">
        <v>231</v>
      </c>
      <c r="W520" s="6" t="s">
        <v>232</v>
      </c>
      <c r="X520" s="6" t="s">
        <v>233</v>
      </c>
      <c r="Y520" s="6" t="s">
        <v>16</v>
      </c>
      <c r="Z520" s="6" t="s">
        <v>462</v>
      </c>
      <c r="AA520" s="66">
        <v>22</v>
      </c>
    </row>
    <row r="521" spans="1:27" x14ac:dyDescent="0.25">
      <c r="A521" s="215">
        <v>2019</v>
      </c>
      <c r="B521" s="215">
        <v>2601</v>
      </c>
      <c r="C521" s="104" t="s">
        <v>229</v>
      </c>
      <c r="D521" s="104">
        <v>26</v>
      </c>
      <c r="E521" s="104" t="s">
        <v>231</v>
      </c>
      <c r="F521" s="104" t="s">
        <v>232</v>
      </c>
      <c r="G521" s="104" t="s">
        <v>233</v>
      </c>
      <c r="H521" s="104" t="s">
        <v>16</v>
      </c>
      <c r="I521" s="104" t="s">
        <v>18</v>
      </c>
      <c r="J521" s="125">
        <v>9</v>
      </c>
      <c r="R521" s="5" t="s">
        <v>490</v>
      </c>
      <c r="S521" s="6" t="s">
        <v>228</v>
      </c>
      <c r="T521" s="6" t="s">
        <v>229</v>
      </c>
      <c r="U521" s="6" t="s">
        <v>230</v>
      </c>
      <c r="V521" s="6" t="s">
        <v>231</v>
      </c>
      <c r="W521" s="6" t="s">
        <v>232</v>
      </c>
      <c r="X521" s="6" t="s">
        <v>233</v>
      </c>
      <c r="Y521" s="6" t="s">
        <v>23</v>
      </c>
      <c r="Z521" s="6" t="s">
        <v>462</v>
      </c>
      <c r="AA521" s="66">
        <v>8</v>
      </c>
    </row>
    <row r="522" spans="1:27" x14ac:dyDescent="0.25">
      <c r="A522" s="215">
        <v>2019</v>
      </c>
      <c r="B522" s="215">
        <v>2601</v>
      </c>
      <c r="C522" s="104" t="s">
        <v>229</v>
      </c>
      <c r="D522" s="104">
        <v>26</v>
      </c>
      <c r="E522" s="104" t="s">
        <v>231</v>
      </c>
      <c r="F522" s="104" t="s">
        <v>232</v>
      </c>
      <c r="G522" s="104" t="s">
        <v>233</v>
      </c>
      <c r="H522" s="104" t="s">
        <v>23</v>
      </c>
      <c r="I522" s="104" t="s">
        <v>17</v>
      </c>
      <c r="J522" s="125">
        <v>6</v>
      </c>
      <c r="R522" s="5" t="s">
        <v>490</v>
      </c>
      <c r="S522" s="6" t="s">
        <v>228</v>
      </c>
      <c r="T522" s="6" t="s">
        <v>229</v>
      </c>
      <c r="U522" s="6" t="s">
        <v>230</v>
      </c>
      <c r="V522" s="6" t="s">
        <v>231</v>
      </c>
      <c r="W522" s="6" t="s">
        <v>232</v>
      </c>
      <c r="X522" s="6" t="s">
        <v>233</v>
      </c>
      <c r="Y522" s="6" t="s">
        <v>20</v>
      </c>
      <c r="Z522" s="6" t="s">
        <v>462</v>
      </c>
      <c r="AA522" s="66">
        <v>37</v>
      </c>
    </row>
    <row r="523" spans="1:27" x14ac:dyDescent="0.25">
      <c r="A523" s="215">
        <v>2019</v>
      </c>
      <c r="B523" s="215">
        <v>2601</v>
      </c>
      <c r="C523" s="104" t="s">
        <v>229</v>
      </c>
      <c r="D523" s="104">
        <v>26</v>
      </c>
      <c r="E523" s="104" t="s">
        <v>231</v>
      </c>
      <c r="F523" s="104" t="s">
        <v>232</v>
      </c>
      <c r="G523" s="104" t="s">
        <v>233</v>
      </c>
      <c r="H523" s="104" t="s">
        <v>23</v>
      </c>
      <c r="I523" s="104" t="s">
        <v>18</v>
      </c>
      <c r="J523" s="125">
        <v>8</v>
      </c>
      <c r="R523" s="5" t="s">
        <v>490</v>
      </c>
      <c r="S523" s="6" t="s">
        <v>234</v>
      </c>
      <c r="T523" s="6" t="s">
        <v>235</v>
      </c>
      <c r="U523" s="6" t="s">
        <v>236</v>
      </c>
      <c r="V523" s="6" t="s">
        <v>237</v>
      </c>
      <c r="W523" s="6" t="s">
        <v>238</v>
      </c>
      <c r="X523" s="6" t="s">
        <v>235</v>
      </c>
      <c r="Y523" s="6" t="s">
        <v>16</v>
      </c>
      <c r="Z523" s="6" t="s">
        <v>462</v>
      </c>
      <c r="AA523" s="66">
        <v>6</v>
      </c>
    </row>
    <row r="524" spans="1:27" x14ac:dyDescent="0.25">
      <c r="A524" s="215">
        <v>2019</v>
      </c>
      <c r="B524" s="215">
        <v>2601</v>
      </c>
      <c r="C524" s="104" t="s">
        <v>229</v>
      </c>
      <c r="D524" s="104">
        <v>26</v>
      </c>
      <c r="E524" s="104" t="s">
        <v>231</v>
      </c>
      <c r="F524" s="104" t="s">
        <v>232</v>
      </c>
      <c r="G524" s="104" t="s">
        <v>233</v>
      </c>
      <c r="H524" s="104" t="s">
        <v>20</v>
      </c>
      <c r="I524" s="104" t="s">
        <v>17</v>
      </c>
      <c r="J524" s="125">
        <v>19</v>
      </c>
      <c r="R524" s="5" t="s">
        <v>490</v>
      </c>
      <c r="S524" s="6" t="s">
        <v>234</v>
      </c>
      <c r="T524" s="6" t="s">
        <v>235</v>
      </c>
      <c r="U524" s="6" t="s">
        <v>236</v>
      </c>
      <c r="V524" s="6" t="s">
        <v>237</v>
      </c>
      <c r="W524" s="6" t="s">
        <v>238</v>
      </c>
      <c r="X524" s="6" t="s">
        <v>235</v>
      </c>
      <c r="Y524" s="6" t="s">
        <v>23</v>
      </c>
      <c r="Z524" s="6" t="s">
        <v>462</v>
      </c>
      <c r="AA524" s="66">
        <v>9</v>
      </c>
    </row>
    <row r="525" spans="1:27" x14ac:dyDescent="0.25">
      <c r="A525" s="215">
        <v>2019</v>
      </c>
      <c r="B525" s="215">
        <v>2601</v>
      </c>
      <c r="C525" s="104" t="s">
        <v>229</v>
      </c>
      <c r="D525" s="104">
        <v>26</v>
      </c>
      <c r="E525" s="104" t="s">
        <v>231</v>
      </c>
      <c r="F525" s="104" t="s">
        <v>232</v>
      </c>
      <c r="G525" s="104" t="s">
        <v>233</v>
      </c>
      <c r="H525" s="104" t="s">
        <v>20</v>
      </c>
      <c r="I525" s="104" t="s">
        <v>18</v>
      </c>
      <c r="J525" s="125">
        <v>28</v>
      </c>
      <c r="R525" s="5" t="s">
        <v>490</v>
      </c>
      <c r="S525" s="6" t="s">
        <v>234</v>
      </c>
      <c r="T525" s="6" t="s">
        <v>235</v>
      </c>
      <c r="U525" s="6" t="s">
        <v>236</v>
      </c>
      <c r="V525" s="6" t="s">
        <v>237</v>
      </c>
      <c r="W525" s="6" t="s">
        <v>238</v>
      </c>
      <c r="X525" s="6" t="s">
        <v>235</v>
      </c>
      <c r="Y525" s="6" t="s">
        <v>20</v>
      </c>
      <c r="Z525" s="6" t="s">
        <v>462</v>
      </c>
      <c r="AA525" s="66">
        <v>104</v>
      </c>
    </row>
    <row r="526" spans="1:27" x14ac:dyDescent="0.25">
      <c r="A526" s="215">
        <v>2019</v>
      </c>
      <c r="B526" s="215">
        <v>2601</v>
      </c>
      <c r="C526" s="104" t="s">
        <v>229</v>
      </c>
      <c r="D526" s="104">
        <v>26</v>
      </c>
      <c r="E526" s="104" t="s">
        <v>231</v>
      </c>
      <c r="F526" s="104" t="s">
        <v>232</v>
      </c>
      <c r="G526" s="104" t="s">
        <v>233</v>
      </c>
      <c r="H526" s="104" t="s">
        <v>20</v>
      </c>
      <c r="I526" s="104" t="s">
        <v>19</v>
      </c>
      <c r="J526" s="125">
        <v>4</v>
      </c>
      <c r="R526" s="5" t="s">
        <v>490</v>
      </c>
      <c r="S526" s="6" t="s">
        <v>239</v>
      </c>
      <c r="T526" s="6" t="s">
        <v>240</v>
      </c>
      <c r="U526" s="6" t="s">
        <v>236</v>
      </c>
      <c r="V526" s="6" t="s">
        <v>237</v>
      </c>
      <c r="W526" s="6" t="s">
        <v>238</v>
      </c>
      <c r="X526" s="6" t="s">
        <v>235</v>
      </c>
      <c r="Y526" s="6" t="s">
        <v>16</v>
      </c>
      <c r="Z526" s="6" t="s">
        <v>462</v>
      </c>
      <c r="AA526" s="66">
        <v>5</v>
      </c>
    </row>
    <row r="527" spans="1:27" x14ac:dyDescent="0.25">
      <c r="A527" s="215">
        <v>2019</v>
      </c>
      <c r="B527" s="215">
        <v>2801</v>
      </c>
      <c r="C527" s="104" t="s">
        <v>235</v>
      </c>
      <c r="D527" s="104">
        <v>28</v>
      </c>
      <c r="E527" s="104" t="s">
        <v>237</v>
      </c>
      <c r="F527" s="104" t="s">
        <v>238</v>
      </c>
      <c r="G527" s="104" t="s">
        <v>235</v>
      </c>
      <c r="H527" s="104" t="s">
        <v>16</v>
      </c>
      <c r="I527" s="104" t="s">
        <v>17</v>
      </c>
      <c r="J527" s="125">
        <v>4</v>
      </c>
      <c r="R527" s="5" t="s">
        <v>490</v>
      </c>
      <c r="S527" s="6" t="s">
        <v>239</v>
      </c>
      <c r="T527" s="6" t="s">
        <v>240</v>
      </c>
      <c r="U527" s="6" t="s">
        <v>236</v>
      </c>
      <c r="V527" s="6" t="s">
        <v>237</v>
      </c>
      <c r="W527" s="6" t="s">
        <v>238</v>
      </c>
      <c r="X527" s="6" t="s">
        <v>235</v>
      </c>
      <c r="Y527" s="6" t="s">
        <v>20</v>
      </c>
      <c r="Z527" s="6" t="s">
        <v>462</v>
      </c>
      <c r="AA527" s="66">
        <v>6</v>
      </c>
    </row>
    <row r="528" spans="1:27" x14ac:dyDescent="0.25">
      <c r="A528" s="215">
        <v>2019</v>
      </c>
      <c r="B528" s="215">
        <v>2801</v>
      </c>
      <c r="C528" s="104" t="s">
        <v>235</v>
      </c>
      <c r="D528" s="104">
        <v>28</v>
      </c>
      <c r="E528" s="104" t="s">
        <v>237</v>
      </c>
      <c r="F528" s="104" t="s">
        <v>238</v>
      </c>
      <c r="G528" s="104" t="s">
        <v>235</v>
      </c>
      <c r="H528" s="104" t="s">
        <v>16</v>
      </c>
      <c r="I528" s="104" t="s">
        <v>18</v>
      </c>
      <c r="J528" s="125">
        <v>7</v>
      </c>
      <c r="R528" s="5" t="s">
        <v>490</v>
      </c>
      <c r="S528" s="6" t="s">
        <v>241</v>
      </c>
      <c r="T528" s="6" t="s">
        <v>242</v>
      </c>
      <c r="U528" s="6" t="s">
        <v>236</v>
      </c>
      <c r="V528" s="6" t="s">
        <v>237</v>
      </c>
      <c r="W528" s="6" t="s">
        <v>238</v>
      </c>
      <c r="X528" s="6" t="s">
        <v>235</v>
      </c>
      <c r="Y528" s="6" t="s">
        <v>16</v>
      </c>
      <c r="Z528" s="6" t="s">
        <v>462</v>
      </c>
      <c r="AA528" s="66">
        <v>1</v>
      </c>
    </row>
    <row r="529" spans="1:27" x14ac:dyDescent="0.25">
      <c r="A529" s="215">
        <v>2019</v>
      </c>
      <c r="B529" s="215">
        <v>2801</v>
      </c>
      <c r="C529" s="104" t="s">
        <v>235</v>
      </c>
      <c r="D529" s="104">
        <v>28</v>
      </c>
      <c r="E529" s="104" t="s">
        <v>237</v>
      </c>
      <c r="F529" s="104" t="s">
        <v>238</v>
      </c>
      <c r="G529" s="104" t="s">
        <v>235</v>
      </c>
      <c r="H529" s="104" t="s">
        <v>16</v>
      </c>
      <c r="I529" s="104" t="s">
        <v>19</v>
      </c>
      <c r="J529" s="125">
        <v>3</v>
      </c>
      <c r="R529" s="5" t="s">
        <v>490</v>
      </c>
      <c r="S529" s="6" t="s">
        <v>241</v>
      </c>
      <c r="T529" s="6" t="s">
        <v>242</v>
      </c>
      <c r="U529" s="6" t="s">
        <v>236</v>
      </c>
      <c r="V529" s="6" t="s">
        <v>237</v>
      </c>
      <c r="W529" s="6" t="s">
        <v>238</v>
      </c>
      <c r="X529" s="6" t="s">
        <v>235</v>
      </c>
      <c r="Y529" s="6" t="s">
        <v>20</v>
      </c>
      <c r="Z529" s="6" t="s">
        <v>462</v>
      </c>
      <c r="AA529" s="66">
        <v>14</v>
      </c>
    </row>
    <row r="530" spans="1:27" x14ac:dyDescent="0.25">
      <c r="A530" s="215">
        <v>2019</v>
      </c>
      <c r="B530" s="215">
        <v>2801</v>
      </c>
      <c r="C530" s="104" t="s">
        <v>235</v>
      </c>
      <c r="D530" s="104">
        <v>28</v>
      </c>
      <c r="E530" s="104" t="s">
        <v>237</v>
      </c>
      <c r="F530" s="104" t="s">
        <v>238</v>
      </c>
      <c r="G530" s="104" t="s">
        <v>235</v>
      </c>
      <c r="H530" s="104" t="s">
        <v>23</v>
      </c>
      <c r="I530" s="104" t="s">
        <v>18</v>
      </c>
      <c r="J530" s="125">
        <v>2</v>
      </c>
      <c r="R530" s="5" t="s">
        <v>490</v>
      </c>
      <c r="S530" s="6" t="s">
        <v>243</v>
      </c>
      <c r="T530" s="6" t="s">
        <v>244</v>
      </c>
      <c r="U530" s="6" t="s">
        <v>236</v>
      </c>
      <c r="V530" s="6" t="s">
        <v>237</v>
      </c>
      <c r="W530" s="6" t="s">
        <v>238</v>
      </c>
      <c r="X530" s="6" t="s">
        <v>235</v>
      </c>
      <c r="Y530" s="6" t="s">
        <v>20</v>
      </c>
      <c r="Z530" s="6" t="s">
        <v>462</v>
      </c>
      <c r="AA530" s="66">
        <v>8</v>
      </c>
    </row>
    <row r="531" spans="1:27" x14ac:dyDescent="0.25">
      <c r="A531" s="215">
        <v>2019</v>
      </c>
      <c r="B531" s="215">
        <v>2801</v>
      </c>
      <c r="C531" s="104" t="s">
        <v>235</v>
      </c>
      <c r="D531" s="104">
        <v>28</v>
      </c>
      <c r="E531" s="104" t="s">
        <v>237</v>
      </c>
      <c r="F531" s="104" t="s">
        <v>238</v>
      </c>
      <c r="G531" s="104" t="s">
        <v>235</v>
      </c>
      <c r="H531" s="104" t="s">
        <v>23</v>
      </c>
      <c r="I531" s="104" t="s">
        <v>19</v>
      </c>
      <c r="J531" s="125">
        <v>3</v>
      </c>
      <c r="R531" s="5" t="s">
        <v>490</v>
      </c>
      <c r="S531" s="6" t="s">
        <v>245</v>
      </c>
      <c r="T531" s="6" t="s">
        <v>246</v>
      </c>
      <c r="U531" s="6" t="s">
        <v>236</v>
      </c>
      <c r="V531" s="6" t="s">
        <v>237</v>
      </c>
      <c r="W531" s="6" t="s">
        <v>238</v>
      </c>
      <c r="X531" s="6" t="s">
        <v>235</v>
      </c>
      <c r="Y531" s="6" t="s">
        <v>16</v>
      </c>
      <c r="Z531" s="6" t="s">
        <v>462</v>
      </c>
      <c r="AA531" s="66">
        <v>8</v>
      </c>
    </row>
    <row r="532" spans="1:27" x14ac:dyDescent="0.25">
      <c r="A532" s="215">
        <v>2019</v>
      </c>
      <c r="B532" s="215">
        <v>2801</v>
      </c>
      <c r="C532" s="104" t="s">
        <v>235</v>
      </c>
      <c r="D532" s="104">
        <v>28</v>
      </c>
      <c r="E532" s="104" t="s">
        <v>237</v>
      </c>
      <c r="F532" s="104" t="s">
        <v>238</v>
      </c>
      <c r="G532" s="104" t="s">
        <v>235</v>
      </c>
      <c r="H532" s="104" t="s">
        <v>20</v>
      </c>
      <c r="I532" s="104" t="s">
        <v>17</v>
      </c>
      <c r="J532" s="125">
        <v>115</v>
      </c>
      <c r="R532" s="5" t="s">
        <v>490</v>
      </c>
      <c r="S532" s="6" t="s">
        <v>245</v>
      </c>
      <c r="T532" s="6" t="s">
        <v>246</v>
      </c>
      <c r="U532" s="6" t="s">
        <v>236</v>
      </c>
      <c r="V532" s="6" t="s">
        <v>237</v>
      </c>
      <c r="W532" s="6" t="s">
        <v>238</v>
      </c>
      <c r="X532" s="6" t="s">
        <v>235</v>
      </c>
      <c r="Y532" s="6" t="s">
        <v>23</v>
      </c>
      <c r="Z532" s="6" t="s">
        <v>462</v>
      </c>
      <c r="AA532" s="66">
        <v>1</v>
      </c>
    </row>
    <row r="533" spans="1:27" x14ac:dyDescent="0.25">
      <c r="A533" s="215">
        <v>2019</v>
      </c>
      <c r="B533" s="215">
        <v>2801</v>
      </c>
      <c r="C533" s="104" t="s">
        <v>235</v>
      </c>
      <c r="D533" s="104">
        <v>28</v>
      </c>
      <c r="E533" s="104" t="s">
        <v>237</v>
      </c>
      <c r="F533" s="104" t="s">
        <v>238</v>
      </c>
      <c r="G533" s="104" t="s">
        <v>235</v>
      </c>
      <c r="H533" s="104" t="s">
        <v>20</v>
      </c>
      <c r="I533" s="104" t="s">
        <v>18</v>
      </c>
      <c r="J533" s="125">
        <v>154</v>
      </c>
      <c r="R533" s="5" t="s">
        <v>490</v>
      </c>
      <c r="S533" s="6" t="s">
        <v>245</v>
      </c>
      <c r="T533" s="6" t="s">
        <v>246</v>
      </c>
      <c r="U533" s="6" t="s">
        <v>236</v>
      </c>
      <c r="V533" s="6" t="s">
        <v>237</v>
      </c>
      <c r="W533" s="6" t="s">
        <v>238</v>
      </c>
      <c r="X533" s="6" t="s">
        <v>235</v>
      </c>
      <c r="Y533" s="6" t="s">
        <v>20</v>
      </c>
      <c r="Z533" s="6" t="s">
        <v>462</v>
      </c>
      <c r="AA533" s="66">
        <v>9</v>
      </c>
    </row>
    <row r="534" spans="1:27" x14ac:dyDescent="0.25">
      <c r="A534" s="215">
        <v>2019</v>
      </c>
      <c r="B534" s="215">
        <v>2801</v>
      </c>
      <c r="C534" s="104" t="s">
        <v>235</v>
      </c>
      <c r="D534" s="104">
        <v>28</v>
      </c>
      <c r="E534" s="104" t="s">
        <v>237</v>
      </c>
      <c r="F534" s="104" t="s">
        <v>238</v>
      </c>
      <c r="G534" s="104" t="s">
        <v>235</v>
      </c>
      <c r="H534" s="104" t="s">
        <v>20</v>
      </c>
      <c r="I534" s="104" t="s">
        <v>24</v>
      </c>
      <c r="J534" s="125">
        <v>586</v>
      </c>
      <c r="R534" s="5" t="s">
        <v>490</v>
      </c>
      <c r="S534" s="6" t="s">
        <v>247</v>
      </c>
      <c r="T534" s="6" t="s">
        <v>248</v>
      </c>
      <c r="U534" s="6" t="s">
        <v>236</v>
      </c>
      <c r="V534" s="6" t="s">
        <v>237</v>
      </c>
      <c r="W534" s="6" t="s">
        <v>238</v>
      </c>
      <c r="X534" s="6" t="s">
        <v>235</v>
      </c>
      <c r="Y534" s="6" t="s">
        <v>16</v>
      </c>
      <c r="Z534" s="6" t="s">
        <v>462</v>
      </c>
      <c r="AA534" s="66">
        <v>19</v>
      </c>
    </row>
    <row r="535" spans="1:27" x14ac:dyDescent="0.25">
      <c r="A535" s="215">
        <v>2019</v>
      </c>
      <c r="B535" s="215">
        <v>2801</v>
      </c>
      <c r="C535" s="104" t="s">
        <v>235</v>
      </c>
      <c r="D535" s="104">
        <v>28</v>
      </c>
      <c r="E535" s="104" t="s">
        <v>237</v>
      </c>
      <c r="F535" s="104" t="s">
        <v>238</v>
      </c>
      <c r="G535" s="104" t="s">
        <v>235</v>
      </c>
      <c r="H535" s="104" t="s">
        <v>20</v>
      </c>
      <c r="I535" s="104" t="s">
        <v>19</v>
      </c>
      <c r="J535" s="125">
        <v>240</v>
      </c>
      <c r="R535" s="5" t="s">
        <v>490</v>
      </c>
      <c r="S535" s="6" t="s">
        <v>247</v>
      </c>
      <c r="T535" s="6" t="s">
        <v>248</v>
      </c>
      <c r="U535" s="6" t="s">
        <v>236</v>
      </c>
      <c r="V535" s="6" t="s">
        <v>237</v>
      </c>
      <c r="W535" s="6" t="s">
        <v>238</v>
      </c>
      <c r="X535" s="6" t="s">
        <v>235</v>
      </c>
      <c r="Y535" s="6" t="s">
        <v>23</v>
      </c>
      <c r="Z535" s="6" t="s">
        <v>462</v>
      </c>
      <c r="AA535" s="66">
        <v>12</v>
      </c>
    </row>
    <row r="536" spans="1:27" x14ac:dyDescent="0.25">
      <c r="A536" s="215">
        <v>2019</v>
      </c>
      <c r="B536" s="215">
        <v>2802</v>
      </c>
      <c r="C536" s="104" t="s">
        <v>240</v>
      </c>
      <c r="D536" s="104">
        <v>28</v>
      </c>
      <c r="E536" s="104" t="s">
        <v>237</v>
      </c>
      <c r="F536" s="104" t="s">
        <v>238</v>
      </c>
      <c r="G536" s="104" t="s">
        <v>235</v>
      </c>
      <c r="H536" s="104" t="s">
        <v>16</v>
      </c>
      <c r="I536" s="104" t="s">
        <v>17</v>
      </c>
      <c r="J536" s="125">
        <v>5</v>
      </c>
      <c r="R536" s="5" t="s">
        <v>490</v>
      </c>
      <c r="S536" s="6" t="s">
        <v>247</v>
      </c>
      <c r="T536" s="6" t="s">
        <v>248</v>
      </c>
      <c r="U536" s="6" t="s">
        <v>236</v>
      </c>
      <c r="V536" s="6" t="s">
        <v>237</v>
      </c>
      <c r="W536" s="6" t="s">
        <v>238</v>
      </c>
      <c r="X536" s="6" t="s">
        <v>235</v>
      </c>
      <c r="Y536" s="6" t="s">
        <v>20</v>
      </c>
      <c r="Z536" s="6" t="s">
        <v>462</v>
      </c>
      <c r="AA536" s="66">
        <v>52</v>
      </c>
    </row>
    <row r="537" spans="1:27" x14ac:dyDescent="0.25">
      <c r="A537" s="215">
        <v>2019</v>
      </c>
      <c r="B537" s="215">
        <v>2802</v>
      </c>
      <c r="C537" s="104" t="s">
        <v>240</v>
      </c>
      <c r="D537" s="104">
        <v>28</v>
      </c>
      <c r="E537" s="104" t="s">
        <v>237</v>
      </c>
      <c r="F537" s="104" t="s">
        <v>238</v>
      </c>
      <c r="G537" s="104" t="s">
        <v>235</v>
      </c>
      <c r="H537" s="104" t="s">
        <v>16</v>
      </c>
      <c r="I537" s="104" t="s">
        <v>18</v>
      </c>
      <c r="J537" s="125">
        <v>14</v>
      </c>
      <c r="R537" s="5" t="s">
        <v>490</v>
      </c>
      <c r="S537" s="6" t="s">
        <v>249</v>
      </c>
      <c r="T537" s="6" t="s">
        <v>250</v>
      </c>
      <c r="U537" s="6" t="s">
        <v>236</v>
      </c>
      <c r="V537" s="6" t="s">
        <v>237</v>
      </c>
      <c r="W537" s="6" t="s">
        <v>238</v>
      </c>
      <c r="X537" s="6" t="s">
        <v>235</v>
      </c>
      <c r="Y537" s="6" t="s">
        <v>23</v>
      </c>
      <c r="Z537" s="6" t="s">
        <v>462</v>
      </c>
      <c r="AA537" s="66">
        <v>3</v>
      </c>
    </row>
    <row r="538" spans="1:27" x14ac:dyDescent="0.25">
      <c r="A538" s="215">
        <v>2019</v>
      </c>
      <c r="B538" s="215">
        <v>2802</v>
      </c>
      <c r="C538" s="104" t="s">
        <v>240</v>
      </c>
      <c r="D538" s="104">
        <v>28</v>
      </c>
      <c r="E538" s="104" t="s">
        <v>237</v>
      </c>
      <c r="F538" s="104" t="s">
        <v>238</v>
      </c>
      <c r="G538" s="104" t="s">
        <v>235</v>
      </c>
      <c r="H538" s="104" t="s">
        <v>16</v>
      </c>
      <c r="I538" s="104" t="s">
        <v>19</v>
      </c>
      <c r="J538" s="125">
        <v>7</v>
      </c>
      <c r="R538" s="5" t="s">
        <v>490</v>
      </c>
      <c r="S538" s="6" t="s">
        <v>249</v>
      </c>
      <c r="T538" s="6" t="s">
        <v>250</v>
      </c>
      <c r="U538" s="6" t="s">
        <v>236</v>
      </c>
      <c r="V538" s="6" t="s">
        <v>237</v>
      </c>
      <c r="W538" s="6" t="s">
        <v>238</v>
      </c>
      <c r="X538" s="6" t="s">
        <v>235</v>
      </c>
      <c r="Y538" s="6" t="s">
        <v>20</v>
      </c>
      <c r="Z538" s="6" t="s">
        <v>462</v>
      </c>
      <c r="AA538" s="66">
        <v>19</v>
      </c>
    </row>
    <row r="539" spans="1:27" x14ac:dyDescent="0.25">
      <c r="A539" s="215">
        <v>2019</v>
      </c>
      <c r="B539" s="215">
        <v>2802</v>
      </c>
      <c r="C539" s="104" t="s">
        <v>240</v>
      </c>
      <c r="D539" s="104">
        <v>28</v>
      </c>
      <c r="E539" s="104" t="s">
        <v>237</v>
      </c>
      <c r="F539" s="104" t="s">
        <v>238</v>
      </c>
      <c r="G539" s="104" t="s">
        <v>235</v>
      </c>
      <c r="H539" s="104" t="s">
        <v>20</v>
      </c>
      <c r="I539" s="104" t="s">
        <v>17</v>
      </c>
      <c r="J539" s="125">
        <v>5</v>
      </c>
      <c r="R539" s="5" t="s">
        <v>490</v>
      </c>
      <c r="S539" s="6" t="s">
        <v>251</v>
      </c>
      <c r="T539" s="6" t="s">
        <v>252</v>
      </c>
      <c r="U539" s="6" t="s">
        <v>236</v>
      </c>
      <c r="V539" s="6" t="s">
        <v>237</v>
      </c>
      <c r="W539" s="6" t="s">
        <v>238</v>
      </c>
      <c r="X539" s="6" t="s">
        <v>235</v>
      </c>
      <c r="Y539" s="6" t="s">
        <v>20</v>
      </c>
      <c r="Z539" s="6" t="s">
        <v>462</v>
      </c>
      <c r="AA539" s="66">
        <v>7</v>
      </c>
    </row>
    <row r="540" spans="1:27" x14ac:dyDescent="0.25">
      <c r="A540" s="215">
        <v>2019</v>
      </c>
      <c r="B540" s="215">
        <v>2802</v>
      </c>
      <c r="C540" s="104" t="s">
        <v>240</v>
      </c>
      <c r="D540" s="104">
        <v>28</v>
      </c>
      <c r="E540" s="104" t="s">
        <v>237</v>
      </c>
      <c r="F540" s="104" t="s">
        <v>238</v>
      </c>
      <c r="G540" s="104" t="s">
        <v>235</v>
      </c>
      <c r="H540" s="104" t="s">
        <v>20</v>
      </c>
      <c r="I540" s="104" t="s">
        <v>18</v>
      </c>
      <c r="J540" s="125">
        <v>4</v>
      </c>
      <c r="R540" s="5" t="s">
        <v>490</v>
      </c>
      <c r="S540" s="6" t="s">
        <v>253</v>
      </c>
      <c r="T540" s="6" t="s">
        <v>254</v>
      </c>
      <c r="U540" s="6" t="s">
        <v>236</v>
      </c>
      <c r="V540" s="6" t="s">
        <v>237</v>
      </c>
      <c r="W540" s="6" t="s">
        <v>238</v>
      </c>
      <c r="X540" s="6" t="s">
        <v>235</v>
      </c>
      <c r="Y540" s="6" t="s">
        <v>20</v>
      </c>
      <c r="Z540" s="6" t="s">
        <v>462</v>
      </c>
      <c r="AA540" s="66">
        <v>11</v>
      </c>
    </row>
    <row r="541" spans="1:27" x14ac:dyDescent="0.25">
      <c r="A541" s="215">
        <v>2019</v>
      </c>
      <c r="B541" s="215">
        <v>2802</v>
      </c>
      <c r="C541" s="104" t="s">
        <v>240</v>
      </c>
      <c r="D541" s="104">
        <v>28</v>
      </c>
      <c r="E541" s="104" t="s">
        <v>237</v>
      </c>
      <c r="F541" s="104" t="s">
        <v>238</v>
      </c>
      <c r="G541" s="104" t="s">
        <v>235</v>
      </c>
      <c r="H541" s="104" t="s">
        <v>20</v>
      </c>
      <c r="I541" s="104" t="s">
        <v>24</v>
      </c>
      <c r="J541" s="125">
        <v>55</v>
      </c>
      <c r="R541" s="5" t="s">
        <v>490</v>
      </c>
      <c r="S541" s="6" t="s">
        <v>255</v>
      </c>
      <c r="T541" s="6" t="s">
        <v>256</v>
      </c>
      <c r="U541" s="6" t="s">
        <v>236</v>
      </c>
      <c r="V541" s="6" t="s">
        <v>237</v>
      </c>
      <c r="W541" s="6" t="s">
        <v>238</v>
      </c>
      <c r="X541" s="6" t="s">
        <v>235</v>
      </c>
      <c r="Y541" s="6" t="s">
        <v>16</v>
      </c>
      <c r="Z541" s="6" t="s">
        <v>462</v>
      </c>
      <c r="AA541" s="66">
        <v>4</v>
      </c>
    </row>
    <row r="542" spans="1:27" x14ac:dyDescent="0.25">
      <c r="A542" s="215">
        <v>2019</v>
      </c>
      <c r="B542" s="215">
        <v>2802</v>
      </c>
      <c r="C542" s="104" t="s">
        <v>240</v>
      </c>
      <c r="D542" s="104">
        <v>28</v>
      </c>
      <c r="E542" s="104" t="s">
        <v>237</v>
      </c>
      <c r="F542" s="104" t="s">
        <v>238</v>
      </c>
      <c r="G542" s="104" t="s">
        <v>235</v>
      </c>
      <c r="H542" s="104" t="s">
        <v>20</v>
      </c>
      <c r="I542" s="104" t="s">
        <v>19</v>
      </c>
      <c r="J542" s="125">
        <v>82</v>
      </c>
      <c r="R542" s="5" t="s">
        <v>490</v>
      </c>
      <c r="S542" s="6" t="s">
        <v>255</v>
      </c>
      <c r="T542" s="6" t="s">
        <v>256</v>
      </c>
      <c r="U542" s="6" t="s">
        <v>236</v>
      </c>
      <c r="V542" s="6" t="s">
        <v>237</v>
      </c>
      <c r="W542" s="6" t="s">
        <v>238</v>
      </c>
      <c r="X542" s="6" t="s">
        <v>235</v>
      </c>
      <c r="Y542" s="6" t="s">
        <v>20</v>
      </c>
      <c r="Z542" s="6" t="s">
        <v>462</v>
      </c>
      <c r="AA542" s="66">
        <v>6</v>
      </c>
    </row>
    <row r="543" spans="1:27" x14ac:dyDescent="0.25">
      <c r="A543" s="215">
        <v>2019</v>
      </c>
      <c r="B543" s="215">
        <v>2803</v>
      </c>
      <c r="C543" s="104" t="s">
        <v>242</v>
      </c>
      <c r="D543" s="104">
        <v>28</v>
      </c>
      <c r="E543" s="104" t="s">
        <v>237</v>
      </c>
      <c r="F543" s="104" t="s">
        <v>238</v>
      </c>
      <c r="G543" s="104" t="s">
        <v>235</v>
      </c>
      <c r="H543" s="104" t="s">
        <v>16</v>
      </c>
      <c r="I543" s="104" t="s">
        <v>17</v>
      </c>
      <c r="J543" s="125">
        <v>1</v>
      </c>
      <c r="R543" s="5" t="s">
        <v>490</v>
      </c>
      <c r="S543" s="6" t="s">
        <v>257</v>
      </c>
      <c r="T543" s="6" t="s">
        <v>258</v>
      </c>
      <c r="U543" s="6" t="s">
        <v>236</v>
      </c>
      <c r="V543" s="6" t="s">
        <v>237</v>
      </c>
      <c r="W543" s="6" t="s">
        <v>238</v>
      </c>
      <c r="X543" s="6" t="s">
        <v>235</v>
      </c>
      <c r="Y543" s="6" t="s">
        <v>16</v>
      </c>
      <c r="Z543" s="6" t="s">
        <v>462</v>
      </c>
      <c r="AA543" s="66">
        <v>3</v>
      </c>
    </row>
    <row r="544" spans="1:27" x14ac:dyDescent="0.25">
      <c r="A544" s="215">
        <v>2019</v>
      </c>
      <c r="B544" s="215">
        <v>2803</v>
      </c>
      <c r="C544" s="104" t="s">
        <v>242</v>
      </c>
      <c r="D544" s="104">
        <v>28</v>
      </c>
      <c r="E544" s="104" t="s">
        <v>237</v>
      </c>
      <c r="F544" s="104" t="s">
        <v>238</v>
      </c>
      <c r="G544" s="104" t="s">
        <v>235</v>
      </c>
      <c r="H544" s="104" t="s">
        <v>16</v>
      </c>
      <c r="I544" s="104" t="s">
        <v>18</v>
      </c>
      <c r="J544" s="125">
        <v>2</v>
      </c>
      <c r="R544" s="5" t="s">
        <v>490</v>
      </c>
      <c r="S544" s="6" t="s">
        <v>257</v>
      </c>
      <c r="T544" s="6" t="s">
        <v>258</v>
      </c>
      <c r="U544" s="6" t="s">
        <v>236</v>
      </c>
      <c r="V544" s="6" t="s">
        <v>237</v>
      </c>
      <c r="W544" s="6" t="s">
        <v>238</v>
      </c>
      <c r="X544" s="6" t="s">
        <v>235</v>
      </c>
      <c r="Y544" s="6" t="s">
        <v>20</v>
      </c>
      <c r="Z544" s="6" t="s">
        <v>462</v>
      </c>
      <c r="AA544" s="66">
        <v>14</v>
      </c>
    </row>
    <row r="545" spans="1:27" x14ac:dyDescent="0.25">
      <c r="A545" s="215">
        <v>2019</v>
      </c>
      <c r="B545" s="215">
        <v>2803</v>
      </c>
      <c r="C545" s="104" t="s">
        <v>242</v>
      </c>
      <c r="D545" s="104">
        <v>28</v>
      </c>
      <c r="E545" s="104" t="s">
        <v>237</v>
      </c>
      <c r="F545" s="104" t="s">
        <v>238</v>
      </c>
      <c r="G545" s="104" t="s">
        <v>235</v>
      </c>
      <c r="H545" s="104" t="s">
        <v>20</v>
      </c>
      <c r="I545" s="104" t="s">
        <v>17</v>
      </c>
      <c r="J545" s="125">
        <v>11</v>
      </c>
      <c r="R545" s="5" t="s">
        <v>490</v>
      </c>
      <c r="S545" s="6" t="s">
        <v>259</v>
      </c>
      <c r="T545" s="6" t="s">
        <v>260</v>
      </c>
      <c r="U545" s="6" t="s">
        <v>236</v>
      </c>
      <c r="V545" s="6" t="s">
        <v>237</v>
      </c>
      <c r="W545" s="6" t="s">
        <v>238</v>
      </c>
      <c r="X545" s="6" t="s">
        <v>235</v>
      </c>
      <c r="Y545" s="6" t="s">
        <v>16</v>
      </c>
      <c r="Z545" s="6" t="s">
        <v>462</v>
      </c>
      <c r="AA545" s="66">
        <v>1</v>
      </c>
    </row>
    <row r="546" spans="1:27" x14ac:dyDescent="0.25">
      <c r="A546" s="215">
        <v>2019</v>
      </c>
      <c r="B546" s="215">
        <v>2803</v>
      </c>
      <c r="C546" s="104" t="s">
        <v>242</v>
      </c>
      <c r="D546" s="104">
        <v>28</v>
      </c>
      <c r="E546" s="104" t="s">
        <v>237</v>
      </c>
      <c r="F546" s="104" t="s">
        <v>238</v>
      </c>
      <c r="G546" s="104" t="s">
        <v>235</v>
      </c>
      <c r="H546" s="104" t="s">
        <v>20</v>
      </c>
      <c r="I546" s="104" t="s">
        <v>18</v>
      </c>
      <c r="J546" s="125">
        <v>5</v>
      </c>
      <c r="R546" s="5" t="s">
        <v>490</v>
      </c>
      <c r="S546" s="6" t="s">
        <v>259</v>
      </c>
      <c r="T546" s="6" t="s">
        <v>260</v>
      </c>
      <c r="U546" s="6" t="s">
        <v>236</v>
      </c>
      <c r="V546" s="6" t="s">
        <v>237</v>
      </c>
      <c r="W546" s="6" t="s">
        <v>238</v>
      </c>
      <c r="X546" s="6" t="s">
        <v>235</v>
      </c>
      <c r="Y546" s="6" t="s">
        <v>20</v>
      </c>
      <c r="Z546" s="6" t="s">
        <v>462</v>
      </c>
      <c r="AA546" s="66">
        <v>8</v>
      </c>
    </row>
    <row r="547" spans="1:27" x14ac:dyDescent="0.25">
      <c r="A547" s="215">
        <v>2019</v>
      </c>
      <c r="B547" s="215">
        <v>2803</v>
      </c>
      <c r="C547" s="104" t="s">
        <v>242</v>
      </c>
      <c r="D547" s="104">
        <v>28</v>
      </c>
      <c r="E547" s="104" t="s">
        <v>237</v>
      </c>
      <c r="F547" s="104" t="s">
        <v>238</v>
      </c>
      <c r="G547" s="104" t="s">
        <v>235</v>
      </c>
      <c r="H547" s="104" t="s">
        <v>20</v>
      </c>
      <c r="I547" s="104" t="s">
        <v>19</v>
      </c>
      <c r="J547" s="125">
        <v>144</v>
      </c>
      <c r="R547" s="5" t="s">
        <v>490</v>
      </c>
      <c r="S547" s="6" t="s">
        <v>261</v>
      </c>
      <c r="T547" s="6" t="s">
        <v>262</v>
      </c>
      <c r="U547" s="6" t="s">
        <v>236</v>
      </c>
      <c r="V547" s="6" t="s">
        <v>237</v>
      </c>
      <c r="W547" s="6" t="s">
        <v>238</v>
      </c>
      <c r="X547" s="6" t="s">
        <v>235</v>
      </c>
      <c r="Y547" s="6" t="s">
        <v>16</v>
      </c>
      <c r="Z547" s="6" t="s">
        <v>462</v>
      </c>
      <c r="AA547" s="66">
        <v>7</v>
      </c>
    </row>
    <row r="548" spans="1:27" x14ac:dyDescent="0.25">
      <c r="A548" s="215">
        <v>2019</v>
      </c>
      <c r="B548" s="215">
        <v>2804</v>
      </c>
      <c r="C548" s="104" t="s">
        <v>244</v>
      </c>
      <c r="D548" s="104">
        <v>28</v>
      </c>
      <c r="E548" s="104" t="s">
        <v>237</v>
      </c>
      <c r="F548" s="104" t="s">
        <v>238</v>
      </c>
      <c r="G548" s="104" t="s">
        <v>235</v>
      </c>
      <c r="H548" s="104" t="s">
        <v>23</v>
      </c>
      <c r="I548" s="104" t="s">
        <v>19</v>
      </c>
      <c r="J548" s="125">
        <v>9</v>
      </c>
      <c r="R548" s="5" t="s">
        <v>490</v>
      </c>
      <c r="S548" s="6" t="s">
        <v>261</v>
      </c>
      <c r="T548" s="6" t="s">
        <v>262</v>
      </c>
      <c r="U548" s="6" t="s">
        <v>236</v>
      </c>
      <c r="V548" s="6" t="s">
        <v>237</v>
      </c>
      <c r="W548" s="6" t="s">
        <v>238</v>
      </c>
      <c r="X548" s="6" t="s">
        <v>235</v>
      </c>
      <c r="Y548" s="6" t="s">
        <v>20</v>
      </c>
      <c r="Z548" s="6" t="s">
        <v>462</v>
      </c>
      <c r="AA548" s="66">
        <v>6</v>
      </c>
    </row>
    <row r="549" spans="1:27" x14ac:dyDescent="0.25">
      <c r="A549" s="215">
        <v>2019</v>
      </c>
      <c r="B549" s="215">
        <v>2804</v>
      </c>
      <c r="C549" s="104" t="s">
        <v>244</v>
      </c>
      <c r="D549" s="104">
        <v>28</v>
      </c>
      <c r="E549" s="104" t="s">
        <v>237</v>
      </c>
      <c r="F549" s="104" t="s">
        <v>238</v>
      </c>
      <c r="G549" s="104" t="s">
        <v>235</v>
      </c>
      <c r="H549" s="104" t="s">
        <v>20</v>
      </c>
      <c r="I549" s="104" t="s">
        <v>19</v>
      </c>
      <c r="J549" s="125">
        <v>67</v>
      </c>
      <c r="R549" s="5" t="s">
        <v>490</v>
      </c>
      <c r="S549" s="6" t="s">
        <v>263</v>
      </c>
      <c r="T549" s="6" t="s">
        <v>264</v>
      </c>
      <c r="U549" s="6" t="s">
        <v>236</v>
      </c>
      <c r="V549" s="6" t="s">
        <v>237</v>
      </c>
      <c r="W549" s="6" t="s">
        <v>238</v>
      </c>
      <c r="X549" s="6" t="s">
        <v>235</v>
      </c>
      <c r="Y549" s="6" t="s">
        <v>16</v>
      </c>
      <c r="Z549" s="6" t="s">
        <v>462</v>
      </c>
      <c r="AA549" s="66">
        <v>7</v>
      </c>
    </row>
    <row r="550" spans="1:27" x14ac:dyDescent="0.25">
      <c r="A550" s="215">
        <v>2019</v>
      </c>
      <c r="B550" s="215">
        <v>2805</v>
      </c>
      <c r="C550" s="104" t="s">
        <v>246</v>
      </c>
      <c r="D550" s="104">
        <v>28</v>
      </c>
      <c r="E550" s="104" t="s">
        <v>237</v>
      </c>
      <c r="F550" s="104" t="s">
        <v>238</v>
      </c>
      <c r="G550" s="104" t="s">
        <v>235</v>
      </c>
      <c r="H550" s="104" t="s">
        <v>16</v>
      </c>
      <c r="I550" s="104" t="s">
        <v>17</v>
      </c>
      <c r="J550" s="125">
        <v>5</v>
      </c>
      <c r="R550" s="5" t="s">
        <v>490</v>
      </c>
      <c r="S550" s="6" t="s">
        <v>263</v>
      </c>
      <c r="T550" s="6" t="s">
        <v>264</v>
      </c>
      <c r="U550" s="6" t="s">
        <v>236</v>
      </c>
      <c r="V550" s="6" t="s">
        <v>237</v>
      </c>
      <c r="W550" s="6" t="s">
        <v>238</v>
      </c>
      <c r="X550" s="6" t="s">
        <v>235</v>
      </c>
      <c r="Y550" s="6" t="s">
        <v>23</v>
      </c>
      <c r="Z550" s="6" t="s">
        <v>462</v>
      </c>
      <c r="AA550" s="66">
        <v>2</v>
      </c>
    </row>
    <row r="551" spans="1:27" x14ac:dyDescent="0.25">
      <c r="A551" s="215">
        <v>2019</v>
      </c>
      <c r="B551" s="215">
        <v>2805</v>
      </c>
      <c r="C551" s="104" t="s">
        <v>246</v>
      </c>
      <c r="D551" s="104">
        <v>28</v>
      </c>
      <c r="E551" s="104" t="s">
        <v>237</v>
      </c>
      <c r="F551" s="104" t="s">
        <v>238</v>
      </c>
      <c r="G551" s="104" t="s">
        <v>235</v>
      </c>
      <c r="H551" s="104" t="s">
        <v>16</v>
      </c>
      <c r="I551" s="104" t="s">
        <v>18</v>
      </c>
      <c r="J551" s="125">
        <v>14</v>
      </c>
      <c r="R551" s="5" t="s">
        <v>490</v>
      </c>
      <c r="S551" s="6" t="s">
        <v>263</v>
      </c>
      <c r="T551" s="6" t="s">
        <v>264</v>
      </c>
      <c r="U551" s="6" t="s">
        <v>236</v>
      </c>
      <c r="V551" s="6" t="s">
        <v>237</v>
      </c>
      <c r="W551" s="6" t="s">
        <v>238</v>
      </c>
      <c r="X551" s="6" t="s">
        <v>235</v>
      </c>
      <c r="Y551" s="6" t="s">
        <v>20</v>
      </c>
      <c r="Z551" s="6" t="s">
        <v>462</v>
      </c>
      <c r="AA551" s="66">
        <v>30</v>
      </c>
    </row>
    <row r="552" spans="1:27" x14ac:dyDescent="0.25">
      <c r="A552" s="215">
        <v>2019</v>
      </c>
      <c r="B552" s="215">
        <v>2805</v>
      </c>
      <c r="C552" s="104" t="s">
        <v>246</v>
      </c>
      <c r="D552" s="104">
        <v>28</v>
      </c>
      <c r="E552" s="104" t="s">
        <v>237</v>
      </c>
      <c r="F552" s="104" t="s">
        <v>238</v>
      </c>
      <c r="G552" s="104" t="s">
        <v>235</v>
      </c>
      <c r="H552" s="104" t="s">
        <v>16</v>
      </c>
      <c r="I552" s="104" t="s">
        <v>19</v>
      </c>
      <c r="J552" s="125">
        <v>10</v>
      </c>
      <c r="R552" s="5" t="s">
        <v>490</v>
      </c>
      <c r="S552" s="6" t="s">
        <v>265</v>
      </c>
      <c r="T552" s="6" t="s">
        <v>266</v>
      </c>
      <c r="U552" s="6" t="s">
        <v>236</v>
      </c>
      <c r="V552" s="6" t="s">
        <v>237</v>
      </c>
      <c r="W552" s="6" t="s">
        <v>238</v>
      </c>
      <c r="X552" s="6" t="s">
        <v>235</v>
      </c>
      <c r="Y552" s="6" t="s">
        <v>16</v>
      </c>
      <c r="Z552" s="6" t="s">
        <v>462</v>
      </c>
      <c r="AA552" s="66">
        <v>5</v>
      </c>
    </row>
    <row r="553" spans="1:27" x14ac:dyDescent="0.25">
      <c r="A553" s="215">
        <v>2019</v>
      </c>
      <c r="B553" s="215">
        <v>2805</v>
      </c>
      <c r="C553" s="104" t="s">
        <v>246</v>
      </c>
      <c r="D553" s="104">
        <v>28</v>
      </c>
      <c r="E553" s="104" t="s">
        <v>237</v>
      </c>
      <c r="F553" s="104" t="s">
        <v>238</v>
      </c>
      <c r="G553" s="104" t="s">
        <v>235</v>
      </c>
      <c r="H553" s="104" t="s">
        <v>23</v>
      </c>
      <c r="I553" s="104" t="s">
        <v>18</v>
      </c>
      <c r="J553" s="125">
        <v>1</v>
      </c>
      <c r="R553" s="5" t="s">
        <v>490</v>
      </c>
      <c r="S553" s="6" t="s">
        <v>265</v>
      </c>
      <c r="T553" s="6" t="s">
        <v>266</v>
      </c>
      <c r="U553" s="6" t="s">
        <v>236</v>
      </c>
      <c r="V553" s="6" t="s">
        <v>237</v>
      </c>
      <c r="W553" s="6" t="s">
        <v>238</v>
      </c>
      <c r="X553" s="6" t="s">
        <v>235</v>
      </c>
      <c r="Y553" s="6" t="s">
        <v>23</v>
      </c>
      <c r="Z553" s="6" t="s">
        <v>462</v>
      </c>
      <c r="AA553" s="66">
        <v>8</v>
      </c>
    </row>
    <row r="554" spans="1:27" x14ac:dyDescent="0.25">
      <c r="A554" s="215">
        <v>2019</v>
      </c>
      <c r="B554" s="215">
        <v>2805</v>
      </c>
      <c r="C554" s="104" t="s">
        <v>246</v>
      </c>
      <c r="D554" s="104">
        <v>28</v>
      </c>
      <c r="E554" s="104" t="s">
        <v>237</v>
      </c>
      <c r="F554" s="104" t="s">
        <v>238</v>
      </c>
      <c r="G554" s="104" t="s">
        <v>235</v>
      </c>
      <c r="H554" s="104" t="s">
        <v>20</v>
      </c>
      <c r="I554" s="104" t="s">
        <v>17</v>
      </c>
      <c r="J554" s="125">
        <v>7</v>
      </c>
      <c r="R554" s="5" t="s">
        <v>490</v>
      </c>
      <c r="S554" s="6" t="s">
        <v>265</v>
      </c>
      <c r="T554" s="6" t="s">
        <v>266</v>
      </c>
      <c r="U554" s="6" t="s">
        <v>236</v>
      </c>
      <c r="V554" s="6" t="s">
        <v>237</v>
      </c>
      <c r="W554" s="6" t="s">
        <v>238</v>
      </c>
      <c r="X554" s="6" t="s">
        <v>235</v>
      </c>
      <c r="Y554" s="6" t="s">
        <v>20</v>
      </c>
      <c r="Z554" s="6" t="s">
        <v>462</v>
      </c>
      <c r="AA554" s="66">
        <v>8</v>
      </c>
    </row>
    <row r="555" spans="1:27" x14ac:dyDescent="0.25">
      <c r="A555" s="215">
        <v>2019</v>
      </c>
      <c r="B555" s="215">
        <v>2805</v>
      </c>
      <c r="C555" s="104" t="s">
        <v>246</v>
      </c>
      <c r="D555" s="104">
        <v>28</v>
      </c>
      <c r="E555" s="104" t="s">
        <v>237</v>
      </c>
      <c r="F555" s="104" t="s">
        <v>238</v>
      </c>
      <c r="G555" s="104" t="s">
        <v>235</v>
      </c>
      <c r="H555" s="104" t="s">
        <v>20</v>
      </c>
      <c r="I555" s="104" t="s">
        <v>18</v>
      </c>
      <c r="J555" s="125">
        <v>19</v>
      </c>
      <c r="R555" s="5" t="s">
        <v>490</v>
      </c>
      <c r="S555" s="6" t="s">
        <v>267</v>
      </c>
      <c r="T555" s="6" t="s">
        <v>268</v>
      </c>
      <c r="U555" s="6" t="s">
        <v>236</v>
      </c>
      <c r="V555" s="6" t="s">
        <v>237</v>
      </c>
      <c r="W555" s="6" t="s">
        <v>238</v>
      </c>
      <c r="X555" s="6" t="s">
        <v>235</v>
      </c>
      <c r="Y555" s="6" t="s">
        <v>16</v>
      </c>
      <c r="Z555" s="6" t="s">
        <v>462</v>
      </c>
      <c r="AA555" s="66">
        <v>28</v>
      </c>
    </row>
    <row r="556" spans="1:27" x14ac:dyDescent="0.25">
      <c r="A556" s="215">
        <v>2019</v>
      </c>
      <c r="B556" s="215">
        <v>2805</v>
      </c>
      <c r="C556" s="104" t="s">
        <v>246</v>
      </c>
      <c r="D556" s="104">
        <v>28</v>
      </c>
      <c r="E556" s="104" t="s">
        <v>237</v>
      </c>
      <c r="F556" s="104" t="s">
        <v>238</v>
      </c>
      <c r="G556" s="104" t="s">
        <v>235</v>
      </c>
      <c r="H556" s="104" t="s">
        <v>20</v>
      </c>
      <c r="I556" s="104" t="s">
        <v>19</v>
      </c>
      <c r="J556" s="125">
        <v>40</v>
      </c>
      <c r="R556" s="5" t="s">
        <v>490</v>
      </c>
      <c r="S556" s="6" t="s">
        <v>267</v>
      </c>
      <c r="T556" s="6" t="s">
        <v>268</v>
      </c>
      <c r="U556" s="6" t="s">
        <v>236</v>
      </c>
      <c r="V556" s="6" t="s">
        <v>237</v>
      </c>
      <c r="W556" s="6" t="s">
        <v>238</v>
      </c>
      <c r="X556" s="6" t="s">
        <v>235</v>
      </c>
      <c r="Y556" s="6" t="s">
        <v>23</v>
      </c>
      <c r="Z556" s="6" t="s">
        <v>462</v>
      </c>
      <c r="AA556" s="66">
        <v>11</v>
      </c>
    </row>
    <row r="557" spans="1:27" x14ac:dyDescent="0.25">
      <c r="A557" s="215">
        <v>2019</v>
      </c>
      <c r="B557" s="215">
        <v>2806</v>
      </c>
      <c r="C557" s="104" t="s">
        <v>248</v>
      </c>
      <c r="D557" s="104">
        <v>28</v>
      </c>
      <c r="E557" s="104" t="s">
        <v>237</v>
      </c>
      <c r="F557" s="104" t="s">
        <v>238</v>
      </c>
      <c r="G557" s="104" t="s">
        <v>235</v>
      </c>
      <c r="H557" s="104" t="s">
        <v>16</v>
      </c>
      <c r="I557" s="104" t="s">
        <v>17</v>
      </c>
      <c r="J557" s="125">
        <v>6</v>
      </c>
      <c r="R557" s="5" t="s">
        <v>490</v>
      </c>
      <c r="S557" s="6" t="s">
        <v>267</v>
      </c>
      <c r="T557" s="6" t="s">
        <v>268</v>
      </c>
      <c r="U557" s="6" t="s">
        <v>236</v>
      </c>
      <c r="V557" s="6" t="s">
        <v>237</v>
      </c>
      <c r="W557" s="6" t="s">
        <v>238</v>
      </c>
      <c r="X557" s="6" t="s">
        <v>235</v>
      </c>
      <c r="Y557" s="6" t="s">
        <v>20</v>
      </c>
      <c r="Z557" s="6" t="s">
        <v>462</v>
      </c>
      <c r="AA557" s="66">
        <v>36</v>
      </c>
    </row>
    <row r="558" spans="1:27" x14ac:dyDescent="0.25">
      <c r="A558" s="215">
        <v>2019</v>
      </c>
      <c r="B558" s="215">
        <v>2806</v>
      </c>
      <c r="C558" s="104" t="s">
        <v>248</v>
      </c>
      <c r="D558" s="104">
        <v>28</v>
      </c>
      <c r="E558" s="104" t="s">
        <v>237</v>
      </c>
      <c r="F558" s="104" t="s">
        <v>238</v>
      </c>
      <c r="G558" s="104" t="s">
        <v>235</v>
      </c>
      <c r="H558" s="104" t="s">
        <v>16</v>
      </c>
      <c r="I558" s="104" t="s">
        <v>18</v>
      </c>
      <c r="J558" s="125">
        <v>11</v>
      </c>
      <c r="R558" s="5" t="s">
        <v>490</v>
      </c>
      <c r="S558" s="6" t="s">
        <v>269</v>
      </c>
      <c r="T558" s="6" t="s">
        <v>270</v>
      </c>
      <c r="U558" s="6" t="s">
        <v>236</v>
      </c>
      <c r="V558" s="6" t="s">
        <v>237</v>
      </c>
      <c r="W558" s="6" t="s">
        <v>238</v>
      </c>
      <c r="X558" s="6" t="s">
        <v>235</v>
      </c>
      <c r="Y558" s="6" t="s">
        <v>16</v>
      </c>
      <c r="Z558" s="6" t="s">
        <v>462</v>
      </c>
      <c r="AA558" s="66">
        <v>22</v>
      </c>
    </row>
    <row r="559" spans="1:27" x14ac:dyDescent="0.25">
      <c r="A559" s="215">
        <v>2019</v>
      </c>
      <c r="B559" s="215">
        <v>2806</v>
      </c>
      <c r="C559" s="104" t="s">
        <v>248</v>
      </c>
      <c r="D559" s="104">
        <v>28</v>
      </c>
      <c r="E559" s="104" t="s">
        <v>237</v>
      </c>
      <c r="F559" s="104" t="s">
        <v>238</v>
      </c>
      <c r="G559" s="104" t="s">
        <v>235</v>
      </c>
      <c r="H559" s="104" t="s">
        <v>16</v>
      </c>
      <c r="I559" s="104" t="s">
        <v>19</v>
      </c>
      <c r="J559" s="125">
        <v>4</v>
      </c>
      <c r="R559" s="5" t="s">
        <v>490</v>
      </c>
      <c r="S559" s="6" t="s">
        <v>269</v>
      </c>
      <c r="T559" s="6" t="s">
        <v>270</v>
      </c>
      <c r="U559" s="6" t="s">
        <v>236</v>
      </c>
      <c r="V559" s="6" t="s">
        <v>237</v>
      </c>
      <c r="W559" s="6" t="s">
        <v>238</v>
      </c>
      <c r="X559" s="6" t="s">
        <v>235</v>
      </c>
      <c r="Y559" s="6" t="s">
        <v>20</v>
      </c>
      <c r="Z559" s="6" t="s">
        <v>462</v>
      </c>
      <c r="AA559" s="66">
        <v>37</v>
      </c>
    </row>
    <row r="560" spans="1:27" x14ac:dyDescent="0.25">
      <c r="A560" s="215">
        <v>2019</v>
      </c>
      <c r="B560" s="215">
        <v>2806</v>
      </c>
      <c r="C560" s="104" t="s">
        <v>248</v>
      </c>
      <c r="D560" s="104">
        <v>28</v>
      </c>
      <c r="E560" s="104" t="s">
        <v>237</v>
      </c>
      <c r="F560" s="104" t="s">
        <v>238</v>
      </c>
      <c r="G560" s="104" t="s">
        <v>235</v>
      </c>
      <c r="H560" s="104" t="s">
        <v>23</v>
      </c>
      <c r="I560" s="104" t="s">
        <v>18</v>
      </c>
      <c r="J560" s="125">
        <v>2</v>
      </c>
      <c r="R560" s="5" t="s">
        <v>490</v>
      </c>
      <c r="S560" s="6" t="s">
        <v>271</v>
      </c>
      <c r="T560" s="6" t="s">
        <v>272</v>
      </c>
      <c r="U560" s="6" t="s">
        <v>236</v>
      </c>
      <c r="V560" s="6" t="s">
        <v>237</v>
      </c>
      <c r="W560" s="6" t="s">
        <v>238</v>
      </c>
      <c r="X560" s="6" t="s">
        <v>235</v>
      </c>
      <c r="Y560" s="6" t="s">
        <v>20</v>
      </c>
      <c r="Z560" s="6" t="s">
        <v>462</v>
      </c>
      <c r="AA560" s="66">
        <v>2</v>
      </c>
    </row>
    <row r="561" spans="1:27" x14ac:dyDescent="0.25">
      <c r="A561" s="215">
        <v>2019</v>
      </c>
      <c r="B561" s="215">
        <v>2806</v>
      </c>
      <c r="C561" s="104" t="s">
        <v>248</v>
      </c>
      <c r="D561" s="104">
        <v>28</v>
      </c>
      <c r="E561" s="104" t="s">
        <v>237</v>
      </c>
      <c r="F561" s="104" t="s">
        <v>238</v>
      </c>
      <c r="G561" s="104" t="s">
        <v>235</v>
      </c>
      <c r="H561" s="104" t="s">
        <v>23</v>
      </c>
      <c r="I561" s="104" t="s">
        <v>19</v>
      </c>
      <c r="J561" s="125">
        <v>2</v>
      </c>
      <c r="R561" s="5" t="s">
        <v>490</v>
      </c>
      <c r="S561" s="6" t="s">
        <v>273</v>
      </c>
      <c r="T561" s="6" t="s">
        <v>274</v>
      </c>
      <c r="U561" s="6" t="s">
        <v>236</v>
      </c>
      <c r="V561" s="6" t="s">
        <v>237</v>
      </c>
      <c r="W561" s="6" t="s">
        <v>238</v>
      </c>
      <c r="X561" s="6" t="s">
        <v>235</v>
      </c>
      <c r="Y561" s="6" t="s">
        <v>20</v>
      </c>
      <c r="Z561" s="6" t="s">
        <v>462</v>
      </c>
      <c r="AA561" s="66">
        <v>4</v>
      </c>
    </row>
    <row r="562" spans="1:27" x14ac:dyDescent="0.25">
      <c r="A562" s="215">
        <v>2019</v>
      </c>
      <c r="B562" s="215">
        <v>2806</v>
      </c>
      <c r="C562" s="104" t="s">
        <v>248</v>
      </c>
      <c r="D562" s="104">
        <v>28</v>
      </c>
      <c r="E562" s="104" t="s">
        <v>237</v>
      </c>
      <c r="F562" s="104" t="s">
        <v>238</v>
      </c>
      <c r="G562" s="104" t="s">
        <v>235</v>
      </c>
      <c r="H562" s="104" t="s">
        <v>20</v>
      </c>
      <c r="I562" s="104" t="s">
        <v>17</v>
      </c>
      <c r="J562" s="125">
        <v>47</v>
      </c>
      <c r="R562" s="5" t="s">
        <v>490</v>
      </c>
      <c r="S562" s="6" t="s">
        <v>275</v>
      </c>
      <c r="T562" s="6" t="s">
        <v>276</v>
      </c>
      <c r="U562" s="6" t="s">
        <v>44</v>
      </c>
      <c r="V562" s="6" t="s">
        <v>45</v>
      </c>
      <c r="W562" s="6" t="s">
        <v>126</v>
      </c>
      <c r="X562" s="6" t="s">
        <v>127</v>
      </c>
      <c r="Y562" s="6" t="s">
        <v>20</v>
      </c>
      <c r="Z562" s="6" t="s">
        <v>462</v>
      </c>
      <c r="AA562" s="66">
        <v>1</v>
      </c>
    </row>
    <row r="563" spans="1:27" x14ac:dyDescent="0.25">
      <c r="A563" s="215">
        <v>2019</v>
      </c>
      <c r="B563" s="215">
        <v>2806</v>
      </c>
      <c r="C563" s="104" t="s">
        <v>248</v>
      </c>
      <c r="D563" s="104">
        <v>28</v>
      </c>
      <c r="E563" s="104" t="s">
        <v>237</v>
      </c>
      <c r="F563" s="104" t="s">
        <v>238</v>
      </c>
      <c r="G563" s="104" t="s">
        <v>235</v>
      </c>
      <c r="H563" s="104" t="s">
        <v>20</v>
      </c>
      <c r="I563" s="104" t="s">
        <v>18</v>
      </c>
      <c r="J563" s="125">
        <v>63</v>
      </c>
      <c r="R563" s="5" t="s">
        <v>490</v>
      </c>
      <c r="S563" s="6" t="s">
        <v>275</v>
      </c>
      <c r="T563" s="6" t="s">
        <v>276</v>
      </c>
      <c r="U563" s="6" t="s">
        <v>142</v>
      </c>
      <c r="V563" s="6" t="s">
        <v>143</v>
      </c>
      <c r="W563" s="6" t="s">
        <v>126</v>
      </c>
      <c r="X563" s="6" t="s">
        <v>127</v>
      </c>
      <c r="Y563" s="6" t="s">
        <v>20</v>
      </c>
      <c r="Z563" s="6" t="s">
        <v>462</v>
      </c>
      <c r="AA563" s="66">
        <v>1</v>
      </c>
    </row>
    <row r="564" spans="1:27" x14ac:dyDescent="0.25">
      <c r="A564" s="215">
        <v>2019</v>
      </c>
      <c r="B564" s="215">
        <v>2806</v>
      </c>
      <c r="C564" s="104" t="s">
        <v>248</v>
      </c>
      <c r="D564" s="104">
        <v>28</v>
      </c>
      <c r="E564" s="104" t="s">
        <v>237</v>
      </c>
      <c r="F564" s="104" t="s">
        <v>238</v>
      </c>
      <c r="G564" s="104" t="s">
        <v>235</v>
      </c>
      <c r="H564" s="104" t="s">
        <v>20</v>
      </c>
      <c r="I564" s="104" t="s">
        <v>24</v>
      </c>
      <c r="J564" s="125">
        <v>228</v>
      </c>
      <c r="R564" s="5" t="s">
        <v>490</v>
      </c>
      <c r="S564" s="6" t="s">
        <v>275</v>
      </c>
      <c r="T564" s="6" t="s">
        <v>276</v>
      </c>
      <c r="U564" s="6" t="s">
        <v>236</v>
      </c>
      <c r="V564" s="6" t="s">
        <v>237</v>
      </c>
      <c r="W564" s="6" t="s">
        <v>126</v>
      </c>
      <c r="X564" s="6" t="s">
        <v>127</v>
      </c>
      <c r="Y564" s="6" t="s">
        <v>16</v>
      </c>
      <c r="Z564" s="6" t="s">
        <v>462</v>
      </c>
      <c r="AA564" s="66">
        <v>35</v>
      </c>
    </row>
    <row r="565" spans="1:27" x14ac:dyDescent="0.25">
      <c r="A565" s="215">
        <v>2019</v>
      </c>
      <c r="B565" s="215">
        <v>2806</v>
      </c>
      <c r="C565" s="104" t="s">
        <v>248</v>
      </c>
      <c r="D565" s="104">
        <v>28</v>
      </c>
      <c r="E565" s="104" t="s">
        <v>237</v>
      </c>
      <c r="F565" s="104" t="s">
        <v>238</v>
      </c>
      <c r="G565" s="104" t="s">
        <v>235</v>
      </c>
      <c r="H565" s="104" t="s">
        <v>20</v>
      </c>
      <c r="I565" s="104" t="s">
        <v>19</v>
      </c>
      <c r="J565" s="125">
        <v>179</v>
      </c>
      <c r="R565" s="5" t="s">
        <v>490</v>
      </c>
      <c r="S565" s="6" t="s">
        <v>275</v>
      </c>
      <c r="T565" s="6" t="s">
        <v>276</v>
      </c>
      <c r="U565" s="6" t="s">
        <v>236</v>
      </c>
      <c r="V565" s="6" t="s">
        <v>237</v>
      </c>
      <c r="W565" s="6" t="s">
        <v>126</v>
      </c>
      <c r="X565" s="6" t="s">
        <v>127</v>
      </c>
      <c r="Y565" s="6" t="s">
        <v>23</v>
      </c>
      <c r="Z565" s="6" t="s">
        <v>462</v>
      </c>
      <c r="AA565" s="66">
        <v>365</v>
      </c>
    </row>
    <row r="566" spans="1:27" x14ac:dyDescent="0.25">
      <c r="A566" s="215">
        <v>2019</v>
      </c>
      <c r="B566" s="215">
        <v>2807</v>
      </c>
      <c r="C566" s="104" t="s">
        <v>250</v>
      </c>
      <c r="D566" s="104">
        <v>28</v>
      </c>
      <c r="E566" s="104" t="s">
        <v>237</v>
      </c>
      <c r="F566" s="104" t="s">
        <v>238</v>
      </c>
      <c r="G566" s="104" t="s">
        <v>235</v>
      </c>
      <c r="H566" s="104" t="s">
        <v>23</v>
      </c>
      <c r="I566" s="104" t="s">
        <v>18</v>
      </c>
      <c r="J566" s="125">
        <v>1</v>
      </c>
      <c r="R566" s="5" t="s">
        <v>490</v>
      </c>
      <c r="S566" s="6" t="s">
        <v>275</v>
      </c>
      <c r="T566" s="6" t="s">
        <v>276</v>
      </c>
      <c r="U566" s="6" t="s">
        <v>236</v>
      </c>
      <c r="V566" s="6" t="s">
        <v>237</v>
      </c>
      <c r="W566" s="6" t="s">
        <v>126</v>
      </c>
      <c r="X566" s="6" t="s">
        <v>127</v>
      </c>
      <c r="Y566" s="6" t="s">
        <v>20</v>
      </c>
      <c r="Z566" s="6" t="s">
        <v>462</v>
      </c>
      <c r="AA566" s="66">
        <v>266</v>
      </c>
    </row>
    <row r="567" spans="1:27" x14ac:dyDescent="0.25">
      <c r="A567" s="215">
        <v>2019</v>
      </c>
      <c r="B567" s="215">
        <v>2807</v>
      </c>
      <c r="C567" s="104" t="s">
        <v>250</v>
      </c>
      <c r="D567" s="104">
        <v>28</v>
      </c>
      <c r="E567" s="104" t="s">
        <v>237</v>
      </c>
      <c r="F567" s="104" t="s">
        <v>238</v>
      </c>
      <c r="G567" s="104" t="s">
        <v>235</v>
      </c>
      <c r="H567" s="104" t="s">
        <v>23</v>
      </c>
      <c r="I567" s="104" t="s">
        <v>19</v>
      </c>
      <c r="J567" s="125">
        <v>1</v>
      </c>
      <c r="R567" s="5" t="s">
        <v>490</v>
      </c>
      <c r="S567" s="6" t="s">
        <v>275</v>
      </c>
      <c r="T567" s="6" t="s">
        <v>276</v>
      </c>
      <c r="U567" s="6" t="s">
        <v>290</v>
      </c>
      <c r="V567" s="6" t="s">
        <v>291</v>
      </c>
      <c r="W567" s="6" t="s">
        <v>126</v>
      </c>
      <c r="X567" s="6" t="s">
        <v>127</v>
      </c>
      <c r="Y567" s="6" t="s">
        <v>20</v>
      </c>
      <c r="Z567" s="6" t="s">
        <v>462</v>
      </c>
      <c r="AA567" s="66">
        <v>1</v>
      </c>
    </row>
    <row r="568" spans="1:27" x14ac:dyDescent="0.25">
      <c r="A568" s="215">
        <v>2019</v>
      </c>
      <c r="B568" s="215">
        <v>2807</v>
      </c>
      <c r="C568" s="104" t="s">
        <v>250</v>
      </c>
      <c r="D568" s="104">
        <v>28</v>
      </c>
      <c r="E568" s="104" t="s">
        <v>237</v>
      </c>
      <c r="F568" s="104" t="s">
        <v>238</v>
      </c>
      <c r="G568" s="104" t="s">
        <v>235</v>
      </c>
      <c r="H568" s="104" t="s">
        <v>20</v>
      </c>
      <c r="I568" s="104" t="s">
        <v>17</v>
      </c>
      <c r="J568" s="125">
        <v>15</v>
      </c>
      <c r="R568" s="5" t="s">
        <v>490</v>
      </c>
      <c r="S568" s="6" t="s">
        <v>275</v>
      </c>
      <c r="T568" s="6" t="s">
        <v>276</v>
      </c>
      <c r="U568" s="6" t="s">
        <v>298</v>
      </c>
      <c r="V568" s="6" t="s">
        <v>299</v>
      </c>
      <c r="W568" s="6" t="s">
        <v>126</v>
      </c>
      <c r="X568" s="6" t="s">
        <v>127</v>
      </c>
      <c r="Y568" s="6" t="s">
        <v>16</v>
      </c>
      <c r="Z568" s="6" t="s">
        <v>462</v>
      </c>
      <c r="AA568" s="66">
        <v>1</v>
      </c>
    </row>
    <row r="569" spans="1:27" x14ac:dyDescent="0.25">
      <c r="A569" s="215">
        <v>2019</v>
      </c>
      <c r="B569" s="215">
        <v>2807</v>
      </c>
      <c r="C569" s="104" t="s">
        <v>250</v>
      </c>
      <c r="D569" s="104">
        <v>28</v>
      </c>
      <c r="E569" s="104" t="s">
        <v>237</v>
      </c>
      <c r="F569" s="104" t="s">
        <v>238</v>
      </c>
      <c r="G569" s="104" t="s">
        <v>235</v>
      </c>
      <c r="H569" s="104" t="s">
        <v>20</v>
      </c>
      <c r="I569" s="104" t="s">
        <v>18</v>
      </c>
      <c r="J569" s="125">
        <v>20</v>
      </c>
      <c r="R569" s="5" t="s">
        <v>490</v>
      </c>
      <c r="S569" s="6" t="s">
        <v>275</v>
      </c>
      <c r="T569" s="6" t="s">
        <v>276</v>
      </c>
      <c r="U569" s="6" t="s">
        <v>298</v>
      </c>
      <c r="V569" s="6" t="s">
        <v>299</v>
      </c>
      <c r="W569" s="6" t="s">
        <v>126</v>
      </c>
      <c r="X569" s="6" t="s">
        <v>127</v>
      </c>
      <c r="Y569" s="6" t="s">
        <v>23</v>
      </c>
      <c r="Z569" s="6" t="s">
        <v>462</v>
      </c>
      <c r="AA569" s="66">
        <v>1</v>
      </c>
    </row>
    <row r="570" spans="1:27" x14ac:dyDescent="0.25">
      <c r="A570" s="215">
        <v>2019</v>
      </c>
      <c r="B570" s="215">
        <v>2807</v>
      </c>
      <c r="C570" s="104" t="s">
        <v>250</v>
      </c>
      <c r="D570" s="104">
        <v>28</v>
      </c>
      <c r="E570" s="104" t="s">
        <v>237</v>
      </c>
      <c r="F570" s="104" t="s">
        <v>238</v>
      </c>
      <c r="G570" s="104" t="s">
        <v>235</v>
      </c>
      <c r="H570" s="104" t="s">
        <v>20</v>
      </c>
      <c r="I570" s="104" t="s">
        <v>24</v>
      </c>
      <c r="J570" s="125">
        <v>132</v>
      </c>
      <c r="R570" s="5" t="s">
        <v>490</v>
      </c>
      <c r="S570" s="6" t="s">
        <v>275</v>
      </c>
      <c r="T570" s="6" t="s">
        <v>276</v>
      </c>
      <c r="U570" s="6" t="s">
        <v>367</v>
      </c>
      <c r="V570" s="6" t="s">
        <v>368</v>
      </c>
      <c r="W570" s="6" t="s">
        <v>126</v>
      </c>
      <c r="X570" s="6" t="s">
        <v>127</v>
      </c>
      <c r="Y570" s="6" t="s">
        <v>23</v>
      </c>
      <c r="Z570" s="6" t="s">
        <v>462</v>
      </c>
      <c r="AA570" s="66">
        <v>1</v>
      </c>
    </row>
    <row r="571" spans="1:27" x14ac:dyDescent="0.25">
      <c r="A571" s="215">
        <v>2019</v>
      </c>
      <c r="B571" s="215">
        <v>2807</v>
      </c>
      <c r="C571" s="104" t="s">
        <v>250</v>
      </c>
      <c r="D571" s="104">
        <v>28</v>
      </c>
      <c r="E571" s="104" t="s">
        <v>237</v>
      </c>
      <c r="F571" s="104" t="s">
        <v>238</v>
      </c>
      <c r="G571" s="104" t="s">
        <v>235</v>
      </c>
      <c r="H571" s="104" t="s">
        <v>20</v>
      </c>
      <c r="I571" s="104" t="s">
        <v>19</v>
      </c>
      <c r="J571" s="125">
        <v>82</v>
      </c>
      <c r="R571" s="5" t="s">
        <v>490</v>
      </c>
      <c r="S571" s="6" t="s">
        <v>275</v>
      </c>
      <c r="T571" s="6" t="s">
        <v>276</v>
      </c>
      <c r="U571" s="6" t="s">
        <v>367</v>
      </c>
      <c r="V571" s="6" t="s">
        <v>368</v>
      </c>
      <c r="W571" s="6" t="s">
        <v>126</v>
      </c>
      <c r="X571" s="6" t="s">
        <v>127</v>
      </c>
      <c r="Y571" s="6" t="s">
        <v>20</v>
      </c>
      <c r="Z571" s="6" t="s">
        <v>462</v>
      </c>
      <c r="AA571" s="66">
        <v>3</v>
      </c>
    </row>
    <row r="572" spans="1:27" x14ac:dyDescent="0.25">
      <c r="A572" s="215">
        <v>2019</v>
      </c>
      <c r="B572" s="215">
        <v>2808</v>
      </c>
      <c r="C572" s="104" t="s">
        <v>252</v>
      </c>
      <c r="D572" s="104">
        <v>28</v>
      </c>
      <c r="E572" s="104" t="s">
        <v>237</v>
      </c>
      <c r="F572" s="104" t="s">
        <v>238</v>
      </c>
      <c r="G572" s="104" t="s">
        <v>235</v>
      </c>
      <c r="H572" s="104" t="s">
        <v>16</v>
      </c>
      <c r="I572" s="104" t="s">
        <v>19</v>
      </c>
      <c r="J572" s="125">
        <v>1</v>
      </c>
      <c r="R572" s="5" t="s">
        <v>490</v>
      </c>
      <c r="S572" s="6" t="s">
        <v>275</v>
      </c>
      <c r="T572" s="6" t="s">
        <v>276</v>
      </c>
      <c r="U572" s="6" t="s">
        <v>413</v>
      </c>
      <c r="V572" s="6" t="s">
        <v>414</v>
      </c>
      <c r="W572" s="6" t="s">
        <v>126</v>
      </c>
      <c r="X572" s="6" t="s">
        <v>127</v>
      </c>
      <c r="Y572" s="6" t="s">
        <v>23</v>
      </c>
      <c r="Z572" s="6" t="s">
        <v>462</v>
      </c>
      <c r="AA572" s="66">
        <v>1</v>
      </c>
    </row>
    <row r="573" spans="1:27" x14ac:dyDescent="0.25">
      <c r="A573" s="215">
        <v>2019</v>
      </c>
      <c r="B573" s="215">
        <v>2808</v>
      </c>
      <c r="C573" s="104" t="s">
        <v>252</v>
      </c>
      <c r="D573" s="104">
        <v>28</v>
      </c>
      <c r="E573" s="104" t="s">
        <v>237</v>
      </c>
      <c r="F573" s="104" t="s">
        <v>238</v>
      </c>
      <c r="G573" s="104" t="s">
        <v>235</v>
      </c>
      <c r="H573" s="104" t="s">
        <v>20</v>
      </c>
      <c r="I573" s="104" t="s">
        <v>17</v>
      </c>
      <c r="J573" s="125">
        <v>1</v>
      </c>
      <c r="R573" s="5" t="s">
        <v>490</v>
      </c>
      <c r="S573" s="6" t="s">
        <v>275</v>
      </c>
      <c r="T573" s="6" t="s">
        <v>276</v>
      </c>
      <c r="U573" s="6" t="s">
        <v>417</v>
      </c>
      <c r="V573" s="6" t="s">
        <v>418</v>
      </c>
      <c r="W573" s="6" t="s">
        <v>126</v>
      </c>
      <c r="X573" s="6" t="s">
        <v>127</v>
      </c>
      <c r="Y573" s="6" t="s">
        <v>20</v>
      </c>
      <c r="Z573" s="6" t="s">
        <v>462</v>
      </c>
      <c r="AA573" s="66">
        <v>1</v>
      </c>
    </row>
    <row r="574" spans="1:27" x14ac:dyDescent="0.25">
      <c r="A574" s="215">
        <v>2019</v>
      </c>
      <c r="B574" s="215">
        <v>2808</v>
      </c>
      <c r="C574" s="104" t="s">
        <v>252</v>
      </c>
      <c r="D574" s="104">
        <v>28</v>
      </c>
      <c r="E574" s="104" t="s">
        <v>237</v>
      </c>
      <c r="F574" s="104" t="s">
        <v>238</v>
      </c>
      <c r="G574" s="104" t="s">
        <v>235</v>
      </c>
      <c r="H574" s="104" t="s">
        <v>20</v>
      </c>
      <c r="I574" s="104" t="s">
        <v>18</v>
      </c>
      <c r="J574" s="125">
        <v>6</v>
      </c>
      <c r="R574" s="5" t="s">
        <v>490</v>
      </c>
      <c r="S574" s="6" t="s">
        <v>277</v>
      </c>
      <c r="T574" s="6" t="s">
        <v>278</v>
      </c>
      <c r="U574" s="6" t="s">
        <v>279</v>
      </c>
      <c r="V574" s="6" t="s">
        <v>280</v>
      </c>
      <c r="W574" s="6" t="s">
        <v>46</v>
      </c>
      <c r="X574" s="6" t="s">
        <v>47</v>
      </c>
      <c r="Y574" s="6" t="s">
        <v>16</v>
      </c>
      <c r="Z574" s="6" t="s">
        <v>462</v>
      </c>
      <c r="AA574" s="66">
        <v>1</v>
      </c>
    </row>
    <row r="575" spans="1:27" x14ac:dyDescent="0.25">
      <c r="A575" s="215">
        <v>2019</v>
      </c>
      <c r="B575" s="215">
        <v>2808</v>
      </c>
      <c r="C575" s="104" t="s">
        <v>252</v>
      </c>
      <c r="D575" s="104">
        <v>28</v>
      </c>
      <c r="E575" s="104" t="s">
        <v>237</v>
      </c>
      <c r="F575" s="104" t="s">
        <v>238</v>
      </c>
      <c r="G575" s="104" t="s">
        <v>235</v>
      </c>
      <c r="H575" s="104" t="s">
        <v>20</v>
      </c>
      <c r="I575" s="104" t="s">
        <v>24</v>
      </c>
      <c r="J575" s="125">
        <v>15</v>
      </c>
      <c r="R575" s="5" t="s">
        <v>490</v>
      </c>
      <c r="S575" s="6" t="s">
        <v>277</v>
      </c>
      <c r="T575" s="6" t="s">
        <v>278</v>
      </c>
      <c r="U575" s="6" t="s">
        <v>279</v>
      </c>
      <c r="V575" s="6" t="s">
        <v>280</v>
      </c>
      <c r="W575" s="6" t="s">
        <v>46</v>
      </c>
      <c r="X575" s="6" t="s">
        <v>47</v>
      </c>
      <c r="Y575" s="6" t="s">
        <v>20</v>
      </c>
      <c r="Z575" s="6" t="s">
        <v>462</v>
      </c>
      <c r="AA575" s="66">
        <v>18</v>
      </c>
    </row>
    <row r="576" spans="1:27" x14ac:dyDescent="0.25">
      <c r="A576" s="215">
        <v>2019</v>
      </c>
      <c r="B576" s="215">
        <v>2808</v>
      </c>
      <c r="C576" s="104" t="s">
        <v>252</v>
      </c>
      <c r="D576" s="104">
        <v>28</v>
      </c>
      <c r="E576" s="104" t="s">
        <v>237</v>
      </c>
      <c r="F576" s="104" t="s">
        <v>238</v>
      </c>
      <c r="G576" s="104" t="s">
        <v>235</v>
      </c>
      <c r="H576" s="104" t="s">
        <v>20</v>
      </c>
      <c r="I576" s="104" t="s">
        <v>19</v>
      </c>
      <c r="J576" s="125">
        <v>10</v>
      </c>
      <c r="R576" s="5" t="s">
        <v>490</v>
      </c>
      <c r="S576" s="6" t="s">
        <v>281</v>
      </c>
      <c r="T576" s="6" t="s">
        <v>282</v>
      </c>
      <c r="U576" s="6" t="s">
        <v>279</v>
      </c>
      <c r="V576" s="6" t="s">
        <v>280</v>
      </c>
      <c r="W576" s="6" t="s">
        <v>46</v>
      </c>
      <c r="X576" s="6" t="s">
        <v>47</v>
      </c>
      <c r="Y576" s="6" t="s">
        <v>16</v>
      </c>
      <c r="Z576" s="6" t="s">
        <v>462</v>
      </c>
      <c r="AA576" s="66">
        <v>59</v>
      </c>
    </row>
    <row r="577" spans="1:27" x14ac:dyDescent="0.25">
      <c r="A577" s="215">
        <v>2019</v>
      </c>
      <c r="B577" s="215">
        <v>2809</v>
      </c>
      <c r="C577" s="104" t="s">
        <v>254</v>
      </c>
      <c r="D577" s="104">
        <v>28</v>
      </c>
      <c r="E577" s="104" t="s">
        <v>237</v>
      </c>
      <c r="F577" s="104" t="s">
        <v>238</v>
      </c>
      <c r="G577" s="104" t="s">
        <v>235</v>
      </c>
      <c r="H577" s="104" t="s">
        <v>23</v>
      </c>
      <c r="I577" s="104" t="s">
        <v>17</v>
      </c>
      <c r="J577" s="125">
        <v>1</v>
      </c>
      <c r="R577" s="5" t="s">
        <v>490</v>
      </c>
      <c r="S577" s="6" t="s">
        <v>281</v>
      </c>
      <c r="T577" s="6" t="s">
        <v>282</v>
      </c>
      <c r="U577" s="6" t="s">
        <v>279</v>
      </c>
      <c r="V577" s="6" t="s">
        <v>280</v>
      </c>
      <c r="W577" s="6" t="s">
        <v>46</v>
      </c>
      <c r="X577" s="6" t="s">
        <v>47</v>
      </c>
      <c r="Y577" s="6" t="s">
        <v>23</v>
      </c>
      <c r="Z577" s="6" t="s">
        <v>462</v>
      </c>
      <c r="AA577" s="66">
        <v>9</v>
      </c>
    </row>
    <row r="578" spans="1:27" x14ac:dyDescent="0.25">
      <c r="A578" s="215">
        <v>2019</v>
      </c>
      <c r="B578" s="215">
        <v>2809</v>
      </c>
      <c r="C578" s="104" t="s">
        <v>254</v>
      </c>
      <c r="D578" s="104">
        <v>28</v>
      </c>
      <c r="E578" s="104" t="s">
        <v>237</v>
      </c>
      <c r="F578" s="104" t="s">
        <v>238</v>
      </c>
      <c r="G578" s="104" t="s">
        <v>235</v>
      </c>
      <c r="H578" s="104" t="s">
        <v>23</v>
      </c>
      <c r="I578" s="104" t="s">
        <v>18</v>
      </c>
      <c r="J578" s="125">
        <v>1</v>
      </c>
      <c r="R578" s="5" t="s">
        <v>490</v>
      </c>
      <c r="S578" s="6" t="s">
        <v>283</v>
      </c>
      <c r="T578" s="6" t="s">
        <v>284</v>
      </c>
      <c r="U578" s="6" t="s">
        <v>279</v>
      </c>
      <c r="V578" s="6" t="s">
        <v>280</v>
      </c>
      <c r="W578" s="6" t="s">
        <v>46</v>
      </c>
      <c r="X578" s="6" t="s">
        <v>47</v>
      </c>
      <c r="Y578" s="6" t="s">
        <v>16</v>
      </c>
      <c r="Z578" s="6" t="s">
        <v>462</v>
      </c>
      <c r="AA578" s="66">
        <v>23</v>
      </c>
    </row>
    <row r="579" spans="1:27" x14ac:dyDescent="0.25">
      <c r="A579" s="215">
        <v>2019</v>
      </c>
      <c r="B579" s="215">
        <v>2809</v>
      </c>
      <c r="C579" s="104" t="s">
        <v>254</v>
      </c>
      <c r="D579" s="104">
        <v>28</v>
      </c>
      <c r="E579" s="104" t="s">
        <v>237</v>
      </c>
      <c r="F579" s="104" t="s">
        <v>238</v>
      </c>
      <c r="G579" s="104" t="s">
        <v>235</v>
      </c>
      <c r="H579" s="104" t="s">
        <v>23</v>
      </c>
      <c r="I579" s="104" t="s">
        <v>19</v>
      </c>
      <c r="J579" s="125">
        <v>1</v>
      </c>
      <c r="R579" s="5" t="s">
        <v>490</v>
      </c>
      <c r="S579" s="6" t="s">
        <v>283</v>
      </c>
      <c r="T579" s="6" t="s">
        <v>284</v>
      </c>
      <c r="U579" s="6" t="s">
        <v>279</v>
      </c>
      <c r="V579" s="6" t="s">
        <v>280</v>
      </c>
      <c r="W579" s="6" t="s">
        <v>46</v>
      </c>
      <c r="X579" s="6" t="s">
        <v>47</v>
      </c>
      <c r="Y579" s="6" t="s">
        <v>23</v>
      </c>
      <c r="Z579" s="6" t="s">
        <v>462</v>
      </c>
      <c r="AA579" s="66">
        <v>8</v>
      </c>
    </row>
    <row r="580" spans="1:27" x14ac:dyDescent="0.25">
      <c r="A580" s="215">
        <v>2019</v>
      </c>
      <c r="B580" s="215">
        <v>2809</v>
      </c>
      <c r="C580" s="104" t="s">
        <v>254</v>
      </c>
      <c r="D580" s="104">
        <v>28</v>
      </c>
      <c r="E580" s="104" t="s">
        <v>237</v>
      </c>
      <c r="F580" s="104" t="s">
        <v>238</v>
      </c>
      <c r="G580" s="104" t="s">
        <v>235</v>
      </c>
      <c r="H580" s="104" t="s">
        <v>20</v>
      </c>
      <c r="I580" s="104" t="s">
        <v>17</v>
      </c>
      <c r="J580" s="125">
        <v>12</v>
      </c>
      <c r="R580" s="5" t="s">
        <v>490</v>
      </c>
      <c r="S580" s="6" t="s">
        <v>283</v>
      </c>
      <c r="T580" s="6" t="s">
        <v>284</v>
      </c>
      <c r="U580" s="6" t="s">
        <v>279</v>
      </c>
      <c r="V580" s="6" t="s">
        <v>280</v>
      </c>
      <c r="W580" s="6" t="s">
        <v>46</v>
      </c>
      <c r="X580" s="6" t="s">
        <v>47</v>
      </c>
      <c r="Y580" s="6" t="s">
        <v>20</v>
      </c>
      <c r="Z580" s="6" t="s">
        <v>462</v>
      </c>
      <c r="AA580" s="66">
        <v>9</v>
      </c>
    </row>
    <row r="581" spans="1:27" x14ac:dyDescent="0.25">
      <c r="A581" s="215">
        <v>2019</v>
      </c>
      <c r="B581" s="215">
        <v>2809</v>
      </c>
      <c r="C581" s="104" t="s">
        <v>254</v>
      </c>
      <c r="D581" s="104">
        <v>28</v>
      </c>
      <c r="E581" s="104" t="s">
        <v>237</v>
      </c>
      <c r="F581" s="104" t="s">
        <v>238</v>
      </c>
      <c r="G581" s="104" t="s">
        <v>235</v>
      </c>
      <c r="H581" s="104" t="s">
        <v>20</v>
      </c>
      <c r="I581" s="104" t="s">
        <v>18</v>
      </c>
      <c r="J581" s="125">
        <v>8</v>
      </c>
      <c r="R581" s="5" t="s">
        <v>490</v>
      </c>
      <c r="S581" s="6" t="s">
        <v>286</v>
      </c>
      <c r="T581" s="6" t="s">
        <v>287</v>
      </c>
      <c r="U581" s="6" t="s">
        <v>279</v>
      </c>
      <c r="V581" s="6" t="s">
        <v>280</v>
      </c>
      <c r="W581" s="6" t="s">
        <v>46</v>
      </c>
      <c r="X581" s="6" t="s">
        <v>47</v>
      </c>
      <c r="Y581" s="6" t="s">
        <v>16</v>
      </c>
      <c r="Z581" s="6" t="s">
        <v>462</v>
      </c>
      <c r="AA581" s="66">
        <v>35</v>
      </c>
    </row>
    <row r="582" spans="1:27" x14ac:dyDescent="0.25">
      <c r="A582" s="215">
        <v>2019</v>
      </c>
      <c r="B582" s="215">
        <v>2809</v>
      </c>
      <c r="C582" s="104" t="s">
        <v>254</v>
      </c>
      <c r="D582" s="104">
        <v>28</v>
      </c>
      <c r="E582" s="104" t="s">
        <v>237</v>
      </c>
      <c r="F582" s="104" t="s">
        <v>238</v>
      </c>
      <c r="G582" s="104" t="s">
        <v>235</v>
      </c>
      <c r="H582" s="104" t="s">
        <v>20</v>
      </c>
      <c r="I582" s="104" t="s">
        <v>24</v>
      </c>
      <c r="J582" s="125">
        <v>100</v>
      </c>
      <c r="R582" s="5" t="s">
        <v>490</v>
      </c>
      <c r="S582" s="6" t="s">
        <v>286</v>
      </c>
      <c r="T582" s="6" t="s">
        <v>287</v>
      </c>
      <c r="U582" s="6" t="s">
        <v>279</v>
      </c>
      <c r="V582" s="6" t="s">
        <v>280</v>
      </c>
      <c r="W582" s="6" t="s">
        <v>46</v>
      </c>
      <c r="X582" s="6" t="s">
        <v>47</v>
      </c>
      <c r="Y582" s="6" t="s">
        <v>20</v>
      </c>
      <c r="Z582" s="6" t="s">
        <v>462</v>
      </c>
      <c r="AA582" s="66">
        <v>8</v>
      </c>
    </row>
    <row r="583" spans="1:27" x14ac:dyDescent="0.25">
      <c r="A583" s="215">
        <v>2019</v>
      </c>
      <c r="B583" s="215">
        <v>2809</v>
      </c>
      <c r="C583" s="104" t="s">
        <v>254</v>
      </c>
      <c r="D583" s="104">
        <v>28</v>
      </c>
      <c r="E583" s="104" t="s">
        <v>237</v>
      </c>
      <c r="F583" s="104" t="s">
        <v>238</v>
      </c>
      <c r="G583" s="104" t="s">
        <v>235</v>
      </c>
      <c r="H583" s="104" t="s">
        <v>20</v>
      </c>
      <c r="I583" s="104" t="s">
        <v>19</v>
      </c>
      <c r="J583" s="125">
        <v>105</v>
      </c>
      <c r="R583" s="5" t="s">
        <v>490</v>
      </c>
      <c r="S583" s="6" t="s">
        <v>288</v>
      </c>
      <c r="T583" s="6" t="s">
        <v>289</v>
      </c>
      <c r="U583" s="6" t="s">
        <v>290</v>
      </c>
      <c r="V583" s="6" t="s">
        <v>291</v>
      </c>
      <c r="W583" s="6" t="s">
        <v>292</v>
      </c>
      <c r="X583" s="6" t="s">
        <v>289</v>
      </c>
      <c r="Y583" s="6" t="s">
        <v>23</v>
      </c>
      <c r="Z583" s="6" t="s">
        <v>462</v>
      </c>
      <c r="AA583" s="66">
        <v>3</v>
      </c>
    </row>
    <row r="584" spans="1:27" x14ac:dyDescent="0.25">
      <c r="A584" s="215">
        <v>2019</v>
      </c>
      <c r="B584" s="215">
        <v>2810</v>
      </c>
      <c r="C584" s="104" t="s">
        <v>256</v>
      </c>
      <c r="D584" s="104">
        <v>28</v>
      </c>
      <c r="E584" s="104" t="s">
        <v>237</v>
      </c>
      <c r="F584" s="104" t="s">
        <v>238</v>
      </c>
      <c r="G584" s="104" t="s">
        <v>235</v>
      </c>
      <c r="H584" s="104" t="s">
        <v>16</v>
      </c>
      <c r="I584" s="104" t="s">
        <v>17</v>
      </c>
      <c r="J584" s="125">
        <v>2</v>
      </c>
      <c r="R584" s="5" t="s">
        <v>490</v>
      </c>
      <c r="S584" s="6" t="s">
        <v>631</v>
      </c>
      <c r="T584" s="6" t="s">
        <v>293</v>
      </c>
      <c r="U584" s="6" t="s">
        <v>290</v>
      </c>
      <c r="V584" s="6" t="s">
        <v>291</v>
      </c>
      <c r="W584" s="6" t="s">
        <v>292</v>
      </c>
      <c r="X584" s="6" t="s">
        <v>289</v>
      </c>
      <c r="Y584" s="6" t="s">
        <v>20</v>
      </c>
      <c r="Z584" s="6" t="s">
        <v>462</v>
      </c>
      <c r="AA584" s="66">
        <v>2</v>
      </c>
    </row>
    <row r="585" spans="1:27" x14ac:dyDescent="0.25">
      <c r="A585" s="215">
        <v>2019</v>
      </c>
      <c r="B585" s="215">
        <v>2810</v>
      </c>
      <c r="C585" s="104" t="s">
        <v>256</v>
      </c>
      <c r="D585" s="104">
        <v>28</v>
      </c>
      <c r="E585" s="104" t="s">
        <v>237</v>
      </c>
      <c r="F585" s="104" t="s">
        <v>238</v>
      </c>
      <c r="G585" s="104" t="s">
        <v>235</v>
      </c>
      <c r="H585" s="104" t="s">
        <v>16</v>
      </c>
      <c r="I585" s="104" t="s">
        <v>18</v>
      </c>
      <c r="J585" s="125">
        <v>6</v>
      </c>
      <c r="R585" s="5" t="s">
        <v>490</v>
      </c>
      <c r="S585" s="6" t="s">
        <v>294</v>
      </c>
      <c r="T585" s="6" t="s">
        <v>295</v>
      </c>
      <c r="U585" s="6" t="s">
        <v>290</v>
      </c>
      <c r="V585" s="6" t="s">
        <v>291</v>
      </c>
      <c r="W585" s="6" t="s">
        <v>292</v>
      </c>
      <c r="X585" s="6" t="s">
        <v>289</v>
      </c>
      <c r="Y585" s="6" t="s">
        <v>16</v>
      </c>
      <c r="Z585" s="6" t="s">
        <v>462</v>
      </c>
      <c r="AA585" s="66">
        <v>7</v>
      </c>
    </row>
    <row r="586" spans="1:27" x14ac:dyDescent="0.25">
      <c r="A586" s="215">
        <v>2019</v>
      </c>
      <c r="B586" s="215">
        <v>2810</v>
      </c>
      <c r="C586" s="104" t="s">
        <v>256</v>
      </c>
      <c r="D586" s="104">
        <v>28</v>
      </c>
      <c r="E586" s="104" t="s">
        <v>237</v>
      </c>
      <c r="F586" s="104" t="s">
        <v>238</v>
      </c>
      <c r="G586" s="104" t="s">
        <v>235</v>
      </c>
      <c r="H586" s="104" t="s">
        <v>16</v>
      </c>
      <c r="I586" s="104" t="s">
        <v>19</v>
      </c>
      <c r="J586" s="125">
        <v>1</v>
      </c>
      <c r="R586" s="5" t="s">
        <v>490</v>
      </c>
      <c r="S586" s="6" t="s">
        <v>294</v>
      </c>
      <c r="T586" s="6" t="s">
        <v>295</v>
      </c>
      <c r="U586" s="6" t="s">
        <v>290</v>
      </c>
      <c r="V586" s="6" t="s">
        <v>291</v>
      </c>
      <c r="W586" s="6" t="s">
        <v>292</v>
      </c>
      <c r="X586" s="6" t="s">
        <v>289</v>
      </c>
      <c r="Y586" s="6" t="s">
        <v>20</v>
      </c>
      <c r="Z586" s="6" t="s">
        <v>462</v>
      </c>
      <c r="AA586" s="66">
        <v>50</v>
      </c>
    </row>
    <row r="587" spans="1:27" x14ac:dyDescent="0.25">
      <c r="A587" s="215">
        <v>2019</v>
      </c>
      <c r="B587" s="215">
        <v>2810</v>
      </c>
      <c r="C587" s="104" t="s">
        <v>256</v>
      </c>
      <c r="D587" s="104">
        <v>28</v>
      </c>
      <c r="E587" s="104" t="s">
        <v>237</v>
      </c>
      <c r="F587" s="104" t="s">
        <v>238</v>
      </c>
      <c r="G587" s="104" t="s">
        <v>235</v>
      </c>
      <c r="H587" s="104" t="s">
        <v>20</v>
      </c>
      <c r="I587" s="104" t="s">
        <v>17</v>
      </c>
      <c r="J587" s="125">
        <v>2</v>
      </c>
      <c r="R587" s="5" t="s">
        <v>490</v>
      </c>
      <c r="S587" s="6" t="s">
        <v>296</v>
      </c>
      <c r="T587" s="6" t="s">
        <v>297</v>
      </c>
      <c r="U587" s="6" t="s">
        <v>298</v>
      </c>
      <c r="V587" s="6" t="s">
        <v>299</v>
      </c>
      <c r="W587" s="6" t="s">
        <v>300</v>
      </c>
      <c r="X587" s="6" t="s">
        <v>301</v>
      </c>
      <c r="Y587" s="6" t="s">
        <v>23</v>
      </c>
      <c r="Z587" s="6" t="s">
        <v>462</v>
      </c>
      <c r="AA587" s="66">
        <v>19</v>
      </c>
    </row>
    <row r="588" spans="1:27" x14ac:dyDescent="0.25">
      <c r="A588" s="215">
        <v>2019</v>
      </c>
      <c r="B588" s="215">
        <v>2810</v>
      </c>
      <c r="C588" s="104" t="s">
        <v>256</v>
      </c>
      <c r="D588" s="104">
        <v>28</v>
      </c>
      <c r="E588" s="104" t="s">
        <v>237</v>
      </c>
      <c r="F588" s="104" t="s">
        <v>238</v>
      </c>
      <c r="G588" s="104" t="s">
        <v>235</v>
      </c>
      <c r="H588" s="104" t="s">
        <v>20</v>
      </c>
      <c r="I588" s="104" t="s">
        <v>18</v>
      </c>
      <c r="J588" s="125">
        <v>3</v>
      </c>
      <c r="R588" s="5" t="s">
        <v>490</v>
      </c>
      <c r="S588" s="6" t="s">
        <v>302</v>
      </c>
      <c r="T588" s="6" t="s">
        <v>303</v>
      </c>
      <c r="U588" s="6" t="s">
        <v>298</v>
      </c>
      <c r="V588" s="6" t="s">
        <v>299</v>
      </c>
      <c r="W588" s="6" t="s">
        <v>300</v>
      </c>
      <c r="X588" s="6" t="s">
        <v>301</v>
      </c>
      <c r="Y588" s="6" t="s">
        <v>16</v>
      </c>
      <c r="Z588" s="6" t="s">
        <v>462</v>
      </c>
      <c r="AA588" s="66">
        <v>34</v>
      </c>
    </row>
    <row r="589" spans="1:27" x14ac:dyDescent="0.25">
      <c r="A589" s="215">
        <v>2019</v>
      </c>
      <c r="B589" s="215">
        <v>2810</v>
      </c>
      <c r="C589" s="104" t="s">
        <v>256</v>
      </c>
      <c r="D589" s="104">
        <v>28</v>
      </c>
      <c r="E589" s="104" t="s">
        <v>237</v>
      </c>
      <c r="F589" s="104" t="s">
        <v>238</v>
      </c>
      <c r="G589" s="104" t="s">
        <v>235</v>
      </c>
      <c r="H589" s="104" t="s">
        <v>20</v>
      </c>
      <c r="I589" s="104" t="s">
        <v>24</v>
      </c>
      <c r="J589" s="125">
        <v>27</v>
      </c>
      <c r="R589" s="5" t="s">
        <v>490</v>
      </c>
      <c r="S589" s="6" t="s">
        <v>302</v>
      </c>
      <c r="T589" s="6" t="s">
        <v>303</v>
      </c>
      <c r="U589" s="6" t="s">
        <v>298</v>
      </c>
      <c r="V589" s="6" t="s">
        <v>299</v>
      </c>
      <c r="W589" s="6" t="s">
        <v>300</v>
      </c>
      <c r="X589" s="6" t="s">
        <v>301</v>
      </c>
      <c r="Y589" s="6" t="s">
        <v>23</v>
      </c>
      <c r="Z589" s="6" t="s">
        <v>462</v>
      </c>
      <c r="AA589" s="66">
        <v>108</v>
      </c>
    </row>
    <row r="590" spans="1:27" x14ac:dyDescent="0.25">
      <c r="A590" s="215">
        <v>2019</v>
      </c>
      <c r="B590" s="215">
        <v>2810</v>
      </c>
      <c r="C590" s="104" t="s">
        <v>256</v>
      </c>
      <c r="D590" s="104">
        <v>28</v>
      </c>
      <c r="E590" s="104" t="s">
        <v>237</v>
      </c>
      <c r="F590" s="104" t="s">
        <v>238</v>
      </c>
      <c r="G590" s="104" t="s">
        <v>235</v>
      </c>
      <c r="H590" s="104" t="s">
        <v>20</v>
      </c>
      <c r="I590" s="104" t="s">
        <v>19</v>
      </c>
      <c r="J590" s="125">
        <v>22</v>
      </c>
      <c r="R590" s="5" t="s">
        <v>490</v>
      </c>
      <c r="S590" s="6" t="s">
        <v>302</v>
      </c>
      <c r="T590" s="6" t="s">
        <v>303</v>
      </c>
      <c r="U590" s="6" t="s">
        <v>298</v>
      </c>
      <c r="V590" s="6" t="s">
        <v>299</v>
      </c>
      <c r="W590" s="6" t="s">
        <v>300</v>
      </c>
      <c r="X590" s="6" t="s">
        <v>301</v>
      </c>
      <c r="Y590" s="6" t="s">
        <v>20</v>
      </c>
      <c r="Z590" s="6" t="s">
        <v>462</v>
      </c>
      <c r="AA590" s="66">
        <v>67</v>
      </c>
    </row>
    <row r="591" spans="1:27" x14ac:dyDescent="0.25">
      <c r="A591" s="215">
        <v>2019</v>
      </c>
      <c r="B591" s="215">
        <v>2811</v>
      </c>
      <c r="C591" s="104" t="s">
        <v>258</v>
      </c>
      <c r="D591" s="104">
        <v>28</v>
      </c>
      <c r="E591" s="104" t="s">
        <v>237</v>
      </c>
      <c r="F591" s="104" t="s">
        <v>238</v>
      </c>
      <c r="G591" s="104" t="s">
        <v>235</v>
      </c>
      <c r="H591" s="104" t="s">
        <v>16</v>
      </c>
      <c r="I591" s="104" t="s">
        <v>17</v>
      </c>
      <c r="J591" s="125">
        <v>4</v>
      </c>
      <c r="R591" s="5" t="s">
        <v>490</v>
      </c>
      <c r="S591" s="6" t="s">
        <v>304</v>
      </c>
      <c r="T591" s="6" t="s">
        <v>305</v>
      </c>
      <c r="U591" s="6" t="s">
        <v>306</v>
      </c>
      <c r="V591" s="6" t="s">
        <v>307</v>
      </c>
      <c r="W591" s="6" t="s">
        <v>170</v>
      </c>
      <c r="X591" s="6" t="s">
        <v>171</v>
      </c>
      <c r="Y591" s="6" t="s">
        <v>16</v>
      </c>
      <c r="Z591" s="6" t="s">
        <v>462</v>
      </c>
      <c r="AA591" s="66">
        <v>29</v>
      </c>
    </row>
    <row r="592" spans="1:27" x14ac:dyDescent="0.25">
      <c r="A592" s="215">
        <v>2019</v>
      </c>
      <c r="B592" s="215">
        <v>2811</v>
      </c>
      <c r="C592" s="104" t="s">
        <v>258</v>
      </c>
      <c r="D592" s="104">
        <v>28</v>
      </c>
      <c r="E592" s="104" t="s">
        <v>237</v>
      </c>
      <c r="F592" s="104" t="s">
        <v>238</v>
      </c>
      <c r="G592" s="104" t="s">
        <v>235</v>
      </c>
      <c r="H592" s="104" t="s">
        <v>16</v>
      </c>
      <c r="I592" s="104" t="s">
        <v>18</v>
      </c>
      <c r="J592" s="125">
        <v>5</v>
      </c>
      <c r="R592" s="5" t="s">
        <v>490</v>
      </c>
      <c r="S592" s="6" t="s">
        <v>613</v>
      </c>
      <c r="T592" s="6" t="s">
        <v>308</v>
      </c>
      <c r="U592" s="6" t="s">
        <v>309</v>
      </c>
      <c r="V592" s="6" t="s">
        <v>310</v>
      </c>
      <c r="W592" s="6" t="s">
        <v>311</v>
      </c>
      <c r="X592" s="6" t="s">
        <v>312</v>
      </c>
      <c r="Y592" s="6" t="s">
        <v>16</v>
      </c>
      <c r="Z592" s="6" t="s">
        <v>462</v>
      </c>
      <c r="AA592" s="66">
        <v>7</v>
      </c>
    </row>
    <row r="593" spans="1:27" x14ac:dyDescent="0.25">
      <c r="A593" s="215">
        <v>2019</v>
      </c>
      <c r="B593" s="215">
        <v>2811</v>
      </c>
      <c r="C593" s="104" t="s">
        <v>258</v>
      </c>
      <c r="D593" s="104">
        <v>28</v>
      </c>
      <c r="E593" s="104" t="s">
        <v>237</v>
      </c>
      <c r="F593" s="104" t="s">
        <v>238</v>
      </c>
      <c r="G593" s="104" t="s">
        <v>235</v>
      </c>
      <c r="H593" s="104" t="s">
        <v>23</v>
      </c>
      <c r="I593" s="104" t="s">
        <v>18</v>
      </c>
      <c r="J593" s="125">
        <v>2</v>
      </c>
      <c r="R593" s="5" t="s">
        <v>490</v>
      </c>
      <c r="S593" s="6" t="s">
        <v>613</v>
      </c>
      <c r="T593" s="6" t="s">
        <v>308</v>
      </c>
      <c r="U593" s="6" t="s">
        <v>309</v>
      </c>
      <c r="V593" s="6" t="s">
        <v>310</v>
      </c>
      <c r="W593" s="6" t="s">
        <v>311</v>
      </c>
      <c r="X593" s="6" t="s">
        <v>312</v>
      </c>
      <c r="Y593" s="6" t="s">
        <v>23</v>
      </c>
      <c r="Z593" s="6" t="s">
        <v>462</v>
      </c>
      <c r="AA593" s="66">
        <v>4</v>
      </c>
    </row>
    <row r="594" spans="1:27" x14ac:dyDescent="0.25">
      <c r="A594" s="215">
        <v>2019</v>
      </c>
      <c r="B594" s="215">
        <v>2811</v>
      </c>
      <c r="C594" s="104" t="s">
        <v>258</v>
      </c>
      <c r="D594" s="104">
        <v>28</v>
      </c>
      <c r="E594" s="104" t="s">
        <v>237</v>
      </c>
      <c r="F594" s="104" t="s">
        <v>238</v>
      </c>
      <c r="G594" s="104" t="s">
        <v>235</v>
      </c>
      <c r="H594" s="104" t="s">
        <v>23</v>
      </c>
      <c r="I594" s="104" t="s">
        <v>19</v>
      </c>
      <c r="J594" s="125">
        <v>1</v>
      </c>
      <c r="R594" s="5" t="s">
        <v>490</v>
      </c>
      <c r="S594" s="6" t="s">
        <v>613</v>
      </c>
      <c r="T594" s="6" t="s">
        <v>308</v>
      </c>
      <c r="U594" s="6" t="s">
        <v>309</v>
      </c>
      <c r="V594" s="6" t="s">
        <v>310</v>
      </c>
      <c r="W594" s="6" t="s">
        <v>311</v>
      </c>
      <c r="X594" s="6" t="s">
        <v>312</v>
      </c>
      <c r="Y594" s="6" t="s">
        <v>20</v>
      </c>
      <c r="Z594" s="6" t="s">
        <v>462</v>
      </c>
      <c r="AA594" s="66">
        <v>2</v>
      </c>
    </row>
    <row r="595" spans="1:27" x14ac:dyDescent="0.25">
      <c r="A595" s="215">
        <v>2019</v>
      </c>
      <c r="B595" s="215">
        <v>2811</v>
      </c>
      <c r="C595" s="104" t="s">
        <v>258</v>
      </c>
      <c r="D595" s="104">
        <v>28</v>
      </c>
      <c r="E595" s="104" t="s">
        <v>237</v>
      </c>
      <c r="F595" s="104" t="s">
        <v>238</v>
      </c>
      <c r="G595" s="104" t="s">
        <v>235</v>
      </c>
      <c r="H595" s="104" t="s">
        <v>20</v>
      </c>
      <c r="I595" s="104" t="s">
        <v>17</v>
      </c>
      <c r="J595" s="125">
        <v>13</v>
      </c>
      <c r="R595" s="5" t="s">
        <v>490</v>
      </c>
      <c r="S595" s="6" t="s">
        <v>313</v>
      </c>
      <c r="T595" s="6" t="s">
        <v>314</v>
      </c>
      <c r="U595" s="6" t="s">
        <v>309</v>
      </c>
      <c r="V595" s="6" t="s">
        <v>310</v>
      </c>
      <c r="W595" s="6" t="s">
        <v>311</v>
      </c>
      <c r="X595" s="6" t="s">
        <v>312</v>
      </c>
      <c r="Y595" s="6" t="s">
        <v>16</v>
      </c>
      <c r="Z595" s="6" t="s">
        <v>462</v>
      </c>
      <c r="AA595" s="66">
        <v>2</v>
      </c>
    </row>
    <row r="596" spans="1:27" x14ac:dyDescent="0.25">
      <c r="A596" s="215">
        <v>2019</v>
      </c>
      <c r="B596" s="215">
        <v>2811</v>
      </c>
      <c r="C596" s="104" t="s">
        <v>258</v>
      </c>
      <c r="D596" s="104">
        <v>28</v>
      </c>
      <c r="E596" s="104" t="s">
        <v>237</v>
      </c>
      <c r="F596" s="104" t="s">
        <v>238</v>
      </c>
      <c r="G596" s="104" t="s">
        <v>235</v>
      </c>
      <c r="H596" s="104" t="s">
        <v>20</v>
      </c>
      <c r="I596" s="104" t="s">
        <v>18</v>
      </c>
      <c r="J596" s="125">
        <v>20</v>
      </c>
      <c r="R596" s="5" t="s">
        <v>490</v>
      </c>
      <c r="S596" s="6" t="s">
        <v>313</v>
      </c>
      <c r="T596" s="6" t="s">
        <v>314</v>
      </c>
      <c r="U596" s="6" t="s">
        <v>309</v>
      </c>
      <c r="V596" s="6" t="s">
        <v>310</v>
      </c>
      <c r="W596" s="6" t="s">
        <v>311</v>
      </c>
      <c r="X596" s="6" t="s">
        <v>312</v>
      </c>
      <c r="Y596" s="6" t="s">
        <v>20</v>
      </c>
      <c r="Z596" s="6" t="s">
        <v>462</v>
      </c>
      <c r="AA596" s="66">
        <v>2</v>
      </c>
    </row>
    <row r="597" spans="1:27" x14ac:dyDescent="0.25">
      <c r="A597" s="215">
        <v>2019</v>
      </c>
      <c r="B597" s="215">
        <v>2811</v>
      </c>
      <c r="C597" s="104" t="s">
        <v>258</v>
      </c>
      <c r="D597" s="104">
        <v>28</v>
      </c>
      <c r="E597" s="104" t="s">
        <v>237</v>
      </c>
      <c r="F597" s="104" t="s">
        <v>238</v>
      </c>
      <c r="G597" s="104" t="s">
        <v>235</v>
      </c>
      <c r="H597" s="104" t="s">
        <v>20</v>
      </c>
      <c r="I597" s="104" t="s">
        <v>24</v>
      </c>
      <c r="J597" s="125">
        <v>128</v>
      </c>
      <c r="R597" s="5" t="s">
        <v>490</v>
      </c>
      <c r="S597" s="6" t="s">
        <v>315</v>
      </c>
      <c r="T597" s="6" t="s">
        <v>316</v>
      </c>
      <c r="U597" s="6" t="s">
        <v>309</v>
      </c>
      <c r="V597" s="6" t="s">
        <v>310</v>
      </c>
      <c r="W597" s="6" t="s">
        <v>311</v>
      </c>
      <c r="X597" s="6" t="s">
        <v>312</v>
      </c>
      <c r="Y597" s="6" t="s">
        <v>16</v>
      </c>
      <c r="Z597" s="6" t="s">
        <v>462</v>
      </c>
      <c r="AA597" s="66">
        <v>55</v>
      </c>
    </row>
    <row r="598" spans="1:27" x14ac:dyDescent="0.25">
      <c r="A598" s="215">
        <v>2019</v>
      </c>
      <c r="B598" s="215">
        <v>2811</v>
      </c>
      <c r="C598" s="104" t="s">
        <v>258</v>
      </c>
      <c r="D598" s="104">
        <v>28</v>
      </c>
      <c r="E598" s="104" t="s">
        <v>237</v>
      </c>
      <c r="F598" s="104" t="s">
        <v>238</v>
      </c>
      <c r="G598" s="104" t="s">
        <v>235</v>
      </c>
      <c r="H598" s="104" t="s">
        <v>20</v>
      </c>
      <c r="I598" s="104" t="s">
        <v>19</v>
      </c>
      <c r="J598" s="125">
        <v>85</v>
      </c>
      <c r="R598" s="5" t="s">
        <v>490</v>
      </c>
      <c r="S598" s="6" t="s">
        <v>317</v>
      </c>
      <c r="T598" s="6" t="s">
        <v>318</v>
      </c>
      <c r="U598" s="6" t="s">
        <v>319</v>
      </c>
      <c r="V598" s="6" t="s">
        <v>320</v>
      </c>
      <c r="W598" s="6" t="s">
        <v>134</v>
      </c>
      <c r="X598" s="6" t="s">
        <v>135</v>
      </c>
      <c r="Y598" s="6" t="s">
        <v>16</v>
      </c>
      <c r="Z598" s="6" t="s">
        <v>462</v>
      </c>
      <c r="AA598" s="66">
        <v>59</v>
      </c>
    </row>
    <row r="599" spans="1:27" x14ac:dyDescent="0.25">
      <c r="A599" s="215">
        <v>2019</v>
      </c>
      <c r="B599" s="215">
        <v>2813</v>
      </c>
      <c r="C599" s="104" t="s">
        <v>260</v>
      </c>
      <c r="D599" s="104">
        <v>28</v>
      </c>
      <c r="E599" s="104" t="s">
        <v>237</v>
      </c>
      <c r="F599" s="104" t="s">
        <v>238</v>
      </c>
      <c r="G599" s="104" t="s">
        <v>235</v>
      </c>
      <c r="H599" s="104" t="s">
        <v>16</v>
      </c>
      <c r="I599" s="104" t="s">
        <v>17</v>
      </c>
      <c r="J599" s="125">
        <v>1</v>
      </c>
      <c r="R599" s="5" t="s">
        <v>490</v>
      </c>
      <c r="S599" s="6" t="s">
        <v>317</v>
      </c>
      <c r="T599" s="6" t="s">
        <v>318</v>
      </c>
      <c r="U599" s="6" t="s">
        <v>319</v>
      </c>
      <c r="V599" s="6" t="s">
        <v>320</v>
      </c>
      <c r="W599" s="6" t="s">
        <v>134</v>
      </c>
      <c r="X599" s="6" t="s">
        <v>135</v>
      </c>
      <c r="Y599" s="6" t="s">
        <v>23</v>
      </c>
      <c r="Z599" s="6" t="s">
        <v>462</v>
      </c>
      <c r="AA599" s="66">
        <v>13</v>
      </c>
    </row>
    <row r="600" spans="1:27" x14ac:dyDescent="0.25">
      <c r="A600" s="215">
        <v>2019</v>
      </c>
      <c r="B600" s="215">
        <v>2813</v>
      </c>
      <c r="C600" s="104" t="s">
        <v>260</v>
      </c>
      <c r="D600" s="104">
        <v>28</v>
      </c>
      <c r="E600" s="104" t="s">
        <v>237</v>
      </c>
      <c r="F600" s="104" t="s">
        <v>238</v>
      </c>
      <c r="G600" s="104" t="s">
        <v>235</v>
      </c>
      <c r="H600" s="104" t="s">
        <v>16</v>
      </c>
      <c r="I600" s="104" t="s">
        <v>18</v>
      </c>
      <c r="J600" s="125">
        <v>2</v>
      </c>
      <c r="R600" s="5" t="s">
        <v>490</v>
      </c>
      <c r="S600" s="6" t="s">
        <v>321</v>
      </c>
      <c r="T600" s="6" t="s">
        <v>322</v>
      </c>
      <c r="U600" s="6" t="s">
        <v>323</v>
      </c>
      <c r="V600" s="6" t="s">
        <v>324</v>
      </c>
      <c r="W600" s="6" t="s">
        <v>325</v>
      </c>
      <c r="X600" s="6" t="s">
        <v>326</v>
      </c>
      <c r="Y600" s="6" t="s">
        <v>16</v>
      </c>
      <c r="Z600" s="6" t="s">
        <v>462</v>
      </c>
      <c r="AA600" s="66">
        <v>4</v>
      </c>
    </row>
    <row r="601" spans="1:27" x14ac:dyDescent="0.25">
      <c r="A601" s="215">
        <v>2019</v>
      </c>
      <c r="B601" s="215">
        <v>2813</v>
      </c>
      <c r="C601" s="104" t="s">
        <v>260</v>
      </c>
      <c r="D601" s="104">
        <v>28</v>
      </c>
      <c r="E601" s="104" t="s">
        <v>237</v>
      </c>
      <c r="F601" s="104" t="s">
        <v>238</v>
      </c>
      <c r="G601" s="104" t="s">
        <v>235</v>
      </c>
      <c r="H601" s="104" t="s">
        <v>20</v>
      </c>
      <c r="I601" s="104" t="s">
        <v>17</v>
      </c>
      <c r="J601" s="125">
        <v>4</v>
      </c>
      <c r="R601" s="5" t="s">
        <v>490</v>
      </c>
      <c r="S601" s="6" t="s">
        <v>321</v>
      </c>
      <c r="T601" s="6" t="s">
        <v>322</v>
      </c>
      <c r="U601" s="6" t="s">
        <v>323</v>
      </c>
      <c r="V601" s="6" t="s">
        <v>324</v>
      </c>
      <c r="W601" s="6" t="s">
        <v>325</v>
      </c>
      <c r="X601" s="6" t="s">
        <v>326</v>
      </c>
      <c r="Y601" s="6" t="s">
        <v>23</v>
      </c>
      <c r="Z601" s="6" t="s">
        <v>462</v>
      </c>
      <c r="AA601" s="66">
        <v>64</v>
      </c>
    </row>
    <row r="602" spans="1:27" x14ac:dyDescent="0.25">
      <c r="A602" s="215">
        <v>2019</v>
      </c>
      <c r="B602" s="215">
        <v>2813</v>
      </c>
      <c r="C602" s="104" t="s">
        <v>260</v>
      </c>
      <c r="D602" s="104">
        <v>28</v>
      </c>
      <c r="E602" s="104" t="s">
        <v>237</v>
      </c>
      <c r="F602" s="104" t="s">
        <v>238</v>
      </c>
      <c r="G602" s="104" t="s">
        <v>235</v>
      </c>
      <c r="H602" s="104" t="s">
        <v>20</v>
      </c>
      <c r="I602" s="104" t="s">
        <v>18</v>
      </c>
      <c r="J602" s="125">
        <v>13</v>
      </c>
      <c r="R602" s="5" t="s">
        <v>490</v>
      </c>
      <c r="S602" s="6" t="s">
        <v>321</v>
      </c>
      <c r="T602" s="6" t="s">
        <v>322</v>
      </c>
      <c r="U602" s="6" t="s">
        <v>323</v>
      </c>
      <c r="V602" s="6" t="s">
        <v>324</v>
      </c>
      <c r="W602" s="6" t="s">
        <v>325</v>
      </c>
      <c r="X602" s="6" t="s">
        <v>326</v>
      </c>
      <c r="Y602" s="6" t="s">
        <v>20</v>
      </c>
      <c r="Z602" s="6" t="s">
        <v>462</v>
      </c>
      <c r="AA602" s="66">
        <v>1</v>
      </c>
    </row>
    <row r="603" spans="1:27" x14ac:dyDescent="0.25">
      <c r="A603" s="215">
        <v>2019</v>
      </c>
      <c r="B603" s="215">
        <v>2813</v>
      </c>
      <c r="C603" s="104" t="s">
        <v>260</v>
      </c>
      <c r="D603" s="104">
        <v>28</v>
      </c>
      <c r="E603" s="104" t="s">
        <v>237</v>
      </c>
      <c r="F603" s="104" t="s">
        <v>238</v>
      </c>
      <c r="G603" s="104" t="s">
        <v>235</v>
      </c>
      <c r="H603" s="104" t="s">
        <v>20</v>
      </c>
      <c r="I603" s="104" t="s">
        <v>24</v>
      </c>
      <c r="J603" s="125">
        <v>121</v>
      </c>
      <c r="R603" s="5" t="s">
        <v>490</v>
      </c>
      <c r="S603" s="6" t="s">
        <v>327</v>
      </c>
      <c r="T603" s="6" t="s">
        <v>328</v>
      </c>
      <c r="U603" s="6" t="s">
        <v>323</v>
      </c>
      <c r="V603" s="6" t="s">
        <v>324</v>
      </c>
      <c r="W603" s="6" t="s">
        <v>325</v>
      </c>
      <c r="X603" s="6" t="s">
        <v>326</v>
      </c>
      <c r="Y603" s="6" t="s">
        <v>16</v>
      </c>
      <c r="Z603" s="6" t="s">
        <v>462</v>
      </c>
      <c r="AA603" s="66">
        <v>11</v>
      </c>
    </row>
    <row r="604" spans="1:27" x14ac:dyDescent="0.25">
      <c r="A604" s="215">
        <v>2019</v>
      </c>
      <c r="B604" s="215">
        <v>2813</v>
      </c>
      <c r="C604" s="104" t="s">
        <v>260</v>
      </c>
      <c r="D604" s="104">
        <v>28</v>
      </c>
      <c r="E604" s="104" t="s">
        <v>237</v>
      </c>
      <c r="F604" s="104" t="s">
        <v>238</v>
      </c>
      <c r="G604" s="104" t="s">
        <v>235</v>
      </c>
      <c r="H604" s="104" t="s">
        <v>20</v>
      </c>
      <c r="I604" s="104" t="s">
        <v>19</v>
      </c>
      <c r="J604" s="125">
        <v>26</v>
      </c>
      <c r="R604" s="5" t="s">
        <v>490</v>
      </c>
      <c r="S604" s="6" t="s">
        <v>327</v>
      </c>
      <c r="T604" s="6" t="s">
        <v>328</v>
      </c>
      <c r="U604" s="6" t="s">
        <v>323</v>
      </c>
      <c r="V604" s="6" t="s">
        <v>324</v>
      </c>
      <c r="W604" s="6" t="s">
        <v>325</v>
      </c>
      <c r="X604" s="6" t="s">
        <v>326</v>
      </c>
      <c r="Y604" s="6" t="s">
        <v>23</v>
      </c>
      <c r="Z604" s="6" t="s">
        <v>462</v>
      </c>
      <c r="AA604" s="66">
        <v>55</v>
      </c>
    </row>
    <row r="605" spans="1:27" x14ac:dyDescent="0.25">
      <c r="A605" s="215">
        <v>2019</v>
      </c>
      <c r="B605" s="215">
        <v>2814</v>
      </c>
      <c r="C605" s="104" t="s">
        <v>262</v>
      </c>
      <c r="D605" s="104">
        <v>28</v>
      </c>
      <c r="E605" s="104" t="s">
        <v>237</v>
      </c>
      <c r="F605" s="104" t="s">
        <v>238</v>
      </c>
      <c r="G605" s="104" t="s">
        <v>235</v>
      </c>
      <c r="H605" s="104" t="s">
        <v>16</v>
      </c>
      <c r="I605" s="104" t="s">
        <v>17</v>
      </c>
      <c r="J605" s="125">
        <v>4</v>
      </c>
      <c r="R605" s="5" t="s">
        <v>490</v>
      </c>
      <c r="S605" s="6" t="s">
        <v>327</v>
      </c>
      <c r="T605" s="6" t="s">
        <v>328</v>
      </c>
      <c r="U605" s="6" t="s">
        <v>323</v>
      </c>
      <c r="V605" s="6" t="s">
        <v>324</v>
      </c>
      <c r="W605" s="6" t="s">
        <v>325</v>
      </c>
      <c r="X605" s="6" t="s">
        <v>326</v>
      </c>
      <c r="Y605" s="6" t="s">
        <v>20</v>
      </c>
      <c r="Z605" s="6" t="s">
        <v>462</v>
      </c>
      <c r="AA605" s="66">
        <v>48</v>
      </c>
    </row>
    <row r="606" spans="1:27" x14ac:dyDescent="0.25">
      <c r="A606" s="215">
        <v>2019</v>
      </c>
      <c r="B606" s="215">
        <v>2814</v>
      </c>
      <c r="C606" s="104" t="s">
        <v>262</v>
      </c>
      <c r="D606" s="104">
        <v>28</v>
      </c>
      <c r="E606" s="104" t="s">
        <v>237</v>
      </c>
      <c r="F606" s="104" t="s">
        <v>238</v>
      </c>
      <c r="G606" s="104" t="s">
        <v>235</v>
      </c>
      <c r="H606" s="104" t="s">
        <v>16</v>
      </c>
      <c r="I606" s="104" t="s">
        <v>18</v>
      </c>
      <c r="J606" s="125">
        <v>6</v>
      </c>
      <c r="R606" s="5" t="s">
        <v>490</v>
      </c>
      <c r="S606" s="6" t="s">
        <v>329</v>
      </c>
      <c r="T606" s="6" t="s">
        <v>330</v>
      </c>
      <c r="U606" s="6" t="s">
        <v>323</v>
      </c>
      <c r="V606" s="6" t="s">
        <v>324</v>
      </c>
      <c r="W606" s="6" t="s">
        <v>325</v>
      </c>
      <c r="X606" s="6" t="s">
        <v>326</v>
      </c>
      <c r="Y606" s="6" t="s">
        <v>16</v>
      </c>
      <c r="Z606" s="6" t="s">
        <v>462</v>
      </c>
      <c r="AA606" s="66">
        <v>5</v>
      </c>
    </row>
    <row r="607" spans="1:27" x14ac:dyDescent="0.25">
      <c r="A607" s="215">
        <v>2019</v>
      </c>
      <c r="B607" s="215">
        <v>2814</v>
      </c>
      <c r="C607" s="104" t="s">
        <v>262</v>
      </c>
      <c r="D607" s="104">
        <v>28</v>
      </c>
      <c r="E607" s="104" t="s">
        <v>237</v>
      </c>
      <c r="F607" s="104" t="s">
        <v>238</v>
      </c>
      <c r="G607" s="104" t="s">
        <v>235</v>
      </c>
      <c r="H607" s="104" t="s">
        <v>20</v>
      </c>
      <c r="I607" s="104" t="s">
        <v>17</v>
      </c>
      <c r="J607" s="125">
        <v>6</v>
      </c>
      <c r="R607" s="5" t="s">
        <v>490</v>
      </c>
      <c r="S607" s="6" t="s">
        <v>329</v>
      </c>
      <c r="T607" s="6" t="s">
        <v>330</v>
      </c>
      <c r="U607" s="6" t="s">
        <v>323</v>
      </c>
      <c r="V607" s="6" t="s">
        <v>324</v>
      </c>
      <c r="W607" s="6" t="s">
        <v>325</v>
      </c>
      <c r="X607" s="6" t="s">
        <v>326</v>
      </c>
      <c r="Y607" s="6" t="s">
        <v>23</v>
      </c>
      <c r="Z607" s="6" t="s">
        <v>462</v>
      </c>
      <c r="AA607" s="66">
        <v>35</v>
      </c>
    </row>
    <row r="608" spans="1:27" x14ac:dyDescent="0.25">
      <c r="A608" s="215">
        <v>2019</v>
      </c>
      <c r="B608" s="215">
        <v>2814</v>
      </c>
      <c r="C608" s="104" t="s">
        <v>262</v>
      </c>
      <c r="D608" s="104">
        <v>28</v>
      </c>
      <c r="E608" s="104" t="s">
        <v>237</v>
      </c>
      <c r="F608" s="104" t="s">
        <v>238</v>
      </c>
      <c r="G608" s="104" t="s">
        <v>235</v>
      </c>
      <c r="H608" s="104" t="s">
        <v>20</v>
      </c>
      <c r="I608" s="104" t="s">
        <v>18</v>
      </c>
      <c r="J608" s="125">
        <v>13</v>
      </c>
      <c r="R608" s="5" t="s">
        <v>490</v>
      </c>
      <c r="S608" s="6" t="s">
        <v>329</v>
      </c>
      <c r="T608" s="6" t="s">
        <v>330</v>
      </c>
      <c r="U608" s="6" t="s">
        <v>323</v>
      </c>
      <c r="V608" s="6" t="s">
        <v>324</v>
      </c>
      <c r="W608" s="6" t="s">
        <v>325</v>
      </c>
      <c r="X608" s="6" t="s">
        <v>326</v>
      </c>
      <c r="Y608" s="6" t="s">
        <v>20</v>
      </c>
      <c r="Z608" s="6" t="s">
        <v>462</v>
      </c>
      <c r="AA608" s="66">
        <v>5</v>
      </c>
    </row>
    <row r="609" spans="1:27" x14ac:dyDescent="0.25">
      <c r="A609" s="215">
        <v>2019</v>
      </c>
      <c r="B609" s="215">
        <v>2814</v>
      </c>
      <c r="C609" s="104" t="s">
        <v>262</v>
      </c>
      <c r="D609" s="104">
        <v>28</v>
      </c>
      <c r="E609" s="104" t="s">
        <v>237</v>
      </c>
      <c r="F609" s="104" t="s">
        <v>238</v>
      </c>
      <c r="G609" s="104" t="s">
        <v>235</v>
      </c>
      <c r="H609" s="104" t="s">
        <v>20</v>
      </c>
      <c r="I609" s="104" t="s">
        <v>24</v>
      </c>
      <c r="J609" s="125">
        <v>70</v>
      </c>
      <c r="R609" s="5" t="s">
        <v>490</v>
      </c>
      <c r="S609" s="6" t="s">
        <v>331</v>
      </c>
      <c r="T609" s="6" t="s">
        <v>332</v>
      </c>
      <c r="U609" s="6" t="s">
        <v>323</v>
      </c>
      <c r="V609" s="6" t="s">
        <v>324</v>
      </c>
      <c r="W609" s="6" t="s">
        <v>325</v>
      </c>
      <c r="X609" s="6" t="s">
        <v>326</v>
      </c>
      <c r="Y609" s="6" t="s">
        <v>16</v>
      </c>
      <c r="Z609" s="6" t="s">
        <v>462</v>
      </c>
      <c r="AA609" s="66">
        <v>1</v>
      </c>
    </row>
    <row r="610" spans="1:27" x14ac:dyDescent="0.25">
      <c r="A610" s="215">
        <v>2019</v>
      </c>
      <c r="B610" s="215">
        <v>2814</v>
      </c>
      <c r="C610" s="104" t="s">
        <v>262</v>
      </c>
      <c r="D610" s="104">
        <v>28</v>
      </c>
      <c r="E610" s="104" t="s">
        <v>237</v>
      </c>
      <c r="F610" s="104" t="s">
        <v>238</v>
      </c>
      <c r="G610" s="104" t="s">
        <v>235</v>
      </c>
      <c r="H610" s="104" t="s">
        <v>20</v>
      </c>
      <c r="I610" s="104" t="s">
        <v>19</v>
      </c>
      <c r="J610" s="125">
        <v>26</v>
      </c>
      <c r="R610" s="5" t="s">
        <v>490</v>
      </c>
      <c r="S610" s="6" t="s">
        <v>333</v>
      </c>
      <c r="T610" s="6" t="s">
        <v>334</v>
      </c>
      <c r="U610" s="6" t="s">
        <v>323</v>
      </c>
      <c r="V610" s="6" t="s">
        <v>324</v>
      </c>
      <c r="W610" s="6" t="s">
        <v>325</v>
      </c>
      <c r="X610" s="6" t="s">
        <v>326</v>
      </c>
      <c r="Y610" s="6" t="s">
        <v>16</v>
      </c>
      <c r="Z610" s="6" t="s">
        <v>462</v>
      </c>
      <c r="AA610" s="66">
        <v>28</v>
      </c>
    </row>
    <row r="611" spans="1:27" x14ac:dyDescent="0.25">
      <c r="A611" s="215">
        <v>2019</v>
      </c>
      <c r="B611" s="215">
        <v>2817</v>
      </c>
      <c r="C611" s="104" t="s">
        <v>264</v>
      </c>
      <c r="D611" s="104">
        <v>28</v>
      </c>
      <c r="E611" s="104" t="s">
        <v>237</v>
      </c>
      <c r="F611" s="104" t="s">
        <v>238</v>
      </c>
      <c r="G611" s="104" t="s">
        <v>235</v>
      </c>
      <c r="H611" s="104" t="s">
        <v>16</v>
      </c>
      <c r="I611" s="104" t="s">
        <v>17</v>
      </c>
      <c r="J611" s="125">
        <v>5</v>
      </c>
      <c r="R611" s="5" t="s">
        <v>490</v>
      </c>
      <c r="S611" s="6" t="s">
        <v>333</v>
      </c>
      <c r="T611" s="6" t="s">
        <v>334</v>
      </c>
      <c r="U611" s="6" t="s">
        <v>323</v>
      </c>
      <c r="V611" s="6" t="s">
        <v>324</v>
      </c>
      <c r="W611" s="6" t="s">
        <v>325</v>
      </c>
      <c r="X611" s="6" t="s">
        <v>326</v>
      </c>
      <c r="Y611" s="6" t="s">
        <v>23</v>
      </c>
      <c r="Z611" s="6" t="s">
        <v>462</v>
      </c>
      <c r="AA611" s="66">
        <v>19</v>
      </c>
    </row>
    <row r="612" spans="1:27" x14ac:dyDescent="0.25">
      <c r="A612" s="215">
        <v>2019</v>
      </c>
      <c r="B612" s="215">
        <v>2817</v>
      </c>
      <c r="C612" s="104" t="s">
        <v>264</v>
      </c>
      <c r="D612" s="104">
        <v>28</v>
      </c>
      <c r="E612" s="104" t="s">
        <v>237</v>
      </c>
      <c r="F612" s="104" t="s">
        <v>238</v>
      </c>
      <c r="G612" s="104" t="s">
        <v>235</v>
      </c>
      <c r="H612" s="104" t="s">
        <v>16</v>
      </c>
      <c r="I612" s="104" t="s">
        <v>18</v>
      </c>
      <c r="J612" s="125">
        <v>6</v>
      </c>
      <c r="R612" s="5" t="s">
        <v>490</v>
      </c>
      <c r="S612" s="6" t="s">
        <v>333</v>
      </c>
      <c r="T612" s="6" t="s">
        <v>334</v>
      </c>
      <c r="U612" s="6" t="s">
        <v>323</v>
      </c>
      <c r="V612" s="6" t="s">
        <v>324</v>
      </c>
      <c r="W612" s="6" t="s">
        <v>325</v>
      </c>
      <c r="X612" s="6" t="s">
        <v>326</v>
      </c>
      <c r="Y612" s="6" t="s">
        <v>20</v>
      </c>
      <c r="Z612" s="6" t="s">
        <v>462</v>
      </c>
      <c r="AA612" s="66">
        <v>22</v>
      </c>
    </row>
    <row r="613" spans="1:27" x14ac:dyDescent="0.25">
      <c r="A613" s="215">
        <v>2019</v>
      </c>
      <c r="B613" s="215">
        <v>2817</v>
      </c>
      <c r="C613" s="104" t="s">
        <v>264</v>
      </c>
      <c r="D613" s="104">
        <v>28</v>
      </c>
      <c r="E613" s="104" t="s">
        <v>237</v>
      </c>
      <c r="F613" s="104" t="s">
        <v>238</v>
      </c>
      <c r="G613" s="104" t="s">
        <v>235</v>
      </c>
      <c r="H613" s="104" t="s">
        <v>23</v>
      </c>
      <c r="I613" s="104" t="s">
        <v>18</v>
      </c>
      <c r="J613" s="125">
        <v>1</v>
      </c>
      <c r="R613" s="5" t="s">
        <v>490</v>
      </c>
      <c r="S613" s="6" t="s">
        <v>335</v>
      </c>
      <c r="T613" s="6" t="s">
        <v>336</v>
      </c>
      <c r="U613" s="6" t="s">
        <v>337</v>
      </c>
      <c r="V613" s="6" t="s">
        <v>338</v>
      </c>
      <c r="W613" s="6" t="s">
        <v>170</v>
      </c>
      <c r="X613" s="6" t="s">
        <v>171</v>
      </c>
      <c r="Y613" s="6" t="s">
        <v>16</v>
      </c>
      <c r="Z613" s="6" t="s">
        <v>462</v>
      </c>
      <c r="AA613" s="66">
        <v>11</v>
      </c>
    </row>
    <row r="614" spans="1:27" x14ac:dyDescent="0.25">
      <c r="A614" s="215">
        <v>2019</v>
      </c>
      <c r="B614" s="215">
        <v>2817</v>
      </c>
      <c r="C614" s="104" t="s">
        <v>264</v>
      </c>
      <c r="D614" s="104">
        <v>28</v>
      </c>
      <c r="E614" s="104" t="s">
        <v>237</v>
      </c>
      <c r="F614" s="104" t="s">
        <v>238</v>
      </c>
      <c r="G614" s="104" t="s">
        <v>235</v>
      </c>
      <c r="H614" s="104" t="s">
        <v>23</v>
      </c>
      <c r="I614" s="104" t="s">
        <v>19</v>
      </c>
      <c r="J614" s="125">
        <v>1</v>
      </c>
      <c r="R614" s="5" t="s">
        <v>490</v>
      </c>
      <c r="S614" s="6" t="s">
        <v>335</v>
      </c>
      <c r="T614" s="6" t="s">
        <v>336</v>
      </c>
      <c r="U614" s="6" t="s">
        <v>337</v>
      </c>
      <c r="V614" s="6" t="s">
        <v>338</v>
      </c>
      <c r="W614" s="6" t="s">
        <v>170</v>
      </c>
      <c r="X614" s="6" t="s">
        <v>171</v>
      </c>
      <c r="Y614" s="6" t="s">
        <v>20</v>
      </c>
      <c r="Z614" s="6" t="s">
        <v>462</v>
      </c>
      <c r="AA614" s="66">
        <v>5</v>
      </c>
    </row>
    <row r="615" spans="1:27" x14ac:dyDescent="0.25">
      <c r="A615" s="215">
        <v>2019</v>
      </c>
      <c r="B615" s="215">
        <v>2817</v>
      </c>
      <c r="C615" s="104" t="s">
        <v>264</v>
      </c>
      <c r="D615" s="104">
        <v>28</v>
      </c>
      <c r="E615" s="104" t="s">
        <v>237</v>
      </c>
      <c r="F615" s="104" t="s">
        <v>238</v>
      </c>
      <c r="G615" s="104" t="s">
        <v>235</v>
      </c>
      <c r="H615" s="104" t="s">
        <v>20</v>
      </c>
      <c r="I615" s="104" t="s">
        <v>17</v>
      </c>
      <c r="J615" s="125">
        <v>40</v>
      </c>
      <c r="R615" s="5" t="s">
        <v>490</v>
      </c>
      <c r="S615" s="6" t="s">
        <v>339</v>
      </c>
      <c r="T615" s="6" t="s">
        <v>340</v>
      </c>
      <c r="U615" s="6" t="s">
        <v>337</v>
      </c>
      <c r="V615" s="6" t="s">
        <v>338</v>
      </c>
      <c r="W615" s="6" t="s">
        <v>170</v>
      </c>
      <c r="X615" s="6" t="s">
        <v>171</v>
      </c>
      <c r="Y615" s="6" t="s">
        <v>23</v>
      </c>
      <c r="Z615" s="6" t="s">
        <v>462</v>
      </c>
      <c r="AA615" s="66">
        <v>1</v>
      </c>
    </row>
    <row r="616" spans="1:27" x14ac:dyDescent="0.25">
      <c r="A616" s="215">
        <v>2019</v>
      </c>
      <c r="B616" s="215">
        <v>2817</v>
      </c>
      <c r="C616" s="104" t="s">
        <v>264</v>
      </c>
      <c r="D616" s="104">
        <v>28</v>
      </c>
      <c r="E616" s="104" t="s">
        <v>237</v>
      </c>
      <c r="F616" s="104" t="s">
        <v>238</v>
      </c>
      <c r="G616" s="104" t="s">
        <v>235</v>
      </c>
      <c r="H616" s="104" t="s">
        <v>20</v>
      </c>
      <c r="I616" s="104" t="s">
        <v>18</v>
      </c>
      <c r="J616" s="125">
        <v>59</v>
      </c>
      <c r="R616" s="5" t="s">
        <v>490</v>
      </c>
      <c r="S616" s="6" t="s">
        <v>339</v>
      </c>
      <c r="T616" s="6" t="s">
        <v>340</v>
      </c>
      <c r="U616" s="6" t="s">
        <v>337</v>
      </c>
      <c r="V616" s="6" t="s">
        <v>338</v>
      </c>
      <c r="W616" s="6" t="s">
        <v>170</v>
      </c>
      <c r="X616" s="6" t="s">
        <v>171</v>
      </c>
      <c r="Y616" s="6" t="s">
        <v>20</v>
      </c>
      <c r="Z616" s="6" t="s">
        <v>462</v>
      </c>
      <c r="AA616" s="66">
        <v>20</v>
      </c>
    </row>
    <row r="617" spans="1:27" x14ac:dyDescent="0.25">
      <c r="A617" s="215">
        <v>2019</v>
      </c>
      <c r="B617" s="215">
        <v>2817</v>
      </c>
      <c r="C617" s="104" t="s">
        <v>264</v>
      </c>
      <c r="D617" s="104">
        <v>28</v>
      </c>
      <c r="E617" s="104" t="s">
        <v>237</v>
      </c>
      <c r="F617" s="104" t="s">
        <v>238</v>
      </c>
      <c r="G617" s="104" t="s">
        <v>235</v>
      </c>
      <c r="H617" s="104" t="s">
        <v>20</v>
      </c>
      <c r="I617" s="104" t="s">
        <v>24</v>
      </c>
      <c r="J617" s="125">
        <v>107</v>
      </c>
      <c r="R617" s="5" t="s">
        <v>490</v>
      </c>
      <c r="S617" s="6" t="s">
        <v>341</v>
      </c>
      <c r="T617" s="6" t="s">
        <v>342</v>
      </c>
      <c r="U617" s="6" t="s">
        <v>337</v>
      </c>
      <c r="V617" s="6" t="s">
        <v>338</v>
      </c>
      <c r="W617" s="6" t="s">
        <v>170</v>
      </c>
      <c r="X617" s="6" t="s">
        <v>171</v>
      </c>
      <c r="Y617" s="6" t="s">
        <v>16</v>
      </c>
      <c r="Z617" s="6" t="s">
        <v>462</v>
      </c>
      <c r="AA617" s="66">
        <v>26</v>
      </c>
    </row>
    <row r="618" spans="1:27" x14ac:dyDescent="0.25">
      <c r="A618" s="215">
        <v>2019</v>
      </c>
      <c r="B618" s="215">
        <v>2817</v>
      </c>
      <c r="C618" s="104" t="s">
        <v>264</v>
      </c>
      <c r="D618" s="104">
        <v>28</v>
      </c>
      <c r="E618" s="104" t="s">
        <v>237</v>
      </c>
      <c r="F618" s="104" t="s">
        <v>238</v>
      </c>
      <c r="G618" s="104" t="s">
        <v>235</v>
      </c>
      <c r="H618" s="104" t="s">
        <v>20</v>
      </c>
      <c r="I618" s="104" t="s">
        <v>19</v>
      </c>
      <c r="J618" s="125">
        <v>81</v>
      </c>
      <c r="R618" s="5" t="s">
        <v>490</v>
      </c>
      <c r="S618" s="6" t="s">
        <v>341</v>
      </c>
      <c r="T618" s="6" t="s">
        <v>342</v>
      </c>
      <c r="U618" s="6" t="s">
        <v>337</v>
      </c>
      <c r="V618" s="6" t="s">
        <v>338</v>
      </c>
      <c r="W618" s="6" t="s">
        <v>170</v>
      </c>
      <c r="X618" s="6" t="s">
        <v>171</v>
      </c>
      <c r="Y618" s="6" t="s">
        <v>20</v>
      </c>
      <c r="Z618" s="6" t="s">
        <v>462</v>
      </c>
      <c r="AA618" s="66">
        <v>23</v>
      </c>
    </row>
    <row r="619" spans="1:27" x14ac:dyDescent="0.25">
      <c r="A619" s="215">
        <v>2019</v>
      </c>
      <c r="B619" s="215">
        <v>2818</v>
      </c>
      <c r="C619" s="104" t="s">
        <v>266</v>
      </c>
      <c r="D619" s="104">
        <v>28</v>
      </c>
      <c r="E619" s="104" t="s">
        <v>237</v>
      </c>
      <c r="F619" s="104" t="s">
        <v>238</v>
      </c>
      <c r="G619" s="104" t="s">
        <v>235</v>
      </c>
      <c r="H619" s="104" t="s">
        <v>16</v>
      </c>
      <c r="I619" s="104" t="s">
        <v>17</v>
      </c>
      <c r="J619" s="125">
        <v>20</v>
      </c>
      <c r="R619" s="5" t="s">
        <v>490</v>
      </c>
      <c r="S619" s="6" t="s">
        <v>343</v>
      </c>
      <c r="T619" s="6" t="s">
        <v>344</v>
      </c>
      <c r="U619" s="6" t="s">
        <v>345</v>
      </c>
      <c r="V619" s="6" t="s">
        <v>346</v>
      </c>
      <c r="W619" s="6" t="s">
        <v>134</v>
      </c>
      <c r="X619" s="6" t="s">
        <v>135</v>
      </c>
      <c r="Y619" s="6" t="s">
        <v>20</v>
      </c>
      <c r="Z619" s="6" t="s">
        <v>462</v>
      </c>
      <c r="AA619" s="66">
        <v>3</v>
      </c>
    </row>
    <row r="620" spans="1:27" x14ac:dyDescent="0.25">
      <c r="A620" s="215">
        <v>2019</v>
      </c>
      <c r="B620" s="215">
        <v>2818</v>
      </c>
      <c r="C620" s="104" t="s">
        <v>266</v>
      </c>
      <c r="D620" s="104">
        <v>28</v>
      </c>
      <c r="E620" s="104" t="s">
        <v>237</v>
      </c>
      <c r="F620" s="104" t="s">
        <v>238</v>
      </c>
      <c r="G620" s="104" t="s">
        <v>235</v>
      </c>
      <c r="H620" s="104" t="s">
        <v>16</v>
      </c>
      <c r="I620" s="104" t="s">
        <v>19</v>
      </c>
      <c r="J620" s="125">
        <v>2</v>
      </c>
      <c r="R620" s="5" t="s">
        <v>490</v>
      </c>
      <c r="S620" s="6" t="s">
        <v>347</v>
      </c>
      <c r="T620" s="6" t="s">
        <v>348</v>
      </c>
      <c r="U620" s="6" t="s">
        <v>349</v>
      </c>
      <c r="V620" s="6" t="s">
        <v>350</v>
      </c>
      <c r="W620" s="6" t="s">
        <v>325</v>
      </c>
      <c r="X620" s="6" t="s">
        <v>326</v>
      </c>
      <c r="Y620" s="6" t="s">
        <v>23</v>
      </c>
      <c r="Z620" s="6" t="s">
        <v>462</v>
      </c>
      <c r="AA620" s="66">
        <v>14</v>
      </c>
    </row>
    <row r="621" spans="1:27" x14ac:dyDescent="0.25">
      <c r="A621" s="215">
        <v>2019</v>
      </c>
      <c r="B621" s="215">
        <v>2818</v>
      </c>
      <c r="C621" s="104" t="s">
        <v>266</v>
      </c>
      <c r="D621" s="104">
        <v>28</v>
      </c>
      <c r="E621" s="104" t="s">
        <v>237</v>
      </c>
      <c r="F621" s="104" t="s">
        <v>238</v>
      </c>
      <c r="G621" s="104" t="s">
        <v>235</v>
      </c>
      <c r="H621" s="104" t="s">
        <v>23</v>
      </c>
      <c r="I621" s="104" t="s">
        <v>17</v>
      </c>
      <c r="J621" s="125">
        <v>6</v>
      </c>
      <c r="R621" s="5" t="s">
        <v>490</v>
      </c>
      <c r="S621" s="6" t="s">
        <v>446</v>
      </c>
      <c r="T621" s="6" t="s">
        <v>447</v>
      </c>
      <c r="U621" s="6" t="s">
        <v>349</v>
      </c>
      <c r="V621" s="6" t="s">
        <v>350</v>
      </c>
      <c r="W621" s="6" t="s">
        <v>325</v>
      </c>
      <c r="X621" s="6" t="s">
        <v>326</v>
      </c>
      <c r="Y621" s="6" t="s">
        <v>16</v>
      </c>
      <c r="Z621" s="6" t="s">
        <v>462</v>
      </c>
      <c r="AA621" s="66">
        <v>1</v>
      </c>
    </row>
    <row r="622" spans="1:27" x14ac:dyDescent="0.25">
      <c r="A622" s="215">
        <v>2019</v>
      </c>
      <c r="B622" s="215">
        <v>2818</v>
      </c>
      <c r="C622" s="104" t="s">
        <v>266</v>
      </c>
      <c r="D622" s="104">
        <v>28</v>
      </c>
      <c r="E622" s="104" t="s">
        <v>237</v>
      </c>
      <c r="F622" s="104" t="s">
        <v>238</v>
      </c>
      <c r="G622" s="104" t="s">
        <v>235</v>
      </c>
      <c r="H622" s="104" t="s">
        <v>23</v>
      </c>
      <c r="I622" s="104" t="s">
        <v>18</v>
      </c>
      <c r="J622" s="125">
        <v>24</v>
      </c>
      <c r="R622" s="5" t="s">
        <v>490</v>
      </c>
      <c r="S622" s="6" t="s">
        <v>351</v>
      </c>
      <c r="T622" s="6" t="s">
        <v>352</v>
      </c>
      <c r="U622" s="6" t="s">
        <v>349</v>
      </c>
      <c r="V622" s="6" t="s">
        <v>350</v>
      </c>
      <c r="W622" s="6" t="s">
        <v>325</v>
      </c>
      <c r="X622" s="6" t="s">
        <v>326</v>
      </c>
      <c r="Y622" s="6" t="s">
        <v>16</v>
      </c>
      <c r="Z622" s="6" t="s">
        <v>462</v>
      </c>
      <c r="AA622" s="66">
        <v>16</v>
      </c>
    </row>
    <row r="623" spans="1:27" x14ac:dyDescent="0.25">
      <c r="A623" s="215">
        <v>2019</v>
      </c>
      <c r="B623" s="215">
        <v>2818</v>
      </c>
      <c r="C623" s="104" t="s">
        <v>266</v>
      </c>
      <c r="D623" s="104">
        <v>28</v>
      </c>
      <c r="E623" s="104" t="s">
        <v>237</v>
      </c>
      <c r="F623" s="104" t="s">
        <v>238</v>
      </c>
      <c r="G623" s="104" t="s">
        <v>235</v>
      </c>
      <c r="H623" s="104" t="s">
        <v>23</v>
      </c>
      <c r="I623" s="104" t="s">
        <v>19</v>
      </c>
      <c r="J623" s="125">
        <v>2</v>
      </c>
      <c r="R623" s="5" t="s">
        <v>490</v>
      </c>
      <c r="S623" s="6" t="s">
        <v>351</v>
      </c>
      <c r="T623" s="6" t="s">
        <v>352</v>
      </c>
      <c r="U623" s="6" t="s">
        <v>349</v>
      </c>
      <c r="V623" s="6" t="s">
        <v>350</v>
      </c>
      <c r="W623" s="6" t="s">
        <v>325</v>
      </c>
      <c r="X623" s="6" t="s">
        <v>326</v>
      </c>
      <c r="Y623" s="6" t="s">
        <v>23</v>
      </c>
      <c r="Z623" s="6" t="s">
        <v>462</v>
      </c>
      <c r="AA623" s="66">
        <v>81</v>
      </c>
    </row>
    <row r="624" spans="1:27" x14ac:dyDescent="0.25">
      <c r="A624" s="215">
        <v>2019</v>
      </c>
      <c r="B624" s="215">
        <v>2818</v>
      </c>
      <c r="C624" s="104" t="s">
        <v>266</v>
      </c>
      <c r="D624" s="104">
        <v>28</v>
      </c>
      <c r="E624" s="104" t="s">
        <v>237</v>
      </c>
      <c r="F624" s="104" t="s">
        <v>238</v>
      </c>
      <c r="G624" s="104" t="s">
        <v>235</v>
      </c>
      <c r="H624" s="104" t="s">
        <v>20</v>
      </c>
      <c r="I624" s="104" t="s">
        <v>17</v>
      </c>
      <c r="J624" s="125">
        <v>9</v>
      </c>
      <c r="R624" s="5" t="s">
        <v>490</v>
      </c>
      <c r="S624" s="6" t="s">
        <v>351</v>
      </c>
      <c r="T624" s="6" t="s">
        <v>352</v>
      </c>
      <c r="U624" s="6" t="s">
        <v>349</v>
      </c>
      <c r="V624" s="6" t="s">
        <v>350</v>
      </c>
      <c r="W624" s="6" t="s">
        <v>325</v>
      </c>
      <c r="X624" s="6" t="s">
        <v>326</v>
      </c>
      <c r="Y624" s="6" t="s">
        <v>20</v>
      </c>
      <c r="Z624" s="6" t="s">
        <v>462</v>
      </c>
      <c r="AA624" s="66">
        <v>3</v>
      </c>
    </row>
    <row r="625" spans="1:27" x14ac:dyDescent="0.25">
      <c r="A625" s="215">
        <v>2019</v>
      </c>
      <c r="B625" s="215">
        <v>2818</v>
      </c>
      <c r="C625" s="104" t="s">
        <v>266</v>
      </c>
      <c r="D625" s="104">
        <v>28</v>
      </c>
      <c r="E625" s="104" t="s">
        <v>237</v>
      </c>
      <c r="F625" s="104" t="s">
        <v>238</v>
      </c>
      <c r="G625" s="104" t="s">
        <v>235</v>
      </c>
      <c r="H625" s="104" t="s">
        <v>20</v>
      </c>
      <c r="I625" s="104" t="s">
        <v>18</v>
      </c>
      <c r="J625" s="125">
        <v>30</v>
      </c>
      <c r="R625" s="5" t="s">
        <v>490</v>
      </c>
      <c r="S625" s="6" t="s">
        <v>353</v>
      </c>
      <c r="T625" s="6" t="s">
        <v>354</v>
      </c>
      <c r="U625" s="6" t="s">
        <v>355</v>
      </c>
      <c r="V625" s="6" t="s">
        <v>356</v>
      </c>
      <c r="W625" s="6" t="s">
        <v>357</v>
      </c>
      <c r="X625" s="6" t="s">
        <v>358</v>
      </c>
      <c r="Y625" s="6" t="s">
        <v>23</v>
      </c>
      <c r="Z625" s="6" t="s">
        <v>462</v>
      </c>
      <c r="AA625" s="66">
        <v>1</v>
      </c>
    </row>
    <row r="626" spans="1:27" x14ac:dyDescent="0.25">
      <c r="A626" s="215">
        <v>2019</v>
      </c>
      <c r="B626" s="215">
        <v>2818</v>
      </c>
      <c r="C626" s="104" t="s">
        <v>266</v>
      </c>
      <c r="D626" s="104">
        <v>28</v>
      </c>
      <c r="E626" s="104" t="s">
        <v>237</v>
      </c>
      <c r="F626" s="104" t="s">
        <v>238</v>
      </c>
      <c r="G626" s="104" t="s">
        <v>235</v>
      </c>
      <c r="H626" s="104" t="s">
        <v>20</v>
      </c>
      <c r="I626" s="104" t="s">
        <v>24</v>
      </c>
      <c r="J626" s="125">
        <v>85</v>
      </c>
      <c r="R626" s="5" t="s">
        <v>490</v>
      </c>
      <c r="S626" s="6" t="s">
        <v>353</v>
      </c>
      <c r="T626" s="6" t="s">
        <v>354</v>
      </c>
      <c r="U626" s="6" t="s">
        <v>355</v>
      </c>
      <c r="V626" s="6" t="s">
        <v>356</v>
      </c>
      <c r="W626" s="6" t="s">
        <v>357</v>
      </c>
      <c r="X626" s="6" t="s">
        <v>358</v>
      </c>
      <c r="Y626" s="6" t="s">
        <v>20</v>
      </c>
      <c r="Z626" s="6" t="s">
        <v>462</v>
      </c>
      <c r="AA626" s="66">
        <v>2</v>
      </c>
    </row>
    <row r="627" spans="1:27" x14ac:dyDescent="0.25">
      <c r="A627" s="215">
        <v>2019</v>
      </c>
      <c r="B627" s="215">
        <v>2818</v>
      </c>
      <c r="C627" s="104" t="s">
        <v>266</v>
      </c>
      <c r="D627" s="104">
        <v>28</v>
      </c>
      <c r="E627" s="104" t="s">
        <v>237</v>
      </c>
      <c r="F627" s="104" t="s">
        <v>238</v>
      </c>
      <c r="G627" s="104" t="s">
        <v>235</v>
      </c>
      <c r="H627" s="104" t="s">
        <v>20</v>
      </c>
      <c r="I627" s="104" t="s">
        <v>19</v>
      </c>
      <c r="J627" s="125">
        <v>27</v>
      </c>
      <c r="R627" s="5" t="s">
        <v>490</v>
      </c>
      <c r="S627" s="6" t="s">
        <v>359</v>
      </c>
      <c r="T627" s="6" t="s">
        <v>360</v>
      </c>
      <c r="U627" s="6" t="s">
        <v>355</v>
      </c>
      <c r="V627" s="6" t="s">
        <v>356</v>
      </c>
      <c r="W627" s="6" t="s">
        <v>357</v>
      </c>
      <c r="X627" s="6" t="s">
        <v>358</v>
      </c>
      <c r="Y627" s="6" t="s">
        <v>16</v>
      </c>
      <c r="Z627" s="6" t="s">
        <v>462</v>
      </c>
      <c r="AA627" s="66">
        <v>1</v>
      </c>
    </row>
    <row r="628" spans="1:27" x14ac:dyDescent="0.25">
      <c r="A628" s="215">
        <v>2019</v>
      </c>
      <c r="B628" s="215">
        <v>2821</v>
      </c>
      <c r="C628" s="104" t="s">
        <v>268</v>
      </c>
      <c r="D628" s="104">
        <v>28</v>
      </c>
      <c r="E628" s="104" t="s">
        <v>237</v>
      </c>
      <c r="F628" s="104" t="s">
        <v>238</v>
      </c>
      <c r="G628" s="104" t="s">
        <v>235</v>
      </c>
      <c r="H628" s="104" t="s">
        <v>16</v>
      </c>
      <c r="I628" s="104" t="s">
        <v>17</v>
      </c>
      <c r="J628" s="125">
        <v>23</v>
      </c>
      <c r="R628" s="5" t="s">
        <v>490</v>
      </c>
      <c r="S628" s="6" t="s">
        <v>359</v>
      </c>
      <c r="T628" s="6" t="s">
        <v>360</v>
      </c>
      <c r="U628" s="6" t="s">
        <v>355</v>
      </c>
      <c r="V628" s="6" t="s">
        <v>356</v>
      </c>
      <c r="W628" s="6" t="s">
        <v>357</v>
      </c>
      <c r="X628" s="6" t="s">
        <v>358</v>
      </c>
      <c r="Y628" s="6" t="s">
        <v>23</v>
      </c>
      <c r="Z628" s="6" t="s">
        <v>462</v>
      </c>
      <c r="AA628" s="66">
        <v>23</v>
      </c>
    </row>
    <row r="629" spans="1:27" x14ac:dyDescent="0.25">
      <c r="A629" s="215">
        <v>2019</v>
      </c>
      <c r="B629" s="215">
        <v>2821</v>
      </c>
      <c r="C629" s="104" t="s">
        <v>268</v>
      </c>
      <c r="D629" s="104">
        <v>28</v>
      </c>
      <c r="E629" s="104" t="s">
        <v>237</v>
      </c>
      <c r="F629" s="104" t="s">
        <v>238</v>
      </c>
      <c r="G629" s="104" t="s">
        <v>235</v>
      </c>
      <c r="H629" s="104" t="s">
        <v>16</v>
      </c>
      <c r="I629" s="104" t="s">
        <v>18</v>
      </c>
      <c r="J629" s="125">
        <v>44</v>
      </c>
      <c r="R629" s="5" t="s">
        <v>490</v>
      </c>
      <c r="S629" s="6" t="s">
        <v>359</v>
      </c>
      <c r="T629" s="6" t="s">
        <v>360</v>
      </c>
      <c r="U629" s="6" t="s">
        <v>355</v>
      </c>
      <c r="V629" s="6" t="s">
        <v>356</v>
      </c>
      <c r="W629" s="6" t="s">
        <v>357</v>
      </c>
      <c r="X629" s="6" t="s">
        <v>358</v>
      </c>
      <c r="Y629" s="6" t="s">
        <v>20</v>
      </c>
      <c r="Z629" s="6" t="s">
        <v>462</v>
      </c>
      <c r="AA629" s="66">
        <v>6</v>
      </c>
    </row>
    <row r="630" spans="1:27" x14ac:dyDescent="0.25">
      <c r="A630" s="215">
        <v>2019</v>
      </c>
      <c r="B630" s="215">
        <v>2821</v>
      </c>
      <c r="C630" s="104" t="s">
        <v>268</v>
      </c>
      <c r="D630" s="104">
        <v>28</v>
      </c>
      <c r="E630" s="104" t="s">
        <v>237</v>
      </c>
      <c r="F630" s="104" t="s">
        <v>238</v>
      </c>
      <c r="G630" s="104" t="s">
        <v>235</v>
      </c>
      <c r="H630" s="104" t="s">
        <v>16</v>
      </c>
      <c r="I630" s="104" t="s">
        <v>19</v>
      </c>
      <c r="J630" s="125">
        <v>6</v>
      </c>
      <c r="R630" s="5" t="s">
        <v>490</v>
      </c>
      <c r="S630" s="6" t="s">
        <v>361</v>
      </c>
      <c r="T630" s="6" t="s">
        <v>362</v>
      </c>
      <c r="U630" s="6" t="s">
        <v>363</v>
      </c>
      <c r="V630" s="6" t="s">
        <v>364</v>
      </c>
      <c r="W630" s="6" t="s">
        <v>134</v>
      </c>
      <c r="X630" s="6" t="s">
        <v>135</v>
      </c>
      <c r="Y630" s="6" t="s">
        <v>16</v>
      </c>
      <c r="Z630" s="6" t="s">
        <v>462</v>
      </c>
      <c r="AA630" s="66">
        <v>115</v>
      </c>
    </row>
    <row r="631" spans="1:27" x14ac:dyDescent="0.25">
      <c r="A631" s="215">
        <v>2019</v>
      </c>
      <c r="B631" s="215">
        <v>2821</v>
      </c>
      <c r="C631" s="104" t="s">
        <v>268</v>
      </c>
      <c r="D631" s="104">
        <v>28</v>
      </c>
      <c r="E631" s="104" t="s">
        <v>237</v>
      </c>
      <c r="F631" s="104" t="s">
        <v>238</v>
      </c>
      <c r="G631" s="104" t="s">
        <v>235</v>
      </c>
      <c r="H631" s="104" t="s">
        <v>23</v>
      </c>
      <c r="I631" s="104" t="s">
        <v>17</v>
      </c>
      <c r="J631" s="125">
        <v>8</v>
      </c>
      <c r="R631" s="5" t="s">
        <v>490</v>
      </c>
      <c r="S631" s="6" t="s">
        <v>361</v>
      </c>
      <c r="T631" s="6" t="s">
        <v>362</v>
      </c>
      <c r="U631" s="6" t="s">
        <v>363</v>
      </c>
      <c r="V631" s="6" t="s">
        <v>364</v>
      </c>
      <c r="W631" s="6" t="s">
        <v>134</v>
      </c>
      <c r="X631" s="6" t="s">
        <v>135</v>
      </c>
      <c r="Y631" s="6" t="s">
        <v>23</v>
      </c>
      <c r="Z631" s="6" t="s">
        <v>462</v>
      </c>
      <c r="AA631" s="66">
        <v>8</v>
      </c>
    </row>
    <row r="632" spans="1:27" x14ac:dyDescent="0.25">
      <c r="A632" s="215">
        <v>2019</v>
      </c>
      <c r="B632" s="215">
        <v>2821</v>
      </c>
      <c r="C632" s="104" t="s">
        <v>268</v>
      </c>
      <c r="D632" s="104">
        <v>28</v>
      </c>
      <c r="E632" s="104" t="s">
        <v>237</v>
      </c>
      <c r="F632" s="104" t="s">
        <v>238</v>
      </c>
      <c r="G632" s="104" t="s">
        <v>235</v>
      </c>
      <c r="H632" s="104" t="s">
        <v>23</v>
      </c>
      <c r="I632" s="104" t="s">
        <v>18</v>
      </c>
      <c r="J632" s="125">
        <v>23</v>
      </c>
      <c r="R632" s="5" t="s">
        <v>490</v>
      </c>
      <c r="S632" s="6" t="s">
        <v>361</v>
      </c>
      <c r="T632" s="6" t="s">
        <v>362</v>
      </c>
      <c r="U632" s="6" t="s">
        <v>363</v>
      </c>
      <c r="V632" s="6" t="s">
        <v>364</v>
      </c>
      <c r="W632" s="6" t="s">
        <v>134</v>
      </c>
      <c r="X632" s="6" t="s">
        <v>135</v>
      </c>
      <c r="Y632" s="6" t="s">
        <v>20</v>
      </c>
      <c r="Z632" s="6" t="s">
        <v>462</v>
      </c>
      <c r="AA632" s="66">
        <v>28</v>
      </c>
    </row>
    <row r="633" spans="1:27" x14ac:dyDescent="0.25">
      <c r="A633" s="215">
        <v>2019</v>
      </c>
      <c r="B633" s="215">
        <v>2821</v>
      </c>
      <c r="C633" s="104" t="s">
        <v>268</v>
      </c>
      <c r="D633" s="104">
        <v>28</v>
      </c>
      <c r="E633" s="104" t="s">
        <v>237</v>
      </c>
      <c r="F633" s="104" t="s">
        <v>238</v>
      </c>
      <c r="G633" s="104" t="s">
        <v>235</v>
      </c>
      <c r="H633" s="104" t="s">
        <v>23</v>
      </c>
      <c r="I633" s="104" t="s">
        <v>19</v>
      </c>
      <c r="J633" s="125">
        <v>4</v>
      </c>
      <c r="R633" s="5" t="s">
        <v>490</v>
      </c>
      <c r="S633" s="6" t="s">
        <v>365</v>
      </c>
      <c r="T633" s="6" t="s">
        <v>366</v>
      </c>
      <c r="U633" s="6" t="s">
        <v>367</v>
      </c>
      <c r="V633" s="6" t="s">
        <v>368</v>
      </c>
      <c r="W633" s="6" t="s">
        <v>46</v>
      </c>
      <c r="X633" s="6" t="s">
        <v>47</v>
      </c>
      <c r="Y633" s="6" t="s">
        <v>16</v>
      </c>
      <c r="Z633" s="6" t="s">
        <v>462</v>
      </c>
      <c r="AA633" s="66">
        <v>67</v>
      </c>
    </row>
    <row r="634" spans="1:27" x14ac:dyDescent="0.25">
      <c r="A634" s="215">
        <v>2019</v>
      </c>
      <c r="B634" s="215">
        <v>2821</v>
      </c>
      <c r="C634" s="104" t="s">
        <v>268</v>
      </c>
      <c r="D634" s="104">
        <v>28</v>
      </c>
      <c r="E634" s="104" t="s">
        <v>237</v>
      </c>
      <c r="F634" s="104" t="s">
        <v>238</v>
      </c>
      <c r="G634" s="104" t="s">
        <v>235</v>
      </c>
      <c r="H634" s="104" t="s">
        <v>20</v>
      </c>
      <c r="I634" s="104" t="s">
        <v>17</v>
      </c>
      <c r="J634" s="125">
        <v>31</v>
      </c>
      <c r="R634" s="5" t="s">
        <v>490</v>
      </c>
      <c r="S634" s="6" t="s">
        <v>365</v>
      </c>
      <c r="T634" s="6" t="s">
        <v>366</v>
      </c>
      <c r="U634" s="6" t="s">
        <v>367</v>
      </c>
      <c r="V634" s="6" t="s">
        <v>368</v>
      </c>
      <c r="W634" s="6" t="s">
        <v>46</v>
      </c>
      <c r="X634" s="6" t="s">
        <v>47</v>
      </c>
      <c r="Y634" s="6" t="s">
        <v>23</v>
      </c>
      <c r="Z634" s="6" t="s">
        <v>462</v>
      </c>
      <c r="AA634" s="66">
        <v>13</v>
      </c>
    </row>
    <row r="635" spans="1:27" x14ac:dyDescent="0.25">
      <c r="A635" s="215">
        <v>2019</v>
      </c>
      <c r="B635" s="215">
        <v>2821</v>
      </c>
      <c r="C635" s="104" t="s">
        <v>268</v>
      </c>
      <c r="D635" s="104">
        <v>28</v>
      </c>
      <c r="E635" s="104" t="s">
        <v>237</v>
      </c>
      <c r="F635" s="104" t="s">
        <v>238</v>
      </c>
      <c r="G635" s="104" t="s">
        <v>235</v>
      </c>
      <c r="H635" s="104" t="s">
        <v>20</v>
      </c>
      <c r="I635" s="104" t="s">
        <v>18</v>
      </c>
      <c r="J635" s="125">
        <v>65</v>
      </c>
      <c r="R635" s="5" t="s">
        <v>490</v>
      </c>
      <c r="S635" s="6" t="s">
        <v>365</v>
      </c>
      <c r="T635" s="6" t="s">
        <v>366</v>
      </c>
      <c r="U635" s="6" t="s">
        <v>367</v>
      </c>
      <c r="V635" s="6" t="s">
        <v>368</v>
      </c>
      <c r="W635" s="6" t="s">
        <v>46</v>
      </c>
      <c r="X635" s="6" t="s">
        <v>47</v>
      </c>
      <c r="Y635" s="6" t="s">
        <v>20</v>
      </c>
      <c r="Z635" s="6" t="s">
        <v>462</v>
      </c>
      <c r="AA635" s="66">
        <v>6</v>
      </c>
    </row>
    <row r="636" spans="1:27" x14ac:dyDescent="0.25">
      <c r="A636" s="215">
        <v>2019</v>
      </c>
      <c r="B636" s="215">
        <v>2821</v>
      </c>
      <c r="C636" s="104" t="s">
        <v>268</v>
      </c>
      <c r="D636" s="104">
        <v>28</v>
      </c>
      <c r="E636" s="104" t="s">
        <v>237</v>
      </c>
      <c r="F636" s="104" t="s">
        <v>238</v>
      </c>
      <c r="G636" s="104" t="s">
        <v>235</v>
      </c>
      <c r="H636" s="104" t="s">
        <v>20</v>
      </c>
      <c r="I636" s="104" t="s">
        <v>24</v>
      </c>
      <c r="J636" s="125">
        <v>192</v>
      </c>
      <c r="R636" s="5" t="s">
        <v>490</v>
      </c>
      <c r="S636" s="6" t="s">
        <v>369</v>
      </c>
      <c r="T636" s="6" t="s">
        <v>370</v>
      </c>
      <c r="U636" s="6" t="s">
        <v>367</v>
      </c>
      <c r="V636" s="6" t="s">
        <v>368</v>
      </c>
      <c r="W636" s="6" t="s">
        <v>46</v>
      </c>
      <c r="X636" s="6" t="s">
        <v>47</v>
      </c>
      <c r="Y636" s="6" t="s">
        <v>16</v>
      </c>
      <c r="Z636" s="6" t="s">
        <v>462</v>
      </c>
      <c r="AA636" s="66">
        <v>1</v>
      </c>
    </row>
    <row r="637" spans="1:27" x14ac:dyDescent="0.25">
      <c r="A637" s="215">
        <v>2019</v>
      </c>
      <c r="B637" s="215">
        <v>2821</v>
      </c>
      <c r="C637" s="104" t="s">
        <v>268</v>
      </c>
      <c r="D637" s="104">
        <v>28</v>
      </c>
      <c r="E637" s="104" t="s">
        <v>237</v>
      </c>
      <c r="F637" s="104" t="s">
        <v>238</v>
      </c>
      <c r="G637" s="104" t="s">
        <v>235</v>
      </c>
      <c r="H637" s="104" t="s">
        <v>20</v>
      </c>
      <c r="I637" s="104" t="s">
        <v>19</v>
      </c>
      <c r="J637" s="125">
        <v>108</v>
      </c>
      <c r="R637" s="5" t="s">
        <v>490</v>
      </c>
      <c r="S637" s="6" t="s">
        <v>369</v>
      </c>
      <c r="T637" s="6" t="s">
        <v>370</v>
      </c>
      <c r="U637" s="6" t="s">
        <v>367</v>
      </c>
      <c r="V637" s="6" t="s">
        <v>368</v>
      </c>
      <c r="W637" s="6" t="s">
        <v>46</v>
      </c>
      <c r="X637" s="6" t="s">
        <v>47</v>
      </c>
      <c r="Y637" s="6" t="s">
        <v>20</v>
      </c>
      <c r="Z637" s="6" t="s">
        <v>462</v>
      </c>
      <c r="AA637" s="66">
        <v>10</v>
      </c>
    </row>
    <row r="638" spans="1:27" x14ac:dyDescent="0.25">
      <c r="A638" s="215">
        <v>2019</v>
      </c>
      <c r="B638" s="215">
        <v>2825</v>
      </c>
      <c r="C638" s="104" t="s">
        <v>270</v>
      </c>
      <c r="D638" s="104">
        <v>28</v>
      </c>
      <c r="E638" s="104" t="s">
        <v>237</v>
      </c>
      <c r="F638" s="104" t="s">
        <v>238</v>
      </c>
      <c r="G638" s="104" t="s">
        <v>235</v>
      </c>
      <c r="H638" s="104" t="s">
        <v>16</v>
      </c>
      <c r="I638" s="104" t="s">
        <v>17</v>
      </c>
      <c r="J638" s="125">
        <v>13</v>
      </c>
      <c r="R638" s="5" t="s">
        <v>490</v>
      </c>
      <c r="S638" s="6" t="s">
        <v>371</v>
      </c>
      <c r="T638" s="6" t="s">
        <v>372</v>
      </c>
      <c r="U638" s="6" t="s">
        <v>367</v>
      </c>
      <c r="V638" s="6" t="s">
        <v>368</v>
      </c>
      <c r="W638" s="6" t="s">
        <v>46</v>
      </c>
      <c r="X638" s="6" t="s">
        <v>47</v>
      </c>
      <c r="Y638" s="6" t="s">
        <v>23</v>
      </c>
      <c r="Z638" s="6" t="s">
        <v>462</v>
      </c>
      <c r="AA638" s="66">
        <v>82</v>
      </c>
    </row>
    <row r="639" spans="1:27" x14ac:dyDescent="0.25">
      <c r="A639" s="215">
        <v>2019</v>
      </c>
      <c r="B639" s="215">
        <v>2825</v>
      </c>
      <c r="C639" s="104" t="s">
        <v>270</v>
      </c>
      <c r="D639" s="104">
        <v>28</v>
      </c>
      <c r="E639" s="104" t="s">
        <v>237</v>
      </c>
      <c r="F639" s="104" t="s">
        <v>238</v>
      </c>
      <c r="G639" s="104" t="s">
        <v>235</v>
      </c>
      <c r="H639" s="104" t="s">
        <v>16</v>
      </c>
      <c r="I639" s="104" t="s">
        <v>18</v>
      </c>
      <c r="J639" s="125">
        <v>28</v>
      </c>
      <c r="R639" s="5" t="s">
        <v>490</v>
      </c>
      <c r="S639" s="6" t="s">
        <v>371</v>
      </c>
      <c r="T639" s="6" t="s">
        <v>372</v>
      </c>
      <c r="U639" s="6" t="s">
        <v>367</v>
      </c>
      <c r="V639" s="6" t="s">
        <v>368</v>
      </c>
      <c r="W639" s="6" t="s">
        <v>46</v>
      </c>
      <c r="X639" s="6" t="s">
        <v>47</v>
      </c>
      <c r="Y639" s="6" t="s">
        <v>20</v>
      </c>
      <c r="Z639" s="6" t="s">
        <v>462</v>
      </c>
      <c r="AA639" s="66">
        <v>128</v>
      </c>
    </row>
    <row r="640" spans="1:27" x14ac:dyDescent="0.25">
      <c r="A640" s="215">
        <v>2019</v>
      </c>
      <c r="B640" s="215">
        <v>2825</v>
      </c>
      <c r="C640" s="104" t="s">
        <v>270</v>
      </c>
      <c r="D640" s="104">
        <v>28</v>
      </c>
      <c r="E640" s="104" t="s">
        <v>237</v>
      </c>
      <c r="F640" s="104" t="s">
        <v>238</v>
      </c>
      <c r="G640" s="104" t="s">
        <v>235</v>
      </c>
      <c r="H640" s="104" t="s">
        <v>23</v>
      </c>
      <c r="I640" s="104" t="s">
        <v>18</v>
      </c>
      <c r="J640" s="125">
        <v>1</v>
      </c>
      <c r="R640" s="5" t="s">
        <v>490</v>
      </c>
      <c r="S640" s="6" t="s">
        <v>373</v>
      </c>
      <c r="T640" s="6" t="s">
        <v>374</v>
      </c>
      <c r="U640" s="6" t="s">
        <v>375</v>
      </c>
      <c r="V640" s="6" t="s">
        <v>376</v>
      </c>
      <c r="W640" s="6" t="s">
        <v>134</v>
      </c>
      <c r="X640" s="6" t="s">
        <v>135</v>
      </c>
      <c r="Y640" s="6" t="s">
        <v>20</v>
      </c>
      <c r="Z640" s="6" t="s">
        <v>462</v>
      </c>
      <c r="AA640" s="66">
        <v>3</v>
      </c>
    </row>
    <row r="641" spans="1:27" x14ac:dyDescent="0.25">
      <c r="A641" s="215">
        <v>2019</v>
      </c>
      <c r="B641" s="215">
        <v>2825</v>
      </c>
      <c r="C641" s="104" t="s">
        <v>270</v>
      </c>
      <c r="D641" s="104">
        <v>28</v>
      </c>
      <c r="E641" s="104" t="s">
        <v>237</v>
      </c>
      <c r="F641" s="104" t="s">
        <v>238</v>
      </c>
      <c r="G641" s="104" t="s">
        <v>235</v>
      </c>
      <c r="H641" s="104" t="s">
        <v>20</v>
      </c>
      <c r="I641" s="104" t="s">
        <v>17</v>
      </c>
      <c r="J641" s="125">
        <v>16</v>
      </c>
      <c r="R641" s="5" t="s">
        <v>490</v>
      </c>
      <c r="S641" s="6" t="s">
        <v>377</v>
      </c>
      <c r="T641" s="6" t="s">
        <v>378</v>
      </c>
      <c r="U641" s="6" t="s">
        <v>379</v>
      </c>
      <c r="V641" s="6" t="s">
        <v>380</v>
      </c>
      <c r="W641" s="6" t="s">
        <v>76</v>
      </c>
      <c r="X641" s="6" t="s">
        <v>77</v>
      </c>
      <c r="Y641" s="6" t="s">
        <v>16</v>
      </c>
      <c r="Z641" s="6" t="s">
        <v>462</v>
      </c>
      <c r="AA641" s="66">
        <v>24</v>
      </c>
    </row>
    <row r="642" spans="1:27" x14ac:dyDescent="0.25">
      <c r="A642" s="215">
        <v>2019</v>
      </c>
      <c r="B642" s="215">
        <v>2825</v>
      </c>
      <c r="C642" s="104" t="s">
        <v>270</v>
      </c>
      <c r="D642" s="104">
        <v>28</v>
      </c>
      <c r="E642" s="104" t="s">
        <v>237</v>
      </c>
      <c r="F642" s="104" t="s">
        <v>238</v>
      </c>
      <c r="G642" s="104" t="s">
        <v>235</v>
      </c>
      <c r="H642" s="104" t="s">
        <v>20</v>
      </c>
      <c r="I642" s="104" t="s">
        <v>18</v>
      </c>
      <c r="J642" s="125">
        <v>36</v>
      </c>
      <c r="R642" s="5" t="s">
        <v>490</v>
      </c>
      <c r="S642" s="6" t="s">
        <v>377</v>
      </c>
      <c r="T642" s="6" t="s">
        <v>378</v>
      </c>
      <c r="U642" s="6" t="s">
        <v>379</v>
      </c>
      <c r="V642" s="6" t="s">
        <v>380</v>
      </c>
      <c r="W642" s="6" t="s">
        <v>76</v>
      </c>
      <c r="X642" s="6" t="s">
        <v>77</v>
      </c>
      <c r="Y642" s="6" t="s">
        <v>20</v>
      </c>
      <c r="Z642" s="6" t="s">
        <v>462</v>
      </c>
      <c r="AA642" s="66">
        <v>10</v>
      </c>
    </row>
    <row r="643" spans="1:27" x14ac:dyDescent="0.25">
      <c r="A643" s="215">
        <v>2019</v>
      </c>
      <c r="B643" s="215">
        <v>2825</v>
      </c>
      <c r="C643" s="104" t="s">
        <v>270</v>
      </c>
      <c r="D643" s="104">
        <v>28</v>
      </c>
      <c r="E643" s="104" t="s">
        <v>237</v>
      </c>
      <c r="F643" s="104" t="s">
        <v>238</v>
      </c>
      <c r="G643" s="104" t="s">
        <v>235</v>
      </c>
      <c r="H643" s="104" t="s">
        <v>20</v>
      </c>
      <c r="I643" s="104" t="s">
        <v>19</v>
      </c>
      <c r="J643" s="125">
        <v>29</v>
      </c>
      <c r="R643" s="5" t="s">
        <v>490</v>
      </c>
      <c r="S643" s="6" t="s">
        <v>381</v>
      </c>
      <c r="T643" s="6" t="s">
        <v>382</v>
      </c>
      <c r="U643" s="6" t="s">
        <v>379</v>
      </c>
      <c r="V643" s="6" t="s">
        <v>380</v>
      </c>
      <c r="W643" s="6" t="s">
        <v>76</v>
      </c>
      <c r="X643" s="6" t="s">
        <v>77</v>
      </c>
      <c r="Y643" s="6" t="s">
        <v>16</v>
      </c>
      <c r="Z643" s="6" t="s">
        <v>462</v>
      </c>
      <c r="AA643" s="66">
        <v>2</v>
      </c>
    </row>
    <row r="644" spans="1:27" x14ac:dyDescent="0.25">
      <c r="A644" s="215">
        <v>2019</v>
      </c>
      <c r="B644" s="215">
        <v>2826</v>
      </c>
      <c r="C644" s="104" t="s">
        <v>272</v>
      </c>
      <c r="D644" s="104">
        <v>28</v>
      </c>
      <c r="E644" s="104" t="s">
        <v>237</v>
      </c>
      <c r="F644" s="104" t="s">
        <v>238</v>
      </c>
      <c r="G644" s="104" t="s">
        <v>235</v>
      </c>
      <c r="H644" s="104" t="s">
        <v>20</v>
      </c>
      <c r="I644" s="104" t="s">
        <v>19</v>
      </c>
      <c r="J644" s="125">
        <v>1</v>
      </c>
      <c r="R644" s="5" t="s">
        <v>490</v>
      </c>
      <c r="S644" s="6" t="s">
        <v>381</v>
      </c>
      <c r="T644" s="6" t="s">
        <v>382</v>
      </c>
      <c r="U644" s="6" t="s">
        <v>379</v>
      </c>
      <c r="V644" s="6" t="s">
        <v>380</v>
      </c>
      <c r="W644" s="6" t="s">
        <v>76</v>
      </c>
      <c r="X644" s="6" t="s">
        <v>77</v>
      </c>
      <c r="Y644" s="6" t="s">
        <v>23</v>
      </c>
      <c r="Z644" s="6" t="s">
        <v>462</v>
      </c>
      <c r="AA644" s="66">
        <v>20</v>
      </c>
    </row>
    <row r="645" spans="1:27" x14ac:dyDescent="0.25">
      <c r="A645" s="215">
        <v>2019</v>
      </c>
      <c r="B645" s="215">
        <v>2827</v>
      </c>
      <c r="C645" s="104" t="s">
        <v>274</v>
      </c>
      <c r="D645" s="104">
        <v>28</v>
      </c>
      <c r="E645" s="104" t="s">
        <v>237</v>
      </c>
      <c r="F645" s="104" t="s">
        <v>238</v>
      </c>
      <c r="G645" s="104" t="s">
        <v>235</v>
      </c>
      <c r="H645" s="104" t="s">
        <v>16</v>
      </c>
      <c r="I645" s="104" t="s">
        <v>18</v>
      </c>
      <c r="J645" s="125">
        <v>1</v>
      </c>
      <c r="R645" s="5" t="s">
        <v>490</v>
      </c>
      <c r="S645" s="6" t="s">
        <v>381</v>
      </c>
      <c r="T645" s="6" t="s">
        <v>382</v>
      </c>
      <c r="U645" s="6" t="s">
        <v>379</v>
      </c>
      <c r="V645" s="6" t="s">
        <v>380</v>
      </c>
      <c r="W645" s="6" t="s">
        <v>76</v>
      </c>
      <c r="X645" s="6" t="s">
        <v>77</v>
      </c>
      <c r="Y645" s="6" t="s">
        <v>20</v>
      </c>
      <c r="Z645" s="6" t="s">
        <v>462</v>
      </c>
      <c r="AA645" s="66">
        <v>1</v>
      </c>
    </row>
    <row r="646" spans="1:27" x14ac:dyDescent="0.25">
      <c r="A646" s="215">
        <v>2019</v>
      </c>
      <c r="B646" s="215">
        <v>2827</v>
      </c>
      <c r="C646" s="104" t="s">
        <v>274</v>
      </c>
      <c r="D646" s="104">
        <v>28</v>
      </c>
      <c r="E646" s="104" t="s">
        <v>237</v>
      </c>
      <c r="F646" s="104" t="s">
        <v>238</v>
      </c>
      <c r="G646" s="104" t="s">
        <v>235</v>
      </c>
      <c r="H646" s="104" t="s">
        <v>16</v>
      </c>
      <c r="I646" s="104" t="s">
        <v>19</v>
      </c>
      <c r="J646" s="125">
        <v>3</v>
      </c>
      <c r="R646" s="5" t="s">
        <v>490</v>
      </c>
      <c r="S646" s="6" t="s">
        <v>383</v>
      </c>
      <c r="T646" s="6" t="s">
        <v>384</v>
      </c>
      <c r="U646" s="6" t="s">
        <v>379</v>
      </c>
      <c r="V646" s="6" t="s">
        <v>380</v>
      </c>
      <c r="W646" s="6" t="s">
        <v>76</v>
      </c>
      <c r="X646" s="6" t="s">
        <v>77</v>
      </c>
      <c r="Y646" s="6" t="s">
        <v>23</v>
      </c>
      <c r="Z646" s="6" t="s">
        <v>462</v>
      </c>
      <c r="AA646" s="66">
        <v>2</v>
      </c>
    </row>
    <row r="647" spans="1:27" x14ac:dyDescent="0.25">
      <c r="A647" s="215">
        <v>2019</v>
      </c>
      <c r="B647" s="215">
        <v>2827</v>
      </c>
      <c r="C647" s="104" t="s">
        <v>274</v>
      </c>
      <c r="D647" s="104">
        <v>28</v>
      </c>
      <c r="E647" s="104" t="s">
        <v>237</v>
      </c>
      <c r="F647" s="104" t="s">
        <v>238</v>
      </c>
      <c r="G647" s="104" t="s">
        <v>235</v>
      </c>
      <c r="H647" s="104" t="s">
        <v>20</v>
      </c>
      <c r="I647" s="104" t="s">
        <v>17</v>
      </c>
      <c r="J647" s="125">
        <v>4</v>
      </c>
      <c r="R647" s="5" t="s">
        <v>490</v>
      </c>
      <c r="S647" s="6" t="s">
        <v>383</v>
      </c>
      <c r="T647" s="6" t="s">
        <v>384</v>
      </c>
      <c r="U647" s="6" t="s">
        <v>379</v>
      </c>
      <c r="V647" s="6" t="s">
        <v>380</v>
      </c>
      <c r="W647" s="6" t="s">
        <v>76</v>
      </c>
      <c r="X647" s="6" t="s">
        <v>77</v>
      </c>
      <c r="Y647" s="6" t="s">
        <v>20</v>
      </c>
      <c r="Z647" s="6" t="s">
        <v>462</v>
      </c>
      <c r="AA647" s="66">
        <v>1</v>
      </c>
    </row>
    <row r="648" spans="1:27" x14ac:dyDescent="0.25">
      <c r="A648" s="215">
        <v>2019</v>
      </c>
      <c r="B648" s="215">
        <v>2827</v>
      </c>
      <c r="C648" s="104" t="s">
        <v>274</v>
      </c>
      <c r="D648" s="104">
        <v>28</v>
      </c>
      <c r="E648" s="104" t="s">
        <v>237</v>
      </c>
      <c r="F648" s="104" t="s">
        <v>238</v>
      </c>
      <c r="G648" s="104" t="s">
        <v>235</v>
      </c>
      <c r="H648" s="104" t="s">
        <v>20</v>
      </c>
      <c r="I648" s="104" t="s">
        <v>18</v>
      </c>
      <c r="J648" s="125">
        <v>6</v>
      </c>
      <c r="R648" s="5" t="s">
        <v>490</v>
      </c>
      <c r="S648" s="6" t="s">
        <v>385</v>
      </c>
      <c r="T648" s="6" t="s">
        <v>386</v>
      </c>
      <c r="U648" s="6" t="s">
        <v>387</v>
      </c>
      <c r="V648" s="6" t="s">
        <v>388</v>
      </c>
      <c r="W648" s="6" t="s">
        <v>209</v>
      </c>
      <c r="X648" s="6" t="s">
        <v>210</v>
      </c>
      <c r="Y648" s="6" t="s">
        <v>16</v>
      </c>
      <c r="Z648" s="6" t="s">
        <v>462</v>
      </c>
      <c r="AA648" s="66">
        <v>22</v>
      </c>
    </row>
    <row r="649" spans="1:27" x14ac:dyDescent="0.25">
      <c r="A649" s="215">
        <v>2019</v>
      </c>
      <c r="B649" s="215">
        <v>2827</v>
      </c>
      <c r="C649" s="104" t="s">
        <v>274</v>
      </c>
      <c r="D649" s="104">
        <v>28</v>
      </c>
      <c r="E649" s="104" t="s">
        <v>237</v>
      </c>
      <c r="F649" s="104" t="s">
        <v>238</v>
      </c>
      <c r="G649" s="104" t="s">
        <v>235</v>
      </c>
      <c r="H649" s="104" t="s">
        <v>20</v>
      </c>
      <c r="I649" s="104" t="s">
        <v>24</v>
      </c>
      <c r="J649" s="125">
        <v>47</v>
      </c>
      <c r="R649" s="5" t="s">
        <v>490</v>
      </c>
      <c r="S649" s="6" t="s">
        <v>385</v>
      </c>
      <c r="T649" s="6" t="s">
        <v>386</v>
      </c>
      <c r="U649" s="6" t="s">
        <v>387</v>
      </c>
      <c r="V649" s="6" t="s">
        <v>388</v>
      </c>
      <c r="W649" s="6" t="s">
        <v>209</v>
      </c>
      <c r="X649" s="6" t="s">
        <v>210</v>
      </c>
      <c r="Y649" s="6" t="s">
        <v>23</v>
      </c>
      <c r="Z649" s="6" t="s">
        <v>462</v>
      </c>
      <c r="AA649" s="66">
        <v>37</v>
      </c>
    </row>
    <row r="650" spans="1:27" x14ac:dyDescent="0.25">
      <c r="A650" s="215">
        <v>2019</v>
      </c>
      <c r="B650" s="215">
        <v>2827</v>
      </c>
      <c r="C650" s="104" t="s">
        <v>274</v>
      </c>
      <c r="D650" s="104">
        <v>28</v>
      </c>
      <c r="E650" s="104" t="s">
        <v>237</v>
      </c>
      <c r="F650" s="104" t="s">
        <v>238</v>
      </c>
      <c r="G650" s="104" t="s">
        <v>235</v>
      </c>
      <c r="H650" s="104" t="s">
        <v>20</v>
      </c>
      <c r="I650" s="104" t="s">
        <v>19</v>
      </c>
      <c r="J650" s="125">
        <v>24</v>
      </c>
      <c r="R650" s="5" t="s">
        <v>490</v>
      </c>
      <c r="S650" s="6" t="s">
        <v>385</v>
      </c>
      <c r="T650" s="6" t="s">
        <v>386</v>
      </c>
      <c r="U650" s="6" t="s">
        <v>387</v>
      </c>
      <c r="V650" s="6" t="s">
        <v>388</v>
      </c>
      <c r="W650" s="6" t="s">
        <v>209</v>
      </c>
      <c r="X650" s="6" t="s">
        <v>210</v>
      </c>
      <c r="Y650" s="6" t="s">
        <v>20</v>
      </c>
      <c r="Z650" s="6" t="s">
        <v>462</v>
      </c>
      <c r="AA650" s="66">
        <v>17</v>
      </c>
    </row>
    <row r="651" spans="1:27" x14ac:dyDescent="0.25">
      <c r="A651" s="215">
        <v>2019</v>
      </c>
      <c r="B651" s="215">
        <v>2888</v>
      </c>
      <c r="C651" s="104" t="s">
        <v>276</v>
      </c>
      <c r="D651" s="104">
        <v>4</v>
      </c>
      <c r="E651" s="104" t="s">
        <v>45</v>
      </c>
      <c r="F651" s="104" t="s">
        <v>126</v>
      </c>
      <c r="G651" s="104" t="s">
        <v>127</v>
      </c>
      <c r="H651" s="104" t="s">
        <v>20</v>
      </c>
      <c r="I651" s="104" t="s">
        <v>41</v>
      </c>
      <c r="J651" s="125">
        <v>2</v>
      </c>
      <c r="R651" s="5" t="s">
        <v>490</v>
      </c>
      <c r="S651" s="6" t="s">
        <v>389</v>
      </c>
      <c r="T651" s="6" t="s">
        <v>390</v>
      </c>
      <c r="U651" s="6" t="s">
        <v>387</v>
      </c>
      <c r="V651" s="6" t="s">
        <v>388</v>
      </c>
      <c r="W651" s="6" t="s">
        <v>209</v>
      </c>
      <c r="X651" s="6" t="s">
        <v>210</v>
      </c>
      <c r="Y651" s="6" t="s">
        <v>16</v>
      </c>
      <c r="Z651" s="6" t="s">
        <v>462</v>
      </c>
      <c r="AA651" s="66">
        <v>20</v>
      </c>
    </row>
    <row r="652" spans="1:27" x14ac:dyDescent="0.25">
      <c r="A652" s="215">
        <v>2019</v>
      </c>
      <c r="B652" s="215">
        <v>2888</v>
      </c>
      <c r="C652" s="104" t="s">
        <v>276</v>
      </c>
      <c r="D652" s="104">
        <v>7</v>
      </c>
      <c r="E652" s="104" t="s">
        <v>61</v>
      </c>
      <c r="F652" s="104" t="s">
        <v>126</v>
      </c>
      <c r="G652" s="104" t="s">
        <v>127</v>
      </c>
      <c r="H652" s="104" t="s">
        <v>23</v>
      </c>
      <c r="I652" s="104" t="s">
        <v>41</v>
      </c>
      <c r="J652" s="125">
        <v>2</v>
      </c>
      <c r="R652" s="5" t="s">
        <v>490</v>
      </c>
      <c r="S652" s="6" t="s">
        <v>389</v>
      </c>
      <c r="T652" s="6" t="s">
        <v>390</v>
      </c>
      <c r="U652" s="6" t="s">
        <v>387</v>
      </c>
      <c r="V652" s="6" t="s">
        <v>388</v>
      </c>
      <c r="W652" s="6" t="s">
        <v>209</v>
      </c>
      <c r="X652" s="6" t="s">
        <v>210</v>
      </c>
      <c r="Y652" s="6" t="s">
        <v>23</v>
      </c>
      <c r="Z652" s="6" t="s">
        <v>462</v>
      </c>
      <c r="AA652" s="66">
        <v>8</v>
      </c>
    </row>
    <row r="653" spans="1:27" x14ac:dyDescent="0.25">
      <c r="A653" s="215">
        <v>2019</v>
      </c>
      <c r="B653" s="215">
        <v>2888</v>
      </c>
      <c r="C653" s="104" t="s">
        <v>276</v>
      </c>
      <c r="D653" s="104">
        <v>18</v>
      </c>
      <c r="E653" s="104" t="s">
        <v>187</v>
      </c>
      <c r="F653" s="104" t="s">
        <v>126</v>
      </c>
      <c r="G653" s="104" t="s">
        <v>127</v>
      </c>
      <c r="H653" s="104" t="s">
        <v>20</v>
      </c>
      <c r="I653" s="104" t="s">
        <v>41</v>
      </c>
      <c r="J653" s="125">
        <v>1</v>
      </c>
      <c r="R653" s="5" t="s">
        <v>490</v>
      </c>
      <c r="S653" s="6" t="s">
        <v>389</v>
      </c>
      <c r="T653" s="6" t="s">
        <v>390</v>
      </c>
      <c r="U653" s="6" t="s">
        <v>387</v>
      </c>
      <c r="V653" s="6" t="s">
        <v>388</v>
      </c>
      <c r="W653" s="6" t="s">
        <v>209</v>
      </c>
      <c r="X653" s="6" t="s">
        <v>210</v>
      </c>
      <c r="Y653" s="6" t="s">
        <v>20</v>
      </c>
      <c r="Z653" s="6" t="s">
        <v>462</v>
      </c>
      <c r="AA653" s="66">
        <v>41</v>
      </c>
    </row>
    <row r="654" spans="1:27" x14ac:dyDescent="0.25">
      <c r="A654" s="215">
        <v>2019</v>
      </c>
      <c r="B654" s="215">
        <v>2888</v>
      </c>
      <c r="C654" s="104" t="s">
        <v>276</v>
      </c>
      <c r="D654" s="104">
        <v>28</v>
      </c>
      <c r="E654" s="104" t="s">
        <v>237</v>
      </c>
      <c r="F654" s="104" t="s">
        <v>126</v>
      </c>
      <c r="G654" s="104" t="s">
        <v>127</v>
      </c>
      <c r="H654" s="104" t="s">
        <v>16</v>
      </c>
      <c r="I654" s="104" t="s">
        <v>17</v>
      </c>
      <c r="J654" s="125">
        <v>164</v>
      </c>
      <c r="R654" s="5" t="s">
        <v>490</v>
      </c>
      <c r="S654" s="6" t="s">
        <v>391</v>
      </c>
      <c r="T654" s="6" t="s">
        <v>392</v>
      </c>
      <c r="U654" s="6" t="s">
        <v>393</v>
      </c>
      <c r="V654" s="6" t="s">
        <v>394</v>
      </c>
      <c r="W654" s="6" t="s">
        <v>29</v>
      </c>
      <c r="X654" s="6" t="s">
        <v>30</v>
      </c>
      <c r="Y654" s="6" t="s">
        <v>16</v>
      </c>
      <c r="Z654" s="6" t="s">
        <v>462</v>
      </c>
      <c r="AA654" s="66">
        <v>4</v>
      </c>
    </row>
    <row r="655" spans="1:27" x14ac:dyDescent="0.25">
      <c r="A655" s="215">
        <v>2019</v>
      </c>
      <c r="B655" s="215">
        <v>2888</v>
      </c>
      <c r="C655" s="104" t="s">
        <v>276</v>
      </c>
      <c r="D655" s="104">
        <v>28</v>
      </c>
      <c r="E655" s="104" t="s">
        <v>237</v>
      </c>
      <c r="F655" s="104" t="s">
        <v>126</v>
      </c>
      <c r="G655" s="104" t="s">
        <v>127</v>
      </c>
      <c r="H655" s="104" t="s">
        <v>16</v>
      </c>
      <c r="I655" s="104" t="s">
        <v>41</v>
      </c>
      <c r="J655" s="125">
        <v>79</v>
      </c>
      <c r="R655" s="5" t="s">
        <v>490</v>
      </c>
      <c r="S655" s="6" t="s">
        <v>391</v>
      </c>
      <c r="T655" s="6" t="s">
        <v>392</v>
      </c>
      <c r="U655" s="6" t="s">
        <v>393</v>
      </c>
      <c r="V655" s="6" t="s">
        <v>394</v>
      </c>
      <c r="W655" s="6" t="s">
        <v>29</v>
      </c>
      <c r="X655" s="6" t="s">
        <v>30</v>
      </c>
      <c r="Y655" s="6" t="s">
        <v>23</v>
      </c>
      <c r="Z655" s="6" t="s">
        <v>462</v>
      </c>
      <c r="AA655" s="66">
        <v>1</v>
      </c>
    </row>
    <row r="656" spans="1:27" x14ac:dyDescent="0.25">
      <c r="A656" s="215">
        <v>2019</v>
      </c>
      <c r="B656" s="215">
        <v>2888</v>
      </c>
      <c r="C656" s="104" t="s">
        <v>276</v>
      </c>
      <c r="D656" s="104">
        <v>28</v>
      </c>
      <c r="E656" s="104" t="s">
        <v>237</v>
      </c>
      <c r="F656" s="104" t="s">
        <v>126</v>
      </c>
      <c r="G656" s="104" t="s">
        <v>127</v>
      </c>
      <c r="H656" s="104" t="s">
        <v>16</v>
      </c>
      <c r="I656" s="104" t="s">
        <v>18</v>
      </c>
      <c r="J656" s="125">
        <v>33</v>
      </c>
      <c r="R656" s="5" t="s">
        <v>490</v>
      </c>
      <c r="S656" s="6" t="s">
        <v>391</v>
      </c>
      <c r="T656" s="6" t="s">
        <v>392</v>
      </c>
      <c r="U656" s="6" t="s">
        <v>393</v>
      </c>
      <c r="V656" s="6" t="s">
        <v>394</v>
      </c>
      <c r="W656" s="6" t="s">
        <v>29</v>
      </c>
      <c r="X656" s="6" t="s">
        <v>30</v>
      </c>
      <c r="Y656" s="6" t="s">
        <v>20</v>
      </c>
      <c r="Z656" s="6" t="s">
        <v>462</v>
      </c>
      <c r="AA656" s="66">
        <v>29</v>
      </c>
    </row>
    <row r="657" spans="1:27" x14ac:dyDescent="0.25">
      <c r="A657" s="215">
        <v>2019</v>
      </c>
      <c r="B657" s="215">
        <v>2888</v>
      </c>
      <c r="C657" s="104" t="s">
        <v>276</v>
      </c>
      <c r="D657" s="104">
        <v>28</v>
      </c>
      <c r="E657" s="104" t="s">
        <v>237</v>
      </c>
      <c r="F657" s="104" t="s">
        <v>126</v>
      </c>
      <c r="G657" s="104" t="s">
        <v>127</v>
      </c>
      <c r="H657" s="104" t="s">
        <v>16</v>
      </c>
      <c r="I657" s="104" t="s">
        <v>24</v>
      </c>
      <c r="J657" s="125">
        <v>201</v>
      </c>
      <c r="R657" s="5" t="s">
        <v>490</v>
      </c>
      <c r="S657" s="6" t="s">
        <v>395</v>
      </c>
      <c r="T657" s="6" t="s">
        <v>396</v>
      </c>
      <c r="U657" s="6" t="s">
        <v>397</v>
      </c>
      <c r="V657" s="6" t="s">
        <v>398</v>
      </c>
      <c r="W657" s="6" t="s">
        <v>35</v>
      </c>
      <c r="X657" s="6" t="s">
        <v>36</v>
      </c>
      <c r="Y657" s="6" t="s">
        <v>20</v>
      </c>
      <c r="Z657" s="6" t="s">
        <v>462</v>
      </c>
      <c r="AA657" s="66">
        <v>5</v>
      </c>
    </row>
    <row r="658" spans="1:27" x14ac:dyDescent="0.25">
      <c r="A658" s="215">
        <v>2019</v>
      </c>
      <c r="B658" s="215">
        <v>2888</v>
      </c>
      <c r="C658" s="104" t="s">
        <v>276</v>
      </c>
      <c r="D658" s="104">
        <v>28</v>
      </c>
      <c r="E658" s="104" t="s">
        <v>237</v>
      </c>
      <c r="F658" s="104" t="s">
        <v>126</v>
      </c>
      <c r="G658" s="104" t="s">
        <v>127</v>
      </c>
      <c r="H658" s="104" t="s">
        <v>16</v>
      </c>
      <c r="I658" s="104" t="s">
        <v>19</v>
      </c>
      <c r="J658" s="125">
        <v>41</v>
      </c>
      <c r="R658" s="5" t="s">
        <v>490</v>
      </c>
      <c r="S658" s="6" t="s">
        <v>399</v>
      </c>
      <c r="T658" s="6" t="s">
        <v>400</v>
      </c>
      <c r="U658" s="6" t="s">
        <v>397</v>
      </c>
      <c r="V658" s="6" t="s">
        <v>398</v>
      </c>
      <c r="W658" s="6" t="s">
        <v>35</v>
      </c>
      <c r="X658" s="6" t="s">
        <v>36</v>
      </c>
      <c r="Y658" s="6" t="s">
        <v>16</v>
      </c>
      <c r="Z658" s="6" t="s">
        <v>462</v>
      </c>
      <c r="AA658" s="66">
        <v>1</v>
      </c>
    </row>
    <row r="659" spans="1:27" x14ac:dyDescent="0.25">
      <c r="A659" s="215">
        <v>2019</v>
      </c>
      <c r="B659" s="215">
        <v>2888</v>
      </c>
      <c r="C659" s="104" t="s">
        <v>276</v>
      </c>
      <c r="D659" s="104">
        <v>28</v>
      </c>
      <c r="E659" s="104" t="s">
        <v>237</v>
      </c>
      <c r="F659" s="104" t="s">
        <v>126</v>
      </c>
      <c r="G659" s="104" t="s">
        <v>127</v>
      </c>
      <c r="H659" s="104" t="s">
        <v>23</v>
      </c>
      <c r="I659" s="104" t="s">
        <v>17</v>
      </c>
      <c r="J659" s="125">
        <v>424</v>
      </c>
      <c r="R659" s="5" t="s">
        <v>490</v>
      </c>
      <c r="S659" s="6" t="s">
        <v>399</v>
      </c>
      <c r="T659" s="6" t="s">
        <v>400</v>
      </c>
      <c r="U659" s="6" t="s">
        <v>397</v>
      </c>
      <c r="V659" s="6" t="s">
        <v>398</v>
      </c>
      <c r="W659" s="6" t="s">
        <v>35</v>
      </c>
      <c r="X659" s="6" t="s">
        <v>36</v>
      </c>
      <c r="Y659" s="6" t="s">
        <v>23</v>
      </c>
      <c r="Z659" s="6" t="s">
        <v>462</v>
      </c>
      <c r="AA659" s="66">
        <v>2</v>
      </c>
    </row>
    <row r="660" spans="1:27" x14ac:dyDescent="0.25">
      <c r="A660" s="215">
        <v>2019</v>
      </c>
      <c r="B660" s="215">
        <v>2888</v>
      </c>
      <c r="C660" s="104" t="s">
        <v>276</v>
      </c>
      <c r="D660" s="104">
        <v>28</v>
      </c>
      <c r="E660" s="104" t="s">
        <v>237</v>
      </c>
      <c r="F660" s="104" t="s">
        <v>126</v>
      </c>
      <c r="G660" s="104" t="s">
        <v>127</v>
      </c>
      <c r="H660" s="104" t="s">
        <v>23</v>
      </c>
      <c r="I660" s="104" t="s">
        <v>41</v>
      </c>
      <c r="J660" s="125">
        <v>415</v>
      </c>
      <c r="R660" s="5" t="s">
        <v>490</v>
      </c>
      <c r="S660" s="6" t="s">
        <v>399</v>
      </c>
      <c r="T660" s="6" t="s">
        <v>400</v>
      </c>
      <c r="U660" s="6" t="s">
        <v>397</v>
      </c>
      <c r="V660" s="6" t="s">
        <v>398</v>
      </c>
      <c r="W660" s="6" t="s">
        <v>35</v>
      </c>
      <c r="X660" s="6" t="s">
        <v>36</v>
      </c>
      <c r="Y660" s="6" t="s">
        <v>20</v>
      </c>
      <c r="Z660" s="6" t="s">
        <v>462</v>
      </c>
      <c r="AA660" s="66">
        <v>18</v>
      </c>
    </row>
    <row r="661" spans="1:27" x14ac:dyDescent="0.25">
      <c r="A661" s="215">
        <v>2019</v>
      </c>
      <c r="B661" s="215">
        <v>2888</v>
      </c>
      <c r="C661" s="104" t="s">
        <v>276</v>
      </c>
      <c r="D661" s="104">
        <v>28</v>
      </c>
      <c r="E661" s="104" t="s">
        <v>237</v>
      </c>
      <c r="F661" s="104" t="s">
        <v>126</v>
      </c>
      <c r="G661" s="104" t="s">
        <v>127</v>
      </c>
      <c r="H661" s="104" t="s">
        <v>23</v>
      </c>
      <c r="I661" s="104" t="s">
        <v>18</v>
      </c>
      <c r="J661" s="125">
        <v>227</v>
      </c>
      <c r="R661" s="5" t="s">
        <v>490</v>
      </c>
      <c r="S661" s="6" t="s">
        <v>401</v>
      </c>
      <c r="T661" s="6" t="s">
        <v>402</v>
      </c>
      <c r="U661" s="6" t="s">
        <v>397</v>
      </c>
      <c r="V661" s="6" t="s">
        <v>398</v>
      </c>
      <c r="W661" s="6" t="s">
        <v>35</v>
      </c>
      <c r="X661" s="6" t="s">
        <v>36</v>
      </c>
      <c r="Y661" s="6" t="s">
        <v>16</v>
      </c>
      <c r="Z661" s="6" t="s">
        <v>462</v>
      </c>
      <c r="AA661" s="66">
        <v>2</v>
      </c>
    </row>
    <row r="662" spans="1:27" x14ac:dyDescent="0.25">
      <c r="A662" s="215">
        <v>2019</v>
      </c>
      <c r="B662" s="215">
        <v>2888</v>
      </c>
      <c r="C662" s="104" t="s">
        <v>276</v>
      </c>
      <c r="D662" s="104">
        <v>28</v>
      </c>
      <c r="E662" s="104" t="s">
        <v>237</v>
      </c>
      <c r="F662" s="104" t="s">
        <v>126</v>
      </c>
      <c r="G662" s="104" t="s">
        <v>127</v>
      </c>
      <c r="H662" s="104" t="s">
        <v>23</v>
      </c>
      <c r="I662" s="104" t="s">
        <v>24</v>
      </c>
      <c r="J662" s="125">
        <v>1313</v>
      </c>
      <c r="R662" s="5" t="s">
        <v>490</v>
      </c>
      <c r="S662" s="6" t="s">
        <v>403</v>
      </c>
      <c r="T662" s="6" t="s">
        <v>404</v>
      </c>
      <c r="U662" s="6" t="s">
        <v>397</v>
      </c>
      <c r="V662" s="6" t="s">
        <v>398</v>
      </c>
      <c r="W662" s="6" t="s">
        <v>35</v>
      </c>
      <c r="X662" s="6" t="s">
        <v>36</v>
      </c>
      <c r="Y662" s="6" t="s">
        <v>16</v>
      </c>
      <c r="Z662" s="6" t="s">
        <v>462</v>
      </c>
      <c r="AA662" s="66">
        <v>66</v>
      </c>
    </row>
    <row r="663" spans="1:27" x14ac:dyDescent="0.25">
      <c r="A663" s="215">
        <v>2019</v>
      </c>
      <c r="B663" s="215">
        <v>2888</v>
      </c>
      <c r="C663" s="104" t="s">
        <v>276</v>
      </c>
      <c r="D663" s="104">
        <v>28</v>
      </c>
      <c r="E663" s="104" t="s">
        <v>237</v>
      </c>
      <c r="F663" s="104" t="s">
        <v>126</v>
      </c>
      <c r="G663" s="104" t="s">
        <v>127</v>
      </c>
      <c r="H663" s="104" t="s">
        <v>23</v>
      </c>
      <c r="I663" s="104" t="s">
        <v>19</v>
      </c>
      <c r="J663" s="125">
        <v>270</v>
      </c>
      <c r="R663" s="5" t="s">
        <v>490</v>
      </c>
      <c r="S663" s="6" t="s">
        <v>403</v>
      </c>
      <c r="T663" s="6" t="s">
        <v>404</v>
      </c>
      <c r="U663" s="6" t="s">
        <v>397</v>
      </c>
      <c r="V663" s="6" t="s">
        <v>398</v>
      </c>
      <c r="W663" s="6" t="s">
        <v>35</v>
      </c>
      <c r="X663" s="6" t="s">
        <v>36</v>
      </c>
      <c r="Y663" s="6" t="s">
        <v>23</v>
      </c>
      <c r="Z663" s="6" t="s">
        <v>462</v>
      </c>
      <c r="AA663" s="66">
        <v>1</v>
      </c>
    </row>
    <row r="664" spans="1:27" x14ac:dyDescent="0.25">
      <c r="A664" s="215">
        <v>2019</v>
      </c>
      <c r="B664" s="215">
        <v>2888</v>
      </c>
      <c r="C664" s="104" t="s">
        <v>276</v>
      </c>
      <c r="D664" s="104">
        <v>28</v>
      </c>
      <c r="E664" s="104" t="s">
        <v>237</v>
      </c>
      <c r="F664" s="104" t="s">
        <v>126</v>
      </c>
      <c r="G664" s="104" t="s">
        <v>127</v>
      </c>
      <c r="H664" s="104" t="s">
        <v>20</v>
      </c>
      <c r="I664" s="104" t="s">
        <v>17</v>
      </c>
      <c r="J664" s="125">
        <v>467</v>
      </c>
      <c r="R664" s="5" t="s">
        <v>490</v>
      </c>
      <c r="S664" s="6" t="s">
        <v>403</v>
      </c>
      <c r="T664" s="6" t="s">
        <v>404</v>
      </c>
      <c r="U664" s="6" t="s">
        <v>397</v>
      </c>
      <c r="V664" s="6" t="s">
        <v>398</v>
      </c>
      <c r="W664" s="6" t="s">
        <v>35</v>
      </c>
      <c r="X664" s="6" t="s">
        <v>36</v>
      </c>
      <c r="Y664" s="6" t="s">
        <v>20</v>
      </c>
      <c r="Z664" s="6" t="s">
        <v>462</v>
      </c>
      <c r="AA664" s="66">
        <v>164</v>
      </c>
    </row>
    <row r="665" spans="1:27" x14ac:dyDescent="0.25">
      <c r="A665" s="215">
        <v>2019</v>
      </c>
      <c r="B665" s="215">
        <v>2888</v>
      </c>
      <c r="C665" s="104" t="s">
        <v>276</v>
      </c>
      <c r="D665" s="104">
        <v>28</v>
      </c>
      <c r="E665" s="104" t="s">
        <v>237</v>
      </c>
      <c r="F665" s="104" t="s">
        <v>126</v>
      </c>
      <c r="G665" s="104" t="s">
        <v>127</v>
      </c>
      <c r="H665" s="104" t="s">
        <v>20</v>
      </c>
      <c r="I665" s="104" t="s">
        <v>41</v>
      </c>
      <c r="J665" s="125">
        <v>33</v>
      </c>
      <c r="R665" s="5" t="s">
        <v>490</v>
      </c>
      <c r="S665" s="6" t="s">
        <v>405</v>
      </c>
      <c r="T665" s="6" t="s">
        <v>406</v>
      </c>
      <c r="U665" s="6" t="s">
        <v>397</v>
      </c>
      <c r="V665" s="6" t="s">
        <v>398</v>
      </c>
      <c r="W665" s="6" t="s">
        <v>35</v>
      </c>
      <c r="X665" s="6" t="s">
        <v>36</v>
      </c>
      <c r="Y665" s="6" t="s">
        <v>16</v>
      </c>
      <c r="Z665" s="6" t="s">
        <v>462</v>
      </c>
      <c r="AA665" s="66">
        <v>2</v>
      </c>
    </row>
    <row r="666" spans="1:27" x14ac:dyDescent="0.25">
      <c r="A666" s="215">
        <v>2019</v>
      </c>
      <c r="B666" s="215">
        <v>2888</v>
      </c>
      <c r="C666" s="104" t="s">
        <v>276</v>
      </c>
      <c r="D666" s="104">
        <v>28</v>
      </c>
      <c r="E666" s="104" t="s">
        <v>237</v>
      </c>
      <c r="F666" s="104" t="s">
        <v>126</v>
      </c>
      <c r="G666" s="104" t="s">
        <v>127</v>
      </c>
      <c r="H666" s="104" t="s">
        <v>20</v>
      </c>
      <c r="I666" s="104" t="s">
        <v>18</v>
      </c>
      <c r="J666" s="125">
        <v>479</v>
      </c>
      <c r="R666" s="5" t="s">
        <v>490</v>
      </c>
      <c r="S666" s="6" t="s">
        <v>405</v>
      </c>
      <c r="T666" s="6" t="s">
        <v>406</v>
      </c>
      <c r="U666" s="6" t="s">
        <v>397</v>
      </c>
      <c r="V666" s="6" t="s">
        <v>398</v>
      </c>
      <c r="W666" s="6" t="s">
        <v>35</v>
      </c>
      <c r="X666" s="6" t="s">
        <v>36</v>
      </c>
      <c r="Y666" s="6" t="s">
        <v>23</v>
      </c>
      <c r="Z666" s="6" t="s">
        <v>462</v>
      </c>
      <c r="AA666" s="66">
        <v>1</v>
      </c>
    </row>
    <row r="667" spans="1:27" x14ac:dyDescent="0.25">
      <c r="A667" s="215">
        <v>2019</v>
      </c>
      <c r="B667" s="215">
        <v>2888</v>
      </c>
      <c r="C667" s="104" t="s">
        <v>276</v>
      </c>
      <c r="D667" s="104">
        <v>28</v>
      </c>
      <c r="E667" s="104" t="s">
        <v>237</v>
      </c>
      <c r="F667" s="104" t="s">
        <v>126</v>
      </c>
      <c r="G667" s="104" t="s">
        <v>127</v>
      </c>
      <c r="H667" s="104" t="s">
        <v>20</v>
      </c>
      <c r="I667" s="104" t="s">
        <v>24</v>
      </c>
      <c r="J667" s="125">
        <v>438</v>
      </c>
      <c r="R667" s="5" t="s">
        <v>490</v>
      </c>
      <c r="S667" s="6" t="s">
        <v>405</v>
      </c>
      <c r="T667" s="6" t="s">
        <v>406</v>
      </c>
      <c r="U667" s="6" t="s">
        <v>397</v>
      </c>
      <c r="V667" s="6" t="s">
        <v>398</v>
      </c>
      <c r="W667" s="6" t="s">
        <v>35</v>
      </c>
      <c r="X667" s="6" t="s">
        <v>36</v>
      </c>
      <c r="Y667" s="6" t="s">
        <v>20</v>
      </c>
      <c r="Z667" s="6" t="s">
        <v>462</v>
      </c>
      <c r="AA667" s="66">
        <v>45</v>
      </c>
    </row>
    <row r="668" spans="1:27" x14ac:dyDescent="0.25">
      <c r="A668" s="215">
        <v>2019</v>
      </c>
      <c r="B668" s="215">
        <v>2888</v>
      </c>
      <c r="C668" s="104" t="s">
        <v>276</v>
      </c>
      <c r="D668" s="104">
        <v>28</v>
      </c>
      <c r="E668" s="104" t="s">
        <v>237</v>
      </c>
      <c r="F668" s="104" t="s">
        <v>126</v>
      </c>
      <c r="G668" s="104" t="s">
        <v>127</v>
      </c>
      <c r="H668" s="104" t="s">
        <v>20</v>
      </c>
      <c r="I668" s="104" t="s">
        <v>19</v>
      </c>
      <c r="J668" s="125">
        <v>234</v>
      </c>
      <c r="R668" s="5" t="s">
        <v>490</v>
      </c>
      <c r="S668" s="6" t="s">
        <v>407</v>
      </c>
      <c r="T668" s="6" t="s">
        <v>408</v>
      </c>
      <c r="U668" s="6" t="s">
        <v>397</v>
      </c>
      <c r="V668" s="6" t="s">
        <v>398</v>
      </c>
      <c r="W668" s="6" t="s">
        <v>35</v>
      </c>
      <c r="X668" s="6" t="s">
        <v>36</v>
      </c>
      <c r="Y668" s="6" t="s">
        <v>16</v>
      </c>
      <c r="Z668" s="6" t="s">
        <v>462</v>
      </c>
      <c r="AA668" s="66">
        <v>1</v>
      </c>
    </row>
    <row r="669" spans="1:27" x14ac:dyDescent="0.25">
      <c r="A669" s="215">
        <v>2019</v>
      </c>
      <c r="B669" s="215">
        <v>2888</v>
      </c>
      <c r="C669" s="104" t="s">
        <v>276</v>
      </c>
      <c r="D669" s="104">
        <v>31</v>
      </c>
      <c r="E669" s="104" t="s">
        <v>299</v>
      </c>
      <c r="F669" s="104" t="s">
        <v>126</v>
      </c>
      <c r="G669" s="104" t="s">
        <v>127</v>
      </c>
      <c r="H669" s="104" t="s">
        <v>23</v>
      </c>
      <c r="I669" s="104" t="s">
        <v>41</v>
      </c>
      <c r="J669" s="125">
        <v>3</v>
      </c>
      <c r="R669" s="5" t="s">
        <v>490</v>
      </c>
      <c r="S669" s="6" t="s">
        <v>407</v>
      </c>
      <c r="T669" s="6" t="s">
        <v>408</v>
      </c>
      <c r="U669" s="6" t="s">
        <v>397</v>
      </c>
      <c r="V669" s="6" t="s">
        <v>398</v>
      </c>
      <c r="W669" s="6" t="s">
        <v>35</v>
      </c>
      <c r="X669" s="6" t="s">
        <v>36</v>
      </c>
      <c r="Y669" s="6" t="s">
        <v>23</v>
      </c>
      <c r="Z669" s="6" t="s">
        <v>462</v>
      </c>
      <c r="AA669" s="66">
        <v>1</v>
      </c>
    </row>
    <row r="670" spans="1:27" x14ac:dyDescent="0.25">
      <c r="A670" s="215">
        <v>2019</v>
      </c>
      <c r="B670" s="215">
        <v>2888</v>
      </c>
      <c r="C670" s="104" t="s">
        <v>276</v>
      </c>
      <c r="D670" s="104">
        <v>36</v>
      </c>
      <c r="E670" s="104" t="s">
        <v>338</v>
      </c>
      <c r="F670" s="104" t="s">
        <v>126</v>
      </c>
      <c r="G670" s="104" t="s">
        <v>127</v>
      </c>
      <c r="H670" s="104" t="s">
        <v>20</v>
      </c>
      <c r="I670" s="104" t="s">
        <v>41</v>
      </c>
      <c r="J670" s="125">
        <v>2</v>
      </c>
      <c r="R670" s="5" t="s">
        <v>490</v>
      </c>
      <c r="S670" s="6" t="s">
        <v>407</v>
      </c>
      <c r="T670" s="6" t="s">
        <v>408</v>
      </c>
      <c r="U670" s="6" t="s">
        <v>397</v>
      </c>
      <c r="V670" s="6" t="s">
        <v>398</v>
      </c>
      <c r="W670" s="6" t="s">
        <v>35</v>
      </c>
      <c r="X670" s="6" t="s">
        <v>36</v>
      </c>
      <c r="Y670" s="6" t="s">
        <v>20</v>
      </c>
      <c r="Z670" s="6" t="s">
        <v>462</v>
      </c>
      <c r="AA670" s="66">
        <v>11</v>
      </c>
    </row>
    <row r="671" spans="1:27" x14ac:dyDescent="0.25">
      <c r="A671" s="215">
        <v>2019</v>
      </c>
      <c r="B671" s="215">
        <v>2888</v>
      </c>
      <c r="C671" s="104" t="s">
        <v>276</v>
      </c>
      <c r="D671" s="104">
        <v>41</v>
      </c>
      <c r="E671" s="104" t="s">
        <v>368</v>
      </c>
      <c r="F671" s="104" t="s">
        <v>126</v>
      </c>
      <c r="G671" s="104" t="s">
        <v>127</v>
      </c>
      <c r="H671" s="104" t="s">
        <v>20</v>
      </c>
      <c r="I671" s="104" t="s">
        <v>41</v>
      </c>
      <c r="J671" s="125">
        <v>5</v>
      </c>
      <c r="R671" s="5" t="s">
        <v>490</v>
      </c>
      <c r="S671" s="6" t="s">
        <v>409</v>
      </c>
      <c r="T671" s="6" t="s">
        <v>410</v>
      </c>
      <c r="U671" s="6" t="s">
        <v>397</v>
      </c>
      <c r="V671" s="6" t="s">
        <v>398</v>
      </c>
      <c r="W671" s="6" t="s">
        <v>35</v>
      </c>
      <c r="X671" s="6" t="s">
        <v>36</v>
      </c>
      <c r="Y671" s="6" t="s">
        <v>16</v>
      </c>
      <c r="Z671" s="6" t="s">
        <v>462</v>
      </c>
      <c r="AA671" s="66">
        <v>5</v>
      </c>
    </row>
    <row r="672" spans="1:27" x14ac:dyDescent="0.25">
      <c r="A672" s="215">
        <v>2019</v>
      </c>
      <c r="B672" s="215">
        <v>2901</v>
      </c>
      <c r="C672" s="104" t="s">
        <v>278</v>
      </c>
      <c r="D672" s="104">
        <v>29</v>
      </c>
      <c r="E672" s="104" t="s">
        <v>280</v>
      </c>
      <c r="F672" s="104" t="s">
        <v>46</v>
      </c>
      <c r="G672" s="104" t="s">
        <v>47</v>
      </c>
      <c r="H672" s="104" t="s">
        <v>20</v>
      </c>
      <c r="I672" s="104" t="s">
        <v>17</v>
      </c>
      <c r="J672" s="125">
        <v>22</v>
      </c>
      <c r="R672" s="5" t="s">
        <v>490</v>
      </c>
      <c r="S672" s="6" t="s">
        <v>409</v>
      </c>
      <c r="T672" s="6" t="s">
        <v>410</v>
      </c>
      <c r="U672" s="6" t="s">
        <v>397</v>
      </c>
      <c r="V672" s="6" t="s">
        <v>398</v>
      </c>
      <c r="W672" s="6" t="s">
        <v>35</v>
      </c>
      <c r="X672" s="6" t="s">
        <v>36</v>
      </c>
      <c r="Y672" s="6" t="s">
        <v>20</v>
      </c>
      <c r="Z672" s="6" t="s">
        <v>462</v>
      </c>
      <c r="AA672" s="66">
        <v>13</v>
      </c>
    </row>
    <row r="673" spans="1:27" x14ac:dyDescent="0.25">
      <c r="A673" s="215">
        <v>2019</v>
      </c>
      <c r="B673" s="215">
        <v>2901</v>
      </c>
      <c r="C673" s="104" t="s">
        <v>278</v>
      </c>
      <c r="D673" s="104">
        <v>29</v>
      </c>
      <c r="E673" s="104" t="s">
        <v>280</v>
      </c>
      <c r="F673" s="104" t="s">
        <v>46</v>
      </c>
      <c r="G673" s="104" t="s">
        <v>47</v>
      </c>
      <c r="H673" s="104" t="s">
        <v>20</v>
      </c>
      <c r="I673" s="104" t="s">
        <v>18</v>
      </c>
      <c r="J673" s="125">
        <v>35</v>
      </c>
      <c r="R673" s="5" t="s">
        <v>490</v>
      </c>
      <c r="S673" s="6" t="s">
        <v>411</v>
      </c>
      <c r="T673" s="6" t="s">
        <v>412</v>
      </c>
      <c r="U673" s="6" t="s">
        <v>413</v>
      </c>
      <c r="V673" s="6" t="s">
        <v>414</v>
      </c>
      <c r="W673" s="6" t="s">
        <v>134</v>
      </c>
      <c r="X673" s="6" t="s">
        <v>135</v>
      </c>
      <c r="Y673" s="6" t="s">
        <v>16</v>
      </c>
      <c r="Z673" s="6" t="s">
        <v>462</v>
      </c>
      <c r="AA673" s="66">
        <v>1</v>
      </c>
    </row>
    <row r="674" spans="1:27" x14ac:dyDescent="0.25">
      <c r="A674" s="215">
        <v>2019</v>
      </c>
      <c r="B674" s="215">
        <v>2901</v>
      </c>
      <c r="C674" s="104" t="s">
        <v>278</v>
      </c>
      <c r="D674" s="104">
        <v>29</v>
      </c>
      <c r="E674" s="104" t="s">
        <v>280</v>
      </c>
      <c r="F674" s="104" t="s">
        <v>46</v>
      </c>
      <c r="G674" s="104" t="s">
        <v>47</v>
      </c>
      <c r="H674" s="104" t="s">
        <v>20</v>
      </c>
      <c r="I674" s="104" t="s">
        <v>19</v>
      </c>
      <c r="J674" s="125">
        <v>45</v>
      </c>
      <c r="R674" s="5" t="s">
        <v>490</v>
      </c>
      <c r="S674" s="6" t="s">
        <v>411</v>
      </c>
      <c r="T674" s="6" t="s">
        <v>412</v>
      </c>
      <c r="U674" s="6" t="s">
        <v>413</v>
      </c>
      <c r="V674" s="6" t="s">
        <v>414</v>
      </c>
      <c r="W674" s="6" t="s">
        <v>134</v>
      </c>
      <c r="X674" s="6" t="s">
        <v>135</v>
      </c>
      <c r="Y674" s="6" t="s">
        <v>23</v>
      </c>
      <c r="Z674" s="6" t="s">
        <v>462</v>
      </c>
      <c r="AA674" s="66">
        <v>32</v>
      </c>
    </row>
    <row r="675" spans="1:27" x14ac:dyDescent="0.25">
      <c r="A675" s="215">
        <v>2019</v>
      </c>
      <c r="B675" s="215">
        <v>2902</v>
      </c>
      <c r="C675" s="104" t="s">
        <v>282</v>
      </c>
      <c r="D675" s="104">
        <v>29</v>
      </c>
      <c r="E675" s="104" t="s">
        <v>280</v>
      </c>
      <c r="F675" s="104" t="s">
        <v>46</v>
      </c>
      <c r="G675" s="104" t="s">
        <v>47</v>
      </c>
      <c r="H675" s="104" t="s">
        <v>16</v>
      </c>
      <c r="I675" s="104" t="s">
        <v>17</v>
      </c>
      <c r="J675" s="125">
        <v>48</v>
      </c>
      <c r="R675" s="5" t="s">
        <v>490</v>
      </c>
      <c r="S675" s="6" t="s">
        <v>411</v>
      </c>
      <c r="T675" s="6" t="s">
        <v>412</v>
      </c>
      <c r="U675" s="6" t="s">
        <v>413</v>
      </c>
      <c r="V675" s="6" t="s">
        <v>414</v>
      </c>
      <c r="W675" s="6" t="s">
        <v>134</v>
      </c>
      <c r="X675" s="6" t="s">
        <v>135</v>
      </c>
      <c r="Y675" s="6" t="s">
        <v>20</v>
      </c>
      <c r="Z675" s="6" t="s">
        <v>462</v>
      </c>
      <c r="AA675" s="66">
        <v>2</v>
      </c>
    </row>
    <row r="676" spans="1:27" x14ac:dyDescent="0.25">
      <c r="A676" s="215">
        <v>2019</v>
      </c>
      <c r="B676" s="215">
        <v>2902</v>
      </c>
      <c r="C676" s="104" t="s">
        <v>282</v>
      </c>
      <c r="D676" s="104">
        <v>29</v>
      </c>
      <c r="E676" s="104" t="s">
        <v>280</v>
      </c>
      <c r="F676" s="104" t="s">
        <v>46</v>
      </c>
      <c r="G676" s="104" t="s">
        <v>47</v>
      </c>
      <c r="H676" s="104" t="s">
        <v>16</v>
      </c>
      <c r="I676" s="104" t="s">
        <v>18</v>
      </c>
      <c r="J676" s="125">
        <v>77</v>
      </c>
      <c r="R676" s="5" t="s">
        <v>490</v>
      </c>
      <c r="S676" s="6" t="s">
        <v>415</v>
      </c>
      <c r="T676" s="6" t="s">
        <v>416</v>
      </c>
      <c r="U676" s="6" t="s">
        <v>417</v>
      </c>
      <c r="V676" s="6" t="s">
        <v>418</v>
      </c>
      <c r="W676" s="6" t="s">
        <v>14</v>
      </c>
      <c r="X676" s="6" t="s">
        <v>15</v>
      </c>
      <c r="Y676" s="6" t="s">
        <v>16</v>
      </c>
      <c r="Z676" s="6" t="s">
        <v>462</v>
      </c>
      <c r="AA676" s="66">
        <v>1</v>
      </c>
    </row>
    <row r="677" spans="1:27" x14ac:dyDescent="0.25">
      <c r="A677" s="215">
        <v>2019</v>
      </c>
      <c r="B677" s="215">
        <v>2902</v>
      </c>
      <c r="C677" s="104" t="s">
        <v>282</v>
      </c>
      <c r="D677" s="104">
        <v>29</v>
      </c>
      <c r="E677" s="104" t="s">
        <v>280</v>
      </c>
      <c r="F677" s="104" t="s">
        <v>46</v>
      </c>
      <c r="G677" s="104" t="s">
        <v>47</v>
      </c>
      <c r="H677" s="104" t="s">
        <v>16</v>
      </c>
      <c r="I677" s="104" t="s">
        <v>24</v>
      </c>
      <c r="J677" s="125">
        <v>11</v>
      </c>
      <c r="R677" s="5" t="s">
        <v>490</v>
      </c>
      <c r="S677" s="6" t="s">
        <v>415</v>
      </c>
      <c r="T677" s="6" t="s">
        <v>416</v>
      </c>
      <c r="U677" s="6" t="s">
        <v>417</v>
      </c>
      <c r="V677" s="6" t="s">
        <v>418</v>
      </c>
      <c r="W677" s="6" t="s">
        <v>14</v>
      </c>
      <c r="X677" s="6" t="s">
        <v>15</v>
      </c>
      <c r="Y677" s="6" t="s">
        <v>23</v>
      </c>
      <c r="Z677" s="6" t="s">
        <v>462</v>
      </c>
      <c r="AA677" s="66">
        <v>1</v>
      </c>
    </row>
    <row r="678" spans="1:27" x14ac:dyDescent="0.25">
      <c r="A678" s="215">
        <v>2019</v>
      </c>
      <c r="B678" s="215">
        <v>2902</v>
      </c>
      <c r="C678" s="104" t="s">
        <v>282</v>
      </c>
      <c r="D678" s="104">
        <v>29</v>
      </c>
      <c r="E678" s="104" t="s">
        <v>280</v>
      </c>
      <c r="F678" s="104" t="s">
        <v>46</v>
      </c>
      <c r="G678" s="104" t="s">
        <v>47</v>
      </c>
      <c r="H678" s="104" t="s">
        <v>16</v>
      </c>
      <c r="I678" s="104" t="s">
        <v>19</v>
      </c>
      <c r="J678" s="125">
        <v>96</v>
      </c>
      <c r="R678" s="5" t="s">
        <v>490</v>
      </c>
      <c r="S678" s="6" t="s">
        <v>415</v>
      </c>
      <c r="T678" s="6" t="s">
        <v>416</v>
      </c>
      <c r="U678" s="6" t="s">
        <v>417</v>
      </c>
      <c r="V678" s="6" t="s">
        <v>418</v>
      </c>
      <c r="W678" s="6" t="s">
        <v>14</v>
      </c>
      <c r="X678" s="6" t="s">
        <v>15</v>
      </c>
      <c r="Y678" s="6" t="s">
        <v>20</v>
      </c>
      <c r="Z678" s="6" t="s">
        <v>462</v>
      </c>
      <c r="AA678" s="66">
        <v>12</v>
      </c>
    </row>
    <row r="679" spans="1:27" x14ac:dyDescent="0.25">
      <c r="A679" s="215">
        <v>2019</v>
      </c>
      <c r="B679" s="215">
        <v>2902</v>
      </c>
      <c r="C679" s="104" t="s">
        <v>282</v>
      </c>
      <c r="D679" s="104">
        <v>29</v>
      </c>
      <c r="E679" s="104" t="s">
        <v>280</v>
      </c>
      <c r="F679" s="104" t="s">
        <v>46</v>
      </c>
      <c r="G679" s="104" t="s">
        <v>47</v>
      </c>
      <c r="H679" s="104" t="s">
        <v>23</v>
      </c>
      <c r="I679" s="104" t="s">
        <v>17</v>
      </c>
      <c r="J679" s="125">
        <v>12</v>
      </c>
      <c r="R679" s="5" t="s">
        <v>490</v>
      </c>
      <c r="S679" s="6" t="s">
        <v>419</v>
      </c>
      <c r="T679" s="6" t="s">
        <v>420</v>
      </c>
      <c r="U679" s="6" t="s">
        <v>417</v>
      </c>
      <c r="V679" s="6" t="s">
        <v>418</v>
      </c>
      <c r="W679" s="6" t="s">
        <v>14</v>
      </c>
      <c r="X679" s="6" t="s">
        <v>15</v>
      </c>
      <c r="Y679" s="6" t="s">
        <v>16</v>
      </c>
      <c r="Z679" s="6" t="s">
        <v>462</v>
      </c>
      <c r="AA679" s="66">
        <v>17</v>
      </c>
    </row>
    <row r="680" spans="1:27" x14ac:dyDescent="0.25">
      <c r="A680" s="215">
        <v>2019</v>
      </c>
      <c r="B680" s="215">
        <v>2902</v>
      </c>
      <c r="C680" s="104" t="s">
        <v>282</v>
      </c>
      <c r="D680" s="104">
        <v>29</v>
      </c>
      <c r="E680" s="104" t="s">
        <v>280</v>
      </c>
      <c r="F680" s="104" t="s">
        <v>46</v>
      </c>
      <c r="G680" s="104" t="s">
        <v>47</v>
      </c>
      <c r="H680" s="104" t="s">
        <v>23</v>
      </c>
      <c r="I680" s="104" t="s">
        <v>18</v>
      </c>
      <c r="J680" s="125">
        <v>15</v>
      </c>
      <c r="R680" s="5" t="s">
        <v>490</v>
      </c>
      <c r="S680" s="6" t="s">
        <v>419</v>
      </c>
      <c r="T680" s="6" t="s">
        <v>420</v>
      </c>
      <c r="U680" s="6" t="s">
        <v>417</v>
      </c>
      <c r="V680" s="6" t="s">
        <v>418</v>
      </c>
      <c r="W680" s="6" t="s">
        <v>14</v>
      </c>
      <c r="X680" s="6" t="s">
        <v>15</v>
      </c>
      <c r="Y680" s="6" t="s">
        <v>23</v>
      </c>
      <c r="Z680" s="6" t="s">
        <v>462</v>
      </c>
      <c r="AA680" s="66">
        <v>1</v>
      </c>
    </row>
    <row r="681" spans="1:27" x14ac:dyDescent="0.25">
      <c r="A681" s="215">
        <v>2019</v>
      </c>
      <c r="B681" s="215">
        <v>2902</v>
      </c>
      <c r="C681" s="104" t="s">
        <v>282</v>
      </c>
      <c r="D681" s="104">
        <v>29</v>
      </c>
      <c r="E681" s="104" t="s">
        <v>280</v>
      </c>
      <c r="F681" s="104" t="s">
        <v>46</v>
      </c>
      <c r="G681" s="104" t="s">
        <v>47</v>
      </c>
      <c r="H681" s="104" t="s">
        <v>23</v>
      </c>
      <c r="I681" s="104" t="s">
        <v>24</v>
      </c>
      <c r="J681" s="125">
        <v>13</v>
      </c>
      <c r="R681" s="5" t="s">
        <v>490</v>
      </c>
      <c r="S681" s="6" t="s">
        <v>419</v>
      </c>
      <c r="T681" s="6" t="s">
        <v>420</v>
      </c>
      <c r="U681" s="6" t="s">
        <v>417</v>
      </c>
      <c r="V681" s="6" t="s">
        <v>418</v>
      </c>
      <c r="W681" s="6" t="s">
        <v>14</v>
      </c>
      <c r="X681" s="6" t="s">
        <v>15</v>
      </c>
      <c r="Y681" s="6" t="s">
        <v>20</v>
      </c>
      <c r="Z681" s="6" t="s">
        <v>462</v>
      </c>
      <c r="AA681" s="66">
        <v>4</v>
      </c>
    </row>
    <row r="682" spans="1:27" x14ac:dyDescent="0.25">
      <c r="A682" s="215">
        <v>2019</v>
      </c>
      <c r="B682" s="215">
        <v>2902</v>
      </c>
      <c r="C682" s="104" t="s">
        <v>282</v>
      </c>
      <c r="D682" s="104">
        <v>29</v>
      </c>
      <c r="E682" s="104" t="s">
        <v>280</v>
      </c>
      <c r="F682" s="104" t="s">
        <v>46</v>
      </c>
      <c r="G682" s="104" t="s">
        <v>47</v>
      </c>
      <c r="H682" s="104" t="s">
        <v>23</v>
      </c>
      <c r="I682" s="104" t="s">
        <v>19</v>
      </c>
      <c r="J682" s="125">
        <v>29</v>
      </c>
      <c r="R682" s="5" t="s">
        <v>490</v>
      </c>
      <c r="S682" s="6" t="s">
        <v>421</v>
      </c>
      <c r="T682" s="6" t="s">
        <v>422</v>
      </c>
      <c r="U682" s="6" t="s">
        <v>417</v>
      </c>
      <c r="V682" s="6" t="s">
        <v>418</v>
      </c>
      <c r="W682" s="6" t="s">
        <v>14</v>
      </c>
      <c r="X682" s="6" t="s">
        <v>15</v>
      </c>
      <c r="Y682" s="6" t="s">
        <v>16</v>
      </c>
      <c r="Z682" s="6" t="s">
        <v>462</v>
      </c>
      <c r="AA682" s="66">
        <v>9</v>
      </c>
    </row>
    <row r="683" spans="1:27" x14ac:dyDescent="0.25">
      <c r="A683" s="215">
        <v>2019</v>
      </c>
      <c r="B683" s="215">
        <v>2902</v>
      </c>
      <c r="C683" s="104" t="s">
        <v>282</v>
      </c>
      <c r="D683" s="104">
        <v>29</v>
      </c>
      <c r="E683" s="104" t="s">
        <v>280</v>
      </c>
      <c r="F683" s="104" t="s">
        <v>46</v>
      </c>
      <c r="G683" s="104" t="s">
        <v>47</v>
      </c>
      <c r="H683" s="104" t="s">
        <v>20</v>
      </c>
      <c r="I683" s="104" t="s">
        <v>17</v>
      </c>
      <c r="J683" s="125">
        <v>9</v>
      </c>
      <c r="R683" s="5" t="s">
        <v>490</v>
      </c>
      <c r="S683" s="6" t="s">
        <v>421</v>
      </c>
      <c r="T683" s="6" t="s">
        <v>422</v>
      </c>
      <c r="U683" s="6" t="s">
        <v>417</v>
      </c>
      <c r="V683" s="6" t="s">
        <v>418</v>
      </c>
      <c r="W683" s="6" t="s">
        <v>14</v>
      </c>
      <c r="X683" s="6" t="s">
        <v>15</v>
      </c>
      <c r="Y683" s="6" t="s">
        <v>20</v>
      </c>
      <c r="Z683" s="6" t="s">
        <v>462</v>
      </c>
      <c r="AA683" s="66">
        <v>2</v>
      </c>
    </row>
    <row r="684" spans="1:27" x14ac:dyDescent="0.25">
      <c r="A684" s="215">
        <v>2019</v>
      </c>
      <c r="B684" s="215">
        <v>2902</v>
      </c>
      <c r="C684" s="104" t="s">
        <v>282</v>
      </c>
      <c r="D684" s="104">
        <v>29</v>
      </c>
      <c r="E684" s="104" t="s">
        <v>280</v>
      </c>
      <c r="F684" s="104" t="s">
        <v>46</v>
      </c>
      <c r="G684" s="104" t="s">
        <v>47</v>
      </c>
      <c r="H684" s="104" t="s">
        <v>20</v>
      </c>
      <c r="I684" s="104" t="s">
        <v>18</v>
      </c>
      <c r="J684" s="125">
        <v>5</v>
      </c>
      <c r="R684" s="5" t="s">
        <v>490</v>
      </c>
      <c r="S684" s="6" t="s">
        <v>423</v>
      </c>
      <c r="T684" s="6" t="s">
        <v>424</v>
      </c>
      <c r="U684" s="6" t="s">
        <v>417</v>
      </c>
      <c r="V684" s="6" t="s">
        <v>418</v>
      </c>
      <c r="W684" s="6" t="s">
        <v>14</v>
      </c>
      <c r="X684" s="6" t="s">
        <v>15</v>
      </c>
      <c r="Y684" s="6" t="s">
        <v>16</v>
      </c>
      <c r="Z684" s="6" t="s">
        <v>462</v>
      </c>
      <c r="AA684" s="66">
        <v>9</v>
      </c>
    </row>
    <row r="685" spans="1:27" x14ac:dyDescent="0.25">
      <c r="A685" s="215">
        <v>2019</v>
      </c>
      <c r="B685" s="215">
        <v>2902</v>
      </c>
      <c r="C685" s="104" t="s">
        <v>282</v>
      </c>
      <c r="D685" s="104">
        <v>29</v>
      </c>
      <c r="E685" s="104" t="s">
        <v>280</v>
      </c>
      <c r="F685" s="104" t="s">
        <v>46</v>
      </c>
      <c r="G685" s="104" t="s">
        <v>47</v>
      </c>
      <c r="H685" s="104" t="s">
        <v>20</v>
      </c>
      <c r="I685" s="104" t="s">
        <v>24</v>
      </c>
      <c r="J685" s="125">
        <v>2</v>
      </c>
      <c r="R685" s="5" t="s">
        <v>490</v>
      </c>
      <c r="S685" s="6" t="s">
        <v>423</v>
      </c>
      <c r="T685" s="6" t="s">
        <v>424</v>
      </c>
      <c r="U685" s="6" t="s">
        <v>417</v>
      </c>
      <c r="V685" s="6" t="s">
        <v>418</v>
      </c>
      <c r="W685" s="6" t="s">
        <v>14</v>
      </c>
      <c r="X685" s="6" t="s">
        <v>15</v>
      </c>
      <c r="Y685" s="6" t="s">
        <v>23</v>
      </c>
      <c r="Z685" s="6" t="s">
        <v>462</v>
      </c>
      <c r="AA685" s="66">
        <v>1</v>
      </c>
    </row>
    <row r="686" spans="1:27" x14ac:dyDescent="0.25">
      <c r="A686" s="215">
        <v>2019</v>
      </c>
      <c r="B686" s="215">
        <v>2902</v>
      </c>
      <c r="C686" s="104" t="s">
        <v>282</v>
      </c>
      <c r="D686" s="104">
        <v>29</v>
      </c>
      <c r="E686" s="104" t="s">
        <v>280</v>
      </c>
      <c r="F686" s="104" t="s">
        <v>46</v>
      </c>
      <c r="G686" s="104" t="s">
        <v>47</v>
      </c>
      <c r="H686" s="104" t="s">
        <v>20</v>
      </c>
      <c r="I686" s="104" t="s">
        <v>19</v>
      </c>
      <c r="J686" s="125">
        <v>22</v>
      </c>
      <c r="R686" s="5" t="s">
        <v>490</v>
      </c>
      <c r="S686" s="6" t="s">
        <v>423</v>
      </c>
      <c r="T686" s="6" t="s">
        <v>424</v>
      </c>
      <c r="U686" s="6" t="s">
        <v>417</v>
      </c>
      <c r="V686" s="6" t="s">
        <v>418</v>
      </c>
      <c r="W686" s="6" t="s">
        <v>14</v>
      </c>
      <c r="X686" s="6" t="s">
        <v>15</v>
      </c>
      <c r="Y686" s="6" t="s">
        <v>20</v>
      </c>
      <c r="Z686" s="6" t="s">
        <v>462</v>
      </c>
      <c r="AA686" s="66">
        <v>1</v>
      </c>
    </row>
    <row r="687" spans="1:27" x14ac:dyDescent="0.25">
      <c r="A687" s="215">
        <v>2019</v>
      </c>
      <c r="B687" s="215">
        <v>2903</v>
      </c>
      <c r="C687" s="104" t="s">
        <v>284</v>
      </c>
      <c r="D687" s="104">
        <v>29</v>
      </c>
      <c r="E687" s="104" t="s">
        <v>280</v>
      </c>
      <c r="F687" s="104" t="s">
        <v>46</v>
      </c>
      <c r="G687" s="104" t="s">
        <v>47</v>
      </c>
      <c r="H687" s="104" t="s">
        <v>16</v>
      </c>
      <c r="I687" s="104" t="s">
        <v>17</v>
      </c>
      <c r="J687" s="125">
        <v>23</v>
      </c>
      <c r="R687" s="5" t="s">
        <v>490</v>
      </c>
      <c r="S687" s="6" t="s">
        <v>425</v>
      </c>
      <c r="T687" s="6" t="s">
        <v>426</v>
      </c>
      <c r="U687" s="6" t="s">
        <v>427</v>
      </c>
      <c r="V687" s="6" t="s">
        <v>428</v>
      </c>
      <c r="W687" s="6" t="s">
        <v>209</v>
      </c>
      <c r="X687" s="6" t="s">
        <v>210</v>
      </c>
      <c r="Y687" s="6" t="s">
        <v>20</v>
      </c>
      <c r="Z687" s="6" t="s">
        <v>462</v>
      </c>
      <c r="AA687" s="66">
        <v>212</v>
      </c>
    </row>
    <row r="688" spans="1:27" x14ac:dyDescent="0.25">
      <c r="A688" s="215">
        <v>2019</v>
      </c>
      <c r="B688" s="215">
        <v>2903</v>
      </c>
      <c r="C688" s="104" t="s">
        <v>284</v>
      </c>
      <c r="D688" s="104">
        <v>29</v>
      </c>
      <c r="E688" s="104" t="s">
        <v>280</v>
      </c>
      <c r="F688" s="104" t="s">
        <v>46</v>
      </c>
      <c r="G688" s="104" t="s">
        <v>47</v>
      </c>
      <c r="H688" s="104" t="s">
        <v>16</v>
      </c>
      <c r="I688" s="104" t="s">
        <v>18</v>
      </c>
      <c r="J688" s="125">
        <v>20</v>
      </c>
      <c r="R688" s="5" t="s">
        <v>490</v>
      </c>
      <c r="S688" s="6" t="s">
        <v>429</v>
      </c>
      <c r="T688" s="6" t="s">
        <v>430</v>
      </c>
      <c r="U688" s="6" t="s">
        <v>427</v>
      </c>
      <c r="V688" s="6" t="s">
        <v>428</v>
      </c>
      <c r="W688" s="6" t="s">
        <v>209</v>
      </c>
      <c r="X688" s="6" t="s">
        <v>210</v>
      </c>
      <c r="Y688" s="6" t="s">
        <v>20</v>
      </c>
      <c r="Z688" s="6" t="s">
        <v>462</v>
      </c>
      <c r="AA688" s="66">
        <v>34</v>
      </c>
    </row>
    <row r="689" spans="1:27" x14ac:dyDescent="0.25">
      <c r="A689" s="215">
        <v>2019</v>
      </c>
      <c r="B689" s="215">
        <v>2903</v>
      </c>
      <c r="C689" s="104" t="s">
        <v>284</v>
      </c>
      <c r="D689" s="104">
        <v>29</v>
      </c>
      <c r="E689" s="104" t="s">
        <v>280</v>
      </c>
      <c r="F689" s="104" t="s">
        <v>46</v>
      </c>
      <c r="G689" s="104" t="s">
        <v>47</v>
      </c>
      <c r="H689" s="104" t="s">
        <v>16</v>
      </c>
      <c r="I689" s="104" t="s">
        <v>24</v>
      </c>
      <c r="J689" s="125">
        <v>47</v>
      </c>
      <c r="R689" s="5" t="s">
        <v>490</v>
      </c>
      <c r="S689" s="6" t="s">
        <v>431</v>
      </c>
      <c r="T689" s="6" t="s">
        <v>432</v>
      </c>
      <c r="U689" s="6" t="s">
        <v>427</v>
      </c>
      <c r="V689" s="6" t="s">
        <v>428</v>
      </c>
      <c r="W689" s="6" t="s">
        <v>209</v>
      </c>
      <c r="X689" s="6" t="s">
        <v>210</v>
      </c>
      <c r="Y689" s="6" t="s">
        <v>20</v>
      </c>
      <c r="Z689" s="6" t="s">
        <v>462</v>
      </c>
      <c r="AA689" s="66">
        <v>9</v>
      </c>
    </row>
    <row r="690" spans="1:27" x14ac:dyDescent="0.25">
      <c r="A690" s="215">
        <v>2019</v>
      </c>
      <c r="B690" s="215">
        <v>2903</v>
      </c>
      <c r="C690" s="104" t="s">
        <v>284</v>
      </c>
      <c r="D690" s="104">
        <v>29</v>
      </c>
      <c r="E690" s="104" t="s">
        <v>280</v>
      </c>
      <c r="F690" s="104" t="s">
        <v>46</v>
      </c>
      <c r="G690" s="104" t="s">
        <v>47</v>
      </c>
      <c r="H690" s="104" t="s">
        <v>16</v>
      </c>
      <c r="I690" s="104" t="s">
        <v>19</v>
      </c>
      <c r="J690" s="125">
        <v>2</v>
      </c>
      <c r="R690" s="5" t="s">
        <v>490</v>
      </c>
      <c r="S690" s="6" t="s">
        <v>433</v>
      </c>
      <c r="T690" s="6" t="s">
        <v>434</v>
      </c>
      <c r="U690" s="6" t="s">
        <v>435</v>
      </c>
      <c r="V690" s="6" t="s">
        <v>436</v>
      </c>
      <c r="W690" s="6" t="s">
        <v>46</v>
      </c>
      <c r="X690" s="6" t="s">
        <v>47</v>
      </c>
      <c r="Y690" s="6" t="s">
        <v>16</v>
      </c>
      <c r="Z690" s="6" t="s">
        <v>462</v>
      </c>
      <c r="AA690" s="66">
        <v>44</v>
      </c>
    </row>
    <row r="691" spans="1:27" x14ac:dyDescent="0.25">
      <c r="A691" s="215">
        <v>2019</v>
      </c>
      <c r="B691" s="215">
        <v>2903</v>
      </c>
      <c r="C691" s="104" t="s">
        <v>284</v>
      </c>
      <c r="D691" s="104">
        <v>29</v>
      </c>
      <c r="E691" s="104" t="s">
        <v>280</v>
      </c>
      <c r="F691" s="104" t="s">
        <v>46</v>
      </c>
      <c r="G691" s="104" t="s">
        <v>47</v>
      </c>
      <c r="H691" s="104" t="s">
        <v>23</v>
      </c>
      <c r="I691" s="104" t="s">
        <v>17</v>
      </c>
      <c r="J691" s="125">
        <v>9</v>
      </c>
      <c r="R691" s="5" t="s">
        <v>490</v>
      </c>
      <c r="S691" s="6" t="s">
        <v>433</v>
      </c>
      <c r="T691" s="6" t="s">
        <v>434</v>
      </c>
      <c r="U691" s="6" t="s">
        <v>435</v>
      </c>
      <c r="V691" s="6" t="s">
        <v>436</v>
      </c>
      <c r="W691" s="6" t="s">
        <v>46</v>
      </c>
      <c r="X691" s="6" t="s">
        <v>47</v>
      </c>
      <c r="Y691" s="6" t="s">
        <v>23</v>
      </c>
      <c r="Z691" s="6" t="s">
        <v>462</v>
      </c>
      <c r="AA691" s="66">
        <v>64</v>
      </c>
    </row>
    <row r="692" spans="1:27" x14ac:dyDescent="0.25">
      <c r="A692" s="215">
        <v>2019</v>
      </c>
      <c r="B692" s="215">
        <v>2903</v>
      </c>
      <c r="C692" s="104" t="s">
        <v>284</v>
      </c>
      <c r="D692" s="104">
        <v>29</v>
      </c>
      <c r="E692" s="104" t="s">
        <v>280</v>
      </c>
      <c r="F692" s="104" t="s">
        <v>46</v>
      </c>
      <c r="G692" s="104" t="s">
        <v>47</v>
      </c>
      <c r="H692" s="104" t="s">
        <v>23</v>
      </c>
      <c r="I692" s="104" t="s">
        <v>18</v>
      </c>
      <c r="J692" s="125">
        <v>16</v>
      </c>
      <c r="R692" s="5" t="s">
        <v>490</v>
      </c>
      <c r="S692" s="6" t="s">
        <v>433</v>
      </c>
      <c r="T692" s="6" t="s">
        <v>434</v>
      </c>
      <c r="U692" s="6" t="s">
        <v>435</v>
      </c>
      <c r="V692" s="6" t="s">
        <v>436</v>
      </c>
      <c r="W692" s="6" t="s">
        <v>46</v>
      </c>
      <c r="X692" s="6" t="s">
        <v>47</v>
      </c>
      <c r="Y692" s="6" t="s">
        <v>20</v>
      </c>
      <c r="Z692" s="6" t="s">
        <v>462</v>
      </c>
      <c r="AA692" s="66">
        <v>74</v>
      </c>
    </row>
    <row r="693" spans="1:27" x14ac:dyDescent="0.25">
      <c r="A693" s="215">
        <v>2019</v>
      </c>
      <c r="B693" s="215">
        <v>2903</v>
      </c>
      <c r="C693" s="104" t="s">
        <v>284</v>
      </c>
      <c r="D693" s="104">
        <v>29</v>
      </c>
      <c r="E693" s="104" t="s">
        <v>280</v>
      </c>
      <c r="F693" s="104" t="s">
        <v>46</v>
      </c>
      <c r="G693" s="104" t="s">
        <v>47</v>
      </c>
      <c r="H693" s="104" t="s">
        <v>23</v>
      </c>
      <c r="I693" s="104" t="s">
        <v>24</v>
      </c>
      <c r="J693" s="125">
        <v>134</v>
      </c>
      <c r="R693" s="5" t="s">
        <v>437</v>
      </c>
      <c r="S693" s="6" t="s">
        <v>450</v>
      </c>
      <c r="T693" s="6" t="s">
        <v>451</v>
      </c>
      <c r="U693" s="6" t="s">
        <v>450</v>
      </c>
      <c r="V693" s="6" t="s">
        <v>451</v>
      </c>
      <c r="W693" s="6" t="s">
        <v>450</v>
      </c>
      <c r="X693" s="6" t="s">
        <v>451</v>
      </c>
      <c r="Y693" s="6" t="s">
        <v>16</v>
      </c>
      <c r="Z693" s="6" t="s">
        <v>462</v>
      </c>
      <c r="AA693" s="66">
        <v>3188</v>
      </c>
    </row>
    <row r="694" spans="1:27" x14ac:dyDescent="0.25">
      <c r="A694" s="215">
        <v>2019</v>
      </c>
      <c r="B694" s="215">
        <v>2903</v>
      </c>
      <c r="C694" s="104" t="s">
        <v>284</v>
      </c>
      <c r="D694" s="104">
        <v>29</v>
      </c>
      <c r="E694" s="104" t="s">
        <v>280</v>
      </c>
      <c r="F694" s="104" t="s">
        <v>46</v>
      </c>
      <c r="G694" s="104" t="s">
        <v>47</v>
      </c>
      <c r="H694" s="104" t="s">
        <v>23</v>
      </c>
      <c r="I694" s="104" t="s">
        <v>19</v>
      </c>
      <c r="J694" s="125">
        <v>17</v>
      </c>
      <c r="R694" s="5" t="s">
        <v>437</v>
      </c>
      <c r="S694" s="6" t="s">
        <v>450</v>
      </c>
      <c r="T694" s="6" t="s">
        <v>451</v>
      </c>
      <c r="U694" s="6" t="s">
        <v>450</v>
      </c>
      <c r="V694" s="6" t="s">
        <v>451</v>
      </c>
      <c r="W694" s="6" t="s">
        <v>450</v>
      </c>
      <c r="X694" s="6" t="s">
        <v>451</v>
      </c>
      <c r="Y694" s="6" t="s">
        <v>23</v>
      </c>
      <c r="Z694" s="6" t="s">
        <v>462</v>
      </c>
      <c r="AA694" s="66">
        <v>1782</v>
      </c>
    </row>
    <row r="695" spans="1:27" x14ac:dyDescent="0.25">
      <c r="A695" s="215">
        <v>2019</v>
      </c>
      <c r="B695" s="215">
        <v>2903</v>
      </c>
      <c r="C695" s="104" t="s">
        <v>284</v>
      </c>
      <c r="D695" s="104">
        <v>29</v>
      </c>
      <c r="E695" s="104" t="s">
        <v>280</v>
      </c>
      <c r="F695" s="104" t="s">
        <v>46</v>
      </c>
      <c r="G695" s="104" t="s">
        <v>47</v>
      </c>
      <c r="H695" s="104" t="s">
        <v>20</v>
      </c>
      <c r="I695" s="104" t="s">
        <v>17</v>
      </c>
      <c r="J695" s="125">
        <v>14</v>
      </c>
      <c r="R695" s="5" t="s">
        <v>437</v>
      </c>
      <c r="S695" s="6" t="s">
        <v>450</v>
      </c>
      <c r="T695" s="6" t="s">
        <v>451</v>
      </c>
      <c r="U695" s="6" t="s">
        <v>450</v>
      </c>
      <c r="V695" s="6" t="s">
        <v>451</v>
      </c>
      <c r="W695" s="6" t="s">
        <v>450</v>
      </c>
      <c r="X695" s="6" t="s">
        <v>451</v>
      </c>
      <c r="Y695" s="6" t="s">
        <v>20</v>
      </c>
      <c r="Z695" s="6" t="s">
        <v>462</v>
      </c>
      <c r="AA695" s="66">
        <v>4628</v>
      </c>
    </row>
    <row r="696" spans="1:27" x14ac:dyDescent="0.25">
      <c r="A696" s="215">
        <v>2019</v>
      </c>
      <c r="B696" s="215">
        <v>2903</v>
      </c>
      <c r="C696" s="104" t="s">
        <v>284</v>
      </c>
      <c r="D696" s="104">
        <v>29</v>
      </c>
      <c r="E696" s="104" t="s">
        <v>280</v>
      </c>
      <c r="F696" s="104" t="s">
        <v>46</v>
      </c>
      <c r="G696" s="104" t="s">
        <v>47</v>
      </c>
      <c r="H696" s="104" t="s">
        <v>20</v>
      </c>
      <c r="I696" s="104" t="s">
        <v>18</v>
      </c>
      <c r="J696" s="125">
        <v>18</v>
      </c>
      <c r="R696" s="5" t="s">
        <v>490</v>
      </c>
      <c r="S696" s="6" t="s">
        <v>450</v>
      </c>
      <c r="T696" s="6" t="s">
        <v>451</v>
      </c>
      <c r="U696" s="6" t="s">
        <v>450</v>
      </c>
      <c r="V696" s="6" t="s">
        <v>451</v>
      </c>
      <c r="W696" s="6" t="s">
        <v>450</v>
      </c>
      <c r="X696" s="6" t="s">
        <v>451</v>
      </c>
      <c r="Y696" s="6" t="s">
        <v>16</v>
      </c>
      <c r="Z696" s="6" t="s">
        <v>462</v>
      </c>
      <c r="AA696" s="66">
        <v>2351</v>
      </c>
    </row>
    <row r="697" spans="1:27" x14ac:dyDescent="0.25">
      <c r="A697" s="215">
        <v>2019</v>
      </c>
      <c r="B697" s="215">
        <v>2903</v>
      </c>
      <c r="C697" s="104" t="s">
        <v>284</v>
      </c>
      <c r="D697" s="104">
        <v>29</v>
      </c>
      <c r="E697" s="104" t="s">
        <v>280</v>
      </c>
      <c r="F697" s="104" t="s">
        <v>46</v>
      </c>
      <c r="G697" s="104" t="s">
        <v>47</v>
      </c>
      <c r="H697" s="104" t="s">
        <v>20</v>
      </c>
      <c r="I697" s="104" t="s">
        <v>24</v>
      </c>
      <c r="J697" s="125">
        <v>41</v>
      </c>
      <c r="R697" s="5" t="s">
        <v>490</v>
      </c>
      <c r="S697" s="6" t="s">
        <v>450</v>
      </c>
      <c r="T697" s="6" t="s">
        <v>451</v>
      </c>
      <c r="U697" s="6" t="s">
        <v>450</v>
      </c>
      <c r="V697" s="6" t="s">
        <v>451</v>
      </c>
      <c r="W697" s="6" t="s">
        <v>450</v>
      </c>
      <c r="X697" s="6" t="s">
        <v>451</v>
      </c>
      <c r="Y697" s="6" t="s">
        <v>23</v>
      </c>
      <c r="Z697" s="6" t="s">
        <v>462</v>
      </c>
      <c r="AA697" s="66">
        <v>1701</v>
      </c>
    </row>
    <row r="698" spans="1:27" x14ac:dyDescent="0.25">
      <c r="A698" s="215">
        <v>2019</v>
      </c>
      <c r="B698" s="215">
        <v>2903</v>
      </c>
      <c r="C698" s="104" t="s">
        <v>284</v>
      </c>
      <c r="D698" s="104">
        <v>29</v>
      </c>
      <c r="E698" s="104" t="s">
        <v>280</v>
      </c>
      <c r="F698" s="104" t="s">
        <v>46</v>
      </c>
      <c r="G698" s="104" t="s">
        <v>47</v>
      </c>
      <c r="H698" s="104" t="s">
        <v>20</v>
      </c>
      <c r="I698" s="104" t="s">
        <v>19</v>
      </c>
      <c r="J698" s="125">
        <v>41</v>
      </c>
      <c r="R698" s="5" t="s">
        <v>490</v>
      </c>
      <c r="S698" s="6" t="s">
        <v>450</v>
      </c>
      <c r="T698" s="6" t="s">
        <v>451</v>
      </c>
      <c r="U698" s="6" t="s">
        <v>450</v>
      </c>
      <c r="V698" s="6" t="s">
        <v>451</v>
      </c>
      <c r="W698" s="6" t="s">
        <v>450</v>
      </c>
      <c r="X698" s="6" t="s">
        <v>451</v>
      </c>
      <c r="Y698" s="6" t="s">
        <v>20</v>
      </c>
      <c r="Z698" s="6" t="s">
        <v>462</v>
      </c>
      <c r="AA698" s="66">
        <v>2974</v>
      </c>
    </row>
    <row r="699" spans="1:27" x14ac:dyDescent="0.25">
      <c r="A699" s="215">
        <v>2019</v>
      </c>
      <c r="B699" s="215">
        <v>2905</v>
      </c>
      <c r="C699" s="104" t="s">
        <v>285</v>
      </c>
      <c r="D699" s="104">
        <v>29</v>
      </c>
      <c r="E699" s="104" t="s">
        <v>280</v>
      </c>
      <c r="F699" s="104" t="s">
        <v>46</v>
      </c>
      <c r="G699" s="104" t="s">
        <v>47</v>
      </c>
      <c r="H699" s="104" t="s">
        <v>23</v>
      </c>
      <c r="I699" s="104" t="s">
        <v>17</v>
      </c>
      <c r="J699" s="125">
        <v>1</v>
      </c>
      <c r="R699" s="5"/>
      <c r="S699" s="6"/>
      <c r="T699" s="6"/>
      <c r="U699" s="6"/>
      <c r="V699" s="6"/>
      <c r="W699" s="6"/>
      <c r="X699" s="6"/>
      <c r="Y699" s="6"/>
      <c r="Z699" s="6"/>
      <c r="AA699" s="66"/>
    </row>
    <row r="700" spans="1:27" x14ac:dyDescent="0.25">
      <c r="A700" s="215">
        <v>2019</v>
      </c>
      <c r="B700" s="215">
        <v>2905</v>
      </c>
      <c r="C700" s="104" t="s">
        <v>285</v>
      </c>
      <c r="D700" s="104">
        <v>29</v>
      </c>
      <c r="E700" s="104" t="s">
        <v>280</v>
      </c>
      <c r="F700" s="104" t="s">
        <v>46</v>
      </c>
      <c r="G700" s="104" t="s">
        <v>47</v>
      </c>
      <c r="H700" s="104" t="s">
        <v>23</v>
      </c>
      <c r="I700" s="104" t="s">
        <v>18</v>
      </c>
      <c r="J700" s="125">
        <v>1</v>
      </c>
      <c r="R700" s="5"/>
      <c r="S700" s="6"/>
      <c r="T700" s="6"/>
      <c r="U700" s="6"/>
      <c r="V700" s="6"/>
      <c r="W700" s="6"/>
      <c r="X700" s="6"/>
      <c r="Y700" s="6"/>
      <c r="Z700" s="6"/>
      <c r="AA700" s="66"/>
    </row>
    <row r="701" spans="1:27" x14ac:dyDescent="0.25">
      <c r="A701" s="215">
        <v>2019</v>
      </c>
      <c r="B701" s="215">
        <v>2905</v>
      </c>
      <c r="C701" s="104" t="s">
        <v>285</v>
      </c>
      <c r="D701" s="104">
        <v>29</v>
      </c>
      <c r="E701" s="104" t="s">
        <v>280</v>
      </c>
      <c r="F701" s="104" t="s">
        <v>46</v>
      </c>
      <c r="G701" s="104" t="s">
        <v>47</v>
      </c>
      <c r="H701" s="104" t="s">
        <v>20</v>
      </c>
      <c r="I701" s="104" t="s">
        <v>17</v>
      </c>
      <c r="J701" s="125">
        <v>7</v>
      </c>
      <c r="R701" s="5"/>
      <c r="S701" s="6"/>
      <c r="T701" s="6"/>
      <c r="U701" s="6"/>
      <c r="V701" s="6"/>
      <c r="W701" s="6"/>
      <c r="X701" s="6"/>
      <c r="Y701" s="6"/>
      <c r="Z701" s="6"/>
      <c r="AA701" s="66"/>
    </row>
    <row r="702" spans="1:27" x14ac:dyDescent="0.25">
      <c r="A702" s="215">
        <v>2019</v>
      </c>
      <c r="B702" s="215">
        <v>2905</v>
      </c>
      <c r="C702" s="104" t="s">
        <v>285</v>
      </c>
      <c r="D702" s="104">
        <v>29</v>
      </c>
      <c r="E702" s="104" t="s">
        <v>280</v>
      </c>
      <c r="F702" s="104" t="s">
        <v>46</v>
      </c>
      <c r="G702" s="104" t="s">
        <v>47</v>
      </c>
      <c r="H702" s="104" t="s">
        <v>20</v>
      </c>
      <c r="I702" s="104" t="s">
        <v>18</v>
      </c>
      <c r="J702" s="125">
        <v>13</v>
      </c>
      <c r="R702" s="5"/>
      <c r="S702" s="6"/>
      <c r="T702" s="6"/>
      <c r="U702" s="6"/>
      <c r="V702" s="6"/>
      <c r="W702" s="6"/>
      <c r="X702" s="6"/>
      <c r="Y702" s="6"/>
      <c r="Z702" s="6"/>
      <c r="AA702" s="66"/>
    </row>
    <row r="703" spans="1:27" x14ac:dyDescent="0.25">
      <c r="A703" s="215">
        <v>2019</v>
      </c>
      <c r="B703" s="215">
        <v>2905</v>
      </c>
      <c r="C703" s="104" t="s">
        <v>285</v>
      </c>
      <c r="D703" s="104">
        <v>29</v>
      </c>
      <c r="E703" s="104" t="s">
        <v>280</v>
      </c>
      <c r="F703" s="104" t="s">
        <v>46</v>
      </c>
      <c r="G703" s="104" t="s">
        <v>47</v>
      </c>
      <c r="H703" s="104" t="s">
        <v>20</v>
      </c>
      <c r="I703" s="104" t="s">
        <v>19</v>
      </c>
      <c r="J703" s="125">
        <v>16</v>
      </c>
      <c r="R703" s="5"/>
      <c r="S703" s="6"/>
      <c r="T703" s="6"/>
      <c r="U703" s="6"/>
      <c r="V703" s="6"/>
      <c r="W703" s="6"/>
      <c r="X703" s="6"/>
      <c r="Y703" s="6"/>
      <c r="Z703" s="6"/>
      <c r="AA703" s="66"/>
    </row>
    <row r="704" spans="1:27" x14ac:dyDescent="0.25">
      <c r="A704" s="215">
        <v>2019</v>
      </c>
      <c r="B704" s="215">
        <v>2907</v>
      </c>
      <c r="C704" s="104" t="s">
        <v>287</v>
      </c>
      <c r="D704" s="104">
        <v>29</v>
      </c>
      <c r="E704" s="104" t="s">
        <v>280</v>
      </c>
      <c r="F704" s="104" t="s">
        <v>46</v>
      </c>
      <c r="G704" s="104" t="s">
        <v>47</v>
      </c>
      <c r="H704" s="104" t="s">
        <v>16</v>
      </c>
      <c r="I704" s="104" t="s">
        <v>18</v>
      </c>
      <c r="J704" s="125">
        <v>62</v>
      </c>
      <c r="R704" s="5"/>
      <c r="S704" s="6"/>
      <c r="T704" s="6"/>
      <c r="U704" s="6"/>
      <c r="V704" s="6"/>
      <c r="W704" s="6"/>
      <c r="X704" s="6"/>
      <c r="Y704" s="6"/>
      <c r="Z704" s="6"/>
      <c r="AA704" s="66"/>
    </row>
    <row r="705" spans="1:27" x14ac:dyDescent="0.25">
      <c r="A705" s="215">
        <v>2019</v>
      </c>
      <c r="B705" s="215">
        <v>2907</v>
      </c>
      <c r="C705" s="104" t="s">
        <v>287</v>
      </c>
      <c r="D705" s="104">
        <v>29</v>
      </c>
      <c r="E705" s="104" t="s">
        <v>280</v>
      </c>
      <c r="F705" s="104" t="s">
        <v>46</v>
      </c>
      <c r="G705" s="104" t="s">
        <v>47</v>
      </c>
      <c r="H705" s="104" t="s">
        <v>16</v>
      </c>
      <c r="I705" s="104" t="s">
        <v>19</v>
      </c>
      <c r="J705" s="125">
        <v>67</v>
      </c>
      <c r="R705" s="5"/>
      <c r="S705" s="6"/>
      <c r="T705" s="6"/>
      <c r="U705" s="6"/>
      <c r="V705" s="6"/>
      <c r="W705" s="6"/>
      <c r="X705" s="6"/>
      <c r="Y705" s="6"/>
      <c r="Z705" s="6"/>
      <c r="AA705" s="68"/>
    </row>
    <row r="706" spans="1:27" x14ac:dyDescent="0.25">
      <c r="A706" s="215">
        <v>2019</v>
      </c>
      <c r="B706" s="215">
        <v>2907</v>
      </c>
      <c r="C706" s="104" t="s">
        <v>287</v>
      </c>
      <c r="D706" s="104">
        <v>29</v>
      </c>
      <c r="E706" s="104" t="s">
        <v>280</v>
      </c>
      <c r="F706" s="104" t="s">
        <v>46</v>
      </c>
      <c r="G706" s="104" t="s">
        <v>47</v>
      </c>
      <c r="H706" s="104" t="s">
        <v>20</v>
      </c>
      <c r="I706" s="104" t="s">
        <v>18</v>
      </c>
      <c r="J706" s="125">
        <v>20</v>
      </c>
      <c r="R706" s="5"/>
      <c r="S706" s="6"/>
      <c r="T706" s="6"/>
      <c r="U706" s="6"/>
      <c r="V706" s="6"/>
      <c r="W706" s="6"/>
      <c r="X706" s="6"/>
      <c r="Y706" s="6"/>
      <c r="Z706" s="6"/>
      <c r="AA706" s="68"/>
    </row>
    <row r="707" spans="1:27" x14ac:dyDescent="0.25">
      <c r="A707" s="215">
        <v>2019</v>
      </c>
      <c r="B707" s="215">
        <v>2907</v>
      </c>
      <c r="C707" s="104" t="s">
        <v>287</v>
      </c>
      <c r="D707" s="104">
        <v>29</v>
      </c>
      <c r="E707" s="104" t="s">
        <v>280</v>
      </c>
      <c r="F707" s="104" t="s">
        <v>46</v>
      </c>
      <c r="G707" s="104" t="s">
        <v>47</v>
      </c>
      <c r="H707" s="104" t="s">
        <v>20</v>
      </c>
      <c r="I707" s="104" t="s">
        <v>19</v>
      </c>
      <c r="J707" s="125">
        <v>36</v>
      </c>
      <c r="R707" s="5"/>
      <c r="S707" s="6"/>
      <c r="T707" s="6"/>
      <c r="U707" s="6"/>
      <c r="V707" s="6"/>
      <c r="W707" s="6"/>
      <c r="X707" s="6"/>
      <c r="Y707" s="6"/>
      <c r="Z707" s="6"/>
      <c r="AA707" s="68"/>
    </row>
    <row r="708" spans="1:27" x14ac:dyDescent="0.25">
      <c r="A708" s="215">
        <v>2019</v>
      </c>
      <c r="B708" s="215">
        <v>3001</v>
      </c>
      <c r="C708" s="104" t="s">
        <v>289</v>
      </c>
      <c r="D708" s="104">
        <v>30</v>
      </c>
      <c r="E708" s="104" t="s">
        <v>291</v>
      </c>
      <c r="F708" s="104" t="s">
        <v>292</v>
      </c>
      <c r="G708" s="104" t="s">
        <v>289</v>
      </c>
      <c r="H708" s="104" t="s">
        <v>23</v>
      </c>
      <c r="I708" s="104" t="s">
        <v>17</v>
      </c>
      <c r="J708" s="125">
        <v>9</v>
      </c>
      <c r="R708" s="5"/>
      <c r="S708" s="6"/>
      <c r="T708" s="6"/>
      <c r="U708" s="6"/>
      <c r="V708" s="6"/>
      <c r="W708" s="6"/>
      <c r="X708" s="6"/>
      <c r="Y708" s="6"/>
      <c r="Z708" s="6"/>
      <c r="AA708" s="68"/>
    </row>
    <row r="709" spans="1:27" x14ac:dyDescent="0.25">
      <c r="A709" s="215">
        <v>2019</v>
      </c>
      <c r="B709" s="215">
        <v>3003</v>
      </c>
      <c r="C709" s="104" t="s">
        <v>295</v>
      </c>
      <c r="D709" s="104">
        <v>30</v>
      </c>
      <c r="E709" s="104" t="s">
        <v>291</v>
      </c>
      <c r="F709" s="104" t="s">
        <v>292</v>
      </c>
      <c r="G709" s="104" t="s">
        <v>289</v>
      </c>
      <c r="H709" s="104" t="s">
        <v>20</v>
      </c>
      <c r="I709" s="104" t="s">
        <v>17</v>
      </c>
      <c r="J709" s="125">
        <v>27</v>
      </c>
      <c r="R709" s="5"/>
      <c r="S709" s="6"/>
      <c r="T709" s="6"/>
      <c r="U709" s="6"/>
      <c r="V709" s="6"/>
      <c r="W709" s="6"/>
      <c r="X709" s="6"/>
      <c r="Y709" s="6"/>
      <c r="Z709" s="6"/>
      <c r="AA709" s="68"/>
    </row>
    <row r="710" spans="1:27" x14ac:dyDescent="0.25">
      <c r="A710" s="215">
        <v>2019</v>
      </c>
      <c r="B710" s="215">
        <v>3003</v>
      </c>
      <c r="C710" s="104" t="s">
        <v>295</v>
      </c>
      <c r="D710" s="104">
        <v>30</v>
      </c>
      <c r="E710" s="104" t="s">
        <v>291</v>
      </c>
      <c r="F710" s="104" t="s">
        <v>292</v>
      </c>
      <c r="G710" s="104" t="s">
        <v>289</v>
      </c>
      <c r="H710" s="104" t="s">
        <v>20</v>
      </c>
      <c r="I710" s="104" t="s">
        <v>18</v>
      </c>
      <c r="J710" s="125">
        <v>40</v>
      </c>
      <c r="R710" s="5"/>
      <c r="S710" s="6"/>
      <c r="T710" s="6"/>
      <c r="U710" s="6"/>
      <c r="V710" s="6"/>
      <c r="W710" s="6"/>
      <c r="X710" s="6"/>
      <c r="Y710" s="6"/>
      <c r="Z710" s="6"/>
      <c r="AA710" s="68"/>
    </row>
    <row r="711" spans="1:27" x14ac:dyDescent="0.25">
      <c r="A711" s="215">
        <v>2019</v>
      </c>
      <c r="B711" s="215">
        <v>3003</v>
      </c>
      <c r="C711" s="104" t="s">
        <v>295</v>
      </c>
      <c r="D711" s="104">
        <v>30</v>
      </c>
      <c r="E711" s="104" t="s">
        <v>291</v>
      </c>
      <c r="F711" s="104" t="s">
        <v>292</v>
      </c>
      <c r="G711" s="104" t="s">
        <v>289</v>
      </c>
      <c r="H711" s="104" t="s">
        <v>20</v>
      </c>
      <c r="I711" s="104" t="s">
        <v>24</v>
      </c>
      <c r="J711" s="125">
        <v>81</v>
      </c>
      <c r="R711" s="5"/>
      <c r="S711" s="6"/>
      <c r="T711" s="6"/>
      <c r="U711" s="6"/>
      <c r="V711" s="6"/>
      <c r="W711" s="6"/>
      <c r="X711" s="6"/>
      <c r="Y711" s="6"/>
      <c r="Z711" s="6"/>
      <c r="AA711" s="68"/>
    </row>
    <row r="712" spans="1:27" x14ac:dyDescent="0.25">
      <c r="A712" s="215">
        <v>2019</v>
      </c>
      <c r="B712" s="215">
        <v>3003</v>
      </c>
      <c r="C712" s="104" t="s">
        <v>295</v>
      </c>
      <c r="D712" s="104">
        <v>30</v>
      </c>
      <c r="E712" s="104" t="s">
        <v>291</v>
      </c>
      <c r="F712" s="104" t="s">
        <v>292</v>
      </c>
      <c r="G712" s="104" t="s">
        <v>289</v>
      </c>
      <c r="H712" s="104" t="s">
        <v>20</v>
      </c>
      <c r="I712" s="104" t="s">
        <v>19</v>
      </c>
      <c r="J712" s="125">
        <v>50</v>
      </c>
      <c r="R712" s="5"/>
      <c r="S712" s="6"/>
      <c r="T712" s="6"/>
      <c r="U712" s="6"/>
      <c r="V712" s="6"/>
      <c r="W712" s="6"/>
      <c r="X712" s="6"/>
      <c r="Y712" s="6"/>
      <c r="Z712" s="6"/>
      <c r="AA712" s="68"/>
    </row>
    <row r="713" spans="1:27" x14ac:dyDescent="0.25">
      <c r="A713" s="215">
        <v>2019</v>
      </c>
      <c r="B713" s="215">
        <v>3101</v>
      </c>
      <c r="C713" s="104" t="s">
        <v>297</v>
      </c>
      <c r="D713" s="104">
        <v>31</v>
      </c>
      <c r="E713" s="104" t="s">
        <v>299</v>
      </c>
      <c r="F713" s="104" t="s">
        <v>300</v>
      </c>
      <c r="G713" s="104" t="s">
        <v>301</v>
      </c>
      <c r="H713" s="104" t="s">
        <v>16</v>
      </c>
      <c r="I713" s="104" t="s">
        <v>17</v>
      </c>
      <c r="J713" s="125">
        <v>2</v>
      </c>
      <c r="R713" s="5"/>
      <c r="S713" s="6"/>
      <c r="T713" s="6"/>
      <c r="U713" s="6"/>
      <c r="V713" s="6"/>
      <c r="W713" s="6"/>
      <c r="X713" s="6"/>
      <c r="Y713" s="6"/>
      <c r="Z713" s="6"/>
      <c r="AA713" s="68"/>
    </row>
    <row r="714" spans="1:27" x14ac:dyDescent="0.25">
      <c r="A714" s="215">
        <v>2019</v>
      </c>
      <c r="B714" s="215">
        <v>3101</v>
      </c>
      <c r="C714" s="104" t="s">
        <v>297</v>
      </c>
      <c r="D714" s="104">
        <v>31</v>
      </c>
      <c r="E714" s="104" t="s">
        <v>299</v>
      </c>
      <c r="F714" s="104" t="s">
        <v>300</v>
      </c>
      <c r="G714" s="104" t="s">
        <v>301</v>
      </c>
      <c r="H714" s="104" t="s">
        <v>23</v>
      </c>
      <c r="I714" s="104" t="s">
        <v>17</v>
      </c>
      <c r="J714" s="125">
        <v>2</v>
      </c>
      <c r="R714" s="5"/>
      <c r="S714" s="6"/>
      <c r="T714" s="6"/>
      <c r="U714" s="6"/>
      <c r="V714" s="6"/>
      <c r="W714" s="6"/>
      <c r="X714" s="6"/>
      <c r="Y714" s="6"/>
      <c r="Z714" s="6"/>
      <c r="AA714" s="68"/>
    </row>
    <row r="715" spans="1:27" x14ac:dyDescent="0.25">
      <c r="A715" s="215">
        <v>2019</v>
      </c>
      <c r="B715" s="215">
        <v>3101</v>
      </c>
      <c r="C715" s="104" t="s">
        <v>297</v>
      </c>
      <c r="D715" s="104">
        <v>31</v>
      </c>
      <c r="E715" s="104" t="s">
        <v>299</v>
      </c>
      <c r="F715" s="104" t="s">
        <v>300</v>
      </c>
      <c r="G715" s="104" t="s">
        <v>301</v>
      </c>
      <c r="H715" s="104" t="s">
        <v>23</v>
      </c>
      <c r="I715" s="104" t="s">
        <v>18</v>
      </c>
      <c r="J715" s="125">
        <v>2</v>
      </c>
      <c r="R715" s="5"/>
      <c r="S715" s="6"/>
      <c r="T715" s="6"/>
      <c r="U715" s="6"/>
      <c r="V715" s="6"/>
      <c r="W715" s="6"/>
      <c r="X715" s="6"/>
      <c r="Y715" s="6"/>
      <c r="Z715" s="6"/>
      <c r="AA715" s="68"/>
    </row>
    <row r="716" spans="1:27" x14ac:dyDescent="0.25">
      <c r="A716" s="215">
        <v>2019</v>
      </c>
      <c r="B716" s="215">
        <v>3101</v>
      </c>
      <c r="C716" s="104" t="s">
        <v>297</v>
      </c>
      <c r="D716" s="104">
        <v>31</v>
      </c>
      <c r="E716" s="104" t="s">
        <v>299</v>
      </c>
      <c r="F716" s="104" t="s">
        <v>300</v>
      </c>
      <c r="G716" s="104" t="s">
        <v>301</v>
      </c>
      <c r="H716" s="104" t="s">
        <v>20</v>
      </c>
      <c r="I716" s="104" t="s">
        <v>17</v>
      </c>
      <c r="J716" s="125">
        <v>1</v>
      </c>
      <c r="R716" s="5"/>
      <c r="S716" s="6"/>
      <c r="T716" s="6"/>
      <c r="U716" s="6"/>
      <c r="V716" s="6"/>
      <c r="W716" s="6"/>
      <c r="X716" s="6"/>
      <c r="Y716" s="6"/>
      <c r="Z716" s="6"/>
      <c r="AA716" s="68"/>
    </row>
    <row r="717" spans="1:27" x14ac:dyDescent="0.25">
      <c r="A717" s="215">
        <v>2019</v>
      </c>
      <c r="B717" s="215">
        <v>3101</v>
      </c>
      <c r="C717" s="104" t="s">
        <v>297</v>
      </c>
      <c r="D717" s="104">
        <v>31</v>
      </c>
      <c r="E717" s="104" t="s">
        <v>299</v>
      </c>
      <c r="F717" s="104" t="s">
        <v>300</v>
      </c>
      <c r="G717" s="104" t="s">
        <v>301</v>
      </c>
      <c r="H717" s="104" t="s">
        <v>20</v>
      </c>
      <c r="I717" s="104" t="s">
        <v>18</v>
      </c>
      <c r="J717" s="125">
        <v>1</v>
      </c>
      <c r="R717" s="5"/>
      <c r="S717" s="6"/>
      <c r="T717" s="6"/>
      <c r="U717" s="6"/>
      <c r="V717" s="6"/>
      <c r="W717" s="6"/>
      <c r="X717" s="6"/>
      <c r="Y717" s="6"/>
      <c r="Z717" s="6"/>
      <c r="AA717" s="68"/>
    </row>
    <row r="718" spans="1:27" x14ac:dyDescent="0.25">
      <c r="A718" s="215">
        <v>2019</v>
      </c>
      <c r="B718" s="215">
        <v>3101</v>
      </c>
      <c r="C718" s="104" t="s">
        <v>297</v>
      </c>
      <c r="D718" s="104">
        <v>31</v>
      </c>
      <c r="E718" s="104" t="s">
        <v>299</v>
      </c>
      <c r="F718" s="104" t="s">
        <v>300</v>
      </c>
      <c r="G718" s="104" t="s">
        <v>301</v>
      </c>
      <c r="H718" s="104" t="s">
        <v>20</v>
      </c>
      <c r="I718" s="104" t="s">
        <v>19</v>
      </c>
      <c r="J718" s="125">
        <v>5</v>
      </c>
      <c r="R718" s="5"/>
      <c r="S718" s="6"/>
      <c r="T718" s="6"/>
      <c r="U718" s="6"/>
      <c r="V718" s="6"/>
      <c r="W718" s="6"/>
      <c r="X718" s="6"/>
      <c r="Y718" s="6"/>
      <c r="Z718" s="6"/>
      <c r="AA718" s="68"/>
    </row>
    <row r="719" spans="1:27" x14ac:dyDescent="0.25">
      <c r="A719" s="215">
        <v>2019</v>
      </c>
      <c r="B719" s="215">
        <v>3102</v>
      </c>
      <c r="C719" s="104" t="s">
        <v>303</v>
      </c>
      <c r="D719" s="104">
        <v>31</v>
      </c>
      <c r="E719" s="104" t="s">
        <v>299</v>
      </c>
      <c r="F719" s="104" t="s">
        <v>300</v>
      </c>
      <c r="G719" s="104" t="s">
        <v>301</v>
      </c>
      <c r="H719" s="104" t="s">
        <v>16</v>
      </c>
      <c r="I719" s="104" t="s">
        <v>17</v>
      </c>
      <c r="J719" s="125">
        <v>4</v>
      </c>
      <c r="R719" s="5"/>
      <c r="S719" s="6"/>
      <c r="T719" s="6"/>
      <c r="U719" s="6"/>
      <c r="V719" s="6"/>
      <c r="W719" s="6"/>
      <c r="X719" s="6"/>
      <c r="Y719" s="6"/>
      <c r="Z719" s="6"/>
      <c r="AA719" s="68"/>
    </row>
    <row r="720" spans="1:27" x14ac:dyDescent="0.25">
      <c r="A720" s="215">
        <v>2019</v>
      </c>
      <c r="B720" s="215">
        <v>3102</v>
      </c>
      <c r="C720" s="104" t="s">
        <v>303</v>
      </c>
      <c r="D720" s="104">
        <v>31</v>
      </c>
      <c r="E720" s="104" t="s">
        <v>299</v>
      </c>
      <c r="F720" s="104" t="s">
        <v>300</v>
      </c>
      <c r="G720" s="104" t="s">
        <v>301</v>
      </c>
      <c r="H720" s="104" t="s">
        <v>16</v>
      </c>
      <c r="I720" s="104" t="s">
        <v>18</v>
      </c>
      <c r="J720" s="125">
        <v>3</v>
      </c>
      <c r="R720" s="5"/>
      <c r="S720" s="6"/>
      <c r="T720" s="6"/>
      <c r="U720" s="6"/>
      <c r="V720" s="6"/>
      <c r="W720" s="6"/>
      <c r="X720" s="6"/>
      <c r="Y720" s="6"/>
      <c r="Z720" s="6"/>
      <c r="AA720" s="68"/>
    </row>
    <row r="721" spans="1:27" x14ac:dyDescent="0.25">
      <c r="A721" s="215">
        <v>2019</v>
      </c>
      <c r="B721" s="215">
        <v>3102</v>
      </c>
      <c r="C721" s="104" t="s">
        <v>303</v>
      </c>
      <c r="D721" s="104">
        <v>31</v>
      </c>
      <c r="E721" s="104" t="s">
        <v>299</v>
      </c>
      <c r="F721" s="104" t="s">
        <v>300</v>
      </c>
      <c r="G721" s="104" t="s">
        <v>301</v>
      </c>
      <c r="H721" s="104" t="s">
        <v>23</v>
      </c>
      <c r="I721" s="104" t="s">
        <v>17</v>
      </c>
      <c r="J721" s="125">
        <v>136</v>
      </c>
      <c r="R721" s="5"/>
      <c r="S721" s="6"/>
      <c r="T721" s="6"/>
      <c r="U721" s="6"/>
      <c r="V721" s="6"/>
      <c r="W721" s="6"/>
      <c r="X721" s="6"/>
      <c r="Y721" s="6"/>
      <c r="Z721" s="6"/>
      <c r="AA721" s="68"/>
    </row>
    <row r="722" spans="1:27" x14ac:dyDescent="0.25">
      <c r="A722" s="215">
        <v>2019</v>
      </c>
      <c r="B722" s="215">
        <v>3102</v>
      </c>
      <c r="C722" s="104" t="s">
        <v>303</v>
      </c>
      <c r="D722" s="104">
        <v>31</v>
      </c>
      <c r="E722" s="104" t="s">
        <v>299</v>
      </c>
      <c r="F722" s="104" t="s">
        <v>300</v>
      </c>
      <c r="G722" s="104" t="s">
        <v>301</v>
      </c>
      <c r="H722" s="104" t="s">
        <v>23</v>
      </c>
      <c r="I722" s="104" t="s">
        <v>18</v>
      </c>
      <c r="J722" s="125">
        <v>164</v>
      </c>
      <c r="R722" s="5"/>
      <c r="S722" s="6"/>
      <c r="T722" s="6"/>
      <c r="U722" s="6"/>
      <c r="V722" s="6"/>
      <c r="W722" s="6"/>
      <c r="X722" s="6"/>
      <c r="Y722" s="6"/>
      <c r="Z722" s="6"/>
      <c r="AA722" s="68"/>
    </row>
    <row r="723" spans="1:27" x14ac:dyDescent="0.25">
      <c r="A723" s="215">
        <v>2019</v>
      </c>
      <c r="B723" s="215">
        <v>3102</v>
      </c>
      <c r="C723" s="104" t="s">
        <v>303</v>
      </c>
      <c r="D723" s="104">
        <v>31</v>
      </c>
      <c r="E723" s="104" t="s">
        <v>299</v>
      </c>
      <c r="F723" s="104" t="s">
        <v>300</v>
      </c>
      <c r="G723" s="104" t="s">
        <v>301</v>
      </c>
      <c r="H723" s="104" t="s">
        <v>23</v>
      </c>
      <c r="I723" s="104" t="s">
        <v>24</v>
      </c>
      <c r="J723" s="125">
        <v>148</v>
      </c>
      <c r="R723" s="5"/>
      <c r="S723" s="6"/>
      <c r="T723" s="6"/>
      <c r="U723" s="6"/>
      <c r="V723" s="6"/>
      <c r="W723" s="6"/>
      <c r="X723" s="6"/>
      <c r="Y723" s="6"/>
      <c r="Z723" s="6"/>
      <c r="AA723" s="68"/>
    </row>
    <row r="724" spans="1:27" x14ac:dyDescent="0.25">
      <c r="A724" s="215">
        <v>2019</v>
      </c>
      <c r="B724" s="215">
        <v>3102</v>
      </c>
      <c r="C724" s="104" t="s">
        <v>303</v>
      </c>
      <c r="D724" s="104">
        <v>31</v>
      </c>
      <c r="E724" s="104" t="s">
        <v>299</v>
      </c>
      <c r="F724" s="104" t="s">
        <v>300</v>
      </c>
      <c r="G724" s="104" t="s">
        <v>301</v>
      </c>
      <c r="H724" s="104" t="s">
        <v>23</v>
      </c>
      <c r="I724" s="104" t="s">
        <v>19</v>
      </c>
      <c r="J724" s="125">
        <v>507</v>
      </c>
      <c r="R724" s="5"/>
      <c r="S724" s="6"/>
      <c r="T724" s="6"/>
      <c r="U724" s="6"/>
      <c r="V724" s="6"/>
      <c r="W724" s="6"/>
      <c r="X724" s="6"/>
      <c r="Y724" s="6"/>
      <c r="Z724" s="6"/>
      <c r="AA724" s="68"/>
    </row>
    <row r="725" spans="1:27" x14ac:dyDescent="0.25">
      <c r="A725" s="215">
        <v>2019</v>
      </c>
      <c r="B725" s="215">
        <v>3102</v>
      </c>
      <c r="C725" s="104" t="s">
        <v>303</v>
      </c>
      <c r="D725" s="104">
        <v>31</v>
      </c>
      <c r="E725" s="104" t="s">
        <v>299</v>
      </c>
      <c r="F725" s="104" t="s">
        <v>300</v>
      </c>
      <c r="G725" s="104" t="s">
        <v>301</v>
      </c>
      <c r="H725" s="104" t="s">
        <v>20</v>
      </c>
      <c r="I725" s="104" t="s">
        <v>17</v>
      </c>
      <c r="J725" s="125">
        <v>96</v>
      </c>
      <c r="R725" s="5"/>
      <c r="S725" s="6"/>
      <c r="T725" s="6"/>
      <c r="U725" s="6"/>
      <c r="V725" s="6"/>
      <c r="W725" s="6"/>
      <c r="X725" s="6"/>
      <c r="Y725" s="6"/>
      <c r="Z725" s="6"/>
      <c r="AA725" s="68"/>
    </row>
    <row r="726" spans="1:27" x14ac:dyDescent="0.25">
      <c r="A726" s="215">
        <v>2019</v>
      </c>
      <c r="B726" s="215">
        <v>3102</v>
      </c>
      <c r="C726" s="104" t="s">
        <v>303</v>
      </c>
      <c r="D726" s="104">
        <v>31</v>
      </c>
      <c r="E726" s="104" t="s">
        <v>299</v>
      </c>
      <c r="F726" s="104" t="s">
        <v>300</v>
      </c>
      <c r="G726" s="104" t="s">
        <v>301</v>
      </c>
      <c r="H726" s="104" t="s">
        <v>20</v>
      </c>
      <c r="I726" s="104" t="s">
        <v>18</v>
      </c>
      <c r="J726" s="125">
        <v>119</v>
      </c>
      <c r="R726" s="5"/>
      <c r="S726" s="6"/>
      <c r="T726" s="6"/>
      <c r="U726" s="6"/>
      <c r="V726" s="6"/>
      <c r="W726" s="6"/>
      <c r="X726" s="6"/>
      <c r="Y726" s="6"/>
      <c r="Z726" s="6"/>
      <c r="AA726" s="68"/>
    </row>
    <row r="727" spans="1:27" x14ac:dyDescent="0.25">
      <c r="A727" s="215">
        <v>2019</v>
      </c>
      <c r="B727" s="215">
        <v>3102</v>
      </c>
      <c r="C727" s="104" t="s">
        <v>303</v>
      </c>
      <c r="D727" s="104">
        <v>31</v>
      </c>
      <c r="E727" s="104" t="s">
        <v>299</v>
      </c>
      <c r="F727" s="104" t="s">
        <v>300</v>
      </c>
      <c r="G727" s="104" t="s">
        <v>301</v>
      </c>
      <c r="H727" s="104" t="s">
        <v>20</v>
      </c>
      <c r="I727" s="104" t="s">
        <v>24</v>
      </c>
      <c r="J727" s="125">
        <v>125</v>
      </c>
      <c r="R727" s="5"/>
      <c r="S727" s="6"/>
      <c r="T727" s="6"/>
      <c r="U727" s="6"/>
      <c r="V727" s="6"/>
      <c r="W727" s="6"/>
      <c r="X727" s="6"/>
      <c r="Y727" s="6"/>
      <c r="Z727" s="6"/>
      <c r="AA727" s="68"/>
    </row>
    <row r="728" spans="1:27" x14ac:dyDescent="0.25">
      <c r="A728" s="215">
        <v>2019</v>
      </c>
      <c r="B728" s="215">
        <v>3102</v>
      </c>
      <c r="C728" s="104" t="s">
        <v>303</v>
      </c>
      <c r="D728" s="104">
        <v>31</v>
      </c>
      <c r="E728" s="104" t="s">
        <v>299</v>
      </c>
      <c r="F728" s="104" t="s">
        <v>300</v>
      </c>
      <c r="G728" s="104" t="s">
        <v>301</v>
      </c>
      <c r="H728" s="104" t="s">
        <v>20</v>
      </c>
      <c r="I728" s="104" t="s">
        <v>19</v>
      </c>
      <c r="J728" s="125">
        <v>266</v>
      </c>
      <c r="R728" s="5"/>
      <c r="S728" s="6"/>
      <c r="T728" s="6"/>
      <c r="U728" s="6"/>
      <c r="V728" s="6"/>
      <c r="W728" s="6"/>
      <c r="X728" s="6"/>
      <c r="Y728" s="6"/>
      <c r="Z728" s="6"/>
      <c r="AA728" s="68"/>
    </row>
    <row r="729" spans="1:27" x14ac:dyDescent="0.25">
      <c r="A729" s="215">
        <v>2019</v>
      </c>
      <c r="B729" s="215">
        <v>3201</v>
      </c>
      <c r="C729" s="104" t="s">
        <v>305</v>
      </c>
      <c r="D729" s="104">
        <v>32</v>
      </c>
      <c r="E729" s="104" t="s">
        <v>307</v>
      </c>
      <c r="F729" s="104" t="s">
        <v>170</v>
      </c>
      <c r="G729" s="104" t="s">
        <v>171</v>
      </c>
      <c r="H729" s="104" t="s">
        <v>20</v>
      </c>
      <c r="I729" s="104" t="s">
        <v>17</v>
      </c>
      <c r="J729" s="125">
        <v>1</v>
      </c>
      <c r="R729" s="5"/>
      <c r="S729" s="6"/>
      <c r="T729" s="6"/>
      <c r="U729" s="6"/>
      <c r="V729" s="6"/>
      <c r="W729" s="6"/>
      <c r="X729" s="6"/>
      <c r="Y729" s="6"/>
      <c r="Z729" s="6"/>
      <c r="AA729" s="68"/>
    </row>
    <row r="730" spans="1:27" x14ac:dyDescent="0.25">
      <c r="A730" s="215">
        <v>2019</v>
      </c>
      <c r="B730" s="215">
        <v>3201</v>
      </c>
      <c r="C730" s="104" t="s">
        <v>305</v>
      </c>
      <c r="D730" s="104">
        <v>32</v>
      </c>
      <c r="E730" s="104" t="s">
        <v>307</v>
      </c>
      <c r="F730" s="104" t="s">
        <v>170</v>
      </c>
      <c r="G730" s="104" t="s">
        <v>171</v>
      </c>
      <c r="H730" s="104" t="s">
        <v>20</v>
      </c>
      <c r="I730" s="104" t="s">
        <v>18</v>
      </c>
      <c r="J730" s="125">
        <v>2</v>
      </c>
      <c r="R730" s="5"/>
      <c r="S730" s="6"/>
      <c r="T730" s="6"/>
      <c r="U730" s="6"/>
      <c r="V730" s="6"/>
      <c r="W730" s="6"/>
      <c r="X730" s="6"/>
      <c r="Y730" s="6"/>
      <c r="Z730" s="6"/>
      <c r="AA730" s="68"/>
    </row>
    <row r="731" spans="1:27" x14ac:dyDescent="0.25">
      <c r="A731" s="215">
        <v>2019</v>
      </c>
      <c r="B731" s="215">
        <v>3201</v>
      </c>
      <c r="C731" s="104" t="s">
        <v>305</v>
      </c>
      <c r="D731" s="104">
        <v>32</v>
      </c>
      <c r="E731" s="104" t="s">
        <v>307</v>
      </c>
      <c r="F731" s="104" t="s">
        <v>170</v>
      </c>
      <c r="G731" s="104" t="s">
        <v>171</v>
      </c>
      <c r="H731" s="104" t="s">
        <v>20</v>
      </c>
      <c r="I731" s="104" t="s">
        <v>24</v>
      </c>
      <c r="J731" s="125">
        <v>97</v>
      </c>
      <c r="R731" s="5"/>
      <c r="S731" s="6"/>
      <c r="T731" s="6"/>
      <c r="U731" s="6"/>
      <c r="V731" s="6"/>
      <c r="W731" s="6"/>
      <c r="X731" s="6"/>
      <c r="Y731" s="6"/>
      <c r="Z731" s="6"/>
      <c r="AA731" s="68"/>
    </row>
    <row r="732" spans="1:27" x14ac:dyDescent="0.25">
      <c r="A732" s="215">
        <v>2019</v>
      </c>
      <c r="B732" s="215">
        <v>3201</v>
      </c>
      <c r="C732" s="104" t="s">
        <v>305</v>
      </c>
      <c r="D732" s="104">
        <v>32</v>
      </c>
      <c r="E732" s="104" t="s">
        <v>307</v>
      </c>
      <c r="F732" s="104" t="s">
        <v>170</v>
      </c>
      <c r="G732" s="104" t="s">
        <v>171</v>
      </c>
      <c r="H732" s="104" t="s">
        <v>20</v>
      </c>
      <c r="I732" s="104" t="s">
        <v>19</v>
      </c>
      <c r="J732" s="125">
        <v>17</v>
      </c>
      <c r="R732" s="5"/>
      <c r="S732" s="6"/>
      <c r="T732" s="6"/>
      <c r="U732" s="6"/>
      <c r="V732" s="6"/>
      <c r="W732" s="6"/>
      <c r="X732" s="6"/>
      <c r="Y732" s="6"/>
      <c r="Z732" s="6"/>
      <c r="AA732" s="68"/>
    </row>
    <row r="733" spans="1:27" x14ac:dyDescent="0.25">
      <c r="A733" s="215">
        <v>2019</v>
      </c>
      <c r="B733" s="215">
        <v>3301</v>
      </c>
      <c r="C733" s="104" t="s">
        <v>308</v>
      </c>
      <c r="D733" s="104">
        <v>33</v>
      </c>
      <c r="E733" s="104" t="s">
        <v>310</v>
      </c>
      <c r="F733" s="104" t="s">
        <v>311</v>
      </c>
      <c r="G733" s="104" t="s">
        <v>312</v>
      </c>
      <c r="H733" s="104" t="s">
        <v>20</v>
      </c>
      <c r="I733" s="104" t="s">
        <v>17</v>
      </c>
      <c r="J733" s="125">
        <v>1</v>
      </c>
      <c r="R733" s="5"/>
      <c r="S733" s="6"/>
      <c r="T733" s="6"/>
      <c r="U733" s="6"/>
      <c r="V733" s="6"/>
      <c r="W733" s="6"/>
      <c r="X733" s="6"/>
      <c r="Y733" s="6"/>
      <c r="Z733" s="6"/>
      <c r="AA733" s="68"/>
    </row>
    <row r="734" spans="1:27" x14ac:dyDescent="0.25">
      <c r="A734" s="215">
        <v>2019</v>
      </c>
      <c r="B734" s="215">
        <v>3301</v>
      </c>
      <c r="C734" s="104" t="s">
        <v>308</v>
      </c>
      <c r="D734" s="104">
        <v>33</v>
      </c>
      <c r="E734" s="104" t="s">
        <v>310</v>
      </c>
      <c r="F734" s="104" t="s">
        <v>311</v>
      </c>
      <c r="G734" s="104" t="s">
        <v>312</v>
      </c>
      <c r="H734" s="104" t="s">
        <v>20</v>
      </c>
      <c r="I734" s="104" t="s">
        <v>18</v>
      </c>
      <c r="J734" s="125">
        <v>2</v>
      </c>
      <c r="R734" s="5"/>
      <c r="S734" s="6"/>
      <c r="T734" s="6"/>
      <c r="U734" s="6"/>
      <c r="V734" s="6"/>
      <c r="W734" s="6"/>
      <c r="X734" s="6"/>
      <c r="Y734" s="6"/>
      <c r="Z734" s="6"/>
      <c r="AA734" s="68"/>
    </row>
    <row r="735" spans="1:27" x14ac:dyDescent="0.25">
      <c r="A735" s="215">
        <v>2019</v>
      </c>
      <c r="B735" s="215">
        <v>3301</v>
      </c>
      <c r="C735" s="104" t="s">
        <v>308</v>
      </c>
      <c r="D735" s="104">
        <v>33</v>
      </c>
      <c r="E735" s="104" t="s">
        <v>310</v>
      </c>
      <c r="F735" s="104" t="s">
        <v>311</v>
      </c>
      <c r="G735" s="104" t="s">
        <v>312</v>
      </c>
      <c r="H735" s="104" t="s">
        <v>20</v>
      </c>
      <c r="I735" s="104" t="s">
        <v>19</v>
      </c>
      <c r="J735" s="125">
        <v>1</v>
      </c>
      <c r="R735" s="5"/>
      <c r="S735" s="6"/>
      <c r="T735" s="6"/>
      <c r="U735" s="6"/>
      <c r="V735" s="6"/>
      <c r="W735" s="6"/>
      <c r="X735" s="6"/>
      <c r="Y735" s="6"/>
      <c r="Z735" s="6"/>
      <c r="AA735" s="68"/>
    </row>
    <row r="736" spans="1:27" x14ac:dyDescent="0.25">
      <c r="A736" s="215">
        <v>2019</v>
      </c>
      <c r="B736" s="215">
        <v>3302</v>
      </c>
      <c r="C736" s="104" t="s">
        <v>314</v>
      </c>
      <c r="D736" s="104">
        <v>33</v>
      </c>
      <c r="E736" s="104" t="s">
        <v>310</v>
      </c>
      <c r="F736" s="104" t="s">
        <v>311</v>
      </c>
      <c r="G736" s="104" t="s">
        <v>312</v>
      </c>
      <c r="H736" s="104" t="s">
        <v>16</v>
      </c>
      <c r="I736" s="104" t="s">
        <v>17</v>
      </c>
      <c r="J736" s="125">
        <v>4</v>
      </c>
      <c r="R736" s="5"/>
      <c r="S736" s="6"/>
      <c r="T736" s="6"/>
      <c r="U736" s="6"/>
      <c r="V736" s="6"/>
      <c r="W736" s="6"/>
      <c r="X736" s="6"/>
      <c r="Y736" s="6"/>
      <c r="Z736" s="6"/>
      <c r="AA736" s="68"/>
    </row>
    <row r="737" spans="1:27" x14ac:dyDescent="0.25">
      <c r="A737" s="215">
        <v>2019</v>
      </c>
      <c r="B737" s="215">
        <v>3302</v>
      </c>
      <c r="C737" s="104" t="s">
        <v>314</v>
      </c>
      <c r="D737" s="104">
        <v>33</v>
      </c>
      <c r="E737" s="104" t="s">
        <v>310</v>
      </c>
      <c r="F737" s="104" t="s">
        <v>311</v>
      </c>
      <c r="G737" s="104" t="s">
        <v>312</v>
      </c>
      <c r="H737" s="104" t="s">
        <v>16</v>
      </c>
      <c r="I737" s="104" t="s">
        <v>18</v>
      </c>
      <c r="J737" s="125">
        <v>6</v>
      </c>
      <c r="R737" s="5"/>
      <c r="S737" s="6"/>
      <c r="T737" s="6"/>
      <c r="U737" s="6"/>
      <c r="V737" s="6"/>
      <c r="W737" s="6"/>
      <c r="X737" s="6"/>
      <c r="Y737" s="6"/>
      <c r="Z737" s="6"/>
      <c r="AA737" s="68"/>
    </row>
    <row r="738" spans="1:27" x14ac:dyDescent="0.25">
      <c r="A738" s="215">
        <v>2019</v>
      </c>
      <c r="B738" s="215">
        <v>3302</v>
      </c>
      <c r="C738" s="104" t="s">
        <v>314</v>
      </c>
      <c r="D738" s="104">
        <v>33</v>
      </c>
      <c r="E738" s="104" t="s">
        <v>310</v>
      </c>
      <c r="F738" s="104" t="s">
        <v>311</v>
      </c>
      <c r="G738" s="104" t="s">
        <v>312</v>
      </c>
      <c r="H738" s="104" t="s">
        <v>20</v>
      </c>
      <c r="I738" s="104" t="s">
        <v>24</v>
      </c>
      <c r="J738" s="125">
        <v>10</v>
      </c>
      <c r="R738" s="5"/>
      <c r="S738" s="6"/>
      <c r="T738" s="6"/>
      <c r="U738" s="6"/>
      <c r="V738" s="6"/>
      <c r="W738" s="6"/>
      <c r="X738" s="6"/>
      <c r="Y738" s="6"/>
      <c r="Z738" s="6"/>
      <c r="AA738" s="68"/>
    </row>
    <row r="739" spans="1:27" x14ac:dyDescent="0.25">
      <c r="A739" s="215">
        <v>2019</v>
      </c>
      <c r="B739" s="215">
        <v>3303</v>
      </c>
      <c r="C739" s="104" t="s">
        <v>316</v>
      </c>
      <c r="D739" s="104">
        <v>33</v>
      </c>
      <c r="E739" s="104" t="s">
        <v>310</v>
      </c>
      <c r="F739" s="104" t="s">
        <v>311</v>
      </c>
      <c r="G739" s="104" t="s">
        <v>312</v>
      </c>
      <c r="H739" s="104" t="s">
        <v>16</v>
      </c>
      <c r="I739" s="104" t="s">
        <v>17</v>
      </c>
      <c r="J739" s="125">
        <v>24</v>
      </c>
      <c r="R739" s="5"/>
      <c r="S739" s="6"/>
      <c r="T739" s="6"/>
      <c r="U739" s="6"/>
      <c r="V739" s="6"/>
      <c r="W739" s="6"/>
      <c r="X739" s="6"/>
      <c r="Y739" s="6"/>
      <c r="Z739" s="6"/>
      <c r="AA739" s="68"/>
    </row>
    <row r="740" spans="1:27" x14ac:dyDescent="0.25">
      <c r="A740" s="215">
        <v>2019</v>
      </c>
      <c r="B740" s="215">
        <v>3303</v>
      </c>
      <c r="C740" s="104" t="s">
        <v>316</v>
      </c>
      <c r="D740" s="104">
        <v>33</v>
      </c>
      <c r="E740" s="104" t="s">
        <v>310</v>
      </c>
      <c r="F740" s="104" t="s">
        <v>311</v>
      </c>
      <c r="G740" s="104" t="s">
        <v>312</v>
      </c>
      <c r="H740" s="104" t="s">
        <v>16</v>
      </c>
      <c r="I740" s="104" t="s">
        <v>18</v>
      </c>
      <c r="J740" s="125">
        <v>10</v>
      </c>
      <c r="R740" s="5"/>
      <c r="S740" s="6"/>
      <c r="T740" s="6"/>
      <c r="U740" s="6"/>
      <c r="V740" s="6"/>
      <c r="W740" s="6"/>
      <c r="X740" s="6"/>
      <c r="Y740" s="6"/>
      <c r="Z740" s="6"/>
      <c r="AA740" s="68"/>
    </row>
    <row r="741" spans="1:27" x14ac:dyDescent="0.25">
      <c r="A741" s="215">
        <v>2019</v>
      </c>
      <c r="B741" s="215">
        <v>3303</v>
      </c>
      <c r="C741" s="104" t="s">
        <v>316</v>
      </c>
      <c r="D741" s="104">
        <v>33</v>
      </c>
      <c r="E741" s="104" t="s">
        <v>310</v>
      </c>
      <c r="F741" s="104" t="s">
        <v>311</v>
      </c>
      <c r="G741" s="104" t="s">
        <v>312</v>
      </c>
      <c r="H741" s="104" t="s">
        <v>16</v>
      </c>
      <c r="I741" s="104" t="s">
        <v>24</v>
      </c>
      <c r="J741" s="125">
        <v>2</v>
      </c>
      <c r="R741" s="5"/>
      <c r="S741" s="6"/>
      <c r="T741" s="6"/>
      <c r="U741" s="6"/>
      <c r="V741" s="6"/>
      <c r="W741" s="6"/>
      <c r="X741" s="6"/>
      <c r="Y741" s="6"/>
      <c r="Z741" s="6"/>
      <c r="AA741" s="68"/>
    </row>
    <row r="742" spans="1:27" x14ac:dyDescent="0.25">
      <c r="A742" s="215">
        <v>2019</v>
      </c>
      <c r="B742" s="215">
        <v>3303</v>
      </c>
      <c r="C742" s="104" t="s">
        <v>316</v>
      </c>
      <c r="D742" s="104">
        <v>33</v>
      </c>
      <c r="E742" s="104" t="s">
        <v>310</v>
      </c>
      <c r="F742" s="104" t="s">
        <v>311</v>
      </c>
      <c r="G742" s="104" t="s">
        <v>312</v>
      </c>
      <c r="H742" s="104" t="s">
        <v>16</v>
      </c>
      <c r="I742" s="104" t="s">
        <v>19</v>
      </c>
      <c r="J742" s="125">
        <v>2</v>
      </c>
      <c r="R742" s="5"/>
      <c r="S742" s="6"/>
      <c r="T742" s="6"/>
      <c r="U742" s="6"/>
      <c r="V742" s="6"/>
      <c r="W742" s="6"/>
      <c r="X742" s="6"/>
      <c r="Y742" s="6"/>
      <c r="Z742" s="6"/>
      <c r="AA742" s="68"/>
    </row>
    <row r="743" spans="1:27" x14ac:dyDescent="0.25">
      <c r="A743" s="215">
        <v>2019</v>
      </c>
      <c r="B743" s="215">
        <v>3303</v>
      </c>
      <c r="C743" s="104" t="s">
        <v>316</v>
      </c>
      <c r="D743" s="104">
        <v>33</v>
      </c>
      <c r="E743" s="104" t="s">
        <v>310</v>
      </c>
      <c r="F743" s="104" t="s">
        <v>311</v>
      </c>
      <c r="G743" s="104" t="s">
        <v>312</v>
      </c>
      <c r="H743" s="104" t="s">
        <v>20</v>
      </c>
      <c r="I743" s="104" t="s">
        <v>17</v>
      </c>
      <c r="J743" s="125">
        <v>1</v>
      </c>
      <c r="R743" s="5"/>
      <c r="S743" s="6"/>
      <c r="T743" s="6"/>
      <c r="U743" s="6"/>
      <c r="V743" s="6"/>
      <c r="W743" s="6"/>
      <c r="X743" s="6"/>
      <c r="Y743" s="6"/>
      <c r="Z743" s="6"/>
      <c r="AA743" s="68"/>
    </row>
    <row r="744" spans="1:27" x14ac:dyDescent="0.25">
      <c r="A744" s="215">
        <v>2019</v>
      </c>
      <c r="B744" s="215">
        <v>3303</v>
      </c>
      <c r="C744" s="104" t="s">
        <v>316</v>
      </c>
      <c r="D744" s="104">
        <v>33</v>
      </c>
      <c r="E744" s="104" t="s">
        <v>310</v>
      </c>
      <c r="F744" s="104" t="s">
        <v>311</v>
      </c>
      <c r="G744" s="104" t="s">
        <v>312</v>
      </c>
      <c r="H744" s="104" t="s">
        <v>20</v>
      </c>
      <c r="I744" s="104" t="s">
        <v>18</v>
      </c>
      <c r="J744" s="125">
        <v>3</v>
      </c>
      <c r="R744" s="5"/>
      <c r="S744" s="6"/>
      <c r="T744" s="6"/>
      <c r="U744" s="6"/>
      <c r="V744" s="6"/>
      <c r="W744" s="6"/>
      <c r="X744" s="6"/>
      <c r="Y744" s="6"/>
      <c r="Z744" s="6"/>
      <c r="AA744" s="68"/>
    </row>
    <row r="745" spans="1:27" x14ac:dyDescent="0.25">
      <c r="A745" s="215">
        <v>2019</v>
      </c>
      <c r="B745" s="215">
        <v>3303</v>
      </c>
      <c r="C745" s="104" t="s">
        <v>316</v>
      </c>
      <c r="D745" s="104">
        <v>33</v>
      </c>
      <c r="E745" s="104" t="s">
        <v>310</v>
      </c>
      <c r="F745" s="104" t="s">
        <v>311</v>
      </c>
      <c r="G745" s="104" t="s">
        <v>312</v>
      </c>
      <c r="H745" s="104" t="s">
        <v>20</v>
      </c>
      <c r="I745" s="104" t="s">
        <v>24</v>
      </c>
      <c r="J745" s="125">
        <v>4</v>
      </c>
      <c r="R745" s="5"/>
      <c r="S745" s="6"/>
      <c r="T745" s="6"/>
      <c r="U745" s="6"/>
      <c r="V745" s="6"/>
      <c r="W745" s="6"/>
      <c r="X745" s="6"/>
      <c r="Y745" s="6"/>
      <c r="Z745" s="6"/>
      <c r="AA745" s="68"/>
    </row>
    <row r="746" spans="1:27" x14ac:dyDescent="0.25">
      <c r="A746" s="215">
        <v>2019</v>
      </c>
      <c r="B746" s="215">
        <v>3303</v>
      </c>
      <c r="C746" s="104" t="s">
        <v>316</v>
      </c>
      <c r="D746" s="104">
        <v>33</v>
      </c>
      <c r="E746" s="104" t="s">
        <v>310</v>
      </c>
      <c r="F746" s="104" t="s">
        <v>311</v>
      </c>
      <c r="G746" s="104" t="s">
        <v>312</v>
      </c>
      <c r="H746" s="104" t="s">
        <v>20</v>
      </c>
      <c r="I746" s="104" t="s">
        <v>19</v>
      </c>
      <c r="J746" s="125">
        <v>2</v>
      </c>
      <c r="R746" s="5"/>
      <c r="S746" s="6"/>
      <c r="T746" s="6"/>
      <c r="U746" s="6"/>
      <c r="V746" s="6"/>
      <c r="W746" s="6"/>
      <c r="X746" s="6"/>
      <c r="Y746" s="6"/>
      <c r="Z746" s="6"/>
      <c r="AA746" s="68"/>
    </row>
    <row r="747" spans="1:27" x14ac:dyDescent="0.25">
      <c r="A747" s="215">
        <v>2019</v>
      </c>
      <c r="B747" s="215">
        <v>3401</v>
      </c>
      <c r="C747" s="104" t="s">
        <v>318</v>
      </c>
      <c r="D747" s="104">
        <v>34</v>
      </c>
      <c r="E747" s="104" t="s">
        <v>320</v>
      </c>
      <c r="F747" s="104" t="s">
        <v>134</v>
      </c>
      <c r="G747" s="104" t="s">
        <v>135</v>
      </c>
      <c r="H747" s="104" t="s">
        <v>16</v>
      </c>
      <c r="I747" s="104" t="s">
        <v>17</v>
      </c>
      <c r="J747" s="125">
        <v>2</v>
      </c>
      <c r="R747" s="5"/>
      <c r="S747" s="6"/>
      <c r="T747" s="6"/>
      <c r="U747" s="6"/>
      <c r="V747" s="6"/>
      <c r="W747" s="6"/>
      <c r="X747" s="6"/>
      <c r="Y747" s="6"/>
      <c r="Z747" s="6"/>
      <c r="AA747" s="68"/>
    </row>
    <row r="748" spans="1:27" x14ac:dyDescent="0.25">
      <c r="A748" s="215">
        <v>2019</v>
      </c>
      <c r="B748" s="215">
        <v>3401</v>
      </c>
      <c r="C748" s="104" t="s">
        <v>318</v>
      </c>
      <c r="D748" s="104">
        <v>34</v>
      </c>
      <c r="E748" s="104" t="s">
        <v>320</v>
      </c>
      <c r="F748" s="104" t="s">
        <v>134</v>
      </c>
      <c r="G748" s="104" t="s">
        <v>135</v>
      </c>
      <c r="H748" s="104" t="s">
        <v>16</v>
      </c>
      <c r="I748" s="104" t="s">
        <v>18</v>
      </c>
      <c r="J748" s="125">
        <v>3</v>
      </c>
      <c r="R748" s="5"/>
      <c r="S748" s="6"/>
      <c r="T748" s="6"/>
      <c r="U748" s="6"/>
      <c r="V748" s="6"/>
      <c r="W748" s="6"/>
      <c r="X748" s="6"/>
      <c r="Y748" s="6"/>
      <c r="Z748" s="6"/>
      <c r="AA748" s="68"/>
    </row>
    <row r="749" spans="1:27" x14ac:dyDescent="0.25">
      <c r="A749" s="215">
        <v>2019</v>
      </c>
      <c r="B749" s="215">
        <v>3401</v>
      </c>
      <c r="C749" s="104" t="s">
        <v>318</v>
      </c>
      <c r="D749" s="104">
        <v>34</v>
      </c>
      <c r="E749" s="104" t="s">
        <v>320</v>
      </c>
      <c r="F749" s="104" t="s">
        <v>134</v>
      </c>
      <c r="G749" s="104" t="s">
        <v>135</v>
      </c>
      <c r="H749" s="104" t="s">
        <v>16</v>
      </c>
      <c r="I749" s="104" t="s">
        <v>24</v>
      </c>
      <c r="J749" s="125">
        <v>362</v>
      </c>
      <c r="R749" s="5"/>
      <c r="S749" s="6"/>
      <c r="T749" s="6"/>
      <c r="U749" s="6"/>
      <c r="V749" s="6"/>
      <c r="W749" s="6"/>
      <c r="X749" s="6"/>
      <c r="Y749" s="6"/>
      <c r="Z749" s="6"/>
      <c r="AA749" s="68"/>
    </row>
    <row r="750" spans="1:27" x14ac:dyDescent="0.25">
      <c r="A750" s="215">
        <v>2019</v>
      </c>
      <c r="B750" s="215">
        <v>3401</v>
      </c>
      <c r="C750" s="104" t="s">
        <v>318</v>
      </c>
      <c r="D750" s="104">
        <v>34</v>
      </c>
      <c r="E750" s="104" t="s">
        <v>320</v>
      </c>
      <c r="F750" s="104" t="s">
        <v>134</v>
      </c>
      <c r="G750" s="104" t="s">
        <v>135</v>
      </c>
      <c r="H750" s="104" t="s">
        <v>23</v>
      </c>
      <c r="I750" s="104" t="s">
        <v>17</v>
      </c>
      <c r="J750" s="125">
        <v>3</v>
      </c>
      <c r="R750" s="5"/>
      <c r="S750" s="6"/>
      <c r="T750" s="6"/>
      <c r="U750" s="6"/>
      <c r="V750" s="6"/>
      <c r="W750" s="6"/>
      <c r="X750" s="6"/>
      <c r="Y750" s="6"/>
      <c r="Z750" s="6"/>
      <c r="AA750" s="68"/>
    </row>
    <row r="751" spans="1:27" x14ac:dyDescent="0.25">
      <c r="A751" s="215">
        <v>2019</v>
      </c>
      <c r="B751" s="215">
        <v>3401</v>
      </c>
      <c r="C751" s="104" t="s">
        <v>318</v>
      </c>
      <c r="D751" s="104">
        <v>34</v>
      </c>
      <c r="E751" s="104" t="s">
        <v>320</v>
      </c>
      <c r="F751" s="104" t="s">
        <v>134</v>
      </c>
      <c r="G751" s="104" t="s">
        <v>135</v>
      </c>
      <c r="H751" s="104" t="s">
        <v>23</v>
      </c>
      <c r="I751" s="104" t="s">
        <v>18</v>
      </c>
      <c r="J751" s="125">
        <v>5</v>
      </c>
      <c r="R751" s="5"/>
      <c r="S751" s="6"/>
      <c r="T751" s="6"/>
      <c r="U751" s="6"/>
      <c r="V751" s="6"/>
      <c r="W751" s="6"/>
      <c r="X751" s="6"/>
      <c r="Y751" s="6"/>
      <c r="Z751" s="6"/>
      <c r="AA751" s="68"/>
    </row>
    <row r="752" spans="1:27" x14ac:dyDescent="0.25">
      <c r="A752" s="215">
        <v>2019</v>
      </c>
      <c r="B752" s="215">
        <v>3401</v>
      </c>
      <c r="C752" s="104" t="s">
        <v>318</v>
      </c>
      <c r="D752" s="104">
        <v>34</v>
      </c>
      <c r="E752" s="104" t="s">
        <v>320</v>
      </c>
      <c r="F752" s="104" t="s">
        <v>134</v>
      </c>
      <c r="G752" s="104" t="s">
        <v>135</v>
      </c>
      <c r="H752" s="104" t="s">
        <v>23</v>
      </c>
      <c r="I752" s="104" t="s">
        <v>24</v>
      </c>
      <c r="J752" s="125">
        <v>39</v>
      </c>
      <c r="R752" s="5"/>
      <c r="S752" s="6"/>
      <c r="T752" s="6"/>
      <c r="U752" s="6"/>
      <c r="V752" s="6"/>
      <c r="W752" s="6"/>
      <c r="X752" s="6"/>
      <c r="Y752" s="6"/>
      <c r="Z752" s="6"/>
      <c r="AA752" s="68"/>
    </row>
    <row r="753" spans="1:27" x14ac:dyDescent="0.25">
      <c r="A753" s="215">
        <v>2019</v>
      </c>
      <c r="B753" s="215">
        <v>3401</v>
      </c>
      <c r="C753" s="104" t="s">
        <v>318</v>
      </c>
      <c r="D753" s="104">
        <v>34</v>
      </c>
      <c r="E753" s="104" t="s">
        <v>320</v>
      </c>
      <c r="F753" s="104" t="s">
        <v>134</v>
      </c>
      <c r="G753" s="104" t="s">
        <v>135</v>
      </c>
      <c r="H753" s="104" t="s">
        <v>23</v>
      </c>
      <c r="I753" s="104" t="s">
        <v>19</v>
      </c>
      <c r="J753" s="125">
        <v>14</v>
      </c>
      <c r="R753" s="5"/>
      <c r="S753" s="6"/>
      <c r="T753" s="6"/>
      <c r="U753" s="6"/>
      <c r="V753" s="6"/>
      <c r="W753" s="6"/>
      <c r="X753" s="6"/>
      <c r="Y753" s="6"/>
      <c r="Z753" s="6"/>
      <c r="AA753" s="68"/>
    </row>
    <row r="754" spans="1:27" x14ac:dyDescent="0.25">
      <c r="A754" s="215">
        <v>2019</v>
      </c>
      <c r="B754" s="215">
        <v>3401</v>
      </c>
      <c r="C754" s="104" t="s">
        <v>318</v>
      </c>
      <c r="D754" s="104">
        <v>34</v>
      </c>
      <c r="E754" s="104" t="s">
        <v>320</v>
      </c>
      <c r="F754" s="104" t="s">
        <v>134</v>
      </c>
      <c r="G754" s="104" t="s">
        <v>135</v>
      </c>
      <c r="H754" s="104" t="s">
        <v>20</v>
      </c>
      <c r="I754" s="104" t="s">
        <v>18</v>
      </c>
      <c r="J754" s="125">
        <v>1</v>
      </c>
      <c r="R754" s="5"/>
      <c r="S754" s="6"/>
      <c r="T754" s="6"/>
      <c r="U754" s="6"/>
      <c r="V754" s="6"/>
      <c r="W754" s="6"/>
      <c r="X754" s="6"/>
      <c r="Y754" s="6"/>
      <c r="Z754" s="6"/>
      <c r="AA754" s="68"/>
    </row>
    <row r="755" spans="1:27" x14ac:dyDescent="0.25">
      <c r="A755" s="215">
        <v>2019</v>
      </c>
      <c r="B755" s="215">
        <v>3501</v>
      </c>
      <c r="C755" s="104" t="s">
        <v>322</v>
      </c>
      <c r="D755" s="104">
        <v>35</v>
      </c>
      <c r="E755" s="104" t="s">
        <v>324</v>
      </c>
      <c r="F755" s="104" t="s">
        <v>325</v>
      </c>
      <c r="G755" s="104" t="s">
        <v>326</v>
      </c>
      <c r="H755" s="104" t="s">
        <v>16</v>
      </c>
      <c r="I755" s="104" t="s">
        <v>17</v>
      </c>
      <c r="J755" s="125">
        <v>7</v>
      </c>
      <c r="R755" s="5"/>
      <c r="S755" s="6"/>
      <c r="T755" s="6"/>
      <c r="U755" s="6"/>
      <c r="V755" s="6"/>
      <c r="W755" s="6"/>
      <c r="X755" s="6"/>
      <c r="Y755" s="6"/>
      <c r="Z755" s="6"/>
      <c r="AA755" s="68"/>
    </row>
    <row r="756" spans="1:27" x14ac:dyDescent="0.25">
      <c r="A756" s="215">
        <v>2019</v>
      </c>
      <c r="B756" s="215">
        <v>3501</v>
      </c>
      <c r="C756" s="104" t="s">
        <v>322</v>
      </c>
      <c r="D756" s="104">
        <v>35</v>
      </c>
      <c r="E756" s="104" t="s">
        <v>324</v>
      </c>
      <c r="F756" s="104" t="s">
        <v>325</v>
      </c>
      <c r="G756" s="104" t="s">
        <v>326</v>
      </c>
      <c r="H756" s="104" t="s">
        <v>16</v>
      </c>
      <c r="I756" s="104" t="s">
        <v>18</v>
      </c>
      <c r="J756" s="125">
        <v>11</v>
      </c>
      <c r="R756" s="5"/>
      <c r="S756" s="6"/>
      <c r="T756" s="6"/>
      <c r="U756" s="6"/>
      <c r="V756" s="6"/>
      <c r="W756" s="6"/>
      <c r="X756" s="6"/>
      <c r="Y756" s="6"/>
      <c r="Z756" s="6"/>
      <c r="AA756" s="68"/>
    </row>
    <row r="757" spans="1:27" x14ac:dyDescent="0.25">
      <c r="A757" s="215">
        <v>2019</v>
      </c>
      <c r="B757" s="215">
        <v>3501</v>
      </c>
      <c r="C757" s="104" t="s">
        <v>322</v>
      </c>
      <c r="D757" s="104">
        <v>35</v>
      </c>
      <c r="E757" s="104" t="s">
        <v>324</v>
      </c>
      <c r="F757" s="104" t="s">
        <v>325</v>
      </c>
      <c r="G757" s="104" t="s">
        <v>326</v>
      </c>
      <c r="H757" s="104" t="s">
        <v>16</v>
      </c>
      <c r="I757" s="104" t="s">
        <v>19</v>
      </c>
      <c r="J757" s="125">
        <v>1</v>
      </c>
      <c r="R757" s="5"/>
      <c r="S757" s="6"/>
      <c r="T757" s="6"/>
      <c r="U757" s="6"/>
      <c r="V757" s="6"/>
      <c r="W757" s="6"/>
      <c r="X757" s="6"/>
      <c r="Y757" s="6"/>
      <c r="Z757" s="6"/>
      <c r="AA757" s="68"/>
    </row>
    <row r="758" spans="1:27" x14ac:dyDescent="0.25">
      <c r="A758" s="215">
        <v>2019</v>
      </c>
      <c r="B758" s="215">
        <v>3501</v>
      </c>
      <c r="C758" s="104" t="s">
        <v>322</v>
      </c>
      <c r="D758" s="104">
        <v>35</v>
      </c>
      <c r="E758" s="104" t="s">
        <v>324</v>
      </c>
      <c r="F758" s="104" t="s">
        <v>325</v>
      </c>
      <c r="G758" s="104" t="s">
        <v>326</v>
      </c>
      <c r="H758" s="104" t="s">
        <v>23</v>
      </c>
      <c r="I758" s="104" t="s">
        <v>17</v>
      </c>
      <c r="J758" s="125">
        <v>28</v>
      </c>
      <c r="R758" s="5"/>
      <c r="S758" s="6"/>
      <c r="T758" s="6"/>
      <c r="U758" s="6"/>
      <c r="V758" s="6"/>
      <c r="W758" s="6"/>
      <c r="X758" s="6"/>
      <c r="Y758" s="6"/>
      <c r="Z758" s="6"/>
      <c r="AA758" s="68"/>
    </row>
    <row r="759" spans="1:27" x14ac:dyDescent="0.25">
      <c r="A759" s="215">
        <v>2019</v>
      </c>
      <c r="B759" s="215">
        <v>3501</v>
      </c>
      <c r="C759" s="104" t="s">
        <v>322</v>
      </c>
      <c r="D759" s="104">
        <v>35</v>
      </c>
      <c r="E759" s="104" t="s">
        <v>324</v>
      </c>
      <c r="F759" s="104" t="s">
        <v>325</v>
      </c>
      <c r="G759" s="104" t="s">
        <v>326</v>
      </c>
      <c r="H759" s="104" t="s">
        <v>23</v>
      </c>
      <c r="I759" s="104" t="s">
        <v>18</v>
      </c>
      <c r="J759" s="125">
        <v>40</v>
      </c>
      <c r="R759" s="5"/>
      <c r="S759" s="6"/>
      <c r="T759" s="6"/>
      <c r="U759" s="6"/>
      <c r="V759" s="6"/>
      <c r="W759" s="6"/>
      <c r="X759" s="6"/>
      <c r="Y759" s="6"/>
      <c r="Z759" s="6"/>
      <c r="AA759" s="68"/>
    </row>
    <row r="760" spans="1:27" x14ac:dyDescent="0.25">
      <c r="A760" s="215">
        <v>2019</v>
      </c>
      <c r="B760" s="215">
        <v>3501</v>
      </c>
      <c r="C760" s="104" t="s">
        <v>322</v>
      </c>
      <c r="D760" s="104">
        <v>35</v>
      </c>
      <c r="E760" s="104" t="s">
        <v>324</v>
      </c>
      <c r="F760" s="104" t="s">
        <v>325</v>
      </c>
      <c r="G760" s="104" t="s">
        <v>326</v>
      </c>
      <c r="H760" s="104" t="s">
        <v>23</v>
      </c>
      <c r="I760" s="104" t="s">
        <v>24</v>
      </c>
      <c r="J760" s="125">
        <v>3</v>
      </c>
      <c r="R760" s="5"/>
      <c r="S760" s="6"/>
      <c r="T760" s="6"/>
      <c r="U760" s="6"/>
      <c r="V760" s="6"/>
      <c r="W760" s="6"/>
      <c r="X760" s="6"/>
      <c r="Y760" s="6"/>
      <c r="Z760" s="6"/>
      <c r="AA760" s="68"/>
    </row>
    <row r="761" spans="1:27" x14ac:dyDescent="0.25">
      <c r="A761" s="215">
        <v>2019</v>
      </c>
      <c r="B761" s="215">
        <v>3501</v>
      </c>
      <c r="C761" s="104" t="s">
        <v>322</v>
      </c>
      <c r="D761" s="104">
        <v>35</v>
      </c>
      <c r="E761" s="104" t="s">
        <v>324</v>
      </c>
      <c r="F761" s="104" t="s">
        <v>325</v>
      </c>
      <c r="G761" s="104" t="s">
        <v>326</v>
      </c>
      <c r="H761" s="104" t="s">
        <v>23</v>
      </c>
      <c r="I761" s="104" t="s">
        <v>19</v>
      </c>
      <c r="J761" s="125">
        <v>6</v>
      </c>
      <c r="R761" s="5"/>
      <c r="S761" s="6"/>
      <c r="T761" s="6"/>
      <c r="U761" s="6"/>
      <c r="V761" s="6"/>
      <c r="W761" s="6"/>
      <c r="X761" s="6"/>
      <c r="Y761" s="6"/>
      <c r="Z761" s="6"/>
      <c r="AA761" s="68"/>
    </row>
    <row r="762" spans="1:27" x14ac:dyDescent="0.25">
      <c r="A762" s="215">
        <v>2019</v>
      </c>
      <c r="B762" s="215">
        <v>3501</v>
      </c>
      <c r="C762" s="104" t="s">
        <v>322</v>
      </c>
      <c r="D762" s="104">
        <v>35</v>
      </c>
      <c r="E762" s="104" t="s">
        <v>324</v>
      </c>
      <c r="F762" s="104" t="s">
        <v>325</v>
      </c>
      <c r="G762" s="104" t="s">
        <v>326</v>
      </c>
      <c r="H762" s="104" t="s">
        <v>20</v>
      </c>
      <c r="I762" s="104" t="s">
        <v>17</v>
      </c>
      <c r="J762" s="125">
        <v>13</v>
      </c>
      <c r="R762" s="5"/>
      <c r="S762" s="6"/>
      <c r="T762" s="6"/>
      <c r="U762" s="6"/>
      <c r="V762" s="6"/>
      <c r="W762" s="6"/>
      <c r="X762" s="6"/>
      <c r="Y762" s="6"/>
      <c r="Z762" s="6"/>
      <c r="AA762" s="68"/>
    </row>
    <row r="763" spans="1:27" x14ac:dyDescent="0.25">
      <c r="A763" s="215">
        <v>2019</v>
      </c>
      <c r="B763" s="215">
        <v>3501</v>
      </c>
      <c r="C763" s="104" t="s">
        <v>322</v>
      </c>
      <c r="D763" s="104">
        <v>35</v>
      </c>
      <c r="E763" s="104" t="s">
        <v>324</v>
      </c>
      <c r="F763" s="104" t="s">
        <v>325</v>
      </c>
      <c r="G763" s="104" t="s">
        <v>326</v>
      </c>
      <c r="H763" s="104" t="s">
        <v>20</v>
      </c>
      <c r="I763" s="104" t="s">
        <v>18</v>
      </c>
      <c r="J763" s="125">
        <v>21</v>
      </c>
      <c r="R763" s="5"/>
      <c r="S763" s="6"/>
      <c r="T763" s="6"/>
      <c r="U763" s="6"/>
      <c r="V763" s="6"/>
      <c r="W763" s="6"/>
      <c r="X763" s="6"/>
      <c r="Y763" s="6"/>
      <c r="Z763" s="6"/>
      <c r="AA763" s="68"/>
    </row>
    <row r="764" spans="1:27" x14ac:dyDescent="0.25">
      <c r="A764" s="215">
        <v>2019</v>
      </c>
      <c r="B764" s="215">
        <v>3501</v>
      </c>
      <c r="C764" s="104" t="s">
        <v>322</v>
      </c>
      <c r="D764" s="104">
        <v>35</v>
      </c>
      <c r="E764" s="104" t="s">
        <v>324</v>
      </c>
      <c r="F764" s="104" t="s">
        <v>325</v>
      </c>
      <c r="G764" s="104" t="s">
        <v>326</v>
      </c>
      <c r="H764" s="104" t="s">
        <v>20</v>
      </c>
      <c r="I764" s="104" t="s">
        <v>19</v>
      </c>
      <c r="J764" s="125">
        <v>7</v>
      </c>
      <c r="R764" s="5"/>
      <c r="S764" s="6"/>
      <c r="T764" s="6"/>
      <c r="U764" s="6"/>
      <c r="V764" s="6"/>
      <c r="W764" s="6"/>
      <c r="X764" s="6"/>
      <c r="Y764" s="6"/>
      <c r="Z764" s="6"/>
      <c r="AA764" s="68"/>
    </row>
    <row r="765" spans="1:27" x14ac:dyDescent="0.25">
      <c r="A765" s="215">
        <v>2019</v>
      </c>
      <c r="B765" s="215">
        <v>3502</v>
      </c>
      <c r="C765" s="104" t="s">
        <v>328</v>
      </c>
      <c r="D765" s="104">
        <v>35</v>
      </c>
      <c r="E765" s="104" t="s">
        <v>324</v>
      </c>
      <c r="F765" s="104" t="s">
        <v>325</v>
      </c>
      <c r="G765" s="104" t="s">
        <v>326</v>
      </c>
      <c r="H765" s="104" t="s">
        <v>16</v>
      </c>
      <c r="I765" s="104" t="s">
        <v>17</v>
      </c>
      <c r="J765" s="125">
        <v>16</v>
      </c>
      <c r="R765" s="5"/>
      <c r="S765" s="6"/>
      <c r="T765" s="6"/>
      <c r="U765" s="6"/>
      <c r="V765" s="6"/>
      <c r="W765" s="6"/>
      <c r="X765" s="6"/>
      <c r="Y765" s="6"/>
      <c r="Z765" s="6"/>
      <c r="AA765" s="68"/>
    </row>
    <row r="766" spans="1:27" x14ac:dyDescent="0.25">
      <c r="A766" s="215">
        <v>2019</v>
      </c>
      <c r="B766" s="215">
        <v>3502</v>
      </c>
      <c r="C766" s="104" t="s">
        <v>328</v>
      </c>
      <c r="D766" s="104">
        <v>35</v>
      </c>
      <c r="E766" s="104" t="s">
        <v>324</v>
      </c>
      <c r="F766" s="104" t="s">
        <v>325</v>
      </c>
      <c r="G766" s="104" t="s">
        <v>326</v>
      </c>
      <c r="H766" s="104" t="s">
        <v>16</v>
      </c>
      <c r="I766" s="104" t="s">
        <v>18</v>
      </c>
      <c r="J766" s="125">
        <v>24</v>
      </c>
      <c r="R766" s="5"/>
      <c r="S766" s="6"/>
      <c r="T766" s="6"/>
      <c r="U766" s="6"/>
      <c r="V766" s="6"/>
      <c r="W766" s="6"/>
      <c r="X766" s="6"/>
      <c r="Y766" s="6"/>
      <c r="Z766" s="6"/>
      <c r="AA766" s="68"/>
    </row>
    <row r="767" spans="1:27" x14ac:dyDescent="0.25">
      <c r="A767" s="215">
        <v>2019</v>
      </c>
      <c r="B767" s="215">
        <v>3502</v>
      </c>
      <c r="C767" s="104" t="s">
        <v>328</v>
      </c>
      <c r="D767" s="104">
        <v>35</v>
      </c>
      <c r="E767" s="104" t="s">
        <v>324</v>
      </c>
      <c r="F767" s="104" t="s">
        <v>325</v>
      </c>
      <c r="G767" s="104" t="s">
        <v>326</v>
      </c>
      <c r="H767" s="104" t="s">
        <v>16</v>
      </c>
      <c r="I767" s="104" t="s">
        <v>19</v>
      </c>
      <c r="J767" s="125">
        <v>14</v>
      </c>
      <c r="R767" s="5"/>
      <c r="S767" s="6"/>
      <c r="T767" s="6"/>
      <c r="U767" s="6"/>
      <c r="V767" s="6"/>
      <c r="W767" s="6"/>
      <c r="X767" s="6"/>
      <c r="Y767" s="6"/>
      <c r="Z767" s="6"/>
      <c r="AA767" s="68"/>
    </row>
    <row r="768" spans="1:27" x14ac:dyDescent="0.25">
      <c r="A768" s="215">
        <v>2019</v>
      </c>
      <c r="B768" s="215">
        <v>3502</v>
      </c>
      <c r="C768" s="104" t="s">
        <v>328</v>
      </c>
      <c r="D768" s="104">
        <v>35</v>
      </c>
      <c r="E768" s="104" t="s">
        <v>324</v>
      </c>
      <c r="F768" s="104" t="s">
        <v>325</v>
      </c>
      <c r="G768" s="104" t="s">
        <v>326</v>
      </c>
      <c r="H768" s="104" t="s">
        <v>23</v>
      </c>
      <c r="I768" s="104" t="s">
        <v>17</v>
      </c>
      <c r="J768" s="125">
        <v>8</v>
      </c>
      <c r="R768" s="5"/>
      <c r="S768" s="6"/>
      <c r="T768" s="6"/>
      <c r="U768" s="6"/>
      <c r="V768" s="6"/>
      <c r="W768" s="6"/>
      <c r="X768" s="6"/>
      <c r="Y768" s="6"/>
      <c r="Z768" s="6"/>
      <c r="AA768" s="68"/>
    </row>
    <row r="769" spans="1:27" x14ac:dyDescent="0.25">
      <c r="A769" s="215">
        <v>2019</v>
      </c>
      <c r="B769" s="215">
        <v>3502</v>
      </c>
      <c r="C769" s="104" t="s">
        <v>328</v>
      </c>
      <c r="D769" s="104">
        <v>35</v>
      </c>
      <c r="E769" s="104" t="s">
        <v>324</v>
      </c>
      <c r="F769" s="104" t="s">
        <v>325</v>
      </c>
      <c r="G769" s="104" t="s">
        <v>326</v>
      </c>
      <c r="H769" s="104" t="s">
        <v>23</v>
      </c>
      <c r="I769" s="104" t="s">
        <v>18</v>
      </c>
      <c r="J769" s="125">
        <v>8</v>
      </c>
      <c r="R769" s="5"/>
      <c r="S769" s="6"/>
      <c r="T769" s="6"/>
      <c r="U769" s="6"/>
      <c r="V769" s="6"/>
      <c r="W769" s="6"/>
      <c r="X769" s="6"/>
      <c r="Y769" s="6"/>
      <c r="Z769" s="6"/>
      <c r="AA769" s="68"/>
    </row>
    <row r="770" spans="1:27" x14ac:dyDescent="0.25">
      <c r="A770" s="215">
        <v>2019</v>
      </c>
      <c r="B770" s="215">
        <v>3502</v>
      </c>
      <c r="C770" s="104" t="s">
        <v>328</v>
      </c>
      <c r="D770" s="104">
        <v>35</v>
      </c>
      <c r="E770" s="104" t="s">
        <v>324</v>
      </c>
      <c r="F770" s="104" t="s">
        <v>325</v>
      </c>
      <c r="G770" s="104" t="s">
        <v>326</v>
      </c>
      <c r="H770" s="104" t="s">
        <v>23</v>
      </c>
      <c r="I770" s="104" t="s">
        <v>19</v>
      </c>
      <c r="J770" s="125">
        <v>7</v>
      </c>
      <c r="R770" s="5"/>
      <c r="S770" s="6"/>
      <c r="T770" s="6"/>
      <c r="U770" s="6"/>
      <c r="V770" s="6"/>
      <c r="W770" s="6"/>
      <c r="X770" s="6"/>
      <c r="Y770" s="6"/>
      <c r="Z770" s="6"/>
      <c r="AA770" s="68"/>
    </row>
    <row r="771" spans="1:27" x14ac:dyDescent="0.25">
      <c r="A771" s="215">
        <v>2019</v>
      </c>
      <c r="B771" s="215">
        <v>3502</v>
      </c>
      <c r="C771" s="104" t="s">
        <v>328</v>
      </c>
      <c r="D771" s="104">
        <v>35</v>
      </c>
      <c r="E771" s="104" t="s">
        <v>324</v>
      </c>
      <c r="F771" s="104" t="s">
        <v>325</v>
      </c>
      <c r="G771" s="104" t="s">
        <v>326</v>
      </c>
      <c r="H771" s="104" t="s">
        <v>20</v>
      </c>
      <c r="I771" s="104" t="s">
        <v>17</v>
      </c>
      <c r="J771" s="125">
        <v>74</v>
      </c>
      <c r="R771" s="5"/>
      <c r="S771" s="6"/>
      <c r="T771" s="6"/>
      <c r="U771" s="6"/>
      <c r="V771" s="6"/>
      <c r="W771" s="6"/>
      <c r="X771" s="6"/>
      <c r="Y771" s="6"/>
      <c r="Z771" s="6"/>
      <c r="AA771" s="68"/>
    </row>
    <row r="772" spans="1:27" x14ac:dyDescent="0.25">
      <c r="A772" s="215">
        <v>2019</v>
      </c>
      <c r="B772" s="215">
        <v>3502</v>
      </c>
      <c r="C772" s="104" t="s">
        <v>328</v>
      </c>
      <c r="D772" s="104">
        <v>35</v>
      </c>
      <c r="E772" s="104" t="s">
        <v>324</v>
      </c>
      <c r="F772" s="104" t="s">
        <v>325</v>
      </c>
      <c r="G772" s="104" t="s">
        <v>326</v>
      </c>
      <c r="H772" s="104" t="s">
        <v>20</v>
      </c>
      <c r="I772" s="104" t="s">
        <v>18</v>
      </c>
      <c r="J772" s="125">
        <v>111</v>
      </c>
      <c r="R772" s="5"/>
      <c r="S772" s="6"/>
      <c r="T772" s="6"/>
      <c r="U772" s="6"/>
      <c r="V772" s="6"/>
      <c r="W772" s="6"/>
      <c r="X772" s="6"/>
      <c r="Y772" s="6"/>
      <c r="Z772" s="6"/>
      <c r="AA772" s="68"/>
    </row>
    <row r="773" spans="1:27" x14ac:dyDescent="0.25">
      <c r="A773" s="215">
        <v>2019</v>
      </c>
      <c r="B773" s="215">
        <v>3502</v>
      </c>
      <c r="C773" s="104" t="s">
        <v>328</v>
      </c>
      <c r="D773" s="104">
        <v>35</v>
      </c>
      <c r="E773" s="104" t="s">
        <v>324</v>
      </c>
      <c r="F773" s="104" t="s">
        <v>325</v>
      </c>
      <c r="G773" s="104" t="s">
        <v>326</v>
      </c>
      <c r="H773" s="104" t="s">
        <v>20</v>
      </c>
      <c r="I773" s="104" t="s">
        <v>19</v>
      </c>
      <c r="J773" s="125">
        <v>71</v>
      </c>
      <c r="R773" s="5"/>
      <c r="S773" s="6"/>
      <c r="T773" s="6"/>
      <c r="U773" s="6"/>
      <c r="V773" s="6"/>
      <c r="W773" s="6"/>
      <c r="X773" s="6"/>
      <c r="Y773" s="6"/>
      <c r="Z773" s="6"/>
      <c r="AA773" s="68"/>
    </row>
    <row r="774" spans="1:27" x14ac:dyDescent="0.25">
      <c r="A774" s="215">
        <v>2019</v>
      </c>
      <c r="B774" s="215">
        <v>3503</v>
      </c>
      <c r="C774" s="104" t="s">
        <v>330</v>
      </c>
      <c r="D774" s="104">
        <v>35</v>
      </c>
      <c r="E774" s="104" t="s">
        <v>324</v>
      </c>
      <c r="F774" s="104" t="s">
        <v>325</v>
      </c>
      <c r="G774" s="104" t="s">
        <v>326</v>
      </c>
      <c r="H774" s="104" t="s">
        <v>16</v>
      </c>
      <c r="I774" s="104" t="s">
        <v>17</v>
      </c>
      <c r="J774" s="125">
        <v>1</v>
      </c>
      <c r="R774" s="5"/>
      <c r="S774" s="6"/>
      <c r="T774" s="6"/>
      <c r="U774" s="6"/>
      <c r="V774" s="6"/>
      <c r="W774" s="6"/>
      <c r="X774" s="6"/>
      <c r="Y774" s="6"/>
      <c r="Z774" s="6"/>
      <c r="AA774" s="68"/>
    </row>
    <row r="775" spans="1:27" x14ac:dyDescent="0.25">
      <c r="A775" s="215">
        <v>2019</v>
      </c>
      <c r="B775" s="215">
        <v>3503</v>
      </c>
      <c r="C775" s="104" t="s">
        <v>330</v>
      </c>
      <c r="D775" s="104">
        <v>35</v>
      </c>
      <c r="E775" s="104" t="s">
        <v>324</v>
      </c>
      <c r="F775" s="104" t="s">
        <v>325</v>
      </c>
      <c r="G775" s="104" t="s">
        <v>326</v>
      </c>
      <c r="H775" s="104" t="s">
        <v>16</v>
      </c>
      <c r="I775" s="104" t="s">
        <v>18</v>
      </c>
      <c r="J775" s="125">
        <v>2</v>
      </c>
      <c r="R775" s="5"/>
      <c r="S775" s="6"/>
      <c r="T775" s="6"/>
      <c r="U775" s="6"/>
      <c r="V775" s="6"/>
      <c r="W775" s="6"/>
      <c r="X775" s="6"/>
      <c r="Y775" s="6"/>
      <c r="Z775" s="6"/>
      <c r="AA775" s="68"/>
    </row>
    <row r="776" spans="1:27" x14ac:dyDescent="0.25">
      <c r="A776" s="215">
        <v>2019</v>
      </c>
      <c r="B776" s="215">
        <v>3503</v>
      </c>
      <c r="C776" s="104" t="s">
        <v>330</v>
      </c>
      <c r="D776" s="104">
        <v>35</v>
      </c>
      <c r="E776" s="104" t="s">
        <v>324</v>
      </c>
      <c r="F776" s="104" t="s">
        <v>325</v>
      </c>
      <c r="G776" s="104" t="s">
        <v>326</v>
      </c>
      <c r="H776" s="104" t="s">
        <v>23</v>
      </c>
      <c r="I776" s="104" t="s">
        <v>17</v>
      </c>
      <c r="J776" s="125">
        <v>23</v>
      </c>
      <c r="R776" s="5"/>
      <c r="S776" s="6"/>
      <c r="T776" s="6"/>
      <c r="U776" s="6"/>
      <c r="V776" s="6"/>
      <c r="W776" s="6"/>
      <c r="X776" s="6"/>
      <c r="Y776" s="6"/>
      <c r="Z776" s="6"/>
      <c r="AA776" s="68"/>
    </row>
    <row r="777" spans="1:27" x14ac:dyDescent="0.25">
      <c r="A777" s="215">
        <v>2019</v>
      </c>
      <c r="B777" s="215">
        <v>3503</v>
      </c>
      <c r="C777" s="104" t="s">
        <v>330</v>
      </c>
      <c r="D777" s="104">
        <v>35</v>
      </c>
      <c r="E777" s="104" t="s">
        <v>324</v>
      </c>
      <c r="F777" s="104" t="s">
        <v>325</v>
      </c>
      <c r="G777" s="104" t="s">
        <v>326</v>
      </c>
      <c r="H777" s="104" t="s">
        <v>23</v>
      </c>
      <c r="I777" s="104" t="s">
        <v>18</v>
      </c>
      <c r="J777" s="125">
        <v>40</v>
      </c>
      <c r="R777" s="5"/>
      <c r="S777" s="6"/>
      <c r="T777" s="6"/>
      <c r="U777" s="6"/>
      <c r="V777" s="6"/>
      <c r="W777" s="6"/>
      <c r="X777" s="6"/>
      <c r="Y777" s="6"/>
      <c r="Z777" s="6"/>
      <c r="AA777" s="68"/>
    </row>
    <row r="778" spans="1:27" x14ac:dyDescent="0.25">
      <c r="A778" s="215">
        <v>2019</v>
      </c>
      <c r="B778" s="215">
        <v>3503</v>
      </c>
      <c r="C778" s="104" t="s">
        <v>330</v>
      </c>
      <c r="D778" s="104">
        <v>35</v>
      </c>
      <c r="E778" s="104" t="s">
        <v>324</v>
      </c>
      <c r="F778" s="104" t="s">
        <v>325</v>
      </c>
      <c r="G778" s="104" t="s">
        <v>326</v>
      </c>
      <c r="H778" s="104" t="s">
        <v>23</v>
      </c>
      <c r="I778" s="104" t="s">
        <v>24</v>
      </c>
      <c r="J778" s="125">
        <v>3</v>
      </c>
      <c r="R778" s="5"/>
      <c r="S778" s="6"/>
      <c r="T778" s="6"/>
      <c r="U778" s="6"/>
      <c r="V778" s="6"/>
      <c r="W778" s="6"/>
      <c r="X778" s="6"/>
      <c r="Y778" s="6"/>
      <c r="Z778" s="6"/>
      <c r="AA778" s="68"/>
    </row>
    <row r="779" spans="1:27" x14ac:dyDescent="0.25">
      <c r="A779" s="215">
        <v>2019</v>
      </c>
      <c r="B779" s="215">
        <v>3503</v>
      </c>
      <c r="C779" s="104" t="s">
        <v>330</v>
      </c>
      <c r="D779" s="104">
        <v>35</v>
      </c>
      <c r="E779" s="104" t="s">
        <v>324</v>
      </c>
      <c r="F779" s="104" t="s">
        <v>325</v>
      </c>
      <c r="G779" s="104" t="s">
        <v>326</v>
      </c>
      <c r="H779" s="104" t="s">
        <v>23</v>
      </c>
      <c r="I779" s="104" t="s">
        <v>19</v>
      </c>
      <c r="J779" s="125">
        <v>51</v>
      </c>
      <c r="R779" s="5"/>
      <c r="S779" s="6"/>
      <c r="T779" s="6"/>
      <c r="U779" s="6"/>
      <c r="V779" s="6"/>
      <c r="W779" s="6"/>
      <c r="X779" s="6"/>
      <c r="Y779" s="6"/>
      <c r="Z779" s="6"/>
      <c r="AA779" s="68"/>
    </row>
    <row r="780" spans="1:27" x14ac:dyDescent="0.25">
      <c r="A780" s="215">
        <v>2019</v>
      </c>
      <c r="B780" s="215">
        <v>3503</v>
      </c>
      <c r="C780" s="104" t="s">
        <v>330</v>
      </c>
      <c r="D780" s="104">
        <v>35</v>
      </c>
      <c r="E780" s="104" t="s">
        <v>324</v>
      </c>
      <c r="F780" s="104" t="s">
        <v>325</v>
      </c>
      <c r="G780" s="104" t="s">
        <v>326</v>
      </c>
      <c r="H780" s="104" t="s">
        <v>20</v>
      </c>
      <c r="I780" s="104" t="s">
        <v>17</v>
      </c>
      <c r="J780" s="125">
        <v>3</v>
      </c>
      <c r="R780" s="5"/>
      <c r="S780" s="6"/>
      <c r="T780" s="6"/>
      <c r="U780" s="6"/>
      <c r="V780" s="6"/>
      <c r="W780" s="6"/>
      <c r="X780" s="6"/>
      <c r="Y780" s="6"/>
      <c r="Z780" s="6"/>
      <c r="AA780" s="68"/>
    </row>
    <row r="781" spans="1:27" x14ac:dyDescent="0.25">
      <c r="A781" s="215">
        <v>2019</v>
      </c>
      <c r="B781" s="215">
        <v>3503</v>
      </c>
      <c r="C781" s="104" t="s">
        <v>330</v>
      </c>
      <c r="D781" s="104">
        <v>35</v>
      </c>
      <c r="E781" s="104" t="s">
        <v>324</v>
      </c>
      <c r="F781" s="104" t="s">
        <v>325</v>
      </c>
      <c r="G781" s="104" t="s">
        <v>326</v>
      </c>
      <c r="H781" s="104" t="s">
        <v>20</v>
      </c>
      <c r="I781" s="104" t="s">
        <v>18</v>
      </c>
      <c r="J781" s="125">
        <v>4</v>
      </c>
      <c r="R781" s="5"/>
      <c r="S781" s="6"/>
      <c r="T781" s="6"/>
      <c r="U781" s="6"/>
      <c r="V781" s="6"/>
      <c r="W781" s="6"/>
      <c r="X781" s="6"/>
      <c r="Y781" s="6"/>
      <c r="Z781" s="6"/>
      <c r="AA781" s="68"/>
    </row>
    <row r="782" spans="1:27" x14ac:dyDescent="0.25">
      <c r="A782" s="215">
        <v>2019</v>
      </c>
      <c r="B782" s="215">
        <v>3503</v>
      </c>
      <c r="C782" s="104" t="s">
        <v>330</v>
      </c>
      <c r="D782" s="104">
        <v>35</v>
      </c>
      <c r="E782" s="104" t="s">
        <v>324</v>
      </c>
      <c r="F782" s="104" t="s">
        <v>325</v>
      </c>
      <c r="G782" s="104" t="s">
        <v>326</v>
      </c>
      <c r="H782" s="104" t="s">
        <v>20</v>
      </c>
      <c r="I782" s="104" t="s">
        <v>19</v>
      </c>
      <c r="J782" s="125">
        <v>4</v>
      </c>
      <c r="R782" s="5"/>
      <c r="S782" s="6"/>
      <c r="T782" s="6"/>
      <c r="U782" s="6"/>
      <c r="V782" s="6"/>
      <c r="W782" s="6"/>
      <c r="X782" s="6"/>
      <c r="Y782" s="6"/>
      <c r="Z782" s="6"/>
      <c r="AA782" s="68"/>
    </row>
    <row r="783" spans="1:27" x14ac:dyDescent="0.25">
      <c r="A783" s="215">
        <v>2019</v>
      </c>
      <c r="B783" s="215">
        <v>3504</v>
      </c>
      <c r="C783" s="104" t="s">
        <v>332</v>
      </c>
      <c r="D783" s="104">
        <v>35</v>
      </c>
      <c r="E783" s="104" t="s">
        <v>324</v>
      </c>
      <c r="F783" s="104" t="s">
        <v>325</v>
      </c>
      <c r="G783" s="104" t="s">
        <v>326</v>
      </c>
      <c r="H783" s="104" t="s">
        <v>16</v>
      </c>
      <c r="I783" s="104" t="s">
        <v>17</v>
      </c>
      <c r="J783" s="125">
        <v>2</v>
      </c>
      <c r="R783" s="5"/>
      <c r="S783" s="6"/>
      <c r="T783" s="6"/>
      <c r="U783" s="6"/>
      <c r="V783" s="6"/>
      <c r="W783" s="6"/>
      <c r="X783" s="6"/>
      <c r="Y783" s="6"/>
      <c r="Z783" s="6"/>
      <c r="AA783" s="68"/>
    </row>
    <row r="784" spans="1:27" x14ac:dyDescent="0.25">
      <c r="A784" s="215">
        <v>2019</v>
      </c>
      <c r="B784" s="215">
        <v>3504</v>
      </c>
      <c r="C784" s="104" t="s">
        <v>332</v>
      </c>
      <c r="D784" s="104">
        <v>35</v>
      </c>
      <c r="E784" s="104" t="s">
        <v>324</v>
      </c>
      <c r="F784" s="104" t="s">
        <v>325</v>
      </c>
      <c r="G784" s="104" t="s">
        <v>326</v>
      </c>
      <c r="H784" s="104" t="s">
        <v>16</v>
      </c>
      <c r="I784" s="104" t="s">
        <v>18</v>
      </c>
      <c r="J784" s="125">
        <v>9</v>
      </c>
      <c r="R784" s="5"/>
      <c r="S784" s="6"/>
      <c r="T784" s="6"/>
      <c r="U784" s="6"/>
      <c r="V784" s="6"/>
      <c r="W784" s="6"/>
      <c r="X784" s="6"/>
      <c r="Y784" s="6"/>
      <c r="Z784" s="6"/>
      <c r="AA784" s="68"/>
    </row>
    <row r="785" spans="1:27" x14ac:dyDescent="0.25">
      <c r="A785" s="215">
        <v>2019</v>
      </c>
      <c r="B785" s="215">
        <v>3504</v>
      </c>
      <c r="C785" s="104" t="s">
        <v>332</v>
      </c>
      <c r="D785" s="104">
        <v>35</v>
      </c>
      <c r="E785" s="104" t="s">
        <v>324</v>
      </c>
      <c r="F785" s="104" t="s">
        <v>325</v>
      </c>
      <c r="G785" s="104" t="s">
        <v>326</v>
      </c>
      <c r="H785" s="104" t="s">
        <v>16</v>
      </c>
      <c r="I785" s="104" t="s">
        <v>19</v>
      </c>
      <c r="J785" s="125">
        <v>2</v>
      </c>
      <c r="R785" s="5"/>
      <c r="S785" s="6"/>
      <c r="T785" s="6"/>
      <c r="U785" s="6"/>
      <c r="V785" s="6"/>
      <c r="W785" s="6"/>
      <c r="X785" s="6"/>
      <c r="Y785" s="6"/>
      <c r="Z785" s="6"/>
      <c r="AA785" s="68"/>
    </row>
    <row r="786" spans="1:27" x14ac:dyDescent="0.25">
      <c r="A786" s="215">
        <v>2019</v>
      </c>
      <c r="B786" s="215">
        <v>3506</v>
      </c>
      <c r="C786" s="104" t="s">
        <v>334</v>
      </c>
      <c r="D786" s="104">
        <v>35</v>
      </c>
      <c r="E786" s="104" t="s">
        <v>324</v>
      </c>
      <c r="F786" s="104" t="s">
        <v>325</v>
      </c>
      <c r="G786" s="104" t="s">
        <v>326</v>
      </c>
      <c r="H786" s="104" t="s">
        <v>16</v>
      </c>
      <c r="I786" s="104" t="s">
        <v>17</v>
      </c>
      <c r="J786" s="125">
        <v>26</v>
      </c>
      <c r="R786" s="5"/>
      <c r="S786" s="6"/>
      <c r="T786" s="6"/>
      <c r="U786" s="6"/>
      <c r="V786" s="6"/>
      <c r="W786" s="6"/>
      <c r="X786" s="6"/>
      <c r="Y786" s="6"/>
      <c r="Z786" s="6"/>
      <c r="AA786" s="68"/>
    </row>
    <row r="787" spans="1:27" x14ac:dyDescent="0.25">
      <c r="A787" s="215">
        <v>2019</v>
      </c>
      <c r="B787" s="215">
        <v>3506</v>
      </c>
      <c r="C787" s="104" t="s">
        <v>334</v>
      </c>
      <c r="D787" s="104">
        <v>35</v>
      </c>
      <c r="E787" s="104" t="s">
        <v>324</v>
      </c>
      <c r="F787" s="104" t="s">
        <v>325</v>
      </c>
      <c r="G787" s="104" t="s">
        <v>326</v>
      </c>
      <c r="H787" s="104" t="s">
        <v>16</v>
      </c>
      <c r="I787" s="104" t="s">
        <v>18</v>
      </c>
      <c r="J787" s="125">
        <v>42</v>
      </c>
      <c r="R787" s="5"/>
      <c r="S787" s="6"/>
      <c r="T787" s="6"/>
      <c r="U787" s="6"/>
      <c r="V787" s="6"/>
      <c r="W787" s="6"/>
      <c r="X787" s="6"/>
      <c r="Y787" s="6"/>
      <c r="Z787" s="6"/>
      <c r="AA787" s="68"/>
    </row>
    <row r="788" spans="1:27" x14ac:dyDescent="0.25">
      <c r="A788" s="215">
        <v>2019</v>
      </c>
      <c r="B788" s="215">
        <v>3506</v>
      </c>
      <c r="C788" s="104" t="s">
        <v>334</v>
      </c>
      <c r="D788" s="104">
        <v>35</v>
      </c>
      <c r="E788" s="104" t="s">
        <v>324</v>
      </c>
      <c r="F788" s="104" t="s">
        <v>325</v>
      </c>
      <c r="G788" s="104" t="s">
        <v>326</v>
      </c>
      <c r="H788" s="104" t="s">
        <v>16</v>
      </c>
      <c r="I788" s="104" t="s">
        <v>19</v>
      </c>
      <c r="J788" s="125">
        <v>19</v>
      </c>
      <c r="R788" s="5"/>
      <c r="S788" s="6"/>
      <c r="T788" s="6"/>
      <c r="U788" s="6"/>
      <c r="V788" s="6"/>
      <c r="W788" s="6"/>
      <c r="X788" s="6"/>
      <c r="Y788" s="6"/>
      <c r="Z788" s="6"/>
      <c r="AA788" s="68"/>
    </row>
    <row r="789" spans="1:27" x14ac:dyDescent="0.25">
      <c r="A789" s="215">
        <v>2019</v>
      </c>
      <c r="B789" s="215">
        <v>3506</v>
      </c>
      <c r="C789" s="104" t="s">
        <v>334</v>
      </c>
      <c r="D789" s="104">
        <v>35</v>
      </c>
      <c r="E789" s="104" t="s">
        <v>324</v>
      </c>
      <c r="F789" s="104" t="s">
        <v>325</v>
      </c>
      <c r="G789" s="104" t="s">
        <v>326</v>
      </c>
      <c r="H789" s="104" t="s">
        <v>23</v>
      </c>
      <c r="I789" s="104" t="s">
        <v>17</v>
      </c>
      <c r="J789" s="125">
        <v>15</v>
      </c>
      <c r="R789" s="5"/>
      <c r="S789" s="6"/>
      <c r="T789" s="6"/>
      <c r="U789" s="6"/>
      <c r="V789" s="6"/>
      <c r="W789" s="6"/>
      <c r="X789" s="6"/>
      <c r="Y789" s="6"/>
      <c r="Z789" s="6"/>
      <c r="AA789" s="68"/>
    </row>
    <row r="790" spans="1:27" x14ac:dyDescent="0.25">
      <c r="A790" s="215">
        <v>2019</v>
      </c>
      <c r="B790" s="215">
        <v>3506</v>
      </c>
      <c r="C790" s="104" t="s">
        <v>334</v>
      </c>
      <c r="D790" s="104">
        <v>35</v>
      </c>
      <c r="E790" s="104" t="s">
        <v>324</v>
      </c>
      <c r="F790" s="104" t="s">
        <v>325</v>
      </c>
      <c r="G790" s="104" t="s">
        <v>326</v>
      </c>
      <c r="H790" s="104" t="s">
        <v>23</v>
      </c>
      <c r="I790" s="104" t="s">
        <v>18</v>
      </c>
      <c r="J790" s="125">
        <v>22</v>
      </c>
      <c r="R790" s="5"/>
      <c r="S790" s="6"/>
      <c r="T790" s="6"/>
      <c r="U790" s="6"/>
      <c r="V790" s="6"/>
      <c r="W790" s="6"/>
      <c r="X790" s="6"/>
      <c r="Y790" s="6"/>
      <c r="Z790" s="6"/>
      <c r="AA790" s="68"/>
    </row>
    <row r="791" spans="1:27" x14ac:dyDescent="0.25">
      <c r="A791" s="215">
        <v>2019</v>
      </c>
      <c r="B791" s="215">
        <v>3506</v>
      </c>
      <c r="C791" s="104" t="s">
        <v>334</v>
      </c>
      <c r="D791" s="104">
        <v>35</v>
      </c>
      <c r="E791" s="104" t="s">
        <v>324</v>
      </c>
      <c r="F791" s="104" t="s">
        <v>325</v>
      </c>
      <c r="G791" s="104" t="s">
        <v>326</v>
      </c>
      <c r="H791" s="104" t="s">
        <v>23</v>
      </c>
      <c r="I791" s="104" t="s">
        <v>24</v>
      </c>
      <c r="J791" s="125">
        <v>43</v>
      </c>
      <c r="R791" s="5"/>
      <c r="S791" s="6"/>
      <c r="T791" s="6"/>
      <c r="U791" s="6"/>
      <c r="V791" s="6"/>
      <c r="W791" s="6"/>
      <c r="X791" s="6"/>
      <c r="Y791" s="6"/>
      <c r="Z791" s="6"/>
      <c r="AA791" s="68"/>
    </row>
    <row r="792" spans="1:27" x14ac:dyDescent="0.25">
      <c r="A792" s="215">
        <v>2019</v>
      </c>
      <c r="B792" s="215">
        <v>3506</v>
      </c>
      <c r="C792" s="104" t="s">
        <v>334</v>
      </c>
      <c r="D792" s="104">
        <v>35</v>
      </c>
      <c r="E792" s="104" t="s">
        <v>324</v>
      </c>
      <c r="F792" s="104" t="s">
        <v>325</v>
      </c>
      <c r="G792" s="104" t="s">
        <v>326</v>
      </c>
      <c r="H792" s="104" t="s">
        <v>23</v>
      </c>
      <c r="I792" s="104" t="s">
        <v>19</v>
      </c>
      <c r="J792" s="125">
        <v>57</v>
      </c>
      <c r="R792" s="5"/>
      <c r="S792" s="6"/>
      <c r="T792" s="6"/>
      <c r="U792" s="6"/>
      <c r="V792" s="6"/>
      <c r="W792" s="6"/>
      <c r="X792" s="6"/>
      <c r="Y792" s="6"/>
      <c r="Z792" s="6"/>
      <c r="AA792" s="68"/>
    </row>
    <row r="793" spans="1:27" x14ac:dyDescent="0.25">
      <c r="A793" s="215">
        <v>2019</v>
      </c>
      <c r="B793" s="215">
        <v>3506</v>
      </c>
      <c r="C793" s="104" t="s">
        <v>334</v>
      </c>
      <c r="D793" s="104">
        <v>35</v>
      </c>
      <c r="E793" s="104" t="s">
        <v>324</v>
      </c>
      <c r="F793" s="104" t="s">
        <v>325</v>
      </c>
      <c r="G793" s="104" t="s">
        <v>326</v>
      </c>
      <c r="H793" s="104" t="s">
        <v>20</v>
      </c>
      <c r="I793" s="104" t="s">
        <v>17</v>
      </c>
      <c r="J793" s="125">
        <v>16</v>
      </c>
      <c r="R793" s="5"/>
      <c r="S793" s="6"/>
      <c r="T793" s="6"/>
      <c r="U793" s="6"/>
      <c r="V793" s="6"/>
      <c r="W793" s="6"/>
      <c r="X793" s="6"/>
      <c r="Y793" s="6"/>
      <c r="Z793" s="6"/>
      <c r="AA793" s="68"/>
    </row>
    <row r="794" spans="1:27" x14ac:dyDescent="0.25">
      <c r="A794" s="215">
        <v>2019</v>
      </c>
      <c r="B794" s="215">
        <v>3506</v>
      </c>
      <c r="C794" s="104" t="s">
        <v>334</v>
      </c>
      <c r="D794" s="104">
        <v>35</v>
      </c>
      <c r="E794" s="104" t="s">
        <v>324</v>
      </c>
      <c r="F794" s="104" t="s">
        <v>325</v>
      </c>
      <c r="G794" s="104" t="s">
        <v>326</v>
      </c>
      <c r="H794" s="104" t="s">
        <v>20</v>
      </c>
      <c r="I794" s="104" t="s">
        <v>18</v>
      </c>
      <c r="J794" s="125">
        <v>24</v>
      </c>
      <c r="R794" s="5"/>
      <c r="S794" s="6"/>
      <c r="T794" s="6"/>
      <c r="U794" s="6"/>
      <c r="V794" s="6"/>
      <c r="W794" s="6"/>
      <c r="X794" s="6"/>
      <c r="Y794" s="6"/>
      <c r="Z794" s="6"/>
      <c r="AA794" s="68"/>
    </row>
    <row r="795" spans="1:27" x14ac:dyDescent="0.25">
      <c r="A795" s="215">
        <v>2019</v>
      </c>
      <c r="B795" s="215">
        <v>3506</v>
      </c>
      <c r="C795" s="104" t="s">
        <v>334</v>
      </c>
      <c r="D795" s="104">
        <v>35</v>
      </c>
      <c r="E795" s="104" t="s">
        <v>324</v>
      </c>
      <c r="F795" s="104" t="s">
        <v>325</v>
      </c>
      <c r="G795" s="104" t="s">
        <v>326</v>
      </c>
      <c r="H795" s="104" t="s">
        <v>20</v>
      </c>
      <c r="I795" s="104" t="s">
        <v>24</v>
      </c>
      <c r="J795" s="125">
        <v>3</v>
      </c>
      <c r="R795" s="5"/>
      <c r="S795" s="6"/>
      <c r="T795" s="6"/>
      <c r="U795" s="6"/>
      <c r="V795" s="6"/>
      <c r="W795" s="6"/>
      <c r="X795" s="6"/>
      <c r="Y795" s="6"/>
      <c r="Z795" s="6"/>
      <c r="AA795" s="68"/>
    </row>
    <row r="796" spans="1:27" x14ac:dyDescent="0.25">
      <c r="A796" s="215">
        <v>2019</v>
      </c>
      <c r="B796" s="215">
        <v>3506</v>
      </c>
      <c r="C796" s="104" t="s">
        <v>334</v>
      </c>
      <c r="D796" s="104">
        <v>35</v>
      </c>
      <c r="E796" s="104" t="s">
        <v>324</v>
      </c>
      <c r="F796" s="104" t="s">
        <v>325</v>
      </c>
      <c r="G796" s="104" t="s">
        <v>326</v>
      </c>
      <c r="H796" s="104" t="s">
        <v>20</v>
      </c>
      <c r="I796" s="104" t="s">
        <v>19</v>
      </c>
      <c r="J796" s="125">
        <v>33</v>
      </c>
      <c r="R796" s="5"/>
      <c r="S796" s="6"/>
      <c r="T796" s="6"/>
      <c r="U796" s="6"/>
      <c r="V796" s="6"/>
      <c r="W796" s="6"/>
      <c r="X796" s="6"/>
      <c r="Y796" s="6"/>
      <c r="Z796" s="6"/>
      <c r="AA796" s="68"/>
    </row>
    <row r="797" spans="1:27" x14ac:dyDescent="0.25">
      <c r="A797" s="215">
        <v>2019</v>
      </c>
      <c r="B797" s="215">
        <v>3601</v>
      </c>
      <c r="C797" s="104" t="s">
        <v>336</v>
      </c>
      <c r="D797" s="104">
        <v>36</v>
      </c>
      <c r="E797" s="104" t="s">
        <v>338</v>
      </c>
      <c r="F797" s="104" t="s">
        <v>170</v>
      </c>
      <c r="G797" s="104" t="s">
        <v>171</v>
      </c>
      <c r="H797" s="104" t="s">
        <v>16</v>
      </c>
      <c r="I797" s="104" t="s">
        <v>17</v>
      </c>
      <c r="J797" s="125">
        <v>7</v>
      </c>
      <c r="R797" s="5"/>
      <c r="S797" s="6"/>
      <c r="T797" s="6"/>
      <c r="U797" s="6"/>
      <c r="V797" s="6"/>
      <c r="W797" s="6"/>
      <c r="X797" s="6"/>
      <c r="Y797" s="6"/>
      <c r="Z797" s="6"/>
      <c r="AA797" s="68"/>
    </row>
    <row r="798" spans="1:27" x14ac:dyDescent="0.25">
      <c r="A798" s="215">
        <v>2019</v>
      </c>
      <c r="B798" s="215">
        <v>3601</v>
      </c>
      <c r="C798" s="104" t="s">
        <v>336</v>
      </c>
      <c r="D798" s="104">
        <v>36</v>
      </c>
      <c r="E798" s="104" t="s">
        <v>338</v>
      </c>
      <c r="F798" s="104" t="s">
        <v>170</v>
      </c>
      <c r="G798" s="104" t="s">
        <v>171</v>
      </c>
      <c r="H798" s="104" t="s">
        <v>16</v>
      </c>
      <c r="I798" s="104" t="s">
        <v>18</v>
      </c>
      <c r="J798" s="125">
        <v>13</v>
      </c>
      <c r="R798" s="5"/>
      <c r="S798" s="6"/>
      <c r="T798" s="6"/>
      <c r="U798" s="6"/>
      <c r="V798" s="6"/>
      <c r="W798" s="6"/>
      <c r="X798" s="6"/>
      <c r="Y798" s="6"/>
      <c r="Z798" s="6"/>
      <c r="AA798" s="68"/>
    </row>
    <row r="799" spans="1:27" x14ac:dyDescent="0.25">
      <c r="A799" s="215">
        <v>2019</v>
      </c>
      <c r="B799" s="215">
        <v>3601</v>
      </c>
      <c r="C799" s="104" t="s">
        <v>336</v>
      </c>
      <c r="D799" s="104">
        <v>36</v>
      </c>
      <c r="E799" s="104" t="s">
        <v>338</v>
      </c>
      <c r="F799" s="104" t="s">
        <v>170</v>
      </c>
      <c r="G799" s="104" t="s">
        <v>171</v>
      </c>
      <c r="H799" s="104" t="s">
        <v>16</v>
      </c>
      <c r="I799" s="104" t="s">
        <v>19</v>
      </c>
      <c r="J799" s="125">
        <v>3</v>
      </c>
      <c r="R799" s="5"/>
      <c r="S799" s="6"/>
      <c r="T799" s="6"/>
      <c r="U799" s="6"/>
      <c r="V799" s="6"/>
      <c r="W799" s="6"/>
      <c r="X799" s="6"/>
      <c r="Y799" s="6"/>
      <c r="Z799" s="6"/>
      <c r="AA799" s="68"/>
    </row>
    <row r="800" spans="1:27" x14ac:dyDescent="0.25">
      <c r="A800" s="215">
        <v>2019</v>
      </c>
      <c r="B800" s="215">
        <v>3601</v>
      </c>
      <c r="C800" s="104" t="s">
        <v>336</v>
      </c>
      <c r="D800" s="104">
        <v>36</v>
      </c>
      <c r="E800" s="104" t="s">
        <v>338</v>
      </c>
      <c r="F800" s="104" t="s">
        <v>170</v>
      </c>
      <c r="G800" s="104" t="s">
        <v>171</v>
      </c>
      <c r="H800" s="104" t="s">
        <v>20</v>
      </c>
      <c r="I800" s="104" t="s">
        <v>17</v>
      </c>
      <c r="J800" s="125">
        <v>3</v>
      </c>
      <c r="R800" s="5"/>
      <c r="S800" s="6"/>
      <c r="T800" s="6"/>
      <c r="U800" s="6"/>
      <c r="V800" s="6"/>
      <c r="W800" s="6"/>
      <c r="X800" s="6"/>
      <c r="Y800" s="6"/>
      <c r="Z800" s="6"/>
      <c r="AA800" s="68"/>
    </row>
    <row r="801" spans="1:27" x14ac:dyDescent="0.25">
      <c r="A801" s="215">
        <v>2019</v>
      </c>
      <c r="B801" s="215">
        <v>3601</v>
      </c>
      <c r="C801" s="104" t="s">
        <v>336</v>
      </c>
      <c r="D801" s="104">
        <v>36</v>
      </c>
      <c r="E801" s="104" t="s">
        <v>338</v>
      </c>
      <c r="F801" s="104" t="s">
        <v>170</v>
      </c>
      <c r="G801" s="104" t="s">
        <v>171</v>
      </c>
      <c r="H801" s="104" t="s">
        <v>20</v>
      </c>
      <c r="I801" s="104" t="s">
        <v>18</v>
      </c>
      <c r="J801" s="125">
        <v>9</v>
      </c>
      <c r="R801" s="5"/>
      <c r="S801" s="6"/>
      <c r="T801" s="6"/>
      <c r="U801" s="6"/>
      <c r="V801" s="6"/>
      <c r="W801" s="6"/>
      <c r="X801" s="6"/>
      <c r="Y801" s="6"/>
      <c r="Z801" s="6"/>
      <c r="AA801" s="68"/>
    </row>
    <row r="802" spans="1:27" x14ac:dyDescent="0.25">
      <c r="A802" s="215">
        <v>2019</v>
      </c>
      <c r="B802" s="215">
        <v>3601</v>
      </c>
      <c r="C802" s="104" t="s">
        <v>336</v>
      </c>
      <c r="D802" s="104">
        <v>36</v>
      </c>
      <c r="E802" s="104" t="s">
        <v>338</v>
      </c>
      <c r="F802" s="104" t="s">
        <v>170</v>
      </c>
      <c r="G802" s="104" t="s">
        <v>171</v>
      </c>
      <c r="H802" s="104" t="s">
        <v>20</v>
      </c>
      <c r="I802" s="104" t="s">
        <v>24</v>
      </c>
      <c r="J802" s="125">
        <v>56</v>
      </c>
      <c r="R802" s="5"/>
      <c r="S802" s="6"/>
      <c r="T802" s="6"/>
      <c r="U802" s="6"/>
      <c r="V802" s="6"/>
      <c r="W802" s="6"/>
      <c r="X802" s="6"/>
      <c r="Y802" s="6"/>
      <c r="Z802" s="6"/>
      <c r="AA802" s="68"/>
    </row>
    <row r="803" spans="1:27" x14ac:dyDescent="0.25">
      <c r="A803" s="215">
        <v>2019</v>
      </c>
      <c r="B803" s="215">
        <v>3601</v>
      </c>
      <c r="C803" s="104" t="s">
        <v>336</v>
      </c>
      <c r="D803" s="104">
        <v>36</v>
      </c>
      <c r="E803" s="104" t="s">
        <v>338</v>
      </c>
      <c r="F803" s="104" t="s">
        <v>170</v>
      </c>
      <c r="G803" s="104" t="s">
        <v>171</v>
      </c>
      <c r="H803" s="104" t="s">
        <v>20</v>
      </c>
      <c r="I803" s="104" t="s">
        <v>19</v>
      </c>
      <c r="J803" s="125">
        <v>18</v>
      </c>
      <c r="R803" s="5"/>
      <c r="S803" s="6"/>
      <c r="T803" s="6"/>
      <c r="U803" s="6"/>
      <c r="V803" s="6"/>
      <c r="W803" s="6"/>
      <c r="X803" s="6"/>
      <c r="Y803" s="6"/>
      <c r="Z803" s="6"/>
      <c r="AA803" s="68"/>
    </row>
    <row r="804" spans="1:27" x14ac:dyDescent="0.25">
      <c r="A804" s="215">
        <v>2019</v>
      </c>
      <c r="B804" s="215">
        <v>3602</v>
      </c>
      <c r="C804" s="104" t="s">
        <v>340</v>
      </c>
      <c r="D804" s="104">
        <v>36</v>
      </c>
      <c r="E804" s="104" t="s">
        <v>338</v>
      </c>
      <c r="F804" s="104" t="s">
        <v>170</v>
      </c>
      <c r="G804" s="104" t="s">
        <v>171</v>
      </c>
      <c r="H804" s="104" t="s">
        <v>16</v>
      </c>
      <c r="I804" s="104" t="s">
        <v>17</v>
      </c>
      <c r="J804" s="125">
        <v>4</v>
      </c>
      <c r="R804" s="5"/>
      <c r="S804" s="6"/>
      <c r="T804" s="6"/>
      <c r="U804" s="6"/>
      <c r="V804" s="6"/>
      <c r="W804" s="6"/>
      <c r="X804" s="6"/>
      <c r="Y804" s="6"/>
      <c r="Z804" s="6"/>
      <c r="AA804" s="68"/>
    </row>
    <row r="805" spans="1:27" x14ac:dyDescent="0.25">
      <c r="A805" s="215">
        <v>2019</v>
      </c>
      <c r="B805" s="215">
        <v>3602</v>
      </c>
      <c r="C805" s="104" t="s">
        <v>340</v>
      </c>
      <c r="D805" s="104">
        <v>36</v>
      </c>
      <c r="E805" s="104" t="s">
        <v>338</v>
      </c>
      <c r="F805" s="104" t="s">
        <v>170</v>
      </c>
      <c r="G805" s="104" t="s">
        <v>171</v>
      </c>
      <c r="H805" s="104" t="s">
        <v>16</v>
      </c>
      <c r="I805" s="104" t="s">
        <v>18</v>
      </c>
      <c r="J805" s="125">
        <v>13</v>
      </c>
      <c r="R805" s="5"/>
      <c r="S805" s="6"/>
      <c r="T805" s="6"/>
      <c r="U805" s="6"/>
      <c r="V805" s="6"/>
      <c r="W805" s="6"/>
      <c r="X805" s="6"/>
      <c r="Y805" s="6"/>
      <c r="Z805" s="6"/>
      <c r="AA805" s="68"/>
    </row>
    <row r="806" spans="1:27" x14ac:dyDescent="0.25">
      <c r="A806" s="215">
        <v>2019</v>
      </c>
      <c r="B806" s="215">
        <v>3602</v>
      </c>
      <c r="C806" s="104" t="s">
        <v>340</v>
      </c>
      <c r="D806" s="104">
        <v>36</v>
      </c>
      <c r="E806" s="104" t="s">
        <v>338</v>
      </c>
      <c r="F806" s="104" t="s">
        <v>170</v>
      </c>
      <c r="G806" s="104" t="s">
        <v>171</v>
      </c>
      <c r="H806" s="104" t="s">
        <v>20</v>
      </c>
      <c r="I806" s="104" t="s">
        <v>17</v>
      </c>
      <c r="J806" s="125">
        <v>26</v>
      </c>
      <c r="R806" s="5"/>
      <c r="S806" s="6"/>
      <c r="T806" s="6"/>
      <c r="U806" s="6"/>
      <c r="V806" s="6"/>
      <c r="W806" s="6"/>
      <c r="X806" s="6"/>
      <c r="Y806" s="6"/>
      <c r="Z806" s="6"/>
      <c r="AA806" s="68"/>
    </row>
    <row r="807" spans="1:27" x14ac:dyDescent="0.25">
      <c r="A807" s="215">
        <v>2019</v>
      </c>
      <c r="B807" s="215">
        <v>3602</v>
      </c>
      <c r="C807" s="104" t="s">
        <v>340</v>
      </c>
      <c r="D807" s="104">
        <v>36</v>
      </c>
      <c r="E807" s="104" t="s">
        <v>338</v>
      </c>
      <c r="F807" s="104" t="s">
        <v>170</v>
      </c>
      <c r="G807" s="104" t="s">
        <v>171</v>
      </c>
      <c r="H807" s="104" t="s">
        <v>20</v>
      </c>
      <c r="I807" s="104" t="s">
        <v>18</v>
      </c>
      <c r="J807" s="125">
        <v>37</v>
      </c>
      <c r="R807" s="5"/>
      <c r="S807" s="6"/>
      <c r="T807" s="6"/>
      <c r="U807" s="6"/>
      <c r="V807" s="6"/>
      <c r="W807" s="6"/>
      <c r="X807" s="6"/>
      <c r="Y807" s="6"/>
      <c r="Z807" s="6"/>
      <c r="AA807" s="68"/>
    </row>
    <row r="808" spans="1:27" x14ac:dyDescent="0.25">
      <c r="A808" s="215">
        <v>2019</v>
      </c>
      <c r="B808" s="215">
        <v>3602</v>
      </c>
      <c r="C808" s="104" t="s">
        <v>340</v>
      </c>
      <c r="D808" s="104">
        <v>36</v>
      </c>
      <c r="E808" s="104" t="s">
        <v>338</v>
      </c>
      <c r="F808" s="104" t="s">
        <v>170</v>
      </c>
      <c r="G808" s="104" t="s">
        <v>171</v>
      </c>
      <c r="H808" s="104" t="s">
        <v>20</v>
      </c>
      <c r="I808" s="104" t="s">
        <v>24</v>
      </c>
      <c r="J808" s="125">
        <v>26</v>
      </c>
      <c r="R808" s="5"/>
      <c r="S808" s="6"/>
      <c r="T808" s="6"/>
      <c r="U808" s="6"/>
      <c r="V808" s="6"/>
      <c r="W808" s="6"/>
      <c r="X808" s="6"/>
      <c r="Y808" s="6"/>
      <c r="Z808" s="6"/>
      <c r="AA808" s="68"/>
    </row>
    <row r="809" spans="1:27" x14ac:dyDescent="0.25">
      <c r="A809" s="215">
        <v>2019</v>
      </c>
      <c r="B809" s="215">
        <v>3602</v>
      </c>
      <c r="C809" s="104" t="s">
        <v>340</v>
      </c>
      <c r="D809" s="104">
        <v>36</v>
      </c>
      <c r="E809" s="104" t="s">
        <v>338</v>
      </c>
      <c r="F809" s="104" t="s">
        <v>170</v>
      </c>
      <c r="G809" s="104" t="s">
        <v>171</v>
      </c>
      <c r="H809" s="104" t="s">
        <v>20</v>
      </c>
      <c r="I809" s="104" t="s">
        <v>19</v>
      </c>
      <c r="J809" s="125">
        <v>79</v>
      </c>
      <c r="R809" s="5"/>
      <c r="S809" s="6"/>
      <c r="T809" s="6"/>
      <c r="U809" s="6"/>
      <c r="V809" s="6"/>
      <c r="W809" s="6"/>
      <c r="X809" s="6"/>
      <c r="Y809" s="6"/>
      <c r="Z809" s="6"/>
      <c r="AA809" s="68"/>
    </row>
    <row r="810" spans="1:27" x14ac:dyDescent="0.25">
      <c r="A810" s="215">
        <v>2019</v>
      </c>
      <c r="B810" s="215">
        <v>3603</v>
      </c>
      <c r="C810" s="104" t="s">
        <v>342</v>
      </c>
      <c r="D810" s="104">
        <v>36</v>
      </c>
      <c r="E810" s="104" t="s">
        <v>338</v>
      </c>
      <c r="F810" s="104" t="s">
        <v>170</v>
      </c>
      <c r="G810" s="104" t="s">
        <v>171</v>
      </c>
      <c r="H810" s="104" t="s">
        <v>16</v>
      </c>
      <c r="I810" s="104" t="s">
        <v>17</v>
      </c>
      <c r="J810" s="125">
        <v>15</v>
      </c>
      <c r="R810" s="5"/>
      <c r="S810" s="6"/>
      <c r="T810" s="6"/>
      <c r="U810" s="6"/>
      <c r="V810" s="6"/>
      <c r="W810" s="6"/>
      <c r="X810" s="6"/>
      <c r="Y810" s="6"/>
      <c r="Z810" s="6"/>
      <c r="AA810" s="68"/>
    </row>
    <row r="811" spans="1:27" x14ac:dyDescent="0.25">
      <c r="A811" s="215">
        <v>2019</v>
      </c>
      <c r="B811" s="215">
        <v>3603</v>
      </c>
      <c r="C811" s="104" t="s">
        <v>342</v>
      </c>
      <c r="D811" s="104">
        <v>36</v>
      </c>
      <c r="E811" s="104" t="s">
        <v>338</v>
      </c>
      <c r="F811" s="104" t="s">
        <v>170</v>
      </c>
      <c r="G811" s="104" t="s">
        <v>171</v>
      </c>
      <c r="H811" s="104" t="s">
        <v>16</v>
      </c>
      <c r="I811" s="104" t="s">
        <v>18</v>
      </c>
      <c r="J811" s="125">
        <v>22</v>
      </c>
      <c r="R811" s="5"/>
      <c r="S811" s="6"/>
      <c r="T811" s="6"/>
      <c r="U811" s="6"/>
      <c r="V811" s="6"/>
      <c r="W811" s="6"/>
      <c r="X811" s="6"/>
      <c r="Y811" s="6"/>
      <c r="Z811" s="6"/>
      <c r="AA811" s="68"/>
    </row>
    <row r="812" spans="1:27" x14ac:dyDescent="0.25">
      <c r="A812" s="215">
        <v>2019</v>
      </c>
      <c r="B812" s="215">
        <v>3603</v>
      </c>
      <c r="C812" s="104" t="s">
        <v>342</v>
      </c>
      <c r="D812" s="104">
        <v>36</v>
      </c>
      <c r="E812" s="104" t="s">
        <v>338</v>
      </c>
      <c r="F812" s="104" t="s">
        <v>170</v>
      </c>
      <c r="G812" s="104" t="s">
        <v>171</v>
      </c>
      <c r="H812" s="104" t="s">
        <v>16</v>
      </c>
      <c r="I812" s="104" t="s">
        <v>24</v>
      </c>
      <c r="J812" s="125">
        <v>49</v>
      </c>
      <c r="R812" s="5"/>
      <c r="S812" s="6"/>
      <c r="T812" s="6"/>
      <c r="U812" s="6"/>
      <c r="V812" s="6"/>
      <c r="W812" s="6"/>
      <c r="X812" s="6"/>
      <c r="Y812" s="6"/>
      <c r="Z812" s="6"/>
      <c r="AA812" s="68"/>
    </row>
    <row r="813" spans="1:27" x14ac:dyDescent="0.25">
      <c r="A813" s="215">
        <v>2019</v>
      </c>
      <c r="B813" s="215">
        <v>3603</v>
      </c>
      <c r="C813" s="104" t="s">
        <v>342</v>
      </c>
      <c r="D813" s="104">
        <v>36</v>
      </c>
      <c r="E813" s="104" t="s">
        <v>338</v>
      </c>
      <c r="F813" s="104" t="s">
        <v>170</v>
      </c>
      <c r="G813" s="104" t="s">
        <v>171</v>
      </c>
      <c r="H813" s="104" t="s">
        <v>16</v>
      </c>
      <c r="I813" s="104" t="s">
        <v>19</v>
      </c>
      <c r="J813" s="125">
        <v>35</v>
      </c>
      <c r="R813" s="5"/>
      <c r="S813" s="6"/>
      <c r="T813" s="6"/>
      <c r="U813" s="6"/>
      <c r="V813" s="6"/>
      <c r="W813" s="6"/>
      <c r="X813" s="6"/>
      <c r="Y813" s="6"/>
      <c r="Z813" s="6"/>
      <c r="AA813" s="68"/>
    </row>
    <row r="814" spans="1:27" x14ac:dyDescent="0.25">
      <c r="A814" s="215">
        <v>2019</v>
      </c>
      <c r="B814" s="215">
        <v>3603</v>
      </c>
      <c r="C814" s="104" t="s">
        <v>342</v>
      </c>
      <c r="D814" s="104">
        <v>36</v>
      </c>
      <c r="E814" s="104" t="s">
        <v>338</v>
      </c>
      <c r="F814" s="104" t="s">
        <v>170</v>
      </c>
      <c r="G814" s="104" t="s">
        <v>171</v>
      </c>
      <c r="H814" s="104" t="s">
        <v>20</v>
      </c>
      <c r="I814" s="104" t="s">
        <v>17</v>
      </c>
      <c r="J814" s="125">
        <v>16</v>
      </c>
      <c r="R814" s="5"/>
      <c r="S814" s="6"/>
      <c r="T814" s="6"/>
      <c r="U814" s="6"/>
      <c r="V814" s="6"/>
      <c r="W814" s="6"/>
      <c r="X814" s="6"/>
      <c r="Y814" s="6"/>
      <c r="Z814" s="6"/>
      <c r="AA814" s="68"/>
    </row>
    <row r="815" spans="1:27" x14ac:dyDescent="0.25">
      <c r="A815" s="215">
        <v>2019</v>
      </c>
      <c r="B815" s="215">
        <v>3603</v>
      </c>
      <c r="C815" s="104" t="s">
        <v>342</v>
      </c>
      <c r="D815" s="104">
        <v>36</v>
      </c>
      <c r="E815" s="104" t="s">
        <v>338</v>
      </c>
      <c r="F815" s="104" t="s">
        <v>170</v>
      </c>
      <c r="G815" s="104" t="s">
        <v>171</v>
      </c>
      <c r="H815" s="104" t="s">
        <v>20</v>
      </c>
      <c r="I815" s="104" t="s">
        <v>18</v>
      </c>
      <c r="J815" s="125">
        <v>26</v>
      </c>
      <c r="R815" s="5"/>
      <c r="S815" s="6"/>
      <c r="T815" s="6"/>
      <c r="U815" s="6"/>
      <c r="V815" s="6"/>
      <c r="W815" s="6"/>
      <c r="X815" s="6"/>
      <c r="Y815" s="6"/>
      <c r="Z815" s="6"/>
      <c r="AA815" s="68"/>
    </row>
    <row r="816" spans="1:27" x14ac:dyDescent="0.25">
      <c r="A816" s="215">
        <v>2019</v>
      </c>
      <c r="B816" s="215">
        <v>3603</v>
      </c>
      <c r="C816" s="104" t="s">
        <v>342</v>
      </c>
      <c r="D816" s="104">
        <v>36</v>
      </c>
      <c r="E816" s="104" t="s">
        <v>338</v>
      </c>
      <c r="F816" s="104" t="s">
        <v>170</v>
      </c>
      <c r="G816" s="104" t="s">
        <v>171</v>
      </c>
      <c r="H816" s="104" t="s">
        <v>20</v>
      </c>
      <c r="I816" s="104" t="s">
        <v>24</v>
      </c>
      <c r="J816" s="125">
        <v>51</v>
      </c>
      <c r="R816" s="5"/>
      <c r="S816" s="6"/>
      <c r="T816" s="6"/>
      <c r="U816" s="6"/>
      <c r="V816" s="6"/>
      <c r="W816" s="6"/>
      <c r="X816" s="6"/>
      <c r="Y816" s="6"/>
      <c r="Z816" s="6"/>
      <c r="AA816" s="68"/>
    </row>
    <row r="817" spans="1:27" x14ac:dyDescent="0.25">
      <c r="A817" s="215">
        <v>2019</v>
      </c>
      <c r="B817" s="215">
        <v>3603</v>
      </c>
      <c r="C817" s="104" t="s">
        <v>342</v>
      </c>
      <c r="D817" s="104">
        <v>36</v>
      </c>
      <c r="E817" s="104" t="s">
        <v>338</v>
      </c>
      <c r="F817" s="104" t="s">
        <v>170</v>
      </c>
      <c r="G817" s="104" t="s">
        <v>171</v>
      </c>
      <c r="H817" s="104" t="s">
        <v>20</v>
      </c>
      <c r="I817" s="104" t="s">
        <v>19</v>
      </c>
      <c r="J817" s="125">
        <v>31</v>
      </c>
      <c r="R817" s="5"/>
      <c r="S817" s="6"/>
      <c r="T817" s="6"/>
      <c r="U817" s="6"/>
      <c r="V817" s="6"/>
      <c r="W817" s="6"/>
      <c r="X817" s="6"/>
      <c r="Y817" s="6"/>
      <c r="Z817" s="6"/>
      <c r="AA817" s="68"/>
    </row>
    <row r="818" spans="1:27" x14ac:dyDescent="0.25">
      <c r="A818" s="215">
        <v>2019</v>
      </c>
      <c r="B818" s="215">
        <v>3701</v>
      </c>
      <c r="C818" s="104" t="s">
        <v>344</v>
      </c>
      <c r="D818" s="104">
        <v>37</v>
      </c>
      <c r="E818" s="104" t="s">
        <v>346</v>
      </c>
      <c r="F818" s="104" t="s">
        <v>134</v>
      </c>
      <c r="G818" s="104" t="s">
        <v>135</v>
      </c>
      <c r="H818" s="104" t="s">
        <v>20</v>
      </c>
      <c r="I818" s="104" t="s">
        <v>17</v>
      </c>
      <c r="J818" s="125">
        <v>3</v>
      </c>
      <c r="R818" s="5"/>
      <c r="S818" s="6"/>
      <c r="T818" s="6"/>
      <c r="U818" s="6"/>
      <c r="V818" s="6"/>
      <c r="W818" s="6"/>
      <c r="X818" s="6"/>
      <c r="Y818" s="6"/>
      <c r="Z818" s="6"/>
      <c r="AA818" s="68"/>
    </row>
    <row r="819" spans="1:27" x14ac:dyDescent="0.25">
      <c r="A819" s="215">
        <v>2019</v>
      </c>
      <c r="B819" s="215">
        <v>3701</v>
      </c>
      <c r="C819" s="104" t="s">
        <v>344</v>
      </c>
      <c r="D819" s="104">
        <v>37</v>
      </c>
      <c r="E819" s="104" t="s">
        <v>346</v>
      </c>
      <c r="F819" s="104" t="s">
        <v>134</v>
      </c>
      <c r="G819" s="104" t="s">
        <v>135</v>
      </c>
      <c r="H819" s="104" t="s">
        <v>20</v>
      </c>
      <c r="I819" s="104" t="s">
        <v>18</v>
      </c>
      <c r="J819" s="125">
        <v>3</v>
      </c>
      <c r="R819" s="5"/>
      <c r="S819" s="6"/>
      <c r="T819" s="6"/>
      <c r="U819" s="6"/>
      <c r="V819" s="6"/>
      <c r="W819" s="6"/>
      <c r="X819" s="6"/>
      <c r="Y819" s="6"/>
      <c r="Z819" s="6"/>
      <c r="AA819" s="68"/>
    </row>
    <row r="820" spans="1:27" x14ac:dyDescent="0.25">
      <c r="A820" s="215">
        <v>2019</v>
      </c>
      <c r="B820" s="215">
        <v>3801</v>
      </c>
      <c r="C820" s="104" t="s">
        <v>348</v>
      </c>
      <c r="D820" s="104">
        <v>38</v>
      </c>
      <c r="E820" s="104" t="s">
        <v>350</v>
      </c>
      <c r="F820" s="104" t="s">
        <v>325</v>
      </c>
      <c r="G820" s="104" t="s">
        <v>326</v>
      </c>
      <c r="H820" s="104" t="s">
        <v>20</v>
      </c>
      <c r="I820" s="104" t="s">
        <v>18</v>
      </c>
      <c r="J820" s="125">
        <v>1</v>
      </c>
      <c r="R820" s="5"/>
      <c r="S820" s="6"/>
      <c r="T820" s="6"/>
      <c r="U820" s="6"/>
      <c r="V820" s="6"/>
      <c r="W820" s="6"/>
      <c r="X820" s="6"/>
      <c r="Y820" s="6"/>
      <c r="Z820" s="6"/>
      <c r="AA820" s="68"/>
    </row>
    <row r="821" spans="1:27" x14ac:dyDescent="0.25">
      <c r="A821" s="215">
        <v>2019</v>
      </c>
      <c r="B821" s="215">
        <v>3801</v>
      </c>
      <c r="C821" s="104" t="s">
        <v>348</v>
      </c>
      <c r="D821" s="104">
        <v>38</v>
      </c>
      <c r="E821" s="104" t="s">
        <v>350</v>
      </c>
      <c r="F821" s="104" t="s">
        <v>325</v>
      </c>
      <c r="G821" s="104" t="s">
        <v>326</v>
      </c>
      <c r="H821" s="104" t="s">
        <v>20</v>
      </c>
      <c r="I821" s="104" t="s">
        <v>24</v>
      </c>
      <c r="J821" s="125">
        <v>96</v>
      </c>
      <c r="R821" s="5"/>
      <c r="S821" s="6"/>
      <c r="T821" s="6"/>
      <c r="U821" s="6"/>
      <c r="V821" s="6"/>
      <c r="W821" s="6"/>
      <c r="X821" s="6"/>
      <c r="Y821" s="6"/>
      <c r="Z821" s="6"/>
      <c r="AA821" s="68"/>
    </row>
    <row r="822" spans="1:27" x14ac:dyDescent="0.25">
      <c r="A822" s="215">
        <v>2019</v>
      </c>
      <c r="B822" s="215">
        <v>3804</v>
      </c>
      <c r="C822" s="104" t="s">
        <v>352</v>
      </c>
      <c r="D822" s="104">
        <v>38</v>
      </c>
      <c r="E822" s="104" t="s">
        <v>350</v>
      </c>
      <c r="F822" s="104" t="s">
        <v>325</v>
      </c>
      <c r="G822" s="104" t="s">
        <v>326</v>
      </c>
      <c r="H822" s="104" t="s">
        <v>16</v>
      </c>
      <c r="I822" s="104" t="s">
        <v>17</v>
      </c>
      <c r="J822" s="125">
        <v>33</v>
      </c>
      <c r="R822" s="5"/>
      <c r="S822" s="6"/>
      <c r="T822" s="6"/>
      <c r="U822" s="6"/>
      <c r="V822" s="6"/>
      <c r="W822" s="6"/>
      <c r="X822" s="6"/>
      <c r="Y822" s="6"/>
      <c r="Z822" s="6"/>
      <c r="AA822" s="68"/>
    </row>
    <row r="823" spans="1:27" x14ac:dyDescent="0.25">
      <c r="A823" s="215">
        <v>2019</v>
      </c>
      <c r="B823" s="215">
        <v>3804</v>
      </c>
      <c r="C823" s="104" t="s">
        <v>352</v>
      </c>
      <c r="D823" s="104">
        <v>38</v>
      </c>
      <c r="E823" s="104" t="s">
        <v>350</v>
      </c>
      <c r="F823" s="104" t="s">
        <v>325</v>
      </c>
      <c r="G823" s="104" t="s">
        <v>326</v>
      </c>
      <c r="H823" s="104" t="s">
        <v>16</v>
      </c>
      <c r="I823" s="104" t="s">
        <v>18</v>
      </c>
      <c r="J823" s="125">
        <v>47</v>
      </c>
      <c r="R823" s="5"/>
      <c r="S823" s="6"/>
      <c r="T823" s="6"/>
      <c r="U823" s="6"/>
      <c r="V823" s="6"/>
      <c r="W823" s="6"/>
      <c r="X823" s="6"/>
      <c r="Y823" s="6"/>
      <c r="Z823" s="6"/>
      <c r="AA823" s="68"/>
    </row>
    <row r="824" spans="1:27" x14ac:dyDescent="0.25">
      <c r="A824" s="215">
        <v>2019</v>
      </c>
      <c r="B824" s="215">
        <v>3804</v>
      </c>
      <c r="C824" s="104" t="s">
        <v>352</v>
      </c>
      <c r="D824" s="104">
        <v>38</v>
      </c>
      <c r="E824" s="104" t="s">
        <v>350</v>
      </c>
      <c r="F824" s="104" t="s">
        <v>325</v>
      </c>
      <c r="G824" s="104" t="s">
        <v>326</v>
      </c>
      <c r="H824" s="104" t="s">
        <v>16</v>
      </c>
      <c r="I824" s="104" t="s">
        <v>24</v>
      </c>
      <c r="J824" s="125">
        <v>48</v>
      </c>
      <c r="R824" s="5"/>
      <c r="S824" s="6"/>
      <c r="T824" s="6"/>
      <c r="U824" s="6"/>
      <c r="V824" s="6"/>
      <c r="W824" s="6"/>
      <c r="X824" s="6"/>
      <c r="Y824" s="6"/>
      <c r="Z824" s="6"/>
      <c r="AA824" s="68"/>
    </row>
    <row r="825" spans="1:27" x14ac:dyDescent="0.25">
      <c r="A825" s="215">
        <v>2019</v>
      </c>
      <c r="B825" s="215">
        <v>3804</v>
      </c>
      <c r="C825" s="104" t="s">
        <v>352</v>
      </c>
      <c r="D825" s="104">
        <v>38</v>
      </c>
      <c r="E825" s="104" t="s">
        <v>350</v>
      </c>
      <c r="F825" s="104" t="s">
        <v>325</v>
      </c>
      <c r="G825" s="104" t="s">
        <v>326</v>
      </c>
      <c r="H825" s="104" t="s">
        <v>23</v>
      </c>
      <c r="I825" s="104" t="s">
        <v>17</v>
      </c>
      <c r="J825" s="125">
        <v>95</v>
      </c>
      <c r="R825" s="5"/>
      <c r="S825" s="6"/>
      <c r="T825" s="6"/>
      <c r="U825" s="6"/>
      <c r="V825" s="6"/>
      <c r="W825" s="6"/>
      <c r="X825" s="6"/>
      <c r="Y825" s="6"/>
      <c r="Z825" s="6"/>
      <c r="AA825" s="68"/>
    </row>
    <row r="826" spans="1:27" x14ac:dyDescent="0.25">
      <c r="A826" s="215">
        <v>2019</v>
      </c>
      <c r="B826" s="215">
        <v>3804</v>
      </c>
      <c r="C826" s="104" t="s">
        <v>352</v>
      </c>
      <c r="D826" s="104">
        <v>38</v>
      </c>
      <c r="E826" s="104" t="s">
        <v>350</v>
      </c>
      <c r="F826" s="104" t="s">
        <v>325</v>
      </c>
      <c r="G826" s="104" t="s">
        <v>326</v>
      </c>
      <c r="H826" s="104" t="s">
        <v>23</v>
      </c>
      <c r="I826" s="104" t="s">
        <v>18</v>
      </c>
      <c r="J826" s="125">
        <v>147</v>
      </c>
      <c r="R826" s="5"/>
      <c r="S826" s="6"/>
      <c r="T826" s="6"/>
      <c r="U826" s="6"/>
      <c r="V826" s="6"/>
      <c r="W826" s="6"/>
      <c r="X826" s="6"/>
      <c r="Y826" s="6"/>
      <c r="Z826" s="6"/>
      <c r="AA826" s="68"/>
    </row>
    <row r="827" spans="1:27" x14ac:dyDescent="0.25">
      <c r="A827" s="215">
        <v>2019</v>
      </c>
      <c r="B827" s="215">
        <v>3804</v>
      </c>
      <c r="C827" s="104" t="s">
        <v>352</v>
      </c>
      <c r="D827" s="104">
        <v>38</v>
      </c>
      <c r="E827" s="104" t="s">
        <v>350</v>
      </c>
      <c r="F827" s="104" t="s">
        <v>325</v>
      </c>
      <c r="G827" s="104" t="s">
        <v>326</v>
      </c>
      <c r="H827" s="104" t="s">
        <v>23</v>
      </c>
      <c r="I827" s="104" t="s">
        <v>24</v>
      </c>
      <c r="J827" s="125">
        <v>104</v>
      </c>
      <c r="R827" s="5"/>
      <c r="S827" s="6"/>
      <c r="T827" s="6"/>
      <c r="U827" s="6"/>
      <c r="V827" s="6"/>
      <c r="W827" s="6"/>
      <c r="X827" s="6"/>
      <c r="Y827" s="6"/>
      <c r="Z827" s="6"/>
      <c r="AA827" s="68"/>
    </row>
    <row r="828" spans="1:27" x14ac:dyDescent="0.25">
      <c r="A828" s="215">
        <v>2019</v>
      </c>
      <c r="B828" s="215">
        <v>3804</v>
      </c>
      <c r="C828" s="104" t="s">
        <v>352</v>
      </c>
      <c r="D828" s="104">
        <v>38</v>
      </c>
      <c r="E828" s="104" t="s">
        <v>350</v>
      </c>
      <c r="F828" s="104" t="s">
        <v>325</v>
      </c>
      <c r="G828" s="104" t="s">
        <v>326</v>
      </c>
      <c r="H828" s="104" t="s">
        <v>23</v>
      </c>
      <c r="I828" s="104" t="s">
        <v>19</v>
      </c>
      <c r="J828" s="125">
        <v>162</v>
      </c>
      <c r="R828" s="5"/>
      <c r="S828" s="6"/>
      <c r="T828" s="6"/>
      <c r="U828" s="6"/>
      <c r="V828" s="6"/>
      <c r="W828" s="6"/>
      <c r="X828" s="6"/>
      <c r="Y828" s="6"/>
      <c r="Z828" s="6"/>
      <c r="AA828" s="68"/>
    </row>
    <row r="829" spans="1:27" x14ac:dyDescent="0.25">
      <c r="A829" s="215">
        <v>2019</v>
      </c>
      <c r="B829" s="215">
        <v>3804</v>
      </c>
      <c r="C829" s="104" t="s">
        <v>352</v>
      </c>
      <c r="D829" s="104">
        <v>38</v>
      </c>
      <c r="E829" s="104" t="s">
        <v>350</v>
      </c>
      <c r="F829" s="104" t="s">
        <v>325</v>
      </c>
      <c r="G829" s="104" t="s">
        <v>326</v>
      </c>
      <c r="H829" s="104" t="s">
        <v>20</v>
      </c>
      <c r="I829" s="104" t="s">
        <v>17</v>
      </c>
      <c r="J829" s="125">
        <v>7</v>
      </c>
      <c r="R829" s="5"/>
      <c r="S829" s="6"/>
      <c r="T829" s="6"/>
      <c r="U829" s="6"/>
      <c r="V829" s="6"/>
      <c r="W829" s="6"/>
      <c r="X829" s="6"/>
      <c r="Y829" s="6"/>
      <c r="Z829" s="6"/>
      <c r="AA829" s="68"/>
    </row>
    <row r="830" spans="1:27" x14ac:dyDescent="0.25">
      <c r="A830" s="215">
        <v>2019</v>
      </c>
      <c r="B830" s="215">
        <v>3804</v>
      </c>
      <c r="C830" s="104" t="s">
        <v>352</v>
      </c>
      <c r="D830" s="104">
        <v>38</v>
      </c>
      <c r="E830" s="104" t="s">
        <v>350</v>
      </c>
      <c r="F830" s="104" t="s">
        <v>325</v>
      </c>
      <c r="G830" s="104" t="s">
        <v>326</v>
      </c>
      <c r="H830" s="104" t="s">
        <v>20</v>
      </c>
      <c r="I830" s="104" t="s">
        <v>18</v>
      </c>
      <c r="J830" s="125">
        <v>6</v>
      </c>
      <c r="R830" s="5"/>
      <c r="S830" s="6"/>
      <c r="T830" s="6"/>
      <c r="U830" s="6"/>
      <c r="V830" s="6"/>
      <c r="W830" s="6"/>
      <c r="X830" s="6"/>
      <c r="Y830" s="6"/>
      <c r="Z830" s="6"/>
      <c r="AA830" s="68"/>
    </row>
    <row r="831" spans="1:27" x14ac:dyDescent="0.25">
      <c r="A831" s="215">
        <v>2019</v>
      </c>
      <c r="B831" s="215">
        <v>3804</v>
      </c>
      <c r="C831" s="104" t="s">
        <v>352</v>
      </c>
      <c r="D831" s="104">
        <v>38</v>
      </c>
      <c r="E831" s="104" t="s">
        <v>350</v>
      </c>
      <c r="F831" s="104" t="s">
        <v>325</v>
      </c>
      <c r="G831" s="104" t="s">
        <v>326</v>
      </c>
      <c r="H831" s="104" t="s">
        <v>20</v>
      </c>
      <c r="I831" s="104" t="s">
        <v>19</v>
      </c>
      <c r="J831" s="125">
        <v>13</v>
      </c>
      <c r="R831" s="5"/>
      <c r="S831" s="6"/>
      <c r="T831" s="6"/>
      <c r="U831" s="6"/>
      <c r="V831" s="6"/>
      <c r="W831" s="6"/>
      <c r="X831" s="6"/>
      <c r="Y831" s="6"/>
      <c r="Z831" s="6"/>
      <c r="AA831" s="68"/>
    </row>
    <row r="832" spans="1:27" x14ac:dyDescent="0.25">
      <c r="A832" s="215">
        <v>2019</v>
      </c>
      <c r="B832" s="215">
        <v>3901</v>
      </c>
      <c r="C832" s="104" t="s">
        <v>354</v>
      </c>
      <c r="D832" s="104">
        <v>39</v>
      </c>
      <c r="E832" s="104" t="s">
        <v>356</v>
      </c>
      <c r="F832" s="104" t="s">
        <v>357</v>
      </c>
      <c r="G832" s="104" t="s">
        <v>358</v>
      </c>
      <c r="H832" s="104" t="s">
        <v>23</v>
      </c>
      <c r="I832" s="104" t="s">
        <v>17</v>
      </c>
      <c r="J832" s="125">
        <v>6</v>
      </c>
      <c r="R832" s="5"/>
      <c r="S832" s="6"/>
      <c r="T832" s="6"/>
      <c r="U832" s="6"/>
      <c r="V832" s="6"/>
      <c r="W832" s="6"/>
      <c r="X832" s="6"/>
      <c r="Y832" s="6"/>
      <c r="Z832" s="6"/>
      <c r="AA832" s="68"/>
    </row>
    <row r="833" spans="1:27" x14ac:dyDescent="0.25">
      <c r="A833" s="215">
        <v>2019</v>
      </c>
      <c r="B833" s="215">
        <v>3901</v>
      </c>
      <c r="C833" s="104" t="s">
        <v>354</v>
      </c>
      <c r="D833" s="104">
        <v>39</v>
      </c>
      <c r="E833" s="104" t="s">
        <v>356</v>
      </c>
      <c r="F833" s="104" t="s">
        <v>357</v>
      </c>
      <c r="G833" s="104" t="s">
        <v>358</v>
      </c>
      <c r="H833" s="104" t="s">
        <v>23</v>
      </c>
      <c r="I833" s="104" t="s">
        <v>18</v>
      </c>
      <c r="J833" s="125">
        <v>6</v>
      </c>
      <c r="R833" s="5"/>
      <c r="S833" s="6"/>
      <c r="T833" s="6"/>
      <c r="U833" s="6"/>
      <c r="V833" s="6"/>
      <c r="W833" s="6"/>
      <c r="X833" s="6"/>
      <c r="Y833" s="6"/>
      <c r="Z833" s="6"/>
      <c r="AA833" s="68"/>
    </row>
    <row r="834" spans="1:27" x14ac:dyDescent="0.25">
      <c r="A834" s="215">
        <v>2019</v>
      </c>
      <c r="B834" s="215">
        <v>3901</v>
      </c>
      <c r="C834" s="104" t="s">
        <v>354</v>
      </c>
      <c r="D834" s="104">
        <v>39</v>
      </c>
      <c r="E834" s="104" t="s">
        <v>356</v>
      </c>
      <c r="F834" s="104" t="s">
        <v>357</v>
      </c>
      <c r="G834" s="104" t="s">
        <v>358</v>
      </c>
      <c r="H834" s="104" t="s">
        <v>20</v>
      </c>
      <c r="I834" s="104" t="s">
        <v>18</v>
      </c>
      <c r="J834" s="125">
        <v>3</v>
      </c>
      <c r="R834" s="5"/>
      <c r="S834" s="6"/>
      <c r="T834" s="6"/>
      <c r="U834" s="6"/>
      <c r="V834" s="6"/>
      <c r="W834" s="6"/>
      <c r="X834" s="6"/>
      <c r="Y834" s="6"/>
      <c r="Z834" s="6"/>
      <c r="AA834" s="68"/>
    </row>
    <row r="835" spans="1:27" x14ac:dyDescent="0.25">
      <c r="A835" s="215">
        <v>2019</v>
      </c>
      <c r="B835" s="215">
        <v>3901</v>
      </c>
      <c r="C835" s="104" t="s">
        <v>354</v>
      </c>
      <c r="D835" s="104">
        <v>39</v>
      </c>
      <c r="E835" s="104" t="s">
        <v>356</v>
      </c>
      <c r="F835" s="104" t="s">
        <v>357</v>
      </c>
      <c r="G835" s="104" t="s">
        <v>358</v>
      </c>
      <c r="H835" s="104" t="s">
        <v>20</v>
      </c>
      <c r="I835" s="104" t="s">
        <v>19</v>
      </c>
      <c r="J835" s="125">
        <v>3</v>
      </c>
      <c r="R835" s="5"/>
      <c r="S835" s="6"/>
      <c r="T835" s="6"/>
      <c r="U835" s="6"/>
      <c r="V835" s="6"/>
      <c r="W835" s="6"/>
      <c r="X835" s="6"/>
      <c r="Y835" s="6"/>
      <c r="Z835" s="6"/>
      <c r="AA835" s="68"/>
    </row>
    <row r="836" spans="1:27" x14ac:dyDescent="0.25">
      <c r="A836" s="215">
        <v>2019</v>
      </c>
      <c r="B836" s="215">
        <v>3902</v>
      </c>
      <c r="C836" s="104" t="s">
        <v>360</v>
      </c>
      <c r="D836" s="104">
        <v>39</v>
      </c>
      <c r="E836" s="104" t="s">
        <v>356</v>
      </c>
      <c r="F836" s="104" t="s">
        <v>357</v>
      </c>
      <c r="G836" s="104" t="s">
        <v>358</v>
      </c>
      <c r="H836" s="104" t="s">
        <v>16</v>
      </c>
      <c r="I836" s="104" t="s">
        <v>17</v>
      </c>
      <c r="J836" s="125">
        <v>1</v>
      </c>
      <c r="R836" s="5"/>
      <c r="S836" s="6"/>
      <c r="T836" s="6"/>
      <c r="U836" s="6"/>
      <c r="V836" s="6"/>
      <c r="W836" s="6"/>
      <c r="X836" s="6"/>
      <c r="Y836" s="6"/>
      <c r="Z836" s="6"/>
      <c r="AA836" s="68"/>
    </row>
    <row r="837" spans="1:27" x14ac:dyDescent="0.25">
      <c r="A837" s="215">
        <v>2019</v>
      </c>
      <c r="B837" s="215">
        <v>3902</v>
      </c>
      <c r="C837" s="104" t="s">
        <v>360</v>
      </c>
      <c r="D837" s="104">
        <v>39</v>
      </c>
      <c r="E837" s="104" t="s">
        <v>356</v>
      </c>
      <c r="F837" s="104" t="s">
        <v>357</v>
      </c>
      <c r="G837" s="104" t="s">
        <v>358</v>
      </c>
      <c r="H837" s="104" t="s">
        <v>16</v>
      </c>
      <c r="I837" s="104" t="s">
        <v>18</v>
      </c>
      <c r="J837" s="125">
        <v>1</v>
      </c>
      <c r="R837" s="5"/>
      <c r="S837" s="6"/>
      <c r="T837" s="6"/>
      <c r="U837" s="6"/>
      <c r="V837" s="6"/>
      <c r="W837" s="6"/>
      <c r="X837" s="6"/>
      <c r="Y837" s="6"/>
      <c r="Z837" s="6"/>
      <c r="AA837" s="68"/>
    </row>
    <row r="838" spans="1:27" x14ac:dyDescent="0.25">
      <c r="A838" s="215">
        <v>2019</v>
      </c>
      <c r="B838" s="215">
        <v>3902</v>
      </c>
      <c r="C838" s="104" t="s">
        <v>360</v>
      </c>
      <c r="D838" s="104">
        <v>39</v>
      </c>
      <c r="E838" s="104" t="s">
        <v>356</v>
      </c>
      <c r="F838" s="104" t="s">
        <v>357</v>
      </c>
      <c r="G838" s="104" t="s">
        <v>358</v>
      </c>
      <c r="H838" s="104" t="s">
        <v>23</v>
      </c>
      <c r="I838" s="104" t="s">
        <v>17</v>
      </c>
      <c r="J838" s="125">
        <v>25</v>
      </c>
      <c r="R838" s="5"/>
      <c r="S838" s="6"/>
      <c r="T838" s="6"/>
      <c r="U838" s="6"/>
      <c r="V838" s="6"/>
      <c r="W838" s="6"/>
      <c r="X838" s="6"/>
      <c r="Y838" s="6"/>
      <c r="Z838" s="6"/>
      <c r="AA838" s="68"/>
    </row>
    <row r="839" spans="1:27" x14ac:dyDescent="0.25">
      <c r="A839" s="215">
        <v>2019</v>
      </c>
      <c r="B839" s="215">
        <v>3902</v>
      </c>
      <c r="C839" s="104" t="s">
        <v>360</v>
      </c>
      <c r="D839" s="104">
        <v>39</v>
      </c>
      <c r="E839" s="104" t="s">
        <v>356</v>
      </c>
      <c r="F839" s="104" t="s">
        <v>357</v>
      </c>
      <c r="G839" s="104" t="s">
        <v>358</v>
      </c>
      <c r="H839" s="104" t="s">
        <v>23</v>
      </c>
      <c r="I839" s="104" t="s">
        <v>18</v>
      </c>
      <c r="J839" s="125">
        <v>35</v>
      </c>
      <c r="R839" s="5"/>
      <c r="S839" s="6"/>
      <c r="T839" s="6"/>
      <c r="U839" s="6"/>
      <c r="V839" s="6"/>
      <c r="W839" s="6"/>
      <c r="X839" s="6"/>
      <c r="Y839" s="6"/>
      <c r="Z839" s="6"/>
      <c r="AA839" s="68"/>
    </row>
    <row r="840" spans="1:27" x14ac:dyDescent="0.25">
      <c r="A840" s="215">
        <v>2019</v>
      </c>
      <c r="B840" s="215">
        <v>3902</v>
      </c>
      <c r="C840" s="104" t="s">
        <v>360</v>
      </c>
      <c r="D840" s="104">
        <v>39</v>
      </c>
      <c r="E840" s="104" t="s">
        <v>356</v>
      </c>
      <c r="F840" s="104" t="s">
        <v>357</v>
      </c>
      <c r="G840" s="104" t="s">
        <v>358</v>
      </c>
      <c r="H840" s="104" t="s">
        <v>23</v>
      </c>
      <c r="I840" s="104" t="s">
        <v>24</v>
      </c>
      <c r="J840" s="125">
        <v>34</v>
      </c>
      <c r="R840" s="5"/>
      <c r="S840" s="6"/>
      <c r="T840" s="6"/>
      <c r="U840" s="6"/>
      <c r="V840" s="6"/>
      <c r="W840" s="6"/>
      <c r="X840" s="6"/>
      <c r="Y840" s="6"/>
      <c r="Z840" s="6"/>
      <c r="AA840" s="68"/>
    </row>
    <row r="841" spans="1:27" x14ac:dyDescent="0.25">
      <c r="A841" s="215">
        <v>2019</v>
      </c>
      <c r="B841" s="215">
        <v>3902</v>
      </c>
      <c r="C841" s="104" t="s">
        <v>360</v>
      </c>
      <c r="D841" s="104">
        <v>39</v>
      </c>
      <c r="E841" s="104" t="s">
        <v>356</v>
      </c>
      <c r="F841" s="104" t="s">
        <v>357</v>
      </c>
      <c r="G841" s="104" t="s">
        <v>358</v>
      </c>
      <c r="H841" s="104" t="s">
        <v>23</v>
      </c>
      <c r="I841" s="104" t="s">
        <v>19</v>
      </c>
      <c r="J841" s="125">
        <v>82</v>
      </c>
      <c r="R841" s="5"/>
      <c r="S841" s="6"/>
      <c r="T841" s="6"/>
      <c r="U841" s="6"/>
      <c r="V841" s="6"/>
      <c r="W841" s="6"/>
      <c r="X841" s="6"/>
      <c r="Y841" s="6"/>
      <c r="Z841" s="6"/>
      <c r="AA841" s="68"/>
    </row>
    <row r="842" spans="1:27" x14ac:dyDescent="0.25">
      <c r="A842" s="215">
        <v>2019</v>
      </c>
      <c r="B842" s="215">
        <v>3902</v>
      </c>
      <c r="C842" s="104" t="s">
        <v>360</v>
      </c>
      <c r="D842" s="104">
        <v>39</v>
      </c>
      <c r="E842" s="104" t="s">
        <v>356</v>
      </c>
      <c r="F842" s="104" t="s">
        <v>357</v>
      </c>
      <c r="G842" s="104" t="s">
        <v>358</v>
      </c>
      <c r="H842" s="104" t="s">
        <v>20</v>
      </c>
      <c r="I842" s="104" t="s">
        <v>17</v>
      </c>
      <c r="J842" s="125">
        <v>2</v>
      </c>
      <c r="R842" s="5"/>
      <c r="S842" s="6"/>
      <c r="T842" s="6"/>
      <c r="U842" s="6"/>
      <c r="V842" s="6"/>
      <c r="W842" s="6"/>
      <c r="X842" s="6"/>
      <c r="Y842" s="6"/>
      <c r="Z842" s="6"/>
      <c r="AA842" s="68"/>
    </row>
    <row r="843" spans="1:27" x14ac:dyDescent="0.25">
      <c r="A843" s="215">
        <v>2019</v>
      </c>
      <c r="B843" s="215">
        <v>3902</v>
      </c>
      <c r="C843" s="104" t="s">
        <v>360</v>
      </c>
      <c r="D843" s="104">
        <v>39</v>
      </c>
      <c r="E843" s="104" t="s">
        <v>356</v>
      </c>
      <c r="F843" s="104" t="s">
        <v>357</v>
      </c>
      <c r="G843" s="104" t="s">
        <v>358</v>
      </c>
      <c r="H843" s="104" t="s">
        <v>20</v>
      </c>
      <c r="I843" s="104" t="s">
        <v>18</v>
      </c>
      <c r="J843" s="125">
        <v>5</v>
      </c>
      <c r="R843" s="5"/>
      <c r="S843" s="6"/>
      <c r="T843" s="6"/>
      <c r="U843" s="6"/>
      <c r="V843" s="6"/>
      <c r="W843" s="6"/>
      <c r="X843" s="6"/>
      <c r="Y843" s="6"/>
      <c r="Z843" s="6"/>
      <c r="AA843" s="68"/>
    </row>
    <row r="844" spans="1:27" x14ac:dyDescent="0.25">
      <c r="A844" s="215">
        <v>2019</v>
      </c>
      <c r="B844" s="215">
        <v>3902</v>
      </c>
      <c r="C844" s="104" t="s">
        <v>360</v>
      </c>
      <c r="D844" s="104">
        <v>39</v>
      </c>
      <c r="E844" s="104" t="s">
        <v>356</v>
      </c>
      <c r="F844" s="104" t="s">
        <v>357</v>
      </c>
      <c r="G844" s="104" t="s">
        <v>358</v>
      </c>
      <c r="H844" s="104" t="s">
        <v>20</v>
      </c>
      <c r="I844" s="104" t="s">
        <v>19</v>
      </c>
      <c r="J844" s="125">
        <v>1</v>
      </c>
      <c r="R844" s="5"/>
      <c r="S844" s="6"/>
      <c r="T844" s="6"/>
      <c r="U844" s="6"/>
      <c r="V844" s="6"/>
      <c r="W844" s="6"/>
      <c r="X844" s="6"/>
      <c r="Y844" s="6"/>
      <c r="Z844" s="6"/>
      <c r="AA844" s="68"/>
    </row>
    <row r="845" spans="1:27" x14ac:dyDescent="0.25">
      <c r="A845" s="215">
        <v>2019</v>
      </c>
      <c r="B845" s="215">
        <v>4001</v>
      </c>
      <c r="C845" s="104" t="s">
        <v>362</v>
      </c>
      <c r="D845" s="104">
        <v>40</v>
      </c>
      <c r="E845" s="104" t="s">
        <v>364</v>
      </c>
      <c r="F845" s="104" t="s">
        <v>134</v>
      </c>
      <c r="G845" s="104" t="s">
        <v>135</v>
      </c>
      <c r="H845" s="104" t="s">
        <v>16</v>
      </c>
      <c r="I845" s="104" t="s">
        <v>17</v>
      </c>
      <c r="J845" s="125">
        <v>116</v>
      </c>
      <c r="R845" s="5"/>
      <c r="S845" s="6"/>
      <c r="T845" s="6"/>
      <c r="U845" s="6"/>
      <c r="V845" s="6"/>
      <c r="W845" s="6"/>
      <c r="X845" s="6"/>
      <c r="Y845" s="6"/>
      <c r="Z845" s="6"/>
      <c r="AA845" s="68"/>
    </row>
    <row r="846" spans="1:27" x14ac:dyDescent="0.25">
      <c r="A846" s="215">
        <v>2019</v>
      </c>
      <c r="B846" s="215">
        <v>4001</v>
      </c>
      <c r="C846" s="104" t="s">
        <v>362</v>
      </c>
      <c r="D846" s="104">
        <v>40</v>
      </c>
      <c r="E846" s="104" t="s">
        <v>364</v>
      </c>
      <c r="F846" s="104" t="s">
        <v>134</v>
      </c>
      <c r="G846" s="104" t="s">
        <v>135</v>
      </c>
      <c r="H846" s="104" t="s">
        <v>16</v>
      </c>
      <c r="I846" s="104" t="s">
        <v>18</v>
      </c>
      <c r="J846" s="125">
        <v>162</v>
      </c>
      <c r="R846" s="5"/>
      <c r="S846" s="6"/>
      <c r="T846" s="6"/>
      <c r="U846" s="6"/>
      <c r="V846" s="6"/>
      <c r="W846" s="6"/>
      <c r="X846" s="6"/>
      <c r="Y846" s="6"/>
      <c r="Z846" s="6"/>
      <c r="AA846" s="68"/>
    </row>
    <row r="847" spans="1:27" x14ac:dyDescent="0.25">
      <c r="A847" s="215">
        <v>2019</v>
      </c>
      <c r="B847" s="215">
        <v>4001</v>
      </c>
      <c r="C847" s="104" t="s">
        <v>362</v>
      </c>
      <c r="D847" s="104">
        <v>40</v>
      </c>
      <c r="E847" s="104" t="s">
        <v>364</v>
      </c>
      <c r="F847" s="104" t="s">
        <v>134</v>
      </c>
      <c r="G847" s="104" t="s">
        <v>135</v>
      </c>
      <c r="H847" s="104" t="s">
        <v>16</v>
      </c>
      <c r="I847" s="104" t="s">
        <v>24</v>
      </c>
      <c r="J847" s="125">
        <v>211</v>
      </c>
      <c r="R847" s="5"/>
      <c r="S847" s="6"/>
      <c r="T847" s="6"/>
      <c r="U847" s="6"/>
      <c r="V847" s="6"/>
      <c r="W847" s="6"/>
      <c r="X847" s="6"/>
      <c r="Y847" s="6"/>
      <c r="Z847" s="6"/>
      <c r="AA847" s="68"/>
    </row>
    <row r="848" spans="1:27" x14ac:dyDescent="0.25">
      <c r="A848" s="215">
        <v>2019</v>
      </c>
      <c r="B848" s="215">
        <v>4001</v>
      </c>
      <c r="C848" s="104" t="s">
        <v>362</v>
      </c>
      <c r="D848" s="104">
        <v>40</v>
      </c>
      <c r="E848" s="104" t="s">
        <v>364</v>
      </c>
      <c r="F848" s="104" t="s">
        <v>134</v>
      </c>
      <c r="G848" s="104" t="s">
        <v>135</v>
      </c>
      <c r="H848" s="104" t="s">
        <v>16</v>
      </c>
      <c r="I848" s="104" t="s">
        <v>19</v>
      </c>
      <c r="J848" s="125">
        <v>328</v>
      </c>
      <c r="R848" s="5"/>
      <c r="S848" s="6"/>
      <c r="T848" s="6"/>
      <c r="U848" s="6"/>
      <c r="V848" s="6"/>
      <c r="W848" s="6"/>
      <c r="X848" s="6"/>
      <c r="Y848" s="6"/>
      <c r="Z848" s="6"/>
      <c r="AA848" s="68"/>
    </row>
    <row r="849" spans="1:27" x14ac:dyDescent="0.25">
      <c r="A849" s="215">
        <v>2019</v>
      </c>
      <c r="B849" s="215">
        <v>4001</v>
      </c>
      <c r="C849" s="104" t="s">
        <v>362</v>
      </c>
      <c r="D849" s="104">
        <v>40</v>
      </c>
      <c r="E849" s="104" t="s">
        <v>364</v>
      </c>
      <c r="F849" s="104" t="s">
        <v>134</v>
      </c>
      <c r="G849" s="104" t="s">
        <v>135</v>
      </c>
      <c r="H849" s="104" t="s">
        <v>20</v>
      </c>
      <c r="I849" s="104" t="s">
        <v>17</v>
      </c>
      <c r="J849" s="125">
        <v>134</v>
      </c>
      <c r="R849" s="5"/>
      <c r="S849" s="6"/>
      <c r="T849" s="6"/>
      <c r="U849" s="6"/>
      <c r="V849" s="6"/>
      <c r="W849" s="6"/>
      <c r="X849" s="6"/>
      <c r="Y849" s="6"/>
      <c r="Z849" s="6"/>
      <c r="AA849" s="68"/>
    </row>
    <row r="850" spans="1:27" x14ac:dyDescent="0.25">
      <c r="A850" s="215">
        <v>2019</v>
      </c>
      <c r="B850" s="215">
        <v>4001</v>
      </c>
      <c r="C850" s="104" t="s">
        <v>362</v>
      </c>
      <c r="D850" s="104">
        <v>40</v>
      </c>
      <c r="E850" s="104" t="s">
        <v>364</v>
      </c>
      <c r="F850" s="104" t="s">
        <v>134</v>
      </c>
      <c r="G850" s="104" t="s">
        <v>135</v>
      </c>
      <c r="H850" s="104" t="s">
        <v>20</v>
      </c>
      <c r="I850" s="104" t="s">
        <v>18</v>
      </c>
      <c r="J850" s="125">
        <v>180</v>
      </c>
      <c r="R850" s="5"/>
      <c r="S850" s="6"/>
      <c r="T850" s="6"/>
      <c r="U850" s="6"/>
      <c r="V850" s="6"/>
      <c r="W850" s="6"/>
      <c r="X850" s="6"/>
      <c r="Y850" s="6"/>
      <c r="Z850" s="6"/>
      <c r="AA850" s="68"/>
    </row>
    <row r="851" spans="1:27" x14ac:dyDescent="0.25">
      <c r="A851" s="215">
        <v>2019</v>
      </c>
      <c r="B851" s="215">
        <v>4001</v>
      </c>
      <c r="C851" s="104" t="s">
        <v>362</v>
      </c>
      <c r="D851" s="104">
        <v>40</v>
      </c>
      <c r="E851" s="104" t="s">
        <v>364</v>
      </c>
      <c r="F851" s="104" t="s">
        <v>134</v>
      </c>
      <c r="G851" s="104" t="s">
        <v>135</v>
      </c>
      <c r="H851" s="104" t="s">
        <v>20</v>
      </c>
      <c r="I851" s="104" t="s">
        <v>24</v>
      </c>
      <c r="J851" s="125">
        <v>389</v>
      </c>
      <c r="R851" s="5"/>
      <c r="S851" s="6"/>
      <c r="T851" s="6"/>
      <c r="U851" s="6"/>
      <c r="V851" s="6"/>
      <c r="W851" s="6"/>
      <c r="X851" s="6"/>
      <c r="Y851" s="6"/>
      <c r="Z851" s="6"/>
      <c r="AA851" s="68"/>
    </row>
    <row r="852" spans="1:27" x14ac:dyDescent="0.25">
      <c r="A852" s="215">
        <v>2019</v>
      </c>
      <c r="B852" s="215">
        <v>4001</v>
      </c>
      <c r="C852" s="104" t="s">
        <v>362</v>
      </c>
      <c r="D852" s="104">
        <v>40</v>
      </c>
      <c r="E852" s="104" t="s">
        <v>364</v>
      </c>
      <c r="F852" s="104" t="s">
        <v>134</v>
      </c>
      <c r="G852" s="104" t="s">
        <v>135</v>
      </c>
      <c r="H852" s="104" t="s">
        <v>20</v>
      </c>
      <c r="I852" s="104" t="s">
        <v>19</v>
      </c>
      <c r="J852" s="125">
        <v>256</v>
      </c>
      <c r="R852" s="5"/>
      <c r="S852" s="6"/>
      <c r="T852" s="6"/>
      <c r="U852" s="6"/>
      <c r="V852" s="6"/>
      <c r="W852" s="6"/>
      <c r="X852" s="6"/>
      <c r="Y852" s="6"/>
      <c r="Z852" s="6"/>
      <c r="AA852" s="68"/>
    </row>
    <row r="853" spans="1:27" x14ac:dyDescent="0.25">
      <c r="A853" s="215">
        <v>2019</v>
      </c>
      <c r="B853" s="215">
        <v>4103</v>
      </c>
      <c r="C853" s="104" t="s">
        <v>366</v>
      </c>
      <c r="D853" s="104">
        <v>41</v>
      </c>
      <c r="E853" s="104" t="s">
        <v>368</v>
      </c>
      <c r="F853" s="104" t="s">
        <v>46</v>
      </c>
      <c r="G853" s="104" t="s">
        <v>47</v>
      </c>
      <c r="H853" s="104" t="s">
        <v>16</v>
      </c>
      <c r="I853" s="104" t="s">
        <v>17</v>
      </c>
      <c r="J853" s="125">
        <v>67</v>
      </c>
      <c r="R853" s="5"/>
      <c r="S853" s="6"/>
      <c r="T853" s="6"/>
      <c r="U853" s="6"/>
      <c r="V853" s="6"/>
      <c r="W853" s="6"/>
      <c r="X853" s="6"/>
      <c r="Y853" s="6"/>
      <c r="Z853" s="6"/>
      <c r="AA853" s="68"/>
    </row>
    <row r="854" spans="1:27" x14ac:dyDescent="0.25">
      <c r="A854" s="215">
        <v>2019</v>
      </c>
      <c r="B854" s="215">
        <v>4103</v>
      </c>
      <c r="C854" s="104" t="s">
        <v>366</v>
      </c>
      <c r="D854" s="104">
        <v>41</v>
      </c>
      <c r="E854" s="104" t="s">
        <v>368</v>
      </c>
      <c r="F854" s="104" t="s">
        <v>46</v>
      </c>
      <c r="G854" s="104" t="s">
        <v>47</v>
      </c>
      <c r="H854" s="104" t="s">
        <v>16</v>
      </c>
      <c r="I854" s="104" t="s">
        <v>18</v>
      </c>
      <c r="J854" s="125">
        <v>84</v>
      </c>
      <c r="R854" s="5"/>
      <c r="S854" s="6"/>
      <c r="T854" s="6"/>
      <c r="U854" s="6"/>
      <c r="V854" s="6"/>
      <c r="W854" s="6"/>
      <c r="X854" s="6"/>
      <c r="Y854" s="6"/>
      <c r="Z854" s="6"/>
      <c r="AA854" s="68"/>
    </row>
    <row r="855" spans="1:27" x14ac:dyDescent="0.25">
      <c r="A855" s="215">
        <v>2019</v>
      </c>
      <c r="B855" s="215">
        <v>4103</v>
      </c>
      <c r="C855" s="104" t="s">
        <v>366</v>
      </c>
      <c r="D855" s="104">
        <v>41</v>
      </c>
      <c r="E855" s="104" t="s">
        <v>368</v>
      </c>
      <c r="F855" s="104" t="s">
        <v>46</v>
      </c>
      <c r="G855" s="104" t="s">
        <v>47</v>
      </c>
      <c r="H855" s="104" t="s">
        <v>16</v>
      </c>
      <c r="I855" s="104" t="s">
        <v>24</v>
      </c>
      <c r="J855" s="125">
        <v>190</v>
      </c>
      <c r="R855" s="5"/>
      <c r="S855" s="6"/>
      <c r="T855" s="6"/>
      <c r="U855" s="6"/>
      <c r="V855" s="6"/>
      <c r="W855" s="6"/>
      <c r="X855" s="6"/>
      <c r="Y855" s="6"/>
      <c r="Z855" s="6"/>
      <c r="AA855" s="68"/>
    </row>
    <row r="856" spans="1:27" x14ac:dyDescent="0.25">
      <c r="A856" s="215">
        <v>2019</v>
      </c>
      <c r="B856" s="215">
        <v>4103</v>
      </c>
      <c r="C856" s="104" t="s">
        <v>366</v>
      </c>
      <c r="D856" s="104">
        <v>41</v>
      </c>
      <c r="E856" s="104" t="s">
        <v>368</v>
      </c>
      <c r="F856" s="104" t="s">
        <v>46</v>
      </c>
      <c r="G856" s="104" t="s">
        <v>47</v>
      </c>
      <c r="H856" s="104" t="s">
        <v>16</v>
      </c>
      <c r="I856" s="104" t="s">
        <v>19</v>
      </c>
      <c r="J856" s="125">
        <v>118</v>
      </c>
      <c r="R856" s="5"/>
      <c r="S856" s="6"/>
      <c r="T856" s="6"/>
      <c r="U856" s="6"/>
      <c r="V856" s="6"/>
      <c r="W856" s="6"/>
      <c r="X856" s="6"/>
      <c r="Y856" s="6"/>
      <c r="Z856" s="6"/>
      <c r="AA856" s="68"/>
    </row>
    <row r="857" spans="1:27" x14ac:dyDescent="0.25">
      <c r="A857" s="215">
        <v>2019</v>
      </c>
      <c r="B857" s="215">
        <v>4103</v>
      </c>
      <c r="C857" s="104" t="s">
        <v>366</v>
      </c>
      <c r="D857" s="104">
        <v>41</v>
      </c>
      <c r="E857" s="104" t="s">
        <v>368</v>
      </c>
      <c r="F857" s="104" t="s">
        <v>46</v>
      </c>
      <c r="G857" s="104" t="s">
        <v>47</v>
      </c>
      <c r="H857" s="104" t="s">
        <v>23</v>
      </c>
      <c r="I857" s="104" t="s">
        <v>17</v>
      </c>
      <c r="J857" s="125">
        <v>11</v>
      </c>
      <c r="R857" s="5"/>
      <c r="S857" s="6"/>
      <c r="T857" s="6"/>
      <c r="U857" s="6"/>
      <c r="V857" s="6"/>
      <c r="W857" s="6"/>
      <c r="X857" s="6"/>
      <c r="Y857" s="6"/>
      <c r="Z857" s="6"/>
      <c r="AA857" s="68"/>
    </row>
    <row r="858" spans="1:27" x14ac:dyDescent="0.25">
      <c r="A858" s="215">
        <v>2019</v>
      </c>
      <c r="B858" s="215">
        <v>4103</v>
      </c>
      <c r="C858" s="104" t="s">
        <v>366</v>
      </c>
      <c r="D858" s="104">
        <v>41</v>
      </c>
      <c r="E858" s="104" t="s">
        <v>368</v>
      </c>
      <c r="F858" s="104" t="s">
        <v>46</v>
      </c>
      <c r="G858" s="104" t="s">
        <v>47</v>
      </c>
      <c r="H858" s="104" t="s">
        <v>23</v>
      </c>
      <c r="I858" s="104" t="s">
        <v>18</v>
      </c>
      <c r="J858" s="125">
        <v>15</v>
      </c>
      <c r="R858" s="5"/>
      <c r="S858" s="6"/>
      <c r="T858" s="6"/>
      <c r="U858" s="6"/>
      <c r="V858" s="6"/>
      <c r="W858" s="6"/>
      <c r="X858" s="6"/>
      <c r="Y858" s="6"/>
      <c r="Z858" s="6"/>
      <c r="AA858" s="68"/>
    </row>
    <row r="859" spans="1:27" x14ac:dyDescent="0.25">
      <c r="A859" s="215">
        <v>2019</v>
      </c>
      <c r="B859" s="215">
        <v>4103</v>
      </c>
      <c r="C859" s="104" t="s">
        <v>366</v>
      </c>
      <c r="D859" s="104">
        <v>41</v>
      </c>
      <c r="E859" s="104" t="s">
        <v>368</v>
      </c>
      <c r="F859" s="104" t="s">
        <v>46</v>
      </c>
      <c r="G859" s="104" t="s">
        <v>47</v>
      </c>
      <c r="H859" s="104" t="s">
        <v>23</v>
      </c>
      <c r="I859" s="104" t="s">
        <v>24</v>
      </c>
      <c r="J859" s="125">
        <v>28</v>
      </c>
      <c r="R859" s="5"/>
      <c r="S859" s="6"/>
      <c r="T859" s="6"/>
      <c r="U859" s="6"/>
      <c r="V859" s="6"/>
      <c r="W859" s="6"/>
      <c r="X859" s="6"/>
      <c r="Y859" s="6"/>
      <c r="Z859" s="6"/>
      <c r="AA859" s="68"/>
    </row>
    <row r="860" spans="1:27" x14ac:dyDescent="0.25">
      <c r="A860" s="215">
        <v>2019</v>
      </c>
      <c r="B860" s="215">
        <v>4103</v>
      </c>
      <c r="C860" s="104" t="s">
        <v>366</v>
      </c>
      <c r="D860" s="104">
        <v>41</v>
      </c>
      <c r="E860" s="104" t="s">
        <v>368</v>
      </c>
      <c r="F860" s="104" t="s">
        <v>46</v>
      </c>
      <c r="G860" s="104" t="s">
        <v>47</v>
      </c>
      <c r="H860" s="104" t="s">
        <v>23</v>
      </c>
      <c r="I860" s="104" t="s">
        <v>19</v>
      </c>
      <c r="J860" s="125">
        <v>15</v>
      </c>
      <c r="R860" s="5"/>
      <c r="S860" s="6"/>
      <c r="T860" s="6"/>
      <c r="U860" s="6"/>
      <c r="V860" s="6"/>
      <c r="W860" s="6"/>
      <c r="X860" s="6"/>
      <c r="Y860" s="6"/>
      <c r="Z860" s="6"/>
      <c r="AA860" s="68"/>
    </row>
    <row r="861" spans="1:27" x14ac:dyDescent="0.25">
      <c r="A861" s="215">
        <v>2019</v>
      </c>
      <c r="B861" s="215">
        <v>4103</v>
      </c>
      <c r="C861" s="104" t="s">
        <v>366</v>
      </c>
      <c r="D861" s="104">
        <v>41</v>
      </c>
      <c r="E861" s="104" t="s">
        <v>368</v>
      </c>
      <c r="F861" s="104" t="s">
        <v>46</v>
      </c>
      <c r="G861" s="104" t="s">
        <v>47</v>
      </c>
      <c r="H861" s="104" t="s">
        <v>20</v>
      </c>
      <c r="I861" s="104" t="s">
        <v>17</v>
      </c>
      <c r="J861" s="125">
        <v>11</v>
      </c>
      <c r="R861" s="5"/>
      <c r="S861" s="6"/>
      <c r="T861" s="6"/>
      <c r="U861" s="6"/>
      <c r="V861" s="6"/>
      <c r="W861" s="6"/>
      <c r="X861" s="6"/>
      <c r="Y861" s="6"/>
      <c r="Z861" s="6"/>
      <c r="AA861" s="68"/>
    </row>
    <row r="862" spans="1:27" x14ac:dyDescent="0.25">
      <c r="A862" s="215">
        <v>2019</v>
      </c>
      <c r="B862" s="215">
        <v>4103</v>
      </c>
      <c r="C862" s="104" t="s">
        <v>366</v>
      </c>
      <c r="D862" s="104">
        <v>41</v>
      </c>
      <c r="E862" s="104" t="s">
        <v>368</v>
      </c>
      <c r="F862" s="104" t="s">
        <v>46</v>
      </c>
      <c r="G862" s="104" t="s">
        <v>47</v>
      </c>
      <c r="H862" s="104" t="s">
        <v>20</v>
      </c>
      <c r="I862" s="104" t="s">
        <v>18</v>
      </c>
      <c r="J862" s="125">
        <v>15</v>
      </c>
      <c r="R862" s="5"/>
      <c r="S862" s="6"/>
      <c r="T862" s="6"/>
      <c r="U862" s="6"/>
      <c r="V862" s="6"/>
      <c r="W862" s="6"/>
      <c r="X862" s="6"/>
      <c r="Y862" s="6"/>
      <c r="Z862" s="6"/>
      <c r="AA862" s="68"/>
    </row>
    <row r="863" spans="1:27" x14ac:dyDescent="0.25">
      <c r="A863" s="215">
        <v>2019</v>
      </c>
      <c r="B863" s="215">
        <v>4103</v>
      </c>
      <c r="C863" s="104" t="s">
        <v>366</v>
      </c>
      <c r="D863" s="104">
        <v>41</v>
      </c>
      <c r="E863" s="104" t="s">
        <v>368</v>
      </c>
      <c r="F863" s="104" t="s">
        <v>46</v>
      </c>
      <c r="G863" s="104" t="s">
        <v>47</v>
      </c>
      <c r="H863" s="104" t="s">
        <v>20</v>
      </c>
      <c r="I863" s="104" t="s">
        <v>24</v>
      </c>
      <c r="J863" s="125">
        <v>63</v>
      </c>
      <c r="R863" s="5"/>
      <c r="S863" s="6"/>
      <c r="T863" s="6"/>
      <c r="U863" s="6"/>
      <c r="V863" s="6"/>
      <c r="W863" s="6"/>
      <c r="X863" s="6"/>
      <c r="Y863" s="6"/>
      <c r="Z863" s="6"/>
      <c r="AA863" s="68"/>
    </row>
    <row r="864" spans="1:27" x14ac:dyDescent="0.25">
      <c r="A864" s="215">
        <v>2019</v>
      </c>
      <c r="B864" s="215">
        <v>4103</v>
      </c>
      <c r="C864" s="104" t="s">
        <v>366</v>
      </c>
      <c r="D864" s="104">
        <v>41</v>
      </c>
      <c r="E864" s="104" t="s">
        <v>368</v>
      </c>
      <c r="F864" s="104" t="s">
        <v>46</v>
      </c>
      <c r="G864" s="104" t="s">
        <v>47</v>
      </c>
      <c r="H864" s="104" t="s">
        <v>20</v>
      </c>
      <c r="I864" s="104" t="s">
        <v>19</v>
      </c>
      <c r="J864" s="125">
        <v>27</v>
      </c>
      <c r="R864" s="5"/>
      <c r="S864" s="6"/>
      <c r="T864" s="6"/>
      <c r="U864" s="6"/>
      <c r="V864" s="6"/>
      <c r="W864" s="6"/>
      <c r="X864" s="6"/>
      <c r="Y864" s="6"/>
      <c r="Z864" s="6"/>
      <c r="AA864" s="68"/>
    </row>
    <row r="865" spans="1:27" x14ac:dyDescent="0.25">
      <c r="A865" s="215">
        <v>2019</v>
      </c>
      <c r="B865" s="215">
        <v>4104</v>
      </c>
      <c r="C865" s="104" t="s">
        <v>370</v>
      </c>
      <c r="D865" s="104">
        <v>41</v>
      </c>
      <c r="E865" s="104" t="s">
        <v>368</v>
      </c>
      <c r="F865" s="104" t="s">
        <v>46</v>
      </c>
      <c r="G865" s="104" t="s">
        <v>47</v>
      </c>
      <c r="H865" s="104" t="s">
        <v>16</v>
      </c>
      <c r="I865" s="104" t="s">
        <v>17</v>
      </c>
      <c r="J865" s="125">
        <v>2</v>
      </c>
      <c r="R865" s="5"/>
      <c r="S865" s="6"/>
      <c r="T865" s="6"/>
      <c r="U865" s="6"/>
      <c r="V865" s="6"/>
      <c r="W865" s="6"/>
      <c r="X865" s="6"/>
      <c r="Y865" s="6"/>
      <c r="Z865" s="6"/>
      <c r="AA865" s="68"/>
    </row>
    <row r="866" spans="1:27" x14ac:dyDescent="0.25">
      <c r="A866" s="215">
        <v>2019</v>
      </c>
      <c r="B866" s="215">
        <v>4104</v>
      </c>
      <c r="C866" s="104" t="s">
        <v>370</v>
      </c>
      <c r="D866" s="104">
        <v>41</v>
      </c>
      <c r="E866" s="104" t="s">
        <v>368</v>
      </c>
      <c r="F866" s="104" t="s">
        <v>46</v>
      </c>
      <c r="G866" s="104" t="s">
        <v>47</v>
      </c>
      <c r="H866" s="104" t="s">
        <v>16</v>
      </c>
      <c r="I866" s="104" t="s">
        <v>18</v>
      </c>
      <c r="J866" s="125">
        <v>5</v>
      </c>
      <c r="R866" s="5"/>
      <c r="S866" s="6"/>
      <c r="T866" s="6"/>
      <c r="U866" s="6"/>
      <c r="V866" s="6"/>
      <c r="W866" s="6"/>
      <c r="X866" s="6"/>
      <c r="Y866" s="6"/>
      <c r="Z866" s="6"/>
      <c r="AA866" s="68"/>
    </row>
    <row r="867" spans="1:27" x14ac:dyDescent="0.25">
      <c r="A867" s="215">
        <v>2019</v>
      </c>
      <c r="B867" s="215">
        <v>4104</v>
      </c>
      <c r="C867" s="104" t="s">
        <v>370</v>
      </c>
      <c r="D867" s="104">
        <v>41</v>
      </c>
      <c r="E867" s="104" t="s">
        <v>368</v>
      </c>
      <c r="F867" s="104" t="s">
        <v>46</v>
      </c>
      <c r="G867" s="104" t="s">
        <v>47</v>
      </c>
      <c r="H867" s="104" t="s">
        <v>23</v>
      </c>
      <c r="I867" s="104" t="s">
        <v>18</v>
      </c>
      <c r="J867" s="125">
        <v>1</v>
      </c>
      <c r="R867" s="5"/>
      <c r="S867" s="6"/>
      <c r="T867" s="6"/>
      <c r="U867" s="6"/>
      <c r="V867" s="6"/>
      <c r="W867" s="6"/>
      <c r="X867" s="6"/>
      <c r="Y867" s="6"/>
      <c r="Z867" s="6"/>
      <c r="AA867" s="68"/>
    </row>
    <row r="868" spans="1:27" x14ac:dyDescent="0.25">
      <c r="A868" s="215">
        <v>2019</v>
      </c>
      <c r="B868" s="215">
        <v>4104</v>
      </c>
      <c r="C868" s="104" t="s">
        <v>370</v>
      </c>
      <c r="D868" s="104">
        <v>41</v>
      </c>
      <c r="E868" s="104" t="s">
        <v>368</v>
      </c>
      <c r="F868" s="104" t="s">
        <v>46</v>
      </c>
      <c r="G868" s="104" t="s">
        <v>47</v>
      </c>
      <c r="H868" s="104" t="s">
        <v>20</v>
      </c>
      <c r="I868" s="104" t="s">
        <v>17</v>
      </c>
      <c r="J868" s="125">
        <v>45</v>
      </c>
      <c r="R868" s="5"/>
      <c r="S868" s="6"/>
      <c r="T868" s="6"/>
      <c r="U868" s="6"/>
      <c r="V868" s="6"/>
      <c r="W868" s="6"/>
      <c r="X868" s="6"/>
      <c r="Y868" s="6"/>
      <c r="Z868" s="6"/>
      <c r="AA868" s="68"/>
    </row>
    <row r="869" spans="1:27" x14ac:dyDescent="0.25">
      <c r="A869" s="215">
        <v>2019</v>
      </c>
      <c r="B869" s="215">
        <v>4104</v>
      </c>
      <c r="C869" s="104" t="s">
        <v>370</v>
      </c>
      <c r="D869" s="104">
        <v>41</v>
      </c>
      <c r="E869" s="104" t="s">
        <v>368</v>
      </c>
      <c r="F869" s="104" t="s">
        <v>46</v>
      </c>
      <c r="G869" s="104" t="s">
        <v>47</v>
      </c>
      <c r="H869" s="104" t="s">
        <v>20</v>
      </c>
      <c r="I869" s="104" t="s">
        <v>18</v>
      </c>
      <c r="J869" s="125">
        <v>45</v>
      </c>
      <c r="R869" s="5"/>
      <c r="S869" s="6"/>
      <c r="T869" s="6"/>
      <c r="U869" s="6"/>
      <c r="V869" s="6"/>
      <c r="W869" s="6"/>
      <c r="X869" s="6"/>
      <c r="Y869" s="6"/>
      <c r="Z869" s="6"/>
      <c r="AA869" s="68"/>
    </row>
    <row r="870" spans="1:27" x14ac:dyDescent="0.25">
      <c r="A870" s="215">
        <v>2019</v>
      </c>
      <c r="B870" s="215">
        <v>4104</v>
      </c>
      <c r="C870" s="104" t="s">
        <v>370</v>
      </c>
      <c r="D870" s="104">
        <v>41</v>
      </c>
      <c r="E870" s="104" t="s">
        <v>368</v>
      </c>
      <c r="F870" s="104" t="s">
        <v>46</v>
      </c>
      <c r="G870" s="104" t="s">
        <v>47</v>
      </c>
      <c r="H870" s="104" t="s">
        <v>20</v>
      </c>
      <c r="I870" s="104" t="s">
        <v>24</v>
      </c>
      <c r="J870" s="125">
        <v>592</v>
      </c>
      <c r="R870" s="5"/>
      <c r="S870" s="6"/>
      <c r="T870" s="6"/>
      <c r="U870" s="6"/>
      <c r="V870" s="6"/>
      <c r="W870" s="6"/>
      <c r="X870" s="6"/>
      <c r="Y870" s="6"/>
      <c r="Z870" s="6"/>
      <c r="AA870" s="68"/>
    </row>
    <row r="871" spans="1:27" x14ac:dyDescent="0.25">
      <c r="A871" s="215">
        <v>2019</v>
      </c>
      <c r="B871" s="215">
        <v>4104</v>
      </c>
      <c r="C871" s="104" t="s">
        <v>370</v>
      </c>
      <c r="D871" s="104">
        <v>41</v>
      </c>
      <c r="E871" s="104" t="s">
        <v>368</v>
      </c>
      <c r="F871" s="104" t="s">
        <v>46</v>
      </c>
      <c r="G871" s="104" t="s">
        <v>47</v>
      </c>
      <c r="H871" s="104" t="s">
        <v>20</v>
      </c>
      <c r="I871" s="104" t="s">
        <v>19</v>
      </c>
      <c r="J871" s="125">
        <v>151</v>
      </c>
      <c r="R871" s="5"/>
      <c r="S871" s="6"/>
      <c r="T871" s="6"/>
      <c r="U871" s="6"/>
      <c r="V871" s="6"/>
      <c r="W871" s="6"/>
      <c r="X871" s="6"/>
      <c r="Y871" s="6"/>
      <c r="Z871" s="6"/>
      <c r="AA871" s="68"/>
    </row>
    <row r="872" spans="1:27" x14ac:dyDescent="0.25">
      <c r="A872" s="215">
        <v>2019</v>
      </c>
      <c r="B872" s="215">
        <v>4185</v>
      </c>
      <c r="C872" s="104" t="s">
        <v>372</v>
      </c>
      <c r="D872" s="104">
        <v>41</v>
      </c>
      <c r="E872" s="104" t="s">
        <v>368</v>
      </c>
      <c r="F872" s="104" t="s">
        <v>46</v>
      </c>
      <c r="G872" s="104" t="s">
        <v>47</v>
      </c>
      <c r="H872" s="104" t="s">
        <v>16</v>
      </c>
      <c r="I872" s="104" t="s">
        <v>17</v>
      </c>
      <c r="J872" s="125">
        <v>1</v>
      </c>
      <c r="R872" s="5"/>
      <c r="S872" s="6"/>
      <c r="T872" s="6"/>
      <c r="U872" s="6"/>
      <c r="V872" s="6"/>
      <c r="W872" s="6"/>
      <c r="X872" s="6"/>
      <c r="Y872" s="6"/>
      <c r="Z872" s="6"/>
      <c r="AA872" s="68"/>
    </row>
    <row r="873" spans="1:27" x14ac:dyDescent="0.25">
      <c r="A873" s="215">
        <v>2019</v>
      </c>
      <c r="B873" s="215">
        <v>4185</v>
      </c>
      <c r="C873" s="104" t="s">
        <v>372</v>
      </c>
      <c r="D873" s="104">
        <v>41</v>
      </c>
      <c r="E873" s="104" t="s">
        <v>368</v>
      </c>
      <c r="F873" s="104" t="s">
        <v>46</v>
      </c>
      <c r="G873" s="104" t="s">
        <v>47</v>
      </c>
      <c r="H873" s="104" t="s">
        <v>23</v>
      </c>
      <c r="I873" s="104" t="s">
        <v>17</v>
      </c>
      <c r="J873" s="125">
        <v>75</v>
      </c>
      <c r="R873" s="5"/>
      <c r="S873" s="6"/>
      <c r="T873" s="6"/>
      <c r="U873" s="6"/>
      <c r="V873" s="6"/>
      <c r="W873" s="6"/>
      <c r="X873" s="6"/>
      <c r="Y873" s="6"/>
      <c r="Z873" s="6"/>
      <c r="AA873" s="68"/>
    </row>
    <row r="874" spans="1:27" x14ac:dyDescent="0.25">
      <c r="A874" s="215">
        <v>2019</v>
      </c>
      <c r="B874" s="215">
        <v>4185</v>
      </c>
      <c r="C874" s="104" t="s">
        <v>372</v>
      </c>
      <c r="D874" s="104">
        <v>41</v>
      </c>
      <c r="E874" s="104" t="s">
        <v>368</v>
      </c>
      <c r="F874" s="104" t="s">
        <v>46</v>
      </c>
      <c r="G874" s="104" t="s">
        <v>47</v>
      </c>
      <c r="H874" s="104" t="s">
        <v>23</v>
      </c>
      <c r="I874" s="104" t="s">
        <v>18</v>
      </c>
      <c r="J874" s="125">
        <v>27</v>
      </c>
      <c r="R874" s="5"/>
      <c r="S874" s="6"/>
      <c r="T874" s="6"/>
      <c r="U874" s="6"/>
      <c r="V874" s="6"/>
      <c r="W874" s="6"/>
      <c r="X874" s="6"/>
      <c r="Y874" s="6"/>
      <c r="Z874" s="6"/>
      <c r="AA874" s="68"/>
    </row>
    <row r="875" spans="1:27" x14ac:dyDescent="0.25">
      <c r="A875" s="215">
        <v>2019</v>
      </c>
      <c r="B875" s="215">
        <v>4185</v>
      </c>
      <c r="C875" s="104" t="s">
        <v>372</v>
      </c>
      <c r="D875" s="104">
        <v>41</v>
      </c>
      <c r="E875" s="104" t="s">
        <v>368</v>
      </c>
      <c r="F875" s="104" t="s">
        <v>46</v>
      </c>
      <c r="G875" s="104" t="s">
        <v>47</v>
      </c>
      <c r="H875" s="104" t="s">
        <v>23</v>
      </c>
      <c r="I875" s="104" t="s">
        <v>19</v>
      </c>
      <c r="J875" s="125">
        <v>28</v>
      </c>
      <c r="R875" s="5"/>
      <c r="S875" s="6"/>
      <c r="T875" s="6"/>
      <c r="U875" s="6"/>
      <c r="V875" s="6"/>
      <c r="W875" s="6"/>
      <c r="X875" s="6"/>
      <c r="Y875" s="6"/>
      <c r="Z875" s="6"/>
      <c r="AA875" s="68"/>
    </row>
    <row r="876" spans="1:27" x14ac:dyDescent="0.25">
      <c r="A876" s="215">
        <v>2019</v>
      </c>
      <c r="B876" s="215">
        <v>4185</v>
      </c>
      <c r="C876" s="104" t="s">
        <v>372</v>
      </c>
      <c r="D876" s="104">
        <v>41</v>
      </c>
      <c r="E876" s="104" t="s">
        <v>368</v>
      </c>
      <c r="F876" s="104" t="s">
        <v>46</v>
      </c>
      <c r="G876" s="104" t="s">
        <v>47</v>
      </c>
      <c r="H876" s="104" t="s">
        <v>20</v>
      </c>
      <c r="I876" s="104" t="s">
        <v>17</v>
      </c>
      <c r="J876" s="125">
        <v>68</v>
      </c>
      <c r="R876" s="5"/>
      <c r="S876" s="6"/>
      <c r="T876" s="6"/>
      <c r="U876" s="6"/>
      <c r="V876" s="6"/>
      <c r="W876" s="6"/>
      <c r="X876" s="6"/>
      <c r="Y876" s="6"/>
      <c r="Z876" s="6"/>
      <c r="AA876" s="68"/>
    </row>
    <row r="877" spans="1:27" x14ac:dyDescent="0.25">
      <c r="A877" s="215">
        <v>2019</v>
      </c>
      <c r="B877" s="215">
        <v>4185</v>
      </c>
      <c r="C877" s="104" t="s">
        <v>372</v>
      </c>
      <c r="D877" s="104">
        <v>41</v>
      </c>
      <c r="E877" s="104" t="s">
        <v>368</v>
      </c>
      <c r="F877" s="104" t="s">
        <v>46</v>
      </c>
      <c r="G877" s="104" t="s">
        <v>47</v>
      </c>
      <c r="H877" s="104" t="s">
        <v>20</v>
      </c>
      <c r="I877" s="104" t="s">
        <v>18</v>
      </c>
      <c r="J877" s="125">
        <v>29</v>
      </c>
      <c r="R877" s="5"/>
      <c r="S877" s="6"/>
      <c r="T877" s="6"/>
      <c r="U877" s="6"/>
      <c r="V877" s="6"/>
      <c r="W877" s="6"/>
      <c r="X877" s="6"/>
      <c r="Y877" s="6"/>
      <c r="Z877" s="6"/>
      <c r="AA877" s="68"/>
    </row>
    <row r="878" spans="1:27" x14ac:dyDescent="0.25">
      <c r="A878" s="215">
        <v>2019</v>
      </c>
      <c r="B878" s="215">
        <v>4185</v>
      </c>
      <c r="C878" s="104" t="s">
        <v>372</v>
      </c>
      <c r="D878" s="104">
        <v>41</v>
      </c>
      <c r="E878" s="104" t="s">
        <v>368</v>
      </c>
      <c r="F878" s="104" t="s">
        <v>46</v>
      </c>
      <c r="G878" s="104" t="s">
        <v>47</v>
      </c>
      <c r="H878" s="104" t="s">
        <v>20</v>
      </c>
      <c r="I878" s="104" t="s">
        <v>19</v>
      </c>
      <c r="J878" s="125">
        <v>37</v>
      </c>
      <c r="R878" s="5"/>
      <c r="S878" s="6"/>
      <c r="T878" s="6"/>
      <c r="U878" s="6"/>
      <c r="V878" s="6"/>
      <c r="W878" s="6"/>
      <c r="X878" s="6"/>
      <c r="Y878" s="6"/>
      <c r="Z878" s="6"/>
      <c r="AA878" s="68"/>
    </row>
    <row r="879" spans="1:27" x14ac:dyDescent="0.25">
      <c r="A879" s="215">
        <v>2019</v>
      </c>
      <c r="B879" s="215">
        <v>4201</v>
      </c>
      <c r="C879" s="104" t="s">
        <v>374</v>
      </c>
      <c r="D879" s="104">
        <v>42</v>
      </c>
      <c r="E879" s="104" t="s">
        <v>376</v>
      </c>
      <c r="F879" s="104" t="s">
        <v>134</v>
      </c>
      <c r="G879" s="104" t="s">
        <v>135</v>
      </c>
      <c r="H879" s="104" t="s">
        <v>20</v>
      </c>
      <c r="I879" s="104" t="s">
        <v>18</v>
      </c>
      <c r="J879" s="125">
        <v>5</v>
      </c>
      <c r="R879" s="5"/>
      <c r="S879" s="6"/>
      <c r="T879" s="6"/>
      <c r="U879" s="6"/>
      <c r="V879" s="6"/>
      <c r="W879" s="6"/>
      <c r="X879" s="6"/>
      <c r="Y879" s="6"/>
      <c r="Z879" s="6"/>
      <c r="AA879" s="68"/>
    </row>
    <row r="880" spans="1:27" x14ac:dyDescent="0.25">
      <c r="A880" s="215">
        <v>2019</v>
      </c>
      <c r="B880" s="215">
        <v>4201</v>
      </c>
      <c r="C880" s="104" t="s">
        <v>374</v>
      </c>
      <c r="D880" s="104">
        <v>42</v>
      </c>
      <c r="E880" s="104" t="s">
        <v>376</v>
      </c>
      <c r="F880" s="104" t="s">
        <v>134</v>
      </c>
      <c r="G880" s="104" t="s">
        <v>135</v>
      </c>
      <c r="H880" s="104" t="s">
        <v>20</v>
      </c>
      <c r="I880" s="104" t="s">
        <v>19</v>
      </c>
      <c r="J880" s="125">
        <v>8</v>
      </c>
      <c r="R880" s="5"/>
      <c r="S880" s="6"/>
      <c r="T880" s="6"/>
      <c r="U880" s="6"/>
      <c r="V880" s="6"/>
      <c r="W880" s="6"/>
      <c r="X880" s="6"/>
      <c r="Y880" s="6"/>
      <c r="Z880" s="6"/>
      <c r="AA880" s="68"/>
    </row>
    <row r="881" spans="1:27" x14ac:dyDescent="0.25">
      <c r="A881" s="215">
        <v>2019</v>
      </c>
      <c r="B881" s="215">
        <v>4301</v>
      </c>
      <c r="C881" s="104" t="s">
        <v>378</v>
      </c>
      <c r="D881" s="104">
        <v>43</v>
      </c>
      <c r="E881" s="104" t="s">
        <v>380</v>
      </c>
      <c r="F881" s="104" t="s">
        <v>76</v>
      </c>
      <c r="G881" s="104" t="s">
        <v>77</v>
      </c>
      <c r="H881" s="104" t="s">
        <v>16</v>
      </c>
      <c r="I881" s="104" t="s">
        <v>17</v>
      </c>
      <c r="J881" s="125">
        <v>2</v>
      </c>
      <c r="R881" s="5"/>
      <c r="S881" s="6"/>
      <c r="T881" s="6"/>
      <c r="U881" s="6"/>
      <c r="V881" s="6"/>
      <c r="W881" s="6"/>
      <c r="X881" s="6"/>
      <c r="Y881" s="6"/>
      <c r="Z881" s="6"/>
      <c r="AA881" s="68"/>
    </row>
    <row r="882" spans="1:27" x14ac:dyDescent="0.25">
      <c r="A882" s="215">
        <v>2019</v>
      </c>
      <c r="B882" s="215">
        <v>4301</v>
      </c>
      <c r="C882" s="104" t="s">
        <v>378</v>
      </c>
      <c r="D882" s="104">
        <v>43</v>
      </c>
      <c r="E882" s="104" t="s">
        <v>380</v>
      </c>
      <c r="F882" s="104" t="s">
        <v>76</v>
      </c>
      <c r="G882" s="104" t="s">
        <v>77</v>
      </c>
      <c r="H882" s="104" t="s">
        <v>16</v>
      </c>
      <c r="I882" s="104" t="s">
        <v>18</v>
      </c>
      <c r="J882" s="125">
        <v>3</v>
      </c>
      <c r="R882" s="5"/>
      <c r="S882" s="6"/>
      <c r="T882" s="6"/>
      <c r="U882" s="6"/>
      <c r="V882" s="6"/>
      <c r="W882" s="6"/>
      <c r="X882" s="6"/>
      <c r="Y882" s="6"/>
      <c r="Z882" s="6"/>
      <c r="AA882" s="68"/>
    </row>
    <row r="883" spans="1:27" x14ac:dyDescent="0.25">
      <c r="A883" s="215">
        <v>2019</v>
      </c>
      <c r="B883" s="215">
        <v>4301</v>
      </c>
      <c r="C883" s="104" t="s">
        <v>378</v>
      </c>
      <c r="D883" s="104">
        <v>43</v>
      </c>
      <c r="E883" s="104" t="s">
        <v>380</v>
      </c>
      <c r="F883" s="104" t="s">
        <v>76</v>
      </c>
      <c r="G883" s="104" t="s">
        <v>77</v>
      </c>
      <c r="H883" s="104" t="s">
        <v>20</v>
      </c>
      <c r="I883" s="104" t="s">
        <v>17</v>
      </c>
      <c r="J883" s="125">
        <v>10</v>
      </c>
      <c r="R883" s="5"/>
      <c r="S883" s="6"/>
      <c r="T883" s="6"/>
      <c r="U883" s="6"/>
      <c r="V883" s="6"/>
      <c r="W883" s="6"/>
      <c r="X883" s="6"/>
      <c r="Y883" s="6"/>
      <c r="Z883" s="6"/>
      <c r="AA883" s="68"/>
    </row>
    <row r="884" spans="1:27" x14ac:dyDescent="0.25">
      <c r="A884" s="215">
        <v>2019</v>
      </c>
      <c r="B884" s="215">
        <v>4301</v>
      </c>
      <c r="C884" s="104" t="s">
        <v>378</v>
      </c>
      <c r="D884" s="104">
        <v>43</v>
      </c>
      <c r="E884" s="104" t="s">
        <v>380</v>
      </c>
      <c r="F884" s="104" t="s">
        <v>76</v>
      </c>
      <c r="G884" s="104" t="s">
        <v>77</v>
      </c>
      <c r="H884" s="104" t="s">
        <v>20</v>
      </c>
      <c r="I884" s="104" t="s">
        <v>18</v>
      </c>
      <c r="J884" s="125">
        <v>6</v>
      </c>
      <c r="R884" s="5"/>
      <c r="S884" s="6"/>
      <c r="T884" s="6"/>
      <c r="U884" s="6"/>
      <c r="V884" s="6"/>
      <c r="W884" s="6"/>
      <c r="X884" s="6"/>
      <c r="Y884" s="6"/>
      <c r="Z884" s="6"/>
      <c r="AA884" s="68"/>
    </row>
    <row r="885" spans="1:27" x14ac:dyDescent="0.25">
      <c r="A885" s="215">
        <v>2019</v>
      </c>
      <c r="B885" s="215">
        <v>4301</v>
      </c>
      <c r="C885" s="104" t="s">
        <v>378</v>
      </c>
      <c r="D885" s="104">
        <v>43</v>
      </c>
      <c r="E885" s="104" t="s">
        <v>380</v>
      </c>
      <c r="F885" s="104" t="s">
        <v>76</v>
      </c>
      <c r="G885" s="104" t="s">
        <v>77</v>
      </c>
      <c r="H885" s="104" t="s">
        <v>20</v>
      </c>
      <c r="I885" s="104" t="s">
        <v>24</v>
      </c>
      <c r="J885" s="125">
        <v>69</v>
      </c>
      <c r="R885" s="5"/>
      <c r="S885" s="6"/>
      <c r="T885" s="6"/>
      <c r="U885" s="6"/>
      <c r="V885" s="6"/>
      <c r="W885" s="6"/>
      <c r="X885" s="6"/>
      <c r="Y885" s="6"/>
      <c r="Z885" s="6"/>
      <c r="AA885" s="68"/>
    </row>
    <row r="886" spans="1:27" x14ac:dyDescent="0.25">
      <c r="A886" s="215">
        <v>2019</v>
      </c>
      <c r="B886" s="215">
        <v>4301</v>
      </c>
      <c r="C886" s="104" t="s">
        <v>378</v>
      </c>
      <c r="D886" s="104">
        <v>43</v>
      </c>
      <c r="E886" s="104" t="s">
        <v>380</v>
      </c>
      <c r="F886" s="104" t="s">
        <v>76</v>
      </c>
      <c r="G886" s="104" t="s">
        <v>77</v>
      </c>
      <c r="H886" s="104" t="s">
        <v>20</v>
      </c>
      <c r="I886" s="104" t="s">
        <v>19</v>
      </c>
      <c r="J886" s="125">
        <v>26</v>
      </c>
      <c r="R886" s="5"/>
      <c r="S886" s="6"/>
      <c r="T886" s="6"/>
      <c r="U886" s="6"/>
      <c r="V886" s="6"/>
      <c r="W886" s="6"/>
      <c r="X886" s="6"/>
      <c r="Y886" s="6"/>
      <c r="Z886" s="6"/>
      <c r="AA886" s="68"/>
    </row>
    <row r="887" spans="1:27" x14ac:dyDescent="0.25">
      <c r="A887" s="215">
        <v>2019</v>
      </c>
      <c r="B887" s="215">
        <v>4302</v>
      </c>
      <c r="C887" s="104" t="s">
        <v>382</v>
      </c>
      <c r="D887" s="104">
        <v>43</v>
      </c>
      <c r="E887" s="104" t="s">
        <v>380</v>
      </c>
      <c r="F887" s="104" t="s">
        <v>76</v>
      </c>
      <c r="G887" s="104" t="s">
        <v>77</v>
      </c>
      <c r="H887" s="104" t="s">
        <v>16</v>
      </c>
      <c r="I887" s="104" t="s">
        <v>17</v>
      </c>
      <c r="J887" s="125">
        <v>8</v>
      </c>
      <c r="R887" s="5"/>
      <c r="S887" s="6"/>
      <c r="T887" s="6"/>
      <c r="U887" s="6"/>
      <c r="V887" s="6"/>
      <c r="W887" s="6"/>
      <c r="X887" s="6"/>
      <c r="Y887" s="6"/>
      <c r="Z887" s="6"/>
      <c r="AA887" s="68"/>
    </row>
    <row r="888" spans="1:27" x14ac:dyDescent="0.25">
      <c r="A888" s="215">
        <v>2019</v>
      </c>
      <c r="B888" s="215">
        <v>4302</v>
      </c>
      <c r="C888" s="104" t="s">
        <v>382</v>
      </c>
      <c r="D888" s="104">
        <v>43</v>
      </c>
      <c r="E888" s="104" t="s">
        <v>380</v>
      </c>
      <c r="F888" s="104" t="s">
        <v>76</v>
      </c>
      <c r="G888" s="104" t="s">
        <v>77</v>
      </c>
      <c r="H888" s="104" t="s">
        <v>16</v>
      </c>
      <c r="I888" s="104" t="s">
        <v>18</v>
      </c>
      <c r="J888" s="125">
        <v>11</v>
      </c>
      <c r="R888" s="5"/>
      <c r="S888" s="6"/>
      <c r="T888" s="6"/>
      <c r="U888" s="6"/>
      <c r="V888" s="6"/>
      <c r="W888" s="6"/>
      <c r="X888" s="6"/>
      <c r="Y888" s="6"/>
      <c r="Z888" s="6"/>
      <c r="AA888" s="68"/>
    </row>
    <row r="889" spans="1:27" x14ac:dyDescent="0.25">
      <c r="A889" s="215">
        <v>2019</v>
      </c>
      <c r="B889" s="215">
        <v>4302</v>
      </c>
      <c r="C889" s="104" t="s">
        <v>382</v>
      </c>
      <c r="D889" s="104">
        <v>43</v>
      </c>
      <c r="E889" s="104" t="s">
        <v>380</v>
      </c>
      <c r="F889" s="104" t="s">
        <v>76</v>
      </c>
      <c r="G889" s="104" t="s">
        <v>77</v>
      </c>
      <c r="H889" s="104" t="s">
        <v>16</v>
      </c>
      <c r="I889" s="104" t="s">
        <v>24</v>
      </c>
      <c r="J889" s="125">
        <v>6</v>
      </c>
      <c r="R889" s="5"/>
      <c r="S889" s="6"/>
      <c r="T889" s="6"/>
      <c r="U889" s="6"/>
      <c r="V889" s="6"/>
      <c r="W889" s="6"/>
      <c r="X889" s="6"/>
      <c r="Y889" s="6"/>
      <c r="Z889" s="6"/>
      <c r="AA889" s="68"/>
    </row>
    <row r="890" spans="1:27" x14ac:dyDescent="0.25">
      <c r="A890" s="215">
        <v>2019</v>
      </c>
      <c r="B890" s="215">
        <v>4302</v>
      </c>
      <c r="C890" s="104" t="s">
        <v>382</v>
      </c>
      <c r="D890" s="104">
        <v>43</v>
      </c>
      <c r="E890" s="104" t="s">
        <v>380</v>
      </c>
      <c r="F890" s="104" t="s">
        <v>76</v>
      </c>
      <c r="G890" s="104" t="s">
        <v>77</v>
      </c>
      <c r="H890" s="104" t="s">
        <v>16</v>
      </c>
      <c r="I890" s="104" t="s">
        <v>19</v>
      </c>
      <c r="J890" s="125">
        <v>10</v>
      </c>
      <c r="R890" s="5"/>
      <c r="S890" s="6"/>
      <c r="T890" s="6"/>
      <c r="U890" s="6"/>
      <c r="V890" s="6"/>
      <c r="W890" s="6"/>
      <c r="X890" s="6"/>
      <c r="Y890" s="6"/>
      <c r="Z890" s="6"/>
      <c r="AA890" s="68"/>
    </row>
    <row r="891" spans="1:27" x14ac:dyDescent="0.25">
      <c r="A891" s="215">
        <v>2019</v>
      </c>
      <c r="B891" s="215">
        <v>4302</v>
      </c>
      <c r="C891" s="104" t="s">
        <v>382</v>
      </c>
      <c r="D891" s="104">
        <v>43</v>
      </c>
      <c r="E891" s="104" t="s">
        <v>380</v>
      </c>
      <c r="F891" s="104" t="s">
        <v>76</v>
      </c>
      <c r="G891" s="104" t="s">
        <v>77</v>
      </c>
      <c r="H891" s="104" t="s">
        <v>20</v>
      </c>
      <c r="I891" s="104" t="s">
        <v>18</v>
      </c>
      <c r="J891" s="125">
        <v>1</v>
      </c>
      <c r="R891" s="5"/>
      <c r="S891" s="6"/>
      <c r="T891" s="6"/>
      <c r="U891" s="6"/>
      <c r="V891" s="6"/>
      <c r="W891" s="6"/>
      <c r="X891" s="6"/>
      <c r="Y891" s="6"/>
      <c r="Z891" s="6"/>
      <c r="AA891" s="68"/>
    </row>
    <row r="892" spans="1:27" x14ac:dyDescent="0.25">
      <c r="A892" s="215">
        <v>2019</v>
      </c>
      <c r="B892" s="215">
        <v>4302</v>
      </c>
      <c r="C892" s="104" t="s">
        <v>382</v>
      </c>
      <c r="D892" s="104">
        <v>43</v>
      </c>
      <c r="E892" s="104" t="s">
        <v>380</v>
      </c>
      <c r="F892" s="104" t="s">
        <v>76</v>
      </c>
      <c r="G892" s="104" t="s">
        <v>77</v>
      </c>
      <c r="H892" s="104" t="s">
        <v>20</v>
      </c>
      <c r="I892" s="104" t="s">
        <v>24</v>
      </c>
      <c r="J892" s="125">
        <v>22</v>
      </c>
      <c r="R892" s="5"/>
      <c r="S892" s="6"/>
      <c r="T892" s="6"/>
      <c r="U892" s="6"/>
      <c r="V892" s="6"/>
      <c r="W892" s="6"/>
      <c r="X892" s="6"/>
      <c r="Y892" s="6"/>
      <c r="Z892" s="6"/>
      <c r="AA892" s="68"/>
    </row>
    <row r="893" spans="1:27" x14ac:dyDescent="0.25">
      <c r="A893" s="215">
        <v>2019</v>
      </c>
      <c r="B893" s="215">
        <v>4302</v>
      </c>
      <c r="C893" s="104" t="s">
        <v>382</v>
      </c>
      <c r="D893" s="104">
        <v>43</v>
      </c>
      <c r="E893" s="104" t="s">
        <v>380</v>
      </c>
      <c r="F893" s="104" t="s">
        <v>76</v>
      </c>
      <c r="G893" s="104" t="s">
        <v>77</v>
      </c>
      <c r="H893" s="104" t="s">
        <v>20</v>
      </c>
      <c r="I893" s="104" t="s">
        <v>19</v>
      </c>
      <c r="J893" s="125">
        <v>4</v>
      </c>
      <c r="R893" s="5"/>
      <c r="S893" s="6"/>
      <c r="T893" s="6"/>
      <c r="U893" s="6"/>
      <c r="V893" s="6"/>
      <c r="W893" s="6"/>
      <c r="X893" s="6"/>
      <c r="Y893" s="6"/>
      <c r="Z893" s="6"/>
      <c r="AA893" s="68"/>
    </row>
    <row r="894" spans="1:27" x14ac:dyDescent="0.25">
      <c r="A894" s="215">
        <v>2019</v>
      </c>
      <c r="B894" s="215">
        <v>4303</v>
      </c>
      <c r="C894" s="104" t="s">
        <v>384</v>
      </c>
      <c r="D894" s="104">
        <v>43</v>
      </c>
      <c r="E894" s="104" t="s">
        <v>380</v>
      </c>
      <c r="F894" s="104" t="s">
        <v>76</v>
      </c>
      <c r="G894" s="104" t="s">
        <v>77</v>
      </c>
      <c r="H894" s="104" t="s">
        <v>16</v>
      </c>
      <c r="I894" s="104" t="s">
        <v>17</v>
      </c>
      <c r="J894" s="125">
        <v>6</v>
      </c>
      <c r="R894" s="5"/>
      <c r="S894" s="6"/>
      <c r="T894" s="6"/>
      <c r="U894" s="6"/>
      <c r="V894" s="6"/>
      <c r="W894" s="6"/>
      <c r="X894" s="6"/>
      <c r="Y894" s="6"/>
      <c r="Z894" s="6"/>
      <c r="AA894" s="68"/>
    </row>
    <row r="895" spans="1:27" x14ac:dyDescent="0.25">
      <c r="A895" s="215">
        <v>2019</v>
      </c>
      <c r="B895" s="215">
        <v>4303</v>
      </c>
      <c r="C895" s="104" t="s">
        <v>384</v>
      </c>
      <c r="D895" s="104">
        <v>43</v>
      </c>
      <c r="E895" s="104" t="s">
        <v>380</v>
      </c>
      <c r="F895" s="104" t="s">
        <v>76</v>
      </c>
      <c r="G895" s="104" t="s">
        <v>77</v>
      </c>
      <c r="H895" s="104" t="s">
        <v>16</v>
      </c>
      <c r="I895" s="104" t="s">
        <v>18</v>
      </c>
      <c r="J895" s="125">
        <v>6</v>
      </c>
      <c r="R895" s="5"/>
      <c r="S895" s="6"/>
      <c r="T895" s="6"/>
      <c r="U895" s="6"/>
      <c r="V895" s="6"/>
      <c r="W895" s="6"/>
      <c r="X895" s="6"/>
      <c r="Y895" s="6"/>
      <c r="Z895" s="6"/>
      <c r="AA895" s="68"/>
    </row>
    <row r="896" spans="1:27" x14ac:dyDescent="0.25">
      <c r="A896" s="215">
        <v>2019</v>
      </c>
      <c r="B896" s="215">
        <v>4303</v>
      </c>
      <c r="C896" s="104" t="s">
        <v>384</v>
      </c>
      <c r="D896" s="104">
        <v>43</v>
      </c>
      <c r="E896" s="104" t="s">
        <v>380</v>
      </c>
      <c r="F896" s="104" t="s">
        <v>76</v>
      </c>
      <c r="G896" s="104" t="s">
        <v>77</v>
      </c>
      <c r="H896" s="104" t="s">
        <v>16</v>
      </c>
      <c r="I896" s="104" t="s">
        <v>19</v>
      </c>
      <c r="J896" s="125">
        <v>4</v>
      </c>
      <c r="R896" s="5"/>
      <c r="S896" s="6"/>
      <c r="T896" s="6"/>
      <c r="U896" s="6"/>
      <c r="V896" s="6"/>
      <c r="W896" s="6"/>
      <c r="X896" s="6"/>
      <c r="Y896" s="6"/>
      <c r="Z896" s="6"/>
      <c r="AA896" s="68"/>
    </row>
    <row r="897" spans="1:27" x14ac:dyDescent="0.25">
      <c r="A897" s="215">
        <v>2019</v>
      </c>
      <c r="B897" s="215">
        <v>4303</v>
      </c>
      <c r="C897" s="104" t="s">
        <v>384</v>
      </c>
      <c r="D897" s="104">
        <v>43</v>
      </c>
      <c r="E897" s="104" t="s">
        <v>380</v>
      </c>
      <c r="F897" s="104" t="s">
        <v>76</v>
      </c>
      <c r="G897" s="104" t="s">
        <v>77</v>
      </c>
      <c r="H897" s="104" t="s">
        <v>23</v>
      </c>
      <c r="I897" s="104" t="s">
        <v>18</v>
      </c>
      <c r="J897" s="125">
        <v>1</v>
      </c>
      <c r="R897" s="5"/>
      <c r="S897" s="6"/>
      <c r="T897" s="6"/>
      <c r="U897" s="6"/>
      <c r="V897" s="6"/>
      <c r="W897" s="6"/>
      <c r="X897" s="6"/>
      <c r="Y897" s="6"/>
      <c r="Z897" s="6"/>
      <c r="AA897" s="68"/>
    </row>
    <row r="898" spans="1:27" x14ac:dyDescent="0.25">
      <c r="A898" s="215">
        <v>2019</v>
      </c>
      <c r="B898" s="215">
        <v>4303</v>
      </c>
      <c r="C898" s="104" t="s">
        <v>384</v>
      </c>
      <c r="D898" s="104">
        <v>43</v>
      </c>
      <c r="E898" s="104" t="s">
        <v>380</v>
      </c>
      <c r="F898" s="104" t="s">
        <v>76</v>
      </c>
      <c r="G898" s="104" t="s">
        <v>77</v>
      </c>
      <c r="H898" s="104" t="s">
        <v>20</v>
      </c>
      <c r="I898" s="104" t="s">
        <v>17</v>
      </c>
      <c r="J898" s="125">
        <v>3</v>
      </c>
      <c r="R898" s="5"/>
      <c r="S898" s="6"/>
      <c r="T898" s="6"/>
      <c r="U898" s="6"/>
      <c r="V898" s="6"/>
      <c r="W898" s="6"/>
      <c r="X898" s="6"/>
      <c r="Y898" s="6"/>
      <c r="Z898" s="6"/>
      <c r="AA898" s="68"/>
    </row>
    <row r="899" spans="1:27" x14ac:dyDescent="0.25">
      <c r="A899" s="215">
        <v>2019</v>
      </c>
      <c r="B899" s="215">
        <v>4303</v>
      </c>
      <c r="C899" s="104" t="s">
        <v>384</v>
      </c>
      <c r="D899" s="104">
        <v>43</v>
      </c>
      <c r="E899" s="104" t="s">
        <v>380</v>
      </c>
      <c r="F899" s="104" t="s">
        <v>76</v>
      </c>
      <c r="G899" s="104" t="s">
        <v>77</v>
      </c>
      <c r="H899" s="104" t="s">
        <v>20</v>
      </c>
      <c r="I899" s="104" t="s">
        <v>18</v>
      </c>
      <c r="J899" s="125">
        <v>11</v>
      </c>
      <c r="R899" s="5"/>
      <c r="S899" s="6"/>
      <c r="T899" s="6"/>
      <c r="U899" s="6"/>
      <c r="V899" s="6"/>
      <c r="W899" s="6"/>
      <c r="X899" s="6"/>
      <c r="Y899" s="6"/>
      <c r="Z899" s="6"/>
      <c r="AA899" s="68"/>
    </row>
    <row r="900" spans="1:27" x14ac:dyDescent="0.25">
      <c r="A900" s="215">
        <v>2019</v>
      </c>
      <c r="B900" s="215">
        <v>4303</v>
      </c>
      <c r="C900" s="104" t="s">
        <v>384</v>
      </c>
      <c r="D900" s="104">
        <v>43</v>
      </c>
      <c r="E900" s="104" t="s">
        <v>380</v>
      </c>
      <c r="F900" s="104" t="s">
        <v>76</v>
      </c>
      <c r="G900" s="104" t="s">
        <v>77</v>
      </c>
      <c r="H900" s="104" t="s">
        <v>20</v>
      </c>
      <c r="I900" s="104" t="s">
        <v>24</v>
      </c>
      <c r="J900" s="125">
        <v>25</v>
      </c>
      <c r="R900" s="5"/>
      <c r="S900" s="6"/>
      <c r="T900" s="6"/>
      <c r="U900" s="6"/>
      <c r="V900" s="6"/>
      <c r="W900" s="6"/>
      <c r="X900" s="6"/>
      <c r="Y900" s="6"/>
      <c r="Z900" s="6"/>
      <c r="AA900" s="68"/>
    </row>
    <row r="901" spans="1:27" x14ac:dyDescent="0.25">
      <c r="A901" s="215">
        <v>2019</v>
      </c>
      <c r="B901" s="215">
        <v>4303</v>
      </c>
      <c r="C901" s="104" t="s">
        <v>384</v>
      </c>
      <c r="D901" s="104">
        <v>43</v>
      </c>
      <c r="E901" s="104" t="s">
        <v>380</v>
      </c>
      <c r="F901" s="104" t="s">
        <v>76</v>
      </c>
      <c r="G901" s="104" t="s">
        <v>77</v>
      </c>
      <c r="H901" s="104" t="s">
        <v>20</v>
      </c>
      <c r="I901" s="104" t="s">
        <v>19</v>
      </c>
      <c r="J901" s="125">
        <v>9</v>
      </c>
      <c r="R901" s="5"/>
      <c r="S901" s="6"/>
      <c r="T901" s="6"/>
      <c r="U901" s="6"/>
      <c r="V901" s="6"/>
      <c r="W901" s="6"/>
      <c r="X901" s="6"/>
      <c r="Y901" s="6"/>
      <c r="Z901" s="6"/>
      <c r="AA901" s="68"/>
    </row>
    <row r="902" spans="1:27" x14ac:dyDescent="0.25">
      <c r="A902" s="215">
        <v>2019</v>
      </c>
      <c r="B902" s="215">
        <v>4401</v>
      </c>
      <c r="C902" s="104" t="s">
        <v>386</v>
      </c>
      <c r="D902" s="104">
        <v>44</v>
      </c>
      <c r="E902" s="104" t="s">
        <v>388</v>
      </c>
      <c r="F902" s="104" t="s">
        <v>209</v>
      </c>
      <c r="G902" s="104" t="s">
        <v>210</v>
      </c>
      <c r="H902" s="104" t="s">
        <v>16</v>
      </c>
      <c r="I902" s="104" t="s">
        <v>17</v>
      </c>
      <c r="J902" s="125">
        <v>29</v>
      </c>
      <c r="R902" s="5"/>
      <c r="S902" s="6"/>
      <c r="T902" s="6"/>
      <c r="U902" s="6"/>
      <c r="V902" s="6"/>
      <c r="W902" s="6"/>
      <c r="X902" s="6"/>
      <c r="Y902" s="6"/>
      <c r="Z902" s="6"/>
      <c r="AA902" s="68"/>
    </row>
    <row r="903" spans="1:27" x14ac:dyDescent="0.25">
      <c r="A903" s="215">
        <v>2019</v>
      </c>
      <c r="B903" s="215">
        <v>4401</v>
      </c>
      <c r="C903" s="104" t="s">
        <v>386</v>
      </c>
      <c r="D903" s="104">
        <v>44</v>
      </c>
      <c r="E903" s="104" t="s">
        <v>388</v>
      </c>
      <c r="F903" s="104" t="s">
        <v>209</v>
      </c>
      <c r="G903" s="104" t="s">
        <v>210</v>
      </c>
      <c r="H903" s="104" t="s">
        <v>16</v>
      </c>
      <c r="I903" s="104" t="s">
        <v>18</v>
      </c>
      <c r="J903" s="125">
        <v>33</v>
      </c>
      <c r="R903" s="5"/>
      <c r="S903" s="6"/>
      <c r="T903" s="6"/>
      <c r="U903" s="6"/>
      <c r="V903" s="6"/>
      <c r="W903" s="6"/>
      <c r="X903" s="6"/>
      <c r="Y903" s="6"/>
      <c r="Z903" s="6"/>
      <c r="AA903" s="68"/>
    </row>
    <row r="904" spans="1:27" x14ac:dyDescent="0.25">
      <c r="A904" s="215">
        <v>2019</v>
      </c>
      <c r="B904" s="215">
        <v>4401</v>
      </c>
      <c r="C904" s="104" t="s">
        <v>386</v>
      </c>
      <c r="D904" s="104">
        <v>44</v>
      </c>
      <c r="E904" s="104" t="s">
        <v>388</v>
      </c>
      <c r="F904" s="104" t="s">
        <v>209</v>
      </c>
      <c r="G904" s="104" t="s">
        <v>210</v>
      </c>
      <c r="H904" s="104" t="s">
        <v>16</v>
      </c>
      <c r="I904" s="104" t="s">
        <v>24</v>
      </c>
      <c r="J904" s="125">
        <v>48</v>
      </c>
      <c r="R904" s="5"/>
      <c r="S904" s="6"/>
      <c r="T904" s="6"/>
      <c r="U904" s="6"/>
      <c r="V904" s="6"/>
      <c r="W904" s="6"/>
      <c r="X904" s="6"/>
      <c r="Y904" s="6"/>
      <c r="Z904" s="6"/>
      <c r="AA904" s="68"/>
    </row>
    <row r="905" spans="1:27" x14ac:dyDescent="0.25">
      <c r="A905" s="215">
        <v>2019</v>
      </c>
      <c r="B905" s="215">
        <v>4401</v>
      </c>
      <c r="C905" s="104" t="s">
        <v>386</v>
      </c>
      <c r="D905" s="104">
        <v>44</v>
      </c>
      <c r="E905" s="104" t="s">
        <v>388</v>
      </c>
      <c r="F905" s="104" t="s">
        <v>209</v>
      </c>
      <c r="G905" s="104" t="s">
        <v>210</v>
      </c>
      <c r="H905" s="104" t="s">
        <v>16</v>
      </c>
      <c r="I905" s="104" t="s">
        <v>19</v>
      </c>
      <c r="J905" s="125">
        <v>79</v>
      </c>
      <c r="R905" s="5"/>
      <c r="S905" s="6"/>
      <c r="T905" s="6"/>
      <c r="U905" s="6"/>
      <c r="V905" s="6"/>
      <c r="W905" s="6"/>
      <c r="X905" s="6"/>
      <c r="Y905" s="6"/>
      <c r="Z905" s="6"/>
      <c r="AA905" s="68"/>
    </row>
    <row r="906" spans="1:27" x14ac:dyDescent="0.25">
      <c r="A906" s="215">
        <v>2019</v>
      </c>
      <c r="B906" s="215">
        <v>4401</v>
      </c>
      <c r="C906" s="104" t="s">
        <v>386</v>
      </c>
      <c r="D906" s="104">
        <v>44</v>
      </c>
      <c r="E906" s="104" t="s">
        <v>388</v>
      </c>
      <c r="F906" s="104" t="s">
        <v>209</v>
      </c>
      <c r="G906" s="104" t="s">
        <v>210</v>
      </c>
      <c r="H906" s="104" t="s">
        <v>23</v>
      </c>
      <c r="I906" s="104" t="s">
        <v>17</v>
      </c>
      <c r="J906" s="125">
        <v>30</v>
      </c>
      <c r="R906" s="5"/>
      <c r="S906" s="6"/>
      <c r="T906" s="6"/>
      <c r="U906" s="6"/>
      <c r="V906" s="6"/>
      <c r="W906" s="6"/>
      <c r="X906" s="6"/>
      <c r="Y906" s="6"/>
      <c r="Z906" s="6"/>
      <c r="AA906" s="68"/>
    </row>
    <row r="907" spans="1:27" x14ac:dyDescent="0.25">
      <c r="A907" s="215">
        <v>2019</v>
      </c>
      <c r="B907" s="215">
        <v>4401</v>
      </c>
      <c r="C907" s="104" t="s">
        <v>386</v>
      </c>
      <c r="D907" s="104">
        <v>44</v>
      </c>
      <c r="E907" s="104" t="s">
        <v>388</v>
      </c>
      <c r="F907" s="104" t="s">
        <v>209</v>
      </c>
      <c r="G907" s="104" t="s">
        <v>210</v>
      </c>
      <c r="H907" s="104" t="s">
        <v>23</v>
      </c>
      <c r="I907" s="104" t="s">
        <v>18</v>
      </c>
      <c r="J907" s="125">
        <v>34</v>
      </c>
      <c r="R907" s="5"/>
      <c r="S907" s="6"/>
      <c r="T907" s="6"/>
      <c r="U907" s="6"/>
      <c r="V907" s="6"/>
      <c r="W907" s="6"/>
      <c r="X907" s="6"/>
      <c r="Y907" s="6"/>
      <c r="Z907" s="6"/>
      <c r="AA907" s="68"/>
    </row>
    <row r="908" spans="1:27" x14ac:dyDescent="0.25">
      <c r="A908" s="215">
        <v>2019</v>
      </c>
      <c r="B908" s="215">
        <v>4401</v>
      </c>
      <c r="C908" s="104" t="s">
        <v>386</v>
      </c>
      <c r="D908" s="104">
        <v>44</v>
      </c>
      <c r="E908" s="104" t="s">
        <v>388</v>
      </c>
      <c r="F908" s="104" t="s">
        <v>209</v>
      </c>
      <c r="G908" s="104" t="s">
        <v>210</v>
      </c>
      <c r="H908" s="104" t="s">
        <v>23</v>
      </c>
      <c r="I908" s="104" t="s">
        <v>24</v>
      </c>
      <c r="J908" s="125">
        <v>17</v>
      </c>
      <c r="R908" s="5"/>
      <c r="S908" s="6"/>
      <c r="T908" s="6"/>
      <c r="U908" s="6"/>
      <c r="V908" s="6"/>
      <c r="W908" s="6"/>
      <c r="X908" s="6"/>
      <c r="Y908" s="6"/>
      <c r="Z908" s="6"/>
      <c r="AA908" s="68"/>
    </row>
    <row r="909" spans="1:27" x14ac:dyDescent="0.25">
      <c r="A909" s="215">
        <v>2019</v>
      </c>
      <c r="B909" s="215">
        <v>4401</v>
      </c>
      <c r="C909" s="104" t="s">
        <v>386</v>
      </c>
      <c r="D909" s="104">
        <v>44</v>
      </c>
      <c r="E909" s="104" t="s">
        <v>388</v>
      </c>
      <c r="F909" s="104" t="s">
        <v>209</v>
      </c>
      <c r="G909" s="104" t="s">
        <v>210</v>
      </c>
      <c r="H909" s="104" t="s">
        <v>23</v>
      </c>
      <c r="I909" s="104" t="s">
        <v>19</v>
      </c>
      <c r="J909" s="125">
        <v>87</v>
      </c>
      <c r="R909" s="5"/>
      <c r="S909" s="6"/>
      <c r="T909" s="6"/>
      <c r="U909" s="6"/>
      <c r="V909" s="6"/>
      <c r="W909" s="6"/>
      <c r="X909" s="6"/>
      <c r="Y909" s="6"/>
      <c r="Z909" s="6"/>
      <c r="AA909" s="68"/>
    </row>
    <row r="910" spans="1:27" x14ac:dyDescent="0.25">
      <c r="A910" s="215">
        <v>2019</v>
      </c>
      <c r="B910" s="215">
        <v>4401</v>
      </c>
      <c r="C910" s="104" t="s">
        <v>386</v>
      </c>
      <c r="D910" s="104">
        <v>44</v>
      </c>
      <c r="E910" s="104" t="s">
        <v>388</v>
      </c>
      <c r="F910" s="104" t="s">
        <v>209</v>
      </c>
      <c r="G910" s="104" t="s">
        <v>210</v>
      </c>
      <c r="H910" s="104" t="s">
        <v>20</v>
      </c>
      <c r="I910" s="104" t="s">
        <v>17</v>
      </c>
      <c r="J910" s="125">
        <v>12</v>
      </c>
      <c r="R910" s="5"/>
      <c r="S910" s="6"/>
      <c r="T910" s="6"/>
      <c r="U910" s="6"/>
      <c r="V910" s="6"/>
      <c r="W910" s="6"/>
      <c r="X910" s="6"/>
      <c r="Y910" s="6"/>
      <c r="Z910" s="6"/>
      <c r="AA910" s="68"/>
    </row>
    <row r="911" spans="1:27" x14ac:dyDescent="0.25">
      <c r="A911" s="215">
        <v>2019</v>
      </c>
      <c r="B911" s="215">
        <v>4401</v>
      </c>
      <c r="C911" s="104" t="s">
        <v>386</v>
      </c>
      <c r="D911" s="104">
        <v>44</v>
      </c>
      <c r="E911" s="104" t="s">
        <v>388</v>
      </c>
      <c r="F911" s="104" t="s">
        <v>209</v>
      </c>
      <c r="G911" s="104" t="s">
        <v>210</v>
      </c>
      <c r="H911" s="104" t="s">
        <v>20</v>
      </c>
      <c r="I911" s="104" t="s">
        <v>18</v>
      </c>
      <c r="J911" s="125">
        <v>20</v>
      </c>
      <c r="R911" s="5"/>
      <c r="S911" s="6"/>
      <c r="T911" s="6"/>
      <c r="U911" s="6"/>
      <c r="V911" s="6"/>
      <c r="W911" s="6"/>
      <c r="X911" s="6"/>
      <c r="Y911" s="6"/>
      <c r="Z911" s="6"/>
      <c r="AA911" s="68"/>
    </row>
    <row r="912" spans="1:27" x14ac:dyDescent="0.25">
      <c r="A912" s="215">
        <v>2019</v>
      </c>
      <c r="B912" s="215">
        <v>4401</v>
      </c>
      <c r="C912" s="104" t="s">
        <v>386</v>
      </c>
      <c r="D912" s="104">
        <v>44</v>
      </c>
      <c r="E912" s="104" t="s">
        <v>388</v>
      </c>
      <c r="F912" s="104" t="s">
        <v>209</v>
      </c>
      <c r="G912" s="104" t="s">
        <v>210</v>
      </c>
      <c r="H912" s="104" t="s">
        <v>20</v>
      </c>
      <c r="I912" s="104" t="s">
        <v>24</v>
      </c>
      <c r="J912" s="125">
        <v>6</v>
      </c>
      <c r="R912" s="5"/>
      <c r="S912" s="6"/>
      <c r="T912" s="6"/>
      <c r="U912" s="6"/>
      <c r="V912" s="6"/>
      <c r="W912" s="6"/>
      <c r="X912" s="6"/>
      <c r="Y912" s="6"/>
      <c r="Z912" s="6"/>
      <c r="AA912" s="68"/>
    </row>
    <row r="913" spans="1:27" x14ac:dyDescent="0.25">
      <c r="A913" s="215">
        <v>2019</v>
      </c>
      <c r="B913" s="215">
        <v>4401</v>
      </c>
      <c r="C913" s="104" t="s">
        <v>386</v>
      </c>
      <c r="D913" s="104">
        <v>44</v>
      </c>
      <c r="E913" s="104" t="s">
        <v>388</v>
      </c>
      <c r="F913" s="104" t="s">
        <v>209</v>
      </c>
      <c r="G913" s="104" t="s">
        <v>210</v>
      </c>
      <c r="H913" s="104" t="s">
        <v>20</v>
      </c>
      <c r="I913" s="104" t="s">
        <v>19</v>
      </c>
      <c r="J913" s="125">
        <v>19</v>
      </c>
      <c r="R913" s="5"/>
      <c r="S913" s="6"/>
      <c r="T913" s="6"/>
      <c r="U913" s="6"/>
      <c r="V913" s="6"/>
      <c r="W913" s="6"/>
      <c r="X913" s="6"/>
      <c r="Y913" s="6"/>
      <c r="Z913" s="6"/>
      <c r="AA913" s="68"/>
    </row>
    <row r="914" spans="1:27" x14ac:dyDescent="0.25">
      <c r="A914" s="215">
        <v>2019</v>
      </c>
      <c r="B914" s="215">
        <v>4403</v>
      </c>
      <c r="C914" s="104" t="s">
        <v>390</v>
      </c>
      <c r="D914" s="104">
        <v>44</v>
      </c>
      <c r="E914" s="104" t="s">
        <v>388</v>
      </c>
      <c r="F914" s="104" t="s">
        <v>209</v>
      </c>
      <c r="G914" s="104" t="s">
        <v>210</v>
      </c>
      <c r="H914" s="104" t="s">
        <v>16</v>
      </c>
      <c r="I914" s="104" t="s">
        <v>17</v>
      </c>
      <c r="J914" s="125">
        <v>11</v>
      </c>
      <c r="R914" s="5"/>
      <c r="S914" s="6"/>
      <c r="T914" s="6"/>
      <c r="U914" s="6"/>
      <c r="V914" s="6"/>
      <c r="W914" s="6"/>
      <c r="X914" s="6"/>
      <c r="Y914" s="6"/>
      <c r="Z914" s="6"/>
      <c r="AA914" s="68"/>
    </row>
    <row r="915" spans="1:27" x14ac:dyDescent="0.25">
      <c r="A915" s="215">
        <v>2019</v>
      </c>
      <c r="B915" s="215">
        <v>4403</v>
      </c>
      <c r="C915" s="104" t="s">
        <v>390</v>
      </c>
      <c r="D915" s="104">
        <v>44</v>
      </c>
      <c r="E915" s="104" t="s">
        <v>388</v>
      </c>
      <c r="F915" s="104" t="s">
        <v>209</v>
      </c>
      <c r="G915" s="104" t="s">
        <v>210</v>
      </c>
      <c r="H915" s="104" t="s">
        <v>16</v>
      </c>
      <c r="I915" s="104" t="s">
        <v>18</v>
      </c>
      <c r="J915" s="125">
        <v>16</v>
      </c>
      <c r="R915" s="5"/>
      <c r="S915" s="6"/>
      <c r="T915" s="6"/>
      <c r="U915" s="6"/>
      <c r="V915" s="6"/>
      <c r="W915" s="6"/>
      <c r="X915" s="6"/>
      <c r="Y915" s="6"/>
      <c r="Z915" s="6"/>
      <c r="AA915" s="68"/>
    </row>
    <row r="916" spans="1:27" x14ac:dyDescent="0.25">
      <c r="A916" s="215">
        <v>2019</v>
      </c>
      <c r="B916" s="215">
        <v>4403</v>
      </c>
      <c r="C916" s="104" t="s">
        <v>390</v>
      </c>
      <c r="D916" s="104">
        <v>44</v>
      </c>
      <c r="E916" s="104" t="s">
        <v>388</v>
      </c>
      <c r="F916" s="104" t="s">
        <v>209</v>
      </c>
      <c r="G916" s="104" t="s">
        <v>210</v>
      </c>
      <c r="H916" s="104" t="s">
        <v>16</v>
      </c>
      <c r="I916" s="104" t="s">
        <v>24</v>
      </c>
      <c r="J916" s="125">
        <v>32</v>
      </c>
      <c r="R916" s="5"/>
      <c r="S916" s="6"/>
      <c r="T916" s="6"/>
      <c r="U916" s="6"/>
      <c r="V916" s="6"/>
      <c r="W916" s="6"/>
      <c r="X916" s="6"/>
      <c r="Y916" s="6"/>
      <c r="Z916" s="6"/>
      <c r="AA916" s="68"/>
    </row>
    <row r="917" spans="1:27" x14ac:dyDescent="0.25">
      <c r="A917" s="215">
        <v>2019</v>
      </c>
      <c r="B917" s="215">
        <v>4403</v>
      </c>
      <c r="C917" s="104" t="s">
        <v>390</v>
      </c>
      <c r="D917" s="104">
        <v>44</v>
      </c>
      <c r="E917" s="104" t="s">
        <v>388</v>
      </c>
      <c r="F917" s="104" t="s">
        <v>209</v>
      </c>
      <c r="G917" s="104" t="s">
        <v>210</v>
      </c>
      <c r="H917" s="104" t="s">
        <v>16</v>
      </c>
      <c r="I917" s="104" t="s">
        <v>19</v>
      </c>
      <c r="J917" s="125">
        <v>36</v>
      </c>
      <c r="R917" s="5"/>
      <c r="S917" s="6"/>
      <c r="T917" s="6"/>
      <c r="U917" s="6"/>
      <c r="V917" s="6"/>
      <c r="W917" s="6"/>
      <c r="X917" s="6"/>
      <c r="Y917" s="6"/>
      <c r="Z917" s="6"/>
      <c r="AA917" s="68"/>
    </row>
    <row r="918" spans="1:27" x14ac:dyDescent="0.25">
      <c r="A918" s="215">
        <v>2019</v>
      </c>
      <c r="B918" s="215">
        <v>4403</v>
      </c>
      <c r="C918" s="104" t="s">
        <v>390</v>
      </c>
      <c r="D918" s="104">
        <v>44</v>
      </c>
      <c r="E918" s="104" t="s">
        <v>388</v>
      </c>
      <c r="F918" s="104" t="s">
        <v>209</v>
      </c>
      <c r="G918" s="104" t="s">
        <v>210</v>
      </c>
      <c r="H918" s="104" t="s">
        <v>23</v>
      </c>
      <c r="I918" s="104" t="s">
        <v>17</v>
      </c>
      <c r="J918" s="125">
        <v>6</v>
      </c>
      <c r="R918" s="5"/>
      <c r="S918" s="6"/>
      <c r="T918" s="6"/>
      <c r="U918" s="6"/>
      <c r="V918" s="6"/>
      <c r="W918" s="6"/>
      <c r="X918" s="6"/>
      <c r="Y918" s="6"/>
      <c r="Z918" s="6"/>
      <c r="AA918" s="68"/>
    </row>
    <row r="919" spans="1:27" x14ac:dyDescent="0.25">
      <c r="A919" s="215">
        <v>2019</v>
      </c>
      <c r="B919" s="215">
        <v>4403</v>
      </c>
      <c r="C919" s="104" t="s">
        <v>390</v>
      </c>
      <c r="D919" s="104">
        <v>44</v>
      </c>
      <c r="E919" s="104" t="s">
        <v>388</v>
      </c>
      <c r="F919" s="104" t="s">
        <v>209</v>
      </c>
      <c r="G919" s="104" t="s">
        <v>210</v>
      </c>
      <c r="H919" s="104" t="s">
        <v>23</v>
      </c>
      <c r="I919" s="104" t="s">
        <v>18</v>
      </c>
      <c r="J919" s="125">
        <v>7</v>
      </c>
      <c r="R919" s="5"/>
      <c r="S919" s="6"/>
      <c r="T919" s="6"/>
      <c r="U919" s="6"/>
      <c r="V919" s="6"/>
      <c r="W919" s="6"/>
      <c r="X919" s="6"/>
      <c r="Y919" s="6"/>
      <c r="Z919" s="6"/>
      <c r="AA919" s="68"/>
    </row>
    <row r="920" spans="1:27" x14ac:dyDescent="0.25">
      <c r="A920" s="215">
        <v>2019</v>
      </c>
      <c r="B920" s="215">
        <v>4403</v>
      </c>
      <c r="C920" s="104" t="s">
        <v>390</v>
      </c>
      <c r="D920" s="104">
        <v>44</v>
      </c>
      <c r="E920" s="104" t="s">
        <v>388</v>
      </c>
      <c r="F920" s="104" t="s">
        <v>209</v>
      </c>
      <c r="G920" s="104" t="s">
        <v>210</v>
      </c>
      <c r="H920" s="104" t="s">
        <v>23</v>
      </c>
      <c r="I920" s="104" t="s">
        <v>24</v>
      </c>
      <c r="J920" s="125">
        <v>3</v>
      </c>
      <c r="R920" s="5"/>
      <c r="S920" s="6"/>
      <c r="T920" s="6"/>
      <c r="U920" s="6"/>
      <c r="V920" s="6"/>
      <c r="W920" s="6"/>
      <c r="X920" s="6"/>
      <c r="Y920" s="6"/>
      <c r="Z920" s="6"/>
      <c r="AA920" s="68"/>
    </row>
    <row r="921" spans="1:27" x14ac:dyDescent="0.25">
      <c r="A921" s="215">
        <v>2019</v>
      </c>
      <c r="B921" s="215">
        <v>4403</v>
      </c>
      <c r="C921" s="104" t="s">
        <v>390</v>
      </c>
      <c r="D921" s="104">
        <v>44</v>
      </c>
      <c r="E921" s="104" t="s">
        <v>388</v>
      </c>
      <c r="F921" s="104" t="s">
        <v>209</v>
      </c>
      <c r="G921" s="104" t="s">
        <v>210</v>
      </c>
      <c r="H921" s="104" t="s">
        <v>20</v>
      </c>
      <c r="I921" s="104" t="s">
        <v>17</v>
      </c>
      <c r="J921" s="125">
        <v>25</v>
      </c>
      <c r="R921" s="5"/>
      <c r="S921" s="6"/>
      <c r="T921" s="6"/>
      <c r="U921" s="6"/>
      <c r="V921" s="6"/>
      <c r="W921" s="6"/>
      <c r="X921" s="6"/>
      <c r="Y921" s="6"/>
      <c r="Z921" s="6"/>
      <c r="AA921" s="68"/>
    </row>
    <row r="922" spans="1:27" x14ac:dyDescent="0.25">
      <c r="A922" s="215">
        <v>2019</v>
      </c>
      <c r="B922" s="215">
        <v>4403</v>
      </c>
      <c r="C922" s="104" t="s">
        <v>390</v>
      </c>
      <c r="D922" s="104">
        <v>44</v>
      </c>
      <c r="E922" s="104" t="s">
        <v>388</v>
      </c>
      <c r="F922" s="104" t="s">
        <v>209</v>
      </c>
      <c r="G922" s="104" t="s">
        <v>210</v>
      </c>
      <c r="H922" s="104" t="s">
        <v>20</v>
      </c>
      <c r="I922" s="104" t="s">
        <v>18</v>
      </c>
      <c r="J922" s="125">
        <v>33</v>
      </c>
      <c r="R922" s="5"/>
      <c r="S922" s="6"/>
      <c r="T922" s="6"/>
      <c r="U922" s="6"/>
      <c r="V922" s="6"/>
      <c r="W922" s="6"/>
      <c r="X922" s="6"/>
      <c r="Y922" s="6"/>
      <c r="Z922" s="6"/>
      <c r="AA922" s="68"/>
    </row>
    <row r="923" spans="1:27" x14ac:dyDescent="0.25">
      <c r="A923" s="215">
        <v>2019</v>
      </c>
      <c r="B923" s="215">
        <v>4403</v>
      </c>
      <c r="C923" s="104" t="s">
        <v>390</v>
      </c>
      <c r="D923" s="104">
        <v>44</v>
      </c>
      <c r="E923" s="104" t="s">
        <v>388</v>
      </c>
      <c r="F923" s="104" t="s">
        <v>209</v>
      </c>
      <c r="G923" s="104" t="s">
        <v>210</v>
      </c>
      <c r="H923" s="104" t="s">
        <v>20</v>
      </c>
      <c r="I923" s="104" t="s">
        <v>24</v>
      </c>
      <c r="J923" s="125">
        <v>10</v>
      </c>
      <c r="R923" s="5"/>
      <c r="S923" s="6"/>
      <c r="T923" s="6"/>
      <c r="U923" s="6"/>
      <c r="V923" s="6"/>
      <c r="W923" s="6"/>
      <c r="X923" s="6"/>
      <c r="Y923" s="6"/>
      <c r="Z923" s="6"/>
      <c r="AA923" s="68"/>
    </row>
    <row r="924" spans="1:27" x14ac:dyDescent="0.25">
      <c r="A924" s="215">
        <v>2019</v>
      </c>
      <c r="B924" s="215">
        <v>4403</v>
      </c>
      <c r="C924" s="104" t="s">
        <v>390</v>
      </c>
      <c r="D924" s="104">
        <v>44</v>
      </c>
      <c r="E924" s="104" t="s">
        <v>388</v>
      </c>
      <c r="F924" s="104" t="s">
        <v>209</v>
      </c>
      <c r="G924" s="104" t="s">
        <v>210</v>
      </c>
      <c r="H924" s="104" t="s">
        <v>20</v>
      </c>
      <c r="I924" s="104" t="s">
        <v>19</v>
      </c>
      <c r="J924" s="125">
        <v>67</v>
      </c>
      <c r="R924" s="5"/>
      <c r="S924" s="6"/>
      <c r="T924" s="6"/>
      <c r="U924" s="6"/>
      <c r="V924" s="6"/>
      <c r="W924" s="6"/>
      <c r="X924" s="6"/>
      <c r="Y924" s="6"/>
      <c r="Z924" s="6"/>
      <c r="AA924" s="68"/>
    </row>
    <row r="925" spans="1:27" x14ac:dyDescent="0.25">
      <c r="A925" s="215">
        <v>2019</v>
      </c>
      <c r="B925" s="215">
        <v>4501</v>
      </c>
      <c r="C925" s="104" t="s">
        <v>392</v>
      </c>
      <c r="D925" s="104">
        <v>45</v>
      </c>
      <c r="E925" s="104" t="s">
        <v>394</v>
      </c>
      <c r="F925" s="104" t="s">
        <v>29</v>
      </c>
      <c r="G925" s="104" t="s">
        <v>30</v>
      </c>
      <c r="H925" s="104" t="s">
        <v>16</v>
      </c>
      <c r="I925" s="104" t="s">
        <v>17</v>
      </c>
      <c r="J925" s="125">
        <v>2</v>
      </c>
      <c r="R925" s="5"/>
      <c r="S925" s="6"/>
      <c r="T925" s="6"/>
      <c r="U925" s="6"/>
      <c r="V925" s="6"/>
      <c r="W925" s="6"/>
      <c r="X925" s="6"/>
      <c r="Y925" s="6"/>
      <c r="Z925" s="6"/>
      <c r="AA925" s="68"/>
    </row>
    <row r="926" spans="1:27" x14ac:dyDescent="0.25">
      <c r="A926" s="215">
        <v>2019</v>
      </c>
      <c r="B926" s="215">
        <v>4501</v>
      </c>
      <c r="C926" s="104" t="s">
        <v>392</v>
      </c>
      <c r="D926" s="104">
        <v>45</v>
      </c>
      <c r="E926" s="104" t="s">
        <v>394</v>
      </c>
      <c r="F926" s="104" t="s">
        <v>29</v>
      </c>
      <c r="G926" s="104" t="s">
        <v>30</v>
      </c>
      <c r="H926" s="104" t="s">
        <v>16</v>
      </c>
      <c r="I926" s="104" t="s">
        <v>18</v>
      </c>
      <c r="J926" s="125">
        <v>1</v>
      </c>
      <c r="R926" s="5"/>
      <c r="S926" s="6"/>
      <c r="T926" s="6"/>
      <c r="U926" s="6"/>
      <c r="V926" s="6"/>
      <c r="W926" s="6"/>
      <c r="X926" s="6"/>
      <c r="Y926" s="6"/>
      <c r="Z926" s="6"/>
      <c r="AA926" s="68"/>
    </row>
    <row r="927" spans="1:27" x14ac:dyDescent="0.25">
      <c r="A927" s="215">
        <v>2019</v>
      </c>
      <c r="B927" s="215">
        <v>4501</v>
      </c>
      <c r="C927" s="104" t="s">
        <v>392</v>
      </c>
      <c r="D927" s="104">
        <v>45</v>
      </c>
      <c r="E927" s="104" t="s">
        <v>394</v>
      </c>
      <c r="F927" s="104" t="s">
        <v>29</v>
      </c>
      <c r="G927" s="104" t="s">
        <v>30</v>
      </c>
      <c r="H927" s="104" t="s">
        <v>20</v>
      </c>
      <c r="I927" s="104" t="s">
        <v>17</v>
      </c>
      <c r="J927" s="125">
        <v>9</v>
      </c>
      <c r="R927" s="5"/>
      <c r="S927" s="6"/>
      <c r="T927" s="6"/>
      <c r="U927" s="6"/>
      <c r="V927" s="6"/>
      <c r="W927" s="6"/>
      <c r="X927" s="6"/>
      <c r="Y927" s="6"/>
      <c r="Z927" s="6"/>
      <c r="AA927" s="68"/>
    </row>
    <row r="928" spans="1:27" x14ac:dyDescent="0.25">
      <c r="A928" s="215">
        <v>2019</v>
      </c>
      <c r="B928" s="215">
        <v>4501</v>
      </c>
      <c r="C928" s="104" t="s">
        <v>392</v>
      </c>
      <c r="D928" s="104">
        <v>45</v>
      </c>
      <c r="E928" s="104" t="s">
        <v>394</v>
      </c>
      <c r="F928" s="104" t="s">
        <v>29</v>
      </c>
      <c r="G928" s="104" t="s">
        <v>30</v>
      </c>
      <c r="H928" s="104" t="s">
        <v>20</v>
      </c>
      <c r="I928" s="104" t="s">
        <v>18</v>
      </c>
      <c r="J928" s="125">
        <v>21</v>
      </c>
      <c r="R928" s="5"/>
      <c r="S928" s="6"/>
      <c r="T928" s="6"/>
      <c r="U928" s="6"/>
      <c r="V928" s="6"/>
      <c r="W928" s="6"/>
      <c r="X928" s="6"/>
      <c r="Y928" s="6"/>
      <c r="Z928" s="6"/>
      <c r="AA928" s="68"/>
    </row>
    <row r="929" spans="1:27" x14ac:dyDescent="0.25">
      <c r="A929" s="215">
        <v>2019</v>
      </c>
      <c r="B929" s="215">
        <v>4501</v>
      </c>
      <c r="C929" s="104" t="s">
        <v>392</v>
      </c>
      <c r="D929" s="104">
        <v>45</v>
      </c>
      <c r="E929" s="104" t="s">
        <v>394</v>
      </c>
      <c r="F929" s="104" t="s">
        <v>29</v>
      </c>
      <c r="G929" s="104" t="s">
        <v>30</v>
      </c>
      <c r="H929" s="104" t="s">
        <v>20</v>
      </c>
      <c r="I929" s="104" t="s">
        <v>24</v>
      </c>
      <c r="J929" s="125">
        <v>168</v>
      </c>
      <c r="R929" s="5"/>
      <c r="S929" s="6"/>
      <c r="T929" s="6"/>
      <c r="U929" s="6"/>
      <c r="V929" s="6"/>
      <c r="W929" s="6"/>
      <c r="X929" s="6"/>
      <c r="Y929" s="6"/>
      <c r="Z929" s="6"/>
      <c r="AA929" s="68"/>
    </row>
    <row r="930" spans="1:27" x14ac:dyDescent="0.25">
      <c r="A930" s="215">
        <v>2019</v>
      </c>
      <c r="B930" s="215">
        <v>4501</v>
      </c>
      <c r="C930" s="104" t="s">
        <v>392</v>
      </c>
      <c r="D930" s="104">
        <v>45</v>
      </c>
      <c r="E930" s="104" t="s">
        <v>394</v>
      </c>
      <c r="F930" s="104" t="s">
        <v>29</v>
      </c>
      <c r="G930" s="104" t="s">
        <v>30</v>
      </c>
      <c r="H930" s="104" t="s">
        <v>20</v>
      </c>
      <c r="I930" s="104" t="s">
        <v>19</v>
      </c>
      <c r="J930" s="125">
        <v>63</v>
      </c>
      <c r="R930" s="5"/>
      <c r="S930" s="6"/>
      <c r="T930" s="6"/>
      <c r="U930" s="6"/>
      <c r="V930" s="6"/>
      <c r="W930" s="6"/>
      <c r="X930" s="6"/>
      <c r="Y930" s="6"/>
      <c r="Z930" s="6"/>
      <c r="AA930" s="68"/>
    </row>
    <row r="931" spans="1:27" x14ac:dyDescent="0.25">
      <c r="A931" s="215">
        <v>2019</v>
      </c>
      <c r="B931" s="215">
        <v>4601</v>
      </c>
      <c r="C931" s="104" t="s">
        <v>396</v>
      </c>
      <c r="D931" s="104">
        <v>46</v>
      </c>
      <c r="E931" s="104" t="s">
        <v>398</v>
      </c>
      <c r="F931" s="104">
        <v>0</v>
      </c>
      <c r="G931" s="104" t="s">
        <v>36</v>
      </c>
      <c r="H931" s="104" t="s">
        <v>16</v>
      </c>
      <c r="I931" s="104" t="s">
        <v>24</v>
      </c>
      <c r="J931" s="125">
        <v>13</v>
      </c>
      <c r="R931" s="5"/>
      <c r="S931" s="6"/>
      <c r="T931" s="6"/>
      <c r="U931" s="6"/>
      <c r="V931" s="6"/>
      <c r="W931" s="6"/>
      <c r="X931" s="6"/>
      <c r="Y931" s="6"/>
      <c r="Z931" s="6"/>
      <c r="AA931" s="68"/>
    </row>
    <row r="932" spans="1:27" x14ac:dyDescent="0.25">
      <c r="A932" s="215">
        <v>2019</v>
      </c>
      <c r="B932" s="215">
        <v>4601</v>
      </c>
      <c r="C932" s="104" t="s">
        <v>396</v>
      </c>
      <c r="D932" s="104">
        <v>46</v>
      </c>
      <c r="E932" s="104" t="s">
        <v>398</v>
      </c>
      <c r="F932" s="104">
        <v>0</v>
      </c>
      <c r="G932" s="104" t="s">
        <v>36</v>
      </c>
      <c r="H932" s="104" t="s">
        <v>16</v>
      </c>
      <c r="I932" s="104" t="s">
        <v>19</v>
      </c>
      <c r="J932" s="125">
        <v>3</v>
      </c>
      <c r="R932" s="5"/>
      <c r="S932" s="6"/>
      <c r="T932" s="6"/>
      <c r="U932" s="6"/>
      <c r="V932" s="6"/>
      <c r="W932" s="6"/>
      <c r="X932" s="6"/>
      <c r="Y932" s="6"/>
      <c r="Z932" s="6"/>
      <c r="AA932" s="68"/>
    </row>
    <row r="933" spans="1:27" x14ac:dyDescent="0.25">
      <c r="A933" s="215">
        <v>2019</v>
      </c>
      <c r="B933" s="215">
        <v>4601</v>
      </c>
      <c r="C933" s="104" t="s">
        <v>396</v>
      </c>
      <c r="D933" s="104">
        <v>46</v>
      </c>
      <c r="E933" s="104" t="s">
        <v>398</v>
      </c>
      <c r="F933" s="104">
        <v>0</v>
      </c>
      <c r="G933" s="104" t="s">
        <v>36</v>
      </c>
      <c r="H933" s="104" t="s">
        <v>20</v>
      </c>
      <c r="I933" s="104" t="s">
        <v>17</v>
      </c>
      <c r="J933" s="125">
        <v>11</v>
      </c>
      <c r="R933" s="5"/>
      <c r="S933" s="6"/>
      <c r="T933" s="6"/>
      <c r="U933" s="6"/>
      <c r="V933" s="6"/>
      <c r="W933" s="6"/>
      <c r="X933" s="6"/>
      <c r="Y933" s="6"/>
      <c r="Z933" s="6"/>
      <c r="AA933" s="68"/>
    </row>
    <row r="934" spans="1:27" x14ac:dyDescent="0.25">
      <c r="A934" s="215">
        <v>2019</v>
      </c>
      <c r="B934" s="215">
        <v>4601</v>
      </c>
      <c r="C934" s="104" t="s">
        <v>396</v>
      </c>
      <c r="D934" s="104">
        <v>46</v>
      </c>
      <c r="E934" s="104" t="s">
        <v>398</v>
      </c>
      <c r="F934" s="104">
        <v>0</v>
      </c>
      <c r="G934" s="104" t="s">
        <v>36</v>
      </c>
      <c r="H934" s="104" t="s">
        <v>20</v>
      </c>
      <c r="I934" s="104" t="s">
        <v>18</v>
      </c>
      <c r="J934" s="125">
        <v>17</v>
      </c>
      <c r="R934" s="5"/>
      <c r="S934" s="6"/>
      <c r="T934" s="6"/>
      <c r="U934" s="6"/>
      <c r="V934" s="6"/>
      <c r="W934" s="6"/>
      <c r="X934" s="6"/>
      <c r="Y934" s="6"/>
      <c r="Z934" s="6"/>
      <c r="AA934" s="68"/>
    </row>
    <row r="935" spans="1:27" x14ac:dyDescent="0.25">
      <c r="A935" s="215">
        <v>2019</v>
      </c>
      <c r="B935" s="215">
        <v>4601</v>
      </c>
      <c r="C935" s="104" t="s">
        <v>396</v>
      </c>
      <c r="D935" s="104">
        <v>46</v>
      </c>
      <c r="E935" s="104" t="s">
        <v>398</v>
      </c>
      <c r="F935" s="104">
        <v>0</v>
      </c>
      <c r="G935" s="104" t="s">
        <v>36</v>
      </c>
      <c r="H935" s="104" t="s">
        <v>20</v>
      </c>
      <c r="I935" s="104" t="s">
        <v>24</v>
      </c>
      <c r="J935" s="125">
        <v>223</v>
      </c>
      <c r="R935" s="5"/>
      <c r="S935" s="6"/>
      <c r="T935" s="6"/>
      <c r="U935" s="6"/>
      <c r="V935" s="6"/>
      <c r="W935" s="6"/>
      <c r="X935" s="6"/>
      <c r="Y935" s="6"/>
      <c r="Z935" s="6"/>
      <c r="AA935" s="68"/>
    </row>
    <row r="936" spans="1:27" x14ac:dyDescent="0.25">
      <c r="A936" s="215">
        <v>2019</v>
      </c>
      <c r="B936" s="215">
        <v>4601</v>
      </c>
      <c r="C936" s="104" t="s">
        <v>396</v>
      </c>
      <c r="D936" s="104">
        <v>46</v>
      </c>
      <c r="E936" s="104" t="s">
        <v>398</v>
      </c>
      <c r="F936" s="104">
        <v>0</v>
      </c>
      <c r="G936" s="104" t="s">
        <v>36</v>
      </c>
      <c r="H936" s="104" t="s">
        <v>20</v>
      </c>
      <c r="I936" s="104" t="s">
        <v>19</v>
      </c>
      <c r="J936" s="125">
        <v>66</v>
      </c>
      <c r="R936" s="5"/>
      <c r="S936" s="6"/>
      <c r="T936" s="6"/>
      <c r="U936" s="6"/>
      <c r="V936" s="6"/>
      <c r="W936" s="6"/>
      <c r="X936" s="6"/>
      <c r="Y936" s="6"/>
      <c r="Z936" s="6"/>
      <c r="AA936" s="68"/>
    </row>
    <row r="937" spans="1:27" x14ac:dyDescent="0.25">
      <c r="A937" s="215">
        <v>2019</v>
      </c>
      <c r="B937" s="215">
        <v>4602</v>
      </c>
      <c r="C937" s="104" t="s">
        <v>400</v>
      </c>
      <c r="D937" s="104">
        <v>46</v>
      </c>
      <c r="E937" s="104" t="s">
        <v>398</v>
      </c>
      <c r="F937" s="104">
        <v>0</v>
      </c>
      <c r="G937" s="104" t="s">
        <v>36</v>
      </c>
      <c r="H937" s="104" t="s">
        <v>16</v>
      </c>
      <c r="I937" s="104" t="s">
        <v>17</v>
      </c>
      <c r="J937" s="125">
        <v>1</v>
      </c>
      <c r="R937" s="5"/>
      <c r="S937" s="6"/>
      <c r="T937" s="6"/>
      <c r="U937" s="6"/>
      <c r="V937" s="6"/>
      <c r="W937" s="6"/>
      <c r="X937" s="6"/>
      <c r="Y937" s="6"/>
      <c r="Z937" s="6"/>
      <c r="AA937" s="68"/>
    </row>
    <row r="938" spans="1:27" x14ac:dyDescent="0.25">
      <c r="A938" s="215">
        <v>2019</v>
      </c>
      <c r="B938" s="215">
        <v>4602</v>
      </c>
      <c r="C938" s="104" t="s">
        <v>400</v>
      </c>
      <c r="D938" s="104">
        <v>46</v>
      </c>
      <c r="E938" s="104" t="s">
        <v>398</v>
      </c>
      <c r="F938" s="104">
        <v>0</v>
      </c>
      <c r="G938" s="104" t="s">
        <v>36</v>
      </c>
      <c r="H938" s="104" t="s">
        <v>16</v>
      </c>
      <c r="I938" s="104" t="s">
        <v>18</v>
      </c>
      <c r="J938" s="125">
        <v>5</v>
      </c>
      <c r="R938" s="5"/>
      <c r="S938" s="6"/>
      <c r="T938" s="6"/>
      <c r="U938" s="6"/>
      <c r="V938" s="6"/>
      <c r="W938" s="6"/>
      <c r="X938" s="6"/>
      <c r="Y938" s="6"/>
      <c r="Z938" s="6"/>
      <c r="AA938" s="68"/>
    </row>
    <row r="939" spans="1:27" x14ac:dyDescent="0.25">
      <c r="A939" s="215">
        <v>2019</v>
      </c>
      <c r="B939" s="215">
        <v>4602</v>
      </c>
      <c r="C939" s="104" t="s">
        <v>400</v>
      </c>
      <c r="D939" s="104">
        <v>46</v>
      </c>
      <c r="E939" s="104" t="s">
        <v>398</v>
      </c>
      <c r="F939" s="104">
        <v>0</v>
      </c>
      <c r="G939" s="104" t="s">
        <v>36</v>
      </c>
      <c r="H939" s="104" t="s">
        <v>16</v>
      </c>
      <c r="I939" s="104" t="s">
        <v>19</v>
      </c>
      <c r="J939" s="125">
        <v>4</v>
      </c>
      <c r="R939" s="5"/>
      <c r="S939" s="6"/>
      <c r="T939" s="6"/>
      <c r="U939" s="6"/>
      <c r="V939" s="6"/>
      <c r="W939" s="6"/>
      <c r="X939" s="6"/>
      <c r="Y939" s="6"/>
      <c r="Z939" s="6"/>
      <c r="AA939" s="68"/>
    </row>
    <row r="940" spans="1:27" x14ac:dyDescent="0.25">
      <c r="A940" s="215">
        <v>2019</v>
      </c>
      <c r="B940" s="215">
        <v>4602</v>
      </c>
      <c r="C940" s="104" t="s">
        <v>400</v>
      </c>
      <c r="D940" s="104">
        <v>46</v>
      </c>
      <c r="E940" s="104" t="s">
        <v>398</v>
      </c>
      <c r="F940" s="104">
        <v>0</v>
      </c>
      <c r="G940" s="104" t="s">
        <v>36</v>
      </c>
      <c r="H940" s="104" t="s">
        <v>23</v>
      </c>
      <c r="I940" s="104" t="s">
        <v>17</v>
      </c>
      <c r="J940" s="125">
        <v>1</v>
      </c>
      <c r="R940" s="5"/>
      <c r="S940" s="6"/>
      <c r="T940" s="6"/>
      <c r="U940" s="6"/>
      <c r="V940" s="6"/>
      <c r="W940" s="6"/>
      <c r="X940" s="6"/>
      <c r="Y940" s="6"/>
      <c r="Z940" s="6"/>
      <c r="AA940" s="68"/>
    </row>
    <row r="941" spans="1:27" x14ac:dyDescent="0.25">
      <c r="A941" s="215">
        <v>2019</v>
      </c>
      <c r="B941" s="215">
        <v>4602</v>
      </c>
      <c r="C941" s="104" t="s">
        <v>400</v>
      </c>
      <c r="D941" s="104">
        <v>46</v>
      </c>
      <c r="E941" s="104" t="s">
        <v>398</v>
      </c>
      <c r="F941" s="104">
        <v>0</v>
      </c>
      <c r="G941" s="104" t="s">
        <v>36</v>
      </c>
      <c r="H941" s="104" t="s">
        <v>23</v>
      </c>
      <c r="I941" s="104" t="s">
        <v>18</v>
      </c>
      <c r="J941" s="125">
        <v>1</v>
      </c>
      <c r="R941" s="5"/>
      <c r="S941" s="6"/>
      <c r="T941" s="6"/>
      <c r="U941" s="6"/>
      <c r="V941" s="6"/>
      <c r="W941" s="6"/>
      <c r="X941" s="6"/>
      <c r="Y941" s="6"/>
      <c r="Z941" s="6"/>
      <c r="AA941" s="68"/>
    </row>
    <row r="942" spans="1:27" x14ac:dyDescent="0.25">
      <c r="A942" s="215">
        <v>2019</v>
      </c>
      <c r="B942" s="215">
        <v>4602</v>
      </c>
      <c r="C942" s="104" t="s">
        <v>400</v>
      </c>
      <c r="D942" s="104">
        <v>46</v>
      </c>
      <c r="E942" s="104" t="s">
        <v>398</v>
      </c>
      <c r="F942" s="104">
        <v>0</v>
      </c>
      <c r="G942" s="104" t="s">
        <v>36</v>
      </c>
      <c r="H942" s="104" t="s">
        <v>20</v>
      </c>
      <c r="I942" s="104" t="s">
        <v>17</v>
      </c>
      <c r="J942" s="125">
        <v>19</v>
      </c>
      <c r="R942" s="5"/>
      <c r="S942" s="6"/>
      <c r="T942" s="6"/>
      <c r="U942" s="6"/>
      <c r="V942" s="6"/>
      <c r="W942" s="6"/>
      <c r="X942" s="6"/>
      <c r="Y942" s="6"/>
      <c r="Z942" s="6"/>
      <c r="AA942" s="68"/>
    </row>
    <row r="943" spans="1:27" x14ac:dyDescent="0.25">
      <c r="A943" s="215">
        <v>2019</v>
      </c>
      <c r="B943" s="215">
        <v>4602</v>
      </c>
      <c r="C943" s="104" t="s">
        <v>400</v>
      </c>
      <c r="D943" s="104">
        <v>46</v>
      </c>
      <c r="E943" s="104" t="s">
        <v>398</v>
      </c>
      <c r="F943" s="104">
        <v>0</v>
      </c>
      <c r="G943" s="104" t="s">
        <v>36</v>
      </c>
      <c r="H943" s="104" t="s">
        <v>20</v>
      </c>
      <c r="I943" s="104" t="s">
        <v>18</v>
      </c>
      <c r="J943" s="125">
        <v>50</v>
      </c>
      <c r="R943" s="5"/>
      <c r="S943" s="6"/>
      <c r="T943" s="6"/>
      <c r="U943" s="6"/>
      <c r="V943" s="6"/>
      <c r="W943" s="6"/>
      <c r="X943" s="6"/>
      <c r="Y943" s="6"/>
      <c r="Z943" s="6"/>
      <c r="AA943" s="68"/>
    </row>
    <row r="944" spans="1:27" x14ac:dyDescent="0.25">
      <c r="A944" s="215">
        <v>2019</v>
      </c>
      <c r="B944" s="215">
        <v>4602</v>
      </c>
      <c r="C944" s="104" t="s">
        <v>400</v>
      </c>
      <c r="D944" s="104">
        <v>46</v>
      </c>
      <c r="E944" s="104" t="s">
        <v>398</v>
      </c>
      <c r="F944" s="104">
        <v>0</v>
      </c>
      <c r="G944" s="104" t="s">
        <v>36</v>
      </c>
      <c r="H944" s="104" t="s">
        <v>20</v>
      </c>
      <c r="I944" s="104" t="s">
        <v>24</v>
      </c>
      <c r="J944" s="125">
        <v>45</v>
      </c>
      <c r="R944" s="5"/>
      <c r="S944" s="6"/>
      <c r="T944" s="6"/>
      <c r="U944" s="6"/>
      <c r="V944" s="6"/>
      <c r="W944" s="6"/>
      <c r="X944" s="6"/>
      <c r="Y944" s="6"/>
      <c r="Z944" s="6"/>
      <c r="AA944" s="68"/>
    </row>
    <row r="945" spans="1:27" x14ac:dyDescent="0.25">
      <c r="A945" s="215">
        <v>2019</v>
      </c>
      <c r="B945" s="215">
        <v>4602</v>
      </c>
      <c r="C945" s="104" t="s">
        <v>400</v>
      </c>
      <c r="D945" s="104">
        <v>46</v>
      </c>
      <c r="E945" s="104" t="s">
        <v>398</v>
      </c>
      <c r="F945" s="104">
        <v>0</v>
      </c>
      <c r="G945" s="104" t="s">
        <v>36</v>
      </c>
      <c r="H945" s="104" t="s">
        <v>20</v>
      </c>
      <c r="I945" s="104" t="s">
        <v>19</v>
      </c>
      <c r="J945" s="125">
        <v>87</v>
      </c>
      <c r="R945" s="5"/>
      <c r="S945" s="6"/>
      <c r="T945" s="6"/>
      <c r="U945" s="6"/>
      <c r="V945" s="6"/>
      <c r="W945" s="6"/>
      <c r="X945" s="6"/>
      <c r="Y945" s="6"/>
      <c r="Z945" s="6"/>
      <c r="AA945" s="68"/>
    </row>
    <row r="946" spans="1:27" x14ac:dyDescent="0.25">
      <c r="A946" s="215">
        <v>2019</v>
      </c>
      <c r="B946" s="215">
        <v>4603</v>
      </c>
      <c r="C946" s="104" t="s">
        <v>402</v>
      </c>
      <c r="D946" s="104">
        <v>46</v>
      </c>
      <c r="E946" s="104" t="s">
        <v>398</v>
      </c>
      <c r="F946" s="104">
        <v>0</v>
      </c>
      <c r="G946" s="104" t="s">
        <v>36</v>
      </c>
      <c r="H946" s="104" t="s">
        <v>16</v>
      </c>
      <c r="I946" s="104" t="s">
        <v>17</v>
      </c>
      <c r="J946" s="125">
        <v>1</v>
      </c>
      <c r="R946" s="5"/>
      <c r="S946" s="6"/>
      <c r="T946" s="6"/>
      <c r="U946" s="6"/>
      <c r="V946" s="6"/>
      <c r="W946" s="6"/>
      <c r="X946" s="6"/>
      <c r="Y946" s="6"/>
      <c r="Z946" s="6"/>
      <c r="AA946" s="68"/>
    </row>
    <row r="947" spans="1:27" x14ac:dyDescent="0.25">
      <c r="A947" s="215">
        <v>2019</v>
      </c>
      <c r="B947" s="215">
        <v>4603</v>
      </c>
      <c r="C947" s="104" t="s">
        <v>402</v>
      </c>
      <c r="D947" s="104">
        <v>46</v>
      </c>
      <c r="E947" s="104" t="s">
        <v>398</v>
      </c>
      <c r="F947" s="104">
        <v>0</v>
      </c>
      <c r="G947" s="104" t="s">
        <v>36</v>
      </c>
      <c r="H947" s="104" t="s">
        <v>16</v>
      </c>
      <c r="I947" s="104" t="s">
        <v>18</v>
      </c>
      <c r="J947" s="125">
        <v>4</v>
      </c>
      <c r="R947" s="5"/>
      <c r="S947" s="6"/>
      <c r="T947" s="6"/>
      <c r="U947" s="6"/>
      <c r="V947" s="6"/>
      <c r="W947" s="6"/>
      <c r="X947" s="6"/>
      <c r="Y947" s="6"/>
      <c r="Z947" s="6"/>
      <c r="AA947" s="68"/>
    </row>
    <row r="948" spans="1:27" x14ac:dyDescent="0.25">
      <c r="A948" s="215">
        <v>2019</v>
      </c>
      <c r="B948" s="215">
        <v>4603</v>
      </c>
      <c r="C948" s="104" t="s">
        <v>402</v>
      </c>
      <c r="D948" s="104">
        <v>46</v>
      </c>
      <c r="E948" s="104" t="s">
        <v>398</v>
      </c>
      <c r="F948" s="104">
        <v>0</v>
      </c>
      <c r="G948" s="104" t="s">
        <v>36</v>
      </c>
      <c r="H948" s="104" t="s">
        <v>16</v>
      </c>
      <c r="I948" s="104" t="s">
        <v>24</v>
      </c>
      <c r="J948" s="125">
        <v>45</v>
      </c>
      <c r="R948" s="5"/>
      <c r="S948" s="6"/>
      <c r="T948" s="6"/>
      <c r="U948" s="6"/>
      <c r="V948" s="6"/>
      <c r="W948" s="6"/>
      <c r="X948" s="6"/>
      <c r="Y948" s="6"/>
      <c r="Z948" s="6"/>
      <c r="AA948" s="68"/>
    </row>
    <row r="949" spans="1:27" x14ac:dyDescent="0.25">
      <c r="A949" s="215">
        <v>2019</v>
      </c>
      <c r="B949" s="215">
        <v>4603</v>
      </c>
      <c r="C949" s="104" t="s">
        <v>402</v>
      </c>
      <c r="D949" s="104">
        <v>46</v>
      </c>
      <c r="E949" s="104" t="s">
        <v>398</v>
      </c>
      <c r="F949" s="104">
        <v>0</v>
      </c>
      <c r="G949" s="104" t="s">
        <v>36</v>
      </c>
      <c r="H949" s="104" t="s">
        <v>23</v>
      </c>
      <c r="I949" s="104" t="s">
        <v>24</v>
      </c>
      <c r="J949" s="125">
        <v>8</v>
      </c>
      <c r="R949" s="5"/>
      <c r="S949" s="6"/>
      <c r="T949" s="6"/>
      <c r="U949" s="6"/>
      <c r="V949" s="6"/>
      <c r="W949" s="6"/>
      <c r="X949" s="6"/>
      <c r="Y949" s="6"/>
      <c r="Z949" s="6"/>
      <c r="AA949" s="68"/>
    </row>
    <row r="950" spans="1:27" x14ac:dyDescent="0.25">
      <c r="A950" s="215">
        <v>2019</v>
      </c>
      <c r="B950" s="215">
        <v>4603</v>
      </c>
      <c r="C950" s="104" t="s">
        <v>402</v>
      </c>
      <c r="D950" s="104">
        <v>46</v>
      </c>
      <c r="E950" s="104" t="s">
        <v>398</v>
      </c>
      <c r="F950" s="104">
        <v>0</v>
      </c>
      <c r="G950" s="104" t="s">
        <v>36</v>
      </c>
      <c r="H950" s="104" t="s">
        <v>20</v>
      </c>
      <c r="I950" s="104" t="s">
        <v>18</v>
      </c>
      <c r="J950" s="125">
        <v>2</v>
      </c>
      <c r="R950" s="5"/>
      <c r="S950" s="6"/>
      <c r="T950" s="6"/>
      <c r="U950" s="6"/>
      <c r="V950" s="6"/>
      <c r="W950" s="6"/>
      <c r="X950" s="6"/>
      <c r="Y950" s="6"/>
      <c r="Z950" s="6"/>
      <c r="AA950" s="68"/>
    </row>
    <row r="951" spans="1:27" x14ac:dyDescent="0.25">
      <c r="A951" s="215">
        <v>2019</v>
      </c>
      <c r="B951" s="215">
        <v>4603</v>
      </c>
      <c r="C951" s="104" t="s">
        <v>402</v>
      </c>
      <c r="D951" s="104">
        <v>46</v>
      </c>
      <c r="E951" s="104" t="s">
        <v>398</v>
      </c>
      <c r="F951" s="104">
        <v>0</v>
      </c>
      <c r="G951" s="104" t="s">
        <v>36</v>
      </c>
      <c r="H951" s="104" t="s">
        <v>20</v>
      </c>
      <c r="I951" s="104" t="s">
        <v>24</v>
      </c>
      <c r="J951" s="125">
        <v>24</v>
      </c>
      <c r="R951" s="5"/>
      <c r="S951" s="6"/>
      <c r="T951" s="6"/>
      <c r="U951" s="6"/>
      <c r="V951" s="6"/>
      <c r="W951" s="6"/>
      <c r="X951" s="6"/>
      <c r="Y951" s="6"/>
      <c r="Z951" s="6"/>
      <c r="AA951" s="68"/>
    </row>
    <row r="952" spans="1:27" x14ac:dyDescent="0.25">
      <c r="A952" s="215">
        <v>2019</v>
      </c>
      <c r="B952" s="215">
        <v>4603</v>
      </c>
      <c r="C952" s="104" t="s">
        <v>402</v>
      </c>
      <c r="D952" s="104">
        <v>46</v>
      </c>
      <c r="E952" s="104" t="s">
        <v>398</v>
      </c>
      <c r="F952" s="104">
        <v>0</v>
      </c>
      <c r="G952" s="104" t="s">
        <v>36</v>
      </c>
      <c r="H952" s="104" t="s">
        <v>20</v>
      </c>
      <c r="I952" s="104" t="s">
        <v>19</v>
      </c>
      <c r="J952" s="125">
        <v>1</v>
      </c>
      <c r="R952" s="5"/>
      <c r="S952" s="6"/>
      <c r="T952" s="6"/>
      <c r="U952" s="6"/>
      <c r="V952" s="6"/>
      <c r="W952" s="6"/>
      <c r="X952" s="6"/>
      <c r="Y952" s="6"/>
      <c r="Z952" s="6"/>
      <c r="AA952" s="68"/>
    </row>
    <row r="953" spans="1:27" x14ac:dyDescent="0.25">
      <c r="A953" s="215">
        <v>2019</v>
      </c>
      <c r="B953" s="215">
        <v>4604</v>
      </c>
      <c r="C953" s="104" t="s">
        <v>404</v>
      </c>
      <c r="D953" s="104">
        <v>46</v>
      </c>
      <c r="E953" s="104" t="s">
        <v>398</v>
      </c>
      <c r="F953" s="104">
        <v>0</v>
      </c>
      <c r="G953" s="104" t="s">
        <v>36</v>
      </c>
      <c r="H953" s="104" t="s">
        <v>16</v>
      </c>
      <c r="I953" s="104" t="s">
        <v>17</v>
      </c>
      <c r="J953" s="125">
        <v>40</v>
      </c>
      <c r="R953" s="5"/>
      <c r="S953" s="6"/>
      <c r="T953" s="6"/>
      <c r="U953" s="6"/>
      <c r="V953" s="6"/>
      <c r="W953" s="6"/>
      <c r="X953" s="6"/>
      <c r="Y953" s="6"/>
      <c r="Z953" s="6"/>
      <c r="AA953" s="68"/>
    </row>
    <row r="954" spans="1:27" x14ac:dyDescent="0.25">
      <c r="A954" s="215">
        <v>2019</v>
      </c>
      <c r="B954" s="215">
        <v>4604</v>
      </c>
      <c r="C954" s="104" t="s">
        <v>404</v>
      </c>
      <c r="D954" s="104">
        <v>46</v>
      </c>
      <c r="E954" s="104" t="s">
        <v>398</v>
      </c>
      <c r="F954" s="104">
        <v>0</v>
      </c>
      <c r="G954" s="104" t="s">
        <v>36</v>
      </c>
      <c r="H954" s="104" t="s">
        <v>16</v>
      </c>
      <c r="I954" s="104" t="s">
        <v>18</v>
      </c>
      <c r="J954" s="125">
        <v>69</v>
      </c>
      <c r="R954" s="5"/>
      <c r="S954" s="6"/>
      <c r="T954" s="6"/>
      <c r="U954" s="6"/>
      <c r="V954" s="6"/>
      <c r="W954" s="6"/>
      <c r="X954" s="6"/>
      <c r="Y954" s="6"/>
      <c r="Z954" s="6"/>
      <c r="AA954" s="68"/>
    </row>
    <row r="955" spans="1:27" x14ac:dyDescent="0.25">
      <c r="A955" s="215">
        <v>2019</v>
      </c>
      <c r="B955" s="215">
        <v>4604</v>
      </c>
      <c r="C955" s="104" t="s">
        <v>404</v>
      </c>
      <c r="D955" s="104">
        <v>46</v>
      </c>
      <c r="E955" s="104" t="s">
        <v>398</v>
      </c>
      <c r="F955" s="104">
        <v>0</v>
      </c>
      <c r="G955" s="104" t="s">
        <v>36</v>
      </c>
      <c r="H955" s="104" t="s">
        <v>16</v>
      </c>
      <c r="I955" s="104" t="s">
        <v>24</v>
      </c>
      <c r="J955" s="125">
        <v>405</v>
      </c>
      <c r="R955" s="5"/>
      <c r="S955" s="6"/>
      <c r="T955" s="6"/>
      <c r="U955" s="6"/>
      <c r="V955" s="6"/>
      <c r="W955" s="6"/>
      <c r="X955" s="6"/>
      <c r="Y955" s="6"/>
      <c r="Z955" s="6"/>
      <c r="AA955" s="68"/>
    </row>
    <row r="956" spans="1:27" x14ac:dyDescent="0.25">
      <c r="A956" s="215">
        <v>2019</v>
      </c>
      <c r="B956" s="215">
        <v>4604</v>
      </c>
      <c r="C956" s="104" t="s">
        <v>404</v>
      </c>
      <c r="D956" s="104">
        <v>46</v>
      </c>
      <c r="E956" s="104" t="s">
        <v>398</v>
      </c>
      <c r="F956" s="104">
        <v>0</v>
      </c>
      <c r="G956" s="104" t="s">
        <v>36</v>
      </c>
      <c r="H956" s="104" t="s">
        <v>16</v>
      </c>
      <c r="I956" s="104" t="s">
        <v>19</v>
      </c>
      <c r="J956" s="125">
        <v>87</v>
      </c>
      <c r="R956" s="5"/>
      <c r="S956" s="6"/>
      <c r="T956" s="6"/>
      <c r="U956" s="6"/>
      <c r="V956" s="6"/>
      <c r="W956" s="6"/>
      <c r="X956" s="6"/>
      <c r="Y956" s="6"/>
      <c r="Z956" s="6"/>
      <c r="AA956" s="68"/>
    </row>
    <row r="957" spans="1:27" x14ac:dyDescent="0.25">
      <c r="A957" s="215">
        <v>2019</v>
      </c>
      <c r="B957" s="215">
        <v>4604</v>
      </c>
      <c r="C957" s="104" t="s">
        <v>404</v>
      </c>
      <c r="D957" s="104">
        <v>46</v>
      </c>
      <c r="E957" s="104" t="s">
        <v>398</v>
      </c>
      <c r="F957" s="104">
        <v>0</v>
      </c>
      <c r="G957" s="104" t="s">
        <v>36</v>
      </c>
      <c r="H957" s="104" t="s">
        <v>20</v>
      </c>
      <c r="I957" s="104" t="s">
        <v>17</v>
      </c>
      <c r="J957" s="125">
        <v>7</v>
      </c>
      <c r="R957" s="5"/>
      <c r="S957" s="6"/>
      <c r="T957" s="6"/>
      <c r="U957" s="6"/>
      <c r="V957" s="6"/>
      <c r="W957" s="6"/>
      <c r="X957" s="6"/>
      <c r="Y957" s="6"/>
      <c r="Z957" s="6"/>
      <c r="AA957" s="68"/>
    </row>
    <row r="958" spans="1:27" x14ac:dyDescent="0.25">
      <c r="A958" s="215">
        <v>2019</v>
      </c>
      <c r="B958" s="215">
        <v>4604</v>
      </c>
      <c r="C958" s="104" t="s">
        <v>404</v>
      </c>
      <c r="D958" s="104">
        <v>46</v>
      </c>
      <c r="E958" s="104" t="s">
        <v>398</v>
      </c>
      <c r="F958" s="104">
        <v>0</v>
      </c>
      <c r="G958" s="104" t="s">
        <v>36</v>
      </c>
      <c r="H958" s="104" t="s">
        <v>20</v>
      </c>
      <c r="I958" s="104" t="s">
        <v>18</v>
      </c>
      <c r="J958" s="125">
        <v>22</v>
      </c>
      <c r="R958" s="5"/>
      <c r="S958" s="6"/>
      <c r="T958" s="6"/>
      <c r="U958" s="6"/>
      <c r="V958" s="6"/>
      <c r="W958" s="6"/>
      <c r="X958" s="6"/>
      <c r="Y958" s="6"/>
      <c r="Z958" s="6"/>
      <c r="AA958" s="68"/>
    </row>
    <row r="959" spans="1:27" x14ac:dyDescent="0.25">
      <c r="A959" s="215">
        <v>2019</v>
      </c>
      <c r="B959" s="215">
        <v>4604</v>
      </c>
      <c r="C959" s="104" t="s">
        <v>404</v>
      </c>
      <c r="D959" s="104">
        <v>46</v>
      </c>
      <c r="E959" s="104" t="s">
        <v>398</v>
      </c>
      <c r="F959" s="104">
        <v>0</v>
      </c>
      <c r="G959" s="104" t="s">
        <v>36</v>
      </c>
      <c r="H959" s="104" t="s">
        <v>20</v>
      </c>
      <c r="I959" s="104" t="s">
        <v>19</v>
      </c>
      <c r="J959" s="125">
        <v>5</v>
      </c>
      <c r="R959" s="5"/>
      <c r="S959" s="6"/>
      <c r="T959" s="6"/>
      <c r="U959" s="6"/>
      <c r="V959" s="6"/>
      <c r="W959" s="6"/>
      <c r="X959" s="6"/>
      <c r="Y959" s="6"/>
      <c r="Z959" s="6"/>
      <c r="AA959" s="68"/>
    </row>
    <row r="960" spans="1:27" x14ac:dyDescent="0.25">
      <c r="A960" s="215">
        <v>2019</v>
      </c>
      <c r="B960" s="215">
        <v>4605</v>
      </c>
      <c r="C960" s="104" t="s">
        <v>406</v>
      </c>
      <c r="D960" s="104">
        <v>46</v>
      </c>
      <c r="E960" s="104" t="s">
        <v>398</v>
      </c>
      <c r="F960" s="104">
        <v>0</v>
      </c>
      <c r="G960" s="104" t="s">
        <v>36</v>
      </c>
      <c r="H960" s="104" t="s">
        <v>16</v>
      </c>
      <c r="I960" s="104" t="s">
        <v>18</v>
      </c>
      <c r="J960" s="125">
        <v>1</v>
      </c>
      <c r="R960" s="5"/>
      <c r="S960" s="6"/>
      <c r="T960" s="6"/>
      <c r="U960" s="6"/>
      <c r="V960" s="6"/>
      <c r="W960" s="6"/>
      <c r="X960" s="6"/>
      <c r="Y960" s="6"/>
      <c r="Z960" s="6"/>
      <c r="AA960" s="68"/>
    </row>
    <row r="961" spans="1:27" x14ac:dyDescent="0.25">
      <c r="A961" s="215">
        <v>2019</v>
      </c>
      <c r="B961" s="215">
        <v>4605</v>
      </c>
      <c r="C961" s="104" t="s">
        <v>406</v>
      </c>
      <c r="D961" s="104">
        <v>46</v>
      </c>
      <c r="E961" s="104" t="s">
        <v>398</v>
      </c>
      <c r="F961" s="104">
        <v>0</v>
      </c>
      <c r="G961" s="104" t="s">
        <v>36</v>
      </c>
      <c r="H961" s="104" t="s">
        <v>16</v>
      </c>
      <c r="I961" s="104" t="s">
        <v>24</v>
      </c>
      <c r="J961" s="125">
        <v>11</v>
      </c>
      <c r="R961" s="5"/>
      <c r="S961" s="6"/>
      <c r="T961" s="6"/>
      <c r="U961" s="6"/>
      <c r="V961" s="6"/>
      <c r="W961" s="6"/>
      <c r="X961" s="6"/>
      <c r="Y961" s="6"/>
      <c r="Z961" s="6"/>
      <c r="AA961" s="68"/>
    </row>
    <row r="962" spans="1:27" x14ac:dyDescent="0.25">
      <c r="A962" s="215">
        <v>2019</v>
      </c>
      <c r="B962" s="215">
        <v>4605</v>
      </c>
      <c r="C962" s="104" t="s">
        <v>406</v>
      </c>
      <c r="D962" s="104">
        <v>46</v>
      </c>
      <c r="E962" s="104" t="s">
        <v>398</v>
      </c>
      <c r="F962" s="104">
        <v>0</v>
      </c>
      <c r="G962" s="104" t="s">
        <v>36</v>
      </c>
      <c r="H962" s="104" t="s">
        <v>16</v>
      </c>
      <c r="I962" s="104" t="s">
        <v>19</v>
      </c>
      <c r="J962" s="125">
        <v>3</v>
      </c>
      <c r="R962" s="5"/>
      <c r="S962" s="6"/>
      <c r="T962" s="6"/>
      <c r="U962" s="6"/>
      <c r="V962" s="6"/>
      <c r="W962" s="6"/>
      <c r="X962" s="6"/>
      <c r="Y962" s="6"/>
      <c r="Z962" s="6"/>
      <c r="AA962" s="68"/>
    </row>
    <row r="963" spans="1:27" x14ac:dyDescent="0.25">
      <c r="A963" s="215">
        <v>2019</v>
      </c>
      <c r="B963" s="215">
        <v>4605</v>
      </c>
      <c r="C963" s="104" t="s">
        <v>406</v>
      </c>
      <c r="D963" s="104">
        <v>46</v>
      </c>
      <c r="E963" s="104" t="s">
        <v>398</v>
      </c>
      <c r="F963" s="104">
        <v>0</v>
      </c>
      <c r="G963" s="104" t="s">
        <v>36</v>
      </c>
      <c r="H963" s="104" t="s">
        <v>20</v>
      </c>
      <c r="I963" s="104" t="s">
        <v>17</v>
      </c>
      <c r="J963" s="125">
        <v>19</v>
      </c>
      <c r="R963" s="5"/>
      <c r="S963" s="6"/>
      <c r="T963" s="6"/>
      <c r="U963" s="6"/>
      <c r="V963" s="6"/>
      <c r="W963" s="6"/>
      <c r="X963" s="6"/>
      <c r="Y963" s="6"/>
      <c r="Z963" s="6"/>
      <c r="AA963" s="68"/>
    </row>
    <row r="964" spans="1:27" x14ac:dyDescent="0.25">
      <c r="A964" s="215">
        <v>2019</v>
      </c>
      <c r="B964" s="215">
        <v>4605</v>
      </c>
      <c r="C964" s="104" t="s">
        <v>406</v>
      </c>
      <c r="D964" s="104">
        <v>46</v>
      </c>
      <c r="E964" s="104" t="s">
        <v>398</v>
      </c>
      <c r="F964" s="104">
        <v>0</v>
      </c>
      <c r="G964" s="104" t="s">
        <v>36</v>
      </c>
      <c r="H964" s="104" t="s">
        <v>20</v>
      </c>
      <c r="I964" s="104" t="s">
        <v>18</v>
      </c>
      <c r="J964" s="125">
        <v>38</v>
      </c>
      <c r="R964" s="5"/>
      <c r="S964" s="6"/>
      <c r="T964" s="6"/>
      <c r="U964" s="6"/>
      <c r="V964" s="6"/>
      <c r="W964" s="6"/>
      <c r="X964" s="6"/>
      <c r="Y964" s="6"/>
      <c r="Z964" s="6"/>
      <c r="AA964" s="68"/>
    </row>
    <row r="965" spans="1:27" x14ac:dyDescent="0.25">
      <c r="A965" s="215">
        <v>2019</v>
      </c>
      <c r="B965" s="215">
        <v>4605</v>
      </c>
      <c r="C965" s="104" t="s">
        <v>406</v>
      </c>
      <c r="D965" s="104">
        <v>46</v>
      </c>
      <c r="E965" s="104" t="s">
        <v>398</v>
      </c>
      <c r="F965" s="104">
        <v>0</v>
      </c>
      <c r="G965" s="104" t="s">
        <v>36</v>
      </c>
      <c r="H965" s="104" t="s">
        <v>20</v>
      </c>
      <c r="I965" s="104" t="s">
        <v>24</v>
      </c>
      <c r="J965" s="125">
        <v>110</v>
      </c>
      <c r="R965" s="5"/>
      <c r="S965" s="6"/>
      <c r="T965" s="6"/>
      <c r="U965" s="6"/>
      <c r="V965" s="6"/>
      <c r="W965" s="6"/>
      <c r="X965" s="6"/>
      <c r="Y965" s="6"/>
      <c r="Z965" s="6"/>
      <c r="AA965" s="68"/>
    </row>
    <row r="966" spans="1:27" x14ac:dyDescent="0.25">
      <c r="A966" s="215">
        <v>2019</v>
      </c>
      <c r="B966" s="215">
        <v>4605</v>
      </c>
      <c r="C966" s="104" t="s">
        <v>406</v>
      </c>
      <c r="D966" s="104">
        <v>46</v>
      </c>
      <c r="E966" s="104" t="s">
        <v>398</v>
      </c>
      <c r="F966" s="104">
        <v>0</v>
      </c>
      <c r="G966" s="104" t="s">
        <v>36</v>
      </c>
      <c r="H966" s="104" t="s">
        <v>20</v>
      </c>
      <c r="I966" s="104" t="s">
        <v>19</v>
      </c>
      <c r="J966" s="125">
        <v>45</v>
      </c>
      <c r="R966" s="5"/>
      <c r="S966" s="6"/>
      <c r="T966" s="6"/>
      <c r="U966" s="6"/>
      <c r="V966" s="6"/>
      <c r="W966" s="6"/>
      <c r="X966" s="6"/>
      <c r="Y966" s="6"/>
      <c r="Z966" s="6"/>
      <c r="AA966" s="68"/>
    </row>
    <row r="967" spans="1:27" x14ac:dyDescent="0.25">
      <c r="A967" s="215">
        <v>2019</v>
      </c>
      <c r="B967" s="215">
        <v>4606</v>
      </c>
      <c r="C967" s="104" t="s">
        <v>408</v>
      </c>
      <c r="D967" s="104">
        <v>46</v>
      </c>
      <c r="E967" s="104" t="s">
        <v>398</v>
      </c>
      <c r="F967" s="104">
        <v>0</v>
      </c>
      <c r="G967" s="104" t="s">
        <v>36</v>
      </c>
      <c r="H967" s="104" t="s">
        <v>16</v>
      </c>
      <c r="I967" s="104" t="s">
        <v>17</v>
      </c>
      <c r="J967" s="125">
        <v>1</v>
      </c>
      <c r="R967" s="5"/>
      <c r="S967" s="6"/>
      <c r="T967" s="6"/>
      <c r="U967" s="6"/>
      <c r="V967" s="6"/>
      <c r="W967" s="6"/>
      <c r="X967" s="6"/>
      <c r="Y967" s="6"/>
      <c r="Z967" s="6"/>
      <c r="AA967" s="68"/>
    </row>
    <row r="968" spans="1:27" x14ac:dyDescent="0.25">
      <c r="A968" s="215">
        <v>2019</v>
      </c>
      <c r="B968" s="215">
        <v>4606</v>
      </c>
      <c r="C968" s="104" t="s">
        <v>408</v>
      </c>
      <c r="D968" s="104">
        <v>46</v>
      </c>
      <c r="E968" s="104" t="s">
        <v>398</v>
      </c>
      <c r="F968" s="104">
        <v>0</v>
      </c>
      <c r="G968" s="104" t="s">
        <v>36</v>
      </c>
      <c r="H968" s="104" t="s">
        <v>16</v>
      </c>
      <c r="I968" s="104" t="s">
        <v>18</v>
      </c>
      <c r="J968" s="125">
        <v>3</v>
      </c>
      <c r="R968" s="5"/>
      <c r="S968" s="6"/>
      <c r="T968" s="6"/>
      <c r="U968" s="6"/>
      <c r="V968" s="6"/>
      <c r="W968" s="6"/>
      <c r="X968" s="6"/>
      <c r="Y968" s="6"/>
      <c r="Z968" s="6"/>
      <c r="AA968" s="68"/>
    </row>
    <row r="969" spans="1:27" x14ac:dyDescent="0.25">
      <c r="A969" s="215">
        <v>2019</v>
      </c>
      <c r="B969" s="215">
        <v>4606</v>
      </c>
      <c r="C969" s="104" t="s">
        <v>408</v>
      </c>
      <c r="D969" s="104">
        <v>46</v>
      </c>
      <c r="E969" s="104" t="s">
        <v>398</v>
      </c>
      <c r="F969" s="104">
        <v>0</v>
      </c>
      <c r="G969" s="104" t="s">
        <v>36</v>
      </c>
      <c r="H969" s="104" t="s">
        <v>20</v>
      </c>
      <c r="I969" s="104" t="s">
        <v>17</v>
      </c>
      <c r="J969" s="125">
        <v>6</v>
      </c>
      <c r="R969" s="5"/>
      <c r="S969" s="6"/>
      <c r="T969" s="6"/>
      <c r="U969" s="6"/>
      <c r="V969" s="6"/>
      <c r="W969" s="6"/>
      <c r="X969" s="6"/>
      <c r="Y969" s="6"/>
      <c r="Z969" s="6"/>
      <c r="AA969" s="68"/>
    </row>
    <row r="970" spans="1:27" x14ac:dyDescent="0.25">
      <c r="A970" s="215">
        <v>2019</v>
      </c>
      <c r="B970" s="215">
        <v>4606</v>
      </c>
      <c r="C970" s="104" t="s">
        <v>408</v>
      </c>
      <c r="D970" s="104">
        <v>46</v>
      </c>
      <c r="E970" s="104" t="s">
        <v>398</v>
      </c>
      <c r="F970" s="104">
        <v>0</v>
      </c>
      <c r="G970" s="104" t="s">
        <v>36</v>
      </c>
      <c r="H970" s="104" t="s">
        <v>20</v>
      </c>
      <c r="I970" s="104" t="s">
        <v>18</v>
      </c>
      <c r="J970" s="125">
        <v>10</v>
      </c>
      <c r="R970" s="5"/>
      <c r="S970" s="6"/>
      <c r="T970" s="6"/>
      <c r="U970" s="6"/>
      <c r="V970" s="6"/>
      <c r="W970" s="6"/>
      <c r="X970" s="6"/>
      <c r="Y970" s="6"/>
      <c r="Z970" s="6"/>
      <c r="AA970" s="68"/>
    </row>
    <row r="971" spans="1:27" x14ac:dyDescent="0.25">
      <c r="A971" s="215">
        <v>2019</v>
      </c>
      <c r="B971" s="215">
        <v>4606</v>
      </c>
      <c r="C971" s="104" t="s">
        <v>408</v>
      </c>
      <c r="D971" s="104">
        <v>46</v>
      </c>
      <c r="E971" s="104" t="s">
        <v>398</v>
      </c>
      <c r="F971" s="104">
        <v>0</v>
      </c>
      <c r="G971" s="104" t="s">
        <v>36</v>
      </c>
      <c r="H971" s="104" t="s">
        <v>20</v>
      </c>
      <c r="I971" s="104" t="s">
        <v>24</v>
      </c>
      <c r="J971" s="125">
        <v>80</v>
      </c>
      <c r="R971" s="5"/>
      <c r="S971" s="6"/>
      <c r="T971" s="6"/>
      <c r="U971" s="6"/>
      <c r="V971" s="6"/>
      <c r="W971" s="6"/>
      <c r="X971" s="6"/>
      <c r="Y971" s="6"/>
      <c r="Z971" s="6"/>
      <c r="AA971" s="68"/>
    </row>
    <row r="972" spans="1:27" x14ac:dyDescent="0.25">
      <c r="A972" s="215">
        <v>2019</v>
      </c>
      <c r="B972" s="215">
        <v>4606</v>
      </c>
      <c r="C972" s="104" t="s">
        <v>408</v>
      </c>
      <c r="D972" s="104">
        <v>46</v>
      </c>
      <c r="E972" s="104" t="s">
        <v>398</v>
      </c>
      <c r="F972" s="104">
        <v>0</v>
      </c>
      <c r="G972" s="104" t="s">
        <v>36</v>
      </c>
      <c r="H972" s="104" t="s">
        <v>20</v>
      </c>
      <c r="I972" s="104" t="s">
        <v>19</v>
      </c>
      <c r="J972" s="125">
        <v>33</v>
      </c>
      <c r="R972" s="5"/>
      <c r="S972" s="6"/>
      <c r="T972" s="6"/>
      <c r="U972" s="6"/>
      <c r="V972" s="6"/>
      <c r="W972" s="6"/>
      <c r="X972" s="6"/>
      <c r="Y972" s="6"/>
      <c r="Z972" s="6"/>
      <c r="AA972" s="68"/>
    </row>
    <row r="973" spans="1:27" x14ac:dyDescent="0.25">
      <c r="A973" s="215">
        <v>2019</v>
      </c>
      <c r="B973" s="215">
        <v>4608</v>
      </c>
      <c r="C973" s="104" t="s">
        <v>410</v>
      </c>
      <c r="D973" s="104">
        <v>46</v>
      </c>
      <c r="E973" s="104" t="s">
        <v>398</v>
      </c>
      <c r="F973" s="104">
        <v>0</v>
      </c>
      <c r="G973" s="104" t="s">
        <v>36</v>
      </c>
      <c r="H973" s="104" t="s">
        <v>16</v>
      </c>
      <c r="I973" s="104" t="s">
        <v>17</v>
      </c>
      <c r="J973" s="125">
        <v>2</v>
      </c>
      <c r="R973" s="5"/>
      <c r="S973" s="6"/>
      <c r="T973" s="6"/>
      <c r="U973" s="6"/>
      <c r="V973" s="6"/>
      <c r="W973" s="6"/>
      <c r="X973" s="6"/>
      <c r="Y973" s="6"/>
      <c r="Z973" s="6"/>
      <c r="AA973" s="68"/>
    </row>
    <row r="974" spans="1:27" x14ac:dyDescent="0.25">
      <c r="A974" s="215">
        <v>2019</v>
      </c>
      <c r="B974" s="215">
        <v>4608</v>
      </c>
      <c r="C974" s="104" t="s">
        <v>410</v>
      </c>
      <c r="D974" s="104">
        <v>46</v>
      </c>
      <c r="E974" s="104" t="s">
        <v>398</v>
      </c>
      <c r="F974" s="104">
        <v>0</v>
      </c>
      <c r="G974" s="104" t="s">
        <v>36</v>
      </c>
      <c r="H974" s="104" t="s">
        <v>16</v>
      </c>
      <c r="I974" s="104" t="s">
        <v>18</v>
      </c>
      <c r="J974" s="125">
        <v>5</v>
      </c>
      <c r="R974" s="5"/>
      <c r="S974" s="6"/>
      <c r="T974" s="6"/>
      <c r="U974" s="6"/>
      <c r="V974" s="6"/>
      <c r="W974" s="6"/>
      <c r="X974" s="6"/>
      <c r="Y974" s="6"/>
      <c r="Z974" s="6"/>
      <c r="AA974" s="68"/>
    </row>
    <row r="975" spans="1:27" x14ac:dyDescent="0.25">
      <c r="A975" s="215">
        <v>2019</v>
      </c>
      <c r="B975" s="215">
        <v>4608</v>
      </c>
      <c r="C975" s="104" t="s">
        <v>410</v>
      </c>
      <c r="D975" s="104">
        <v>46</v>
      </c>
      <c r="E975" s="104" t="s">
        <v>398</v>
      </c>
      <c r="F975" s="104">
        <v>0</v>
      </c>
      <c r="G975" s="104" t="s">
        <v>36</v>
      </c>
      <c r="H975" s="104" t="s">
        <v>16</v>
      </c>
      <c r="I975" s="104" t="s">
        <v>24</v>
      </c>
      <c r="J975" s="125">
        <v>19</v>
      </c>
      <c r="R975" s="5"/>
      <c r="S975" s="6"/>
      <c r="T975" s="6"/>
      <c r="U975" s="6"/>
      <c r="V975" s="6"/>
      <c r="W975" s="6"/>
      <c r="X975" s="6"/>
      <c r="Y975" s="6"/>
      <c r="Z975" s="6"/>
      <c r="AA975" s="68"/>
    </row>
    <row r="976" spans="1:27" x14ac:dyDescent="0.25">
      <c r="A976" s="215">
        <v>2019</v>
      </c>
      <c r="B976" s="215">
        <v>4608</v>
      </c>
      <c r="C976" s="104" t="s">
        <v>410</v>
      </c>
      <c r="D976" s="104">
        <v>46</v>
      </c>
      <c r="E976" s="104" t="s">
        <v>398</v>
      </c>
      <c r="F976" s="104">
        <v>0</v>
      </c>
      <c r="G976" s="104" t="s">
        <v>36</v>
      </c>
      <c r="H976" s="104" t="s">
        <v>16</v>
      </c>
      <c r="I976" s="104" t="s">
        <v>19</v>
      </c>
      <c r="J976" s="125">
        <v>6</v>
      </c>
      <c r="R976" s="5"/>
      <c r="S976" s="6"/>
      <c r="T976" s="6"/>
      <c r="U976" s="6"/>
      <c r="V976" s="6"/>
      <c r="W976" s="6"/>
      <c r="X976" s="6"/>
      <c r="Y976" s="6"/>
      <c r="Z976" s="6"/>
      <c r="AA976" s="68"/>
    </row>
    <row r="977" spans="1:27" x14ac:dyDescent="0.25">
      <c r="A977" s="215">
        <v>2019</v>
      </c>
      <c r="B977" s="215">
        <v>4608</v>
      </c>
      <c r="C977" s="104" t="s">
        <v>410</v>
      </c>
      <c r="D977" s="104">
        <v>46</v>
      </c>
      <c r="E977" s="104" t="s">
        <v>398</v>
      </c>
      <c r="F977" s="104">
        <v>0</v>
      </c>
      <c r="G977" s="104" t="s">
        <v>36</v>
      </c>
      <c r="H977" s="104" t="s">
        <v>23</v>
      </c>
      <c r="I977" s="104" t="s">
        <v>18</v>
      </c>
      <c r="J977" s="125">
        <v>4</v>
      </c>
      <c r="R977" s="5"/>
      <c r="S977" s="6"/>
      <c r="T977" s="6"/>
      <c r="U977" s="6"/>
      <c r="V977" s="6"/>
      <c r="W977" s="6"/>
      <c r="X977" s="6"/>
      <c r="Y977" s="6"/>
      <c r="Z977" s="6"/>
      <c r="AA977" s="68"/>
    </row>
    <row r="978" spans="1:27" x14ac:dyDescent="0.25">
      <c r="A978" s="215">
        <v>2019</v>
      </c>
      <c r="B978" s="215">
        <v>4608</v>
      </c>
      <c r="C978" s="104" t="s">
        <v>410</v>
      </c>
      <c r="D978" s="104">
        <v>46</v>
      </c>
      <c r="E978" s="104" t="s">
        <v>398</v>
      </c>
      <c r="F978" s="104">
        <v>0</v>
      </c>
      <c r="G978" s="104" t="s">
        <v>36</v>
      </c>
      <c r="H978" s="104" t="s">
        <v>20</v>
      </c>
      <c r="I978" s="104" t="s">
        <v>17</v>
      </c>
      <c r="J978" s="125">
        <v>17</v>
      </c>
      <c r="R978" s="5"/>
      <c r="S978" s="6"/>
      <c r="T978" s="6"/>
      <c r="U978" s="6"/>
      <c r="V978" s="6"/>
      <c r="W978" s="6"/>
      <c r="X978" s="6"/>
      <c r="Y978" s="6"/>
      <c r="Z978" s="6"/>
      <c r="AA978" s="68"/>
    </row>
    <row r="979" spans="1:27" x14ac:dyDescent="0.25">
      <c r="A979" s="215">
        <v>2019</v>
      </c>
      <c r="B979" s="215">
        <v>4608</v>
      </c>
      <c r="C979" s="104" t="s">
        <v>410</v>
      </c>
      <c r="D979" s="104">
        <v>46</v>
      </c>
      <c r="E979" s="104" t="s">
        <v>398</v>
      </c>
      <c r="F979" s="104">
        <v>0</v>
      </c>
      <c r="G979" s="104" t="s">
        <v>36</v>
      </c>
      <c r="H979" s="104" t="s">
        <v>20</v>
      </c>
      <c r="I979" s="104" t="s">
        <v>18</v>
      </c>
      <c r="J979" s="125">
        <v>25</v>
      </c>
      <c r="R979" s="5"/>
      <c r="S979" s="6"/>
      <c r="T979" s="6"/>
      <c r="U979" s="6"/>
      <c r="V979" s="6"/>
      <c r="W979" s="6"/>
      <c r="X979" s="6"/>
      <c r="Y979" s="6"/>
      <c r="Z979" s="6"/>
      <c r="AA979" s="68"/>
    </row>
    <row r="980" spans="1:27" x14ac:dyDescent="0.25">
      <c r="A980" s="215">
        <v>2019</v>
      </c>
      <c r="B980" s="215">
        <v>4608</v>
      </c>
      <c r="C980" s="104" t="s">
        <v>410</v>
      </c>
      <c r="D980" s="104">
        <v>46</v>
      </c>
      <c r="E980" s="104" t="s">
        <v>398</v>
      </c>
      <c r="F980" s="104">
        <v>0</v>
      </c>
      <c r="G980" s="104" t="s">
        <v>36</v>
      </c>
      <c r="H980" s="104" t="s">
        <v>20</v>
      </c>
      <c r="I980" s="104" t="s">
        <v>24</v>
      </c>
      <c r="J980" s="125">
        <v>30</v>
      </c>
      <c r="R980" s="5"/>
      <c r="S980" s="6"/>
      <c r="T980" s="6"/>
      <c r="U980" s="6"/>
      <c r="V980" s="6"/>
      <c r="W980" s="6"/>
      <c r="X980" s="6"/>
      <c r="Y980" s="6"/>
      <c r="Z980" s="6"/>
      <c r="AA980" s="68"/>
    </row>
    <row r="981" spans="1:27" x14ac:dyDescent="0.25">
      <c r="A981" s="215">
        <v>2019</v>
      </c>
      <c r="B981" s="215">
        <v>4608</v>
      </c>
      <c r="C981" s="104" t="s">
        <v>410</v>
      </c>
      <c r="D981" s="104">
        <v>46</v>
      </c>
      <c r="E981" s="104" t="s">
        <v>398</v>
      </c>
      <c r="F981" s="104">
        <v>0</v>
      </c>
      <c r="G981" s="104" t="s">
        <v>36</v>
      </c>
      <c r="H981" s="104" t="s">
        <v>20</v>
      </c>
      <c r="I981" s="104" t="s">
        <v>19</v>
      </c>
      <c r="J981" s="125">
        <v>20</v>
      </c>
      <c r="R981" s="5"/>
      <c r="S981" s="6"/>
      <c r="T981" s="6"/>
      <c r="U981" s="6"/>
      <c r="V981" s="6"/>
      <c r="W981" s="6"/>
      <c r="X981" s="6"/>
      <c r="Y981" s="6"/>
      <c r="Z981" s="6"/>
      <c r="AA981" s="68"/>
    </row>
    <row r="982" spans="1:27" x14ac:dyDescent="0.25">
      <c r="A982" s="215">
        <v>2019</v>
      </c>
      <c r="B982" s="215">
        <v>4701</v>
      </c>
      <c r="C982" s="104" t="s">
        <v>412</v>
      </c>
      <c r="D982" s="104">
        <v>47</v>
      </c>
      <c r="E982" s="104" t="s">
        <v>414</v>
      </c>
      <c r="F982" s="104" t="s">
        <v>134</v>
      </c>
      <c r="G982" s="104" t="s">
        <v>135</v>
      </c>
      <c r="H982" s="104" t="s">
        <v>23</v>
      </c>
      <c r="I982" s="104" t="s">
        <v>19</v>
      </c>
      <c r="J982" s="125">
        <v>1</v>
      </c>
      <c r="R982" s="5"/>
      <c r="S982" s="6"/>
      <c r="T982" s="6"/>
      <c r="U982" s="6"/>
      <c r="V982" s="6"/>
      <c r="W982" s="6"/>
      <c r="X982" s="6"/>
      <c r="Y982" s="6"/>
      <c r="Z982" s="6"/>
      <c r="AA982" s="68"/>
    </row>
    <row r="983" spans="1:27" x14ac:dyDescent="0.25">
      <c r="A983" s="215">
        <v>2019</v>
      </c>
      <c r="B983" s="215">
        <v>4701</v>
      </c>
      <c r="C983" s="104" t="s">
        <v>412</v>
      </c>
      <c r="D983" s="104">
        <v>47</v>
      </c>
      <c r="E983" s="104" t="s">
        <v>414</v>
      </c>
      <c r="F983" s="104" t="s">
        <v>134</v>
      </c>
      <c r="G983" s="104" t="s">
        <v>135</v>
      </c>
      <c r="H983" s="104" t="s">
        <v>20</v>
      </c>
      <c r="I983" s="104" t="s">
        <v>17</v>
      </c>
      <c r="J983" s="125">
        <v>1</v>
      </c>
      <c r="R983" s="5"/>
      <c r="S983" s="6"/>
      <c r="T983" s="6"/>
      <c r="U983" s="6"/>
      <c r="V983" s="6"/>
      <c r="W983" s="6"/>
      <c r="X983" s="6"/>
      <c r="Y983" s="6"/>
      <c r="Z983" s="6"/>
      <c r="AA983" s="68"/>
    </row>
    <row r="984" spans="1:27" x14ac:dyDescent="0.25">
      <c r="A984" s="215">
        <v>2019</v>
      </c>
      <c r="B984" s="215">
        <v>4701</v>
      </c>
      <c r="C984" s="104" t="s">
        <v>412</v>
      </c>
      <c r="D984" s="104">
        <v>47</v>
      </c>
      <c r="E984" s="104" t="s">
        <v>414</v>
      </c>
      <c r="F984" s="104" t="s">
        <v>134</v>
      </c>
      <c r="G984" s="104" t="s">
        <v>135</v>
      </c>
      <c r="H984" s="104" t="s">
        <v>20</v>
      </c>
      <c r="I984" s="104" t="s">
        <v>24</v>
      </c>
      <c r="J984" s="125">
        <v>13</v>
      </c>
      <c r="R984" s="5"/>
      <c r="S984" s="6"/>
      <c r="T984" s="6"/>
      <c r="U984" s="6"/>
      <c r="V984" s="6"/>
      <c r="W984" s="6"/>
      <c r="X984" s="6"/>
      <c r="Y984" s="6"/>
      <c r="Z984" s="6"/>
      <c r="AA984" s="68"/>
    </row>
    <row r="985" spans="1:27" x14ac:dyDescent="0.25">
      <c r="A985" s="215">
        <v>2019</v>
      </c>
      <c r="B985" s="215">
        <v>4701</v>
      </c>
      <c r="C985" s="104" t="s">
        <v>412</v>
      </c>
      <c r="D985" s="104">
        <v>47</v>
      </c>
      <c r="E985" s="104" t="s">
        <v>414</v>
      </c>
      <c r="F985" s="104" t="s">
        <v>134</v>
      </c>
      <c r="G985" s="104" t="s">
        <v>135</v>
      </c>
      <c r="H985" s="104" t="s">
        <v>20</v>
      </c>
      <c r="I985" s="104" t="s">
        <v>19</v>
      </c>
      <c r="J985" s="125">
        <v>16</v>
      </c>
      <c r="R985" s="5"/>
      <c r="S985" s="6"/>
      <c r="T985" s="6"/>
      <c r="U985" s="6"/>
      <c r="V985" s="6"/>
      <c r="W985" s="6"/>
      <c r="X985" s="6"/>
      <c r="Y985" s="6"/>
      <c r="Z985" s="6"/>
      <c r="AA985" s="68"/>
    </row>
    <row r="986" spans="1:27" x14ac:dyDescent="0.25">
      <c r="A986" s="215">
        <v>2019</v>
      </c>
      <c r="B986" s="215">
        <v>4801</v>
      </c>
      <c r="C986" s="104" t="s">
        <v>416</v>
      </c>
      <c r="D986" s="104">
        <v>48</v>
      </c>
      <c r="E986" s="104" t="s">
        <v>418</v>
      </c>
      <c r="F986" s="104" t="s">
        <v>14</v>
      </c>
      <c r="G986" s="104" t="s">
        <v>15</v>
      </c>
      <c r="H986" s="104" t="s">
        <v>20</v>
      </c>
      <c r="I986" s="104" t="s">
        <v>17</v>
      </c>
      <c r="J986" s="125">
        <v>15</v>
      </c>
      <c r="R986" s="5"/>
      <c r="S986" s="6"/>
      <c r="T986" s="6"/>
      <c r="U986" s="6"/>
      <c r="V986" s="6"/>
      <c r="W986" s="6"/>
      <c r="X986" s="6"/>
      <c r="Y986" s="6"/>
      <c r="Z986" s="6"/>
      <c r="AA986" s="68"/>
    </row>
    <row r="987" spans="1:27" x14ac:dyDescent="0.25">
      <c r="A987" s="215">
        <v>2019</v>
      </c>
      <c r="B987" s="215">
        <v>4801</v>
      </c>
      <c r="C987" s="104" t="s">
        <v>416</v>
      </c>
      <c r="D987" s="104">
        <v>48</v>
      </c>
      <c r="E987" s="104" t="s">
        <v>418</v>
      </c>
      <c r="F987" s="104" t="s">
        <v>14</v>
      </c>
      <c r="G987" s="104" t="s">
        <v>15</v>
      </c>
      <c r="H987" s="104" t="s">
        <v>20</v>
      </c>
      <c r="I987" s="104" t="s">
        <v>18</v>
      </c>
      <c r="J987" s="125">
        <v>22</v>
      </c>
      <c r="R987" s="5"/>
      <c r="S987" s="6"/>
      <c r="T987" s="6"/>
      <c r="U987" s="6"/>
      <c r="V987" s="6"/>
      <c r="W987" s="6"/>
      <c r="X987" s="6"/>
      <c r="Y987" s="6"/>
      <c r="Z987" s="6"/>
      <c r="AA987" s="68"/>
    </row>
    <row r="988" spans="1:27" x14ac:dyDescent="0.25">
      <c r="A988" s="215">
        <v>2019</v>
      </c>
      <c r="B988" s="215">
        <v>4801</v>
      </c>
      <c r="C988" s="104" t="s">
        <v>416</v>
      </c>
      <c r="D988" s="104">
        <v>48</v>
      </c>
      <c r="E988" s="104" t="s">
        <v>418</v>
      </c>
      <c r="F988" s="104" t="s">
        <v>14</v>
      </c>
      <c r="G988" s="104" t="s">
        <v>15</v>
      </c>
      <c r="H988" s="104" t="s">
        <v>20</v>
      </c>
      <c r="I988" s="104" t="s">
        <v>24</v>
      </c>
      <c r="J988" s="125">
        <v>128</v>
      </c>
      <c r="R988" s="5"/>
      <c r="S988" s="6"/>
      <c r="T988" s="6"/>
      <c r="U988" s="6"/>
      <c r="V988" s="6"/>
      <c r="W988" s="6"/>
      <c r="X988" s="6"/>
      <c r="Y988" s="6"/>
      <c r="Z988" s="6"/>
      <c r="AA988" s="68"/>
    </row>
    <row r="989" spans="1:27" x14ac:dyDescent="0.25">
      <c r="A989" s="215">
        <v>2019</v>
      </c>
      <c r="B989" s="215">
        <v>4801</v>
      </c>
      <c r="C989" s="104" t="s">
        <v>416</v>
      </c>
      <c r="D989" s="104">
        <v>48</v>
      </c>
      <c r="E989" s="104" t="s">
        <v>418</v>
      </c>
      <c r="F989" s="104" t="s">
        <v>14</v>
      </c>
      <c r="G989" s="104" t="s">
        <v>15</v>
      </c>
      <c r="H989" s="104" t="s">
        <v>20</v>
      </c>
      <c r="I989" s="104" t="s">
        <v>19</v>
      </c>
      <c r="J989" s="125">
        <v>39</v>
      </c>
      <c r="R989" s="5"/>
      <c r="S989" s="6"/>
      <c r="T989" s="6"/>
      <c r="U989" s="6"/>
      <c r="V989" s="6"/>
      <c r="W989" s="6"/>
      <c r="X989" s="6"/>
      <c r="Y989" s="6"/>
      <c r="Z989" s="6"/>
      <c r="AA989" s="68"/>
    </row>
    <row r="990" spans="1:27" x14ac:dyDescent="0.25">
      <c r="A990" s="215">
        <v>2019</v>
      </c>
      <c r="B990" s="215">
        <v>4802</v>
      </c>
      <c r="C990" s="104" t="s">
        <v>420</v>
      </c>
      <c r="D990" s="104">
        <v>48</v>
      </c>
      <c r="E990" s="104" t="s">
        <v>418</v>
      </c>
      <c r="F990" s="104" t="s">
        <v>14</v>
      </c>
      <c r="G990" s="104" t="s">
        <v>15</v>
      </c>
      <c r="H990" s="104" t="s">
        <v>16</v>
      </c>
      <c r="I990" s="104" t="s">
        <v>17</v>
      </c>
      <c r="J990" s="125">
        <v>15</v>
      </c>
      <c r="R990" s="5"/>
      <c r="S990" s="6"/>
      <c r="T990" s="6"/>
      <c r="U990" s="6"/>
      <c r="V990" s="6"/>
      <c r="W990" s="6"/>
      <c r="X990" s="6"/>
      <c r="Y990" s="6"/>
      <c r="Z990" s="6"/>
      <c r="AA990" s="68"/>
    </row>
    <row r="991" spans="1:27" x14ac:dyDescent="0.25">
      <c r="A991" s="215">
        <v>2019</v>
      </c>
      <c r="B991" s="215">
        <v>4802</v>
      </c>
      <c r="C991" s="104" t="s">
        <v>420</v>
      </c>
      <c r="D991" s="104">
        <v>48</v>
      </c>
      <c r="E991" s="104" t="s">
        <v>418</v>
      </c>
      <c r="F991" s="104" t="s">
        <v>14</v>
      </c>
      <c r="G991" s="104" t="s">
        <v>15</v>
      </c>
      <c r="H991" s="104" t="s">
        <v>16</v>
      </c>
      <c r="I991" s="104" t="s">
        <v>18</v>
      </c>
      <c r="J991" s="125">
        <v>7</v>
      </c>
      <c r="R991" s="5"/>
      <c r="S991" s="6"/>
      <c r="T991" s="6"/>
      <c r="U991" s="6"/>
      <c r="V991" s="6"/>
      <c r="W991" s="6"/>
      <c r="X991" s="6"/>
      <c r="Y991" s="6"/>
      <c r="Z991" s="6"/>
      <c r="AA991" s="68"/>
    </row>
    <row r="992" spans="1:27" x14ac:dyDescent="0.25">
      <c r="A992" s="215">
        <v>2019</v>
      </c>
      <c r="B992" s="215">
        <v>4802</v>
      </c>
      <c r="C992" s="104" t="s">
        <v>420</v>
      </c>
      <c r="D992" s="104">
        <v>48</v>
      </c>
      <c r="E992" s="104" t="s">
        <v>418</v>
      </c>
      <c r="F992" s="104" t="s">
        <v>14</v>
      </c>
      <c r="G992" s="104" t="s">
        <v>15</v>
      </c>
      <c r="H992" s="104" t="s">
        <v>16</v>
      </c>
      <c r="I992" s="104" t="s">
        <v>19</v>
      </c>
      <c r="J992" s="125">
        <v>8</v>
      </c>
      <c r="R992" s="5"/>
      <c r="S992" s="6"/>
      <c r="T992" s="6"/>
      <c r="U992" s="6"/>
      <c r="V992" s="6"/>
      <c r="W992" s="6"/>
      <c r="X992" s="6"/>
      <c r="Y992" s="6"/>
      <c r="Z992" s="6"/>
      <c r="AA992" s="68"/>
    </row>
    <row r="993" spans="1:27" x14ac:dyDescent="0.25">
      <c r="A993" s="215">
        <v>2019</v>
      </c>
      <c r="B993" s="215">
        <v>4802</v>
      </c>
      <c r="C993" s="104" t="s">
        <v>420</v>
      </c>
      <c r="D993" s="104">
        <v>48</v>
      </c>
      <c r="E993" s="104" t="s">
        <v>418</v>
      </c>
      <c r="F993" s="104" t="s">
        <v>14</v>
      </c>
      <c r="G993" s="104" t="s">
        <v>15</v>
      </c>
      <c r="H993" s="104" t="s">
        <v>20</v>
      </c>
      <c r="I993" s="104" t="s">
        <v>17</v>
      </c>
      <c r="J993" s="125">
        <v>2</v>
      </c>
      <c r="R993" s="5"/>
      <c r="S993" s="6"/>
      <c r="T993" s="6"/>
      <c r="U993" s="6"/>
      <c r="V993" s="6"/>
      <c r="W993" s="6"/>
      <c r="X993" s="6"/>
      <c r="Y993" s="6"/>
      <c r="Z993" s="6"/>
      <c r="AA993" s="68"/>
    </row>
    <row r="994" spans="1:27" x14ac:dyDescent="0.25">
      <c r="A994" s="215">
        <v>2019</v>
      </c>
      <c r="B994" s="215">
        <v>4802</v>
      </c>
      <c r="C994" s="104" t="s">
        <v>420</v>
      </c>
      <c r="D994" s="104">
        <v>48</v>
      </c>
      <c r="E994" s="104" t="s">
        <v>418</v>
      </c>
      <c r="F994" s="104" t="s">
        <v>14</v>
      </c>
      <c r="G994" s="104" t="s">
        <v>15</v>
      </c>
      <c r="H994" s="104" t="s">
        <v>20</v>
      </c>
      <c r="I994" s="104" t="s">
        <v>18</v>
      </c>
      <c r="J994" s="125">
        <v>7</v>
      </c>
      <c r="R994" s="5"/>
      <c r="S994" s="6"/>
      <c r="T994" s="6"/>
      <c r="U994" s="6"/>
      <c r="V994" s="6"/>
      <c r="W994" s="6"/>
      <c r="X994" s="6"/>
      <c r="Y994" s="6"/>
      <c r="Z994" s="6"/>
      <c r="AA994" s="68"/>
    </row>
    <row r="995" spans="1:27" x14ac:dyDescent="0.25">
      <c r="A995" s="215">
        <v>2019</v>
      </c>
      <c r="B995" s="215">
        <v>4802</v>
      </c>
      <c r="C995" s="104" t="s">
        <v>420</v>
      </c>
      <c r="D995" s="104">
        <v>48</v>
      </c>
      <c r="E995" s="104" t="s">
        <v>418</v>
      </c>
      <c r="F995" s="104" t="s">
        <v>14</v>
      </c>
      <c r="G995" s="104" t="s">
        <v>15</v>
      </c>
      <c r="H995" s="104" t="s">
        <v>20</v>
      </c>
      <c r="I995" s="104" t="s">
        <v>19</v>
      </c>
      <c r="J995" s="125">
        <v>7</v>
      </c>
      <c r="R995" s="5"/>
      <c r="S995" s="6"/>
      <c r="T995" s="6"/>
      <c r="U995" s="6"/>
      <c r="V995" s="6"/>
      <c r="W995" s="6"/>
      <c r="X995" s="6"/>
      <c r="Y995" s="6"/>
      <c r="Z995" s="6"/>
      <c r="AA995" s="68"/>
    </row>
    <row r="996" spans="1:27" x14ac:dyDescent="0.25">
      <c r="A996" s="215">
        <v>2019</v>
      </c>
      <c r="B996" s="215">
        <v>4803</v>
      </c>
      <c r="C996" s="104" t="s">
        <v>422</v>
      </c>
      <c r="D996" s="104">
        <v>48</v>
      </c>
      <c r="E996" s="104" t="s">
        <v>418</v>
      </c>
      <c r="F996" s="104" t="s">
        <v>14</v>
      </c>
      <c r="G996" s="104" t="s">
        <v>15</v>
      </c>
      <c r="H996" s="104" t="s">
        <v>16</v>
      </c>
      <c r="I996" s="104" t="s">
        <v>17</v>
      </c>
      <c r="J996" s="125">
        <v>3</v>
      </c>
      <c r="R996" s="5"/>
      <c r="S996" s="6"/>
      <c r="T996" s="6"/>
      <c r="U996" s="6"/>
      <c r="V996" s="6"/>
      <c r="W996" s="6"/>
      <c r="X996" s="6"/>
      <c r="Y996" s="6"/>
      <c r="Z996" s="6"/>
      <c r="AA996" s="68"/>
    </row>
    <row r="997" spans="1:27" x14ac:dyDescent="0.25">
      <c r="A997" s="215">
        <v>2019</v>
      </c>
      <c r="B997" s="215">
        <v>4803</v>
      </c>
      <c r="C997" s="104" t="s">
        <v>422</v>
      </c>
      <c r="D997" s="104">
        <v>48</v>
      </c>
      <c r="E997" s="104" t="s">
        <v>418</v>
      </c>
      <c r="F997" s="104" t="s">
        <v>14</v>
      </c>
      <c r="G997" s="104" t="s">
        <v>15</v>
      </c>
      <c r="H997" s="104" t="s">
        <v>16</v>
      </c>
      <c r="I997" s="104" t="s">
        <v>18</v>
      </c>
      <c r="J997" s="125">
        <v>5</v>
      </c>
      <c r="R997" s="5"/>
      <c r="S997" s="6"/>
      <c r="T997" s="6"/>
      <c r="U997" s="6"/>
      <c r="V997" s="6"/>
      <c r="W997" s="6"/>
      <c r="X997" s="6"/>
      <c r="Y997" s="6"/>
      <c r="Z997" s="6"/>
      <c r="AA997" s="68"/>
    </row>
    <row r="998" spans="1:27" x14ac:dyDescent="0.25">
      <c r="A998" s="215">
        <v>2019</v>
      </c>
      <c r="B998" s="215">
        <v>4803</v>
      </c>
      <c r="C998" s="104" t="s">
        <v>422</v>
      </c>
      <c r="D998" s="104">
        <v>48</v>
      </c>
      <c r="E998" s="104" t="s">
        <v>418</v>
      </c>
      <c r="F998" s="104" t="s">
        <v>14</v>
      </c>
      <c r="G998" s="104" t="s">
        <v>15</v>
      </c>
      <c r="H998" s="104" t="s">
        <v>16</v>
      </c>
      <c r="I998" s="104" t="s">
        <v>19</v>
      </c>
      <c r="J998" s="125">
        <v>8</v>
      </c>
      <c r="R998" s="5"/>
      <c r="S998" s="6"/>
      <c r="T998" s="6"/>
      <c r="U998" s="6"/>
      <c r="V998" s="6"/>
      <c r="W998" s="6"/>
      <c r="X998" s="6"/>
      <c r="Y998" s="6"/>
      <c r="Z998" s="6"/>
      <c r="AA998" s="68"/>
    </row>
    <row r="999" spans="1:27" x14ac:dyDescent="0.25">
      <c r="A999" s="215">
        <v>2019</v>
      </c>
      <c r="B999" s="215">
        <v>4803</v>
      </c>
      <c r="C999" s="104" t="s">
        <v>422</v>
      </c>
      <c r="D999" s="104">
        <v>48</v>
      </c>
      <c r="E999" s="104" t="s">
        <v>418</v>
      </c>
      <c r="F999" s="104" t="s">
        <v>14</v>
      </c>
      <c r="G999" s="104" t="s">
        <v>15</v>
      </c>
      <c r="H999" s="104" t="s">
        <v>20</v>
      </c>
      <c r="I999" s="104" t="s">
        <v>18</v>
      </c>
      <c r="J999" s="125">
        <v>3</v>
      </c>
      <c r="R999" s="5"/>
      <c r="S999" s="6"/>
      <c r="T999" s="6"/>
      <c r="U999" s="6"/>
      <c r="V999" s="6"/>
      <c r="W999" s="6"/>
      <c r="X999" s="6"/>
      <c r="Y999" s="6"/>
      <c r="Z999" s="6"/>
      <c r="AA999" s="68"/>
    </row>
    <row r="1000" spans="1:27" ht="15.75" thickBot="1" x14ac:dyDescent="0.3">
      <c r="A1000" s="215">
        <v>2019</v>
      </c>
      <c r="B1000" s="215">
        <v>4803</v>
      </c>
      <c r="C1000" s="104" t="s">
        <v>422</v>
      </c>
      <c r="D1000" s="104">
        <v>48</v>
      </c>
      <c r="E1000" s="104" t="s">
        <v>418</v>
      </c>
      <c r="F1000" s="104" t="s">
        <v>14</v>
      </c>
      <c r="G1000" s="104" t="s">
        <v>15</v>
      </c>
      <c r="H1000" s="104" t="s">
        <v>20</v>
      </c>
      <c r="I1000" s="104" t="s">
        <v>19</v>
      </c>
      <c r="J1000" s="125">
        <v>14</v>
      </c>
      <c r="R1000" s="7" t="s">
        <v>452</v>
      </c>
      <c r="S1000" s="8" t="s">
        <v>452</v>
      </c>
      <c r="T1000" s="8" t="s">
        <v>452</v>
      </c>
      <c r="U1000" s="8" t="s">
        <v>452</v>
      </c>
      <c r="V1000" s="8" t="s">
        <v>452</v>
      </c>
      <c r="W1000" s="8" t="s">
        <v>452</v>
      </c>
      <c r="X1000" s="8" t="s">
        <v>452</v>
      </c>
      <c r="Y1000" s="8" t="s">
        <v>452</v>
      </c>
      <c r="Z1000" s="8" t="s">
        <v>452</v>
      </c>
      <c r="AA1000" s="69" t="s">
        <v>452</v>
      </c>
    </row>
    <row r="1001" spans="1:27" x14ac:dyDescent="0.25">
      <c r="A1001" s="215">
        <v>2019</v>
      </c>
      <c r="B1001" s="215">
        <v>4804</v>
      </c>
      <c r="C1001" s="104" t="s">
        <v>424</v>
      </c>
      <c r="D1001" s="104">
        <v>48</v>
      </c>
      <c r="E1001" s="104" t="s">
        <v>418</v>
      </c>
      <c r="F1001" s="104" t="s">
        <v>14</v>
      </c>
      <c r="G1001" s="104" t="s">
        <v>15</v>
      </c>
      <c r="H1001" s="104" t="s">
        <v>16</v>
      </c>
      <c r="I1001" s="104" t="s">
        <v>17</v>
      </c>
      <c r="J1001" s="125">
        <v>7</v>
      </c>
    </row>
    <row r="1002" spans="1:27" x14ac:dyDescent="0.25">
      <c r="A1002" s="215">
        <v>2019</v>
      </c>
      <c r="B1002" s="215">
        <v>4804</v>
      </c>
      <c r="C1002" s="104" t="s">
        <v>424</v>
      </c>
      <c r="D1002" s="104">
        <v>48</v>
      </c>
      <c r="E1002" s="104" t="s">
        <v>418</v>
      </c>
      <c r="F1002" s="104" t="s">
        <v>14</v>
      </c>
      <c r="G1002" s="104" t="s">
        <v>15</v>
      </c>
      <c r="H1002" s="104" t="s">
        <v>16</v>
      </c>
      <c r="I1002" s="104" t="s">
        <v>18</v>
      </c>
      <c r="J1002" s="125">
        <v>10</v>
      </c>
    </row>
    <row r="1003" spans="1:27" x14ac:dyDescent="0.25">
      <c r="A1003" s="215">
        <v>2019</v>
      </c>
      <c r="B1003" s="215">
        <v>4804</v>
      </c>
      <c r="C1003" s="104" t="s">
        <v>424</v>
      </c>
      <c r="D1003" s="104">
        <v>48</v>
      </c>
      <c r="E1003" s="104" t="s">
        <v>418</v>
      </c>
      <c r="F1003" s="104" t="s">
        <v>14</v>
      </c>
      <c r="G1003" s="104" t="s">
        <v>15</v>
      </c>
      <c r="H1003" s="104" t="s">
        <v>16</v>
      </c>
      <c r="I1003" s="104" t="s">
        <v>19</v>
      </c>
      <c r="J1003" s="125">
        <v>6</v>
      </c>
    </row>
    <row r="1004" spans="1:27" x14ac:dyDescent="0.25">
      <c r="A1004" s="215">
        <v>2019</v>
      </c>
      <c r="B1004" s="215">
        <v>4804</v>
      </c>
      <c r="C1004" s="104" t="s">
        <v>424</v>
      </c>
      <c r="D1004" s="104">
        <v>48</v>
      </c>
      <c r="E1004" s="104" t="s">
        <v>418</v>
      </c>
      <c r="F1004" s="104" t="s">
        <v>14</v>
      </c>
      <c r="G1004" s="104" t="s">
        <v>15</v>
      </c>
      <c r="H1004" s="104" t="s">
        <v>20</v>
      </c>
      <c r="I1004" s="104" t="s">
        <v>18</v>
      </c>
      <c r="J1004" s="125">
        <v>1</v>
      </c>
    </row>
    <row r="1005" spans="1:27" x14ac:dyDescent="0.25">
      <c r="A1005" s="215">
        <v>2019</v>
      </c>
      <c r="B1005" s="215">
        <v>4804</v>
      </c>
      <c r="C1005" s="104" t="s">
        <v>424</v>
      </c>
      <c r="D1005" s="104">
        <v>48</v>
      </c>
      <c r="E1005" s="104" t="s">
        <v>418</v>
      </c>
      <c r="F1005" s="104" t="s">
        <v>14</v>
      </c>
      <c r="G1005" s="104" t="s">
        <v>15</v>
      </c>
      <c r="H1005" s="104" t="s">
        <v>20</v>
      </c>
      <c r="I1005" s="104" t="s">
        <v>19</v>
      </c>
      <c r="J1005" s="125">
        <v>2</v>
      </c>
    </row>
    <row r="1006" spans="1:27" x14ac:dyDescent="0.25">
      <c r="A1006" s="215">
        <v>2019</v>
      </c>
      <c r="B1006" s="215">
        <v>5001</v>
      </c>
      <c r="C1006" s="104" t="s">
        <v>426</v>
      </c>
      <c r="D1006" s="104">
        <v>50</v>
      </c>
      <c r="E1006" s="104" t="s">
        <v>428</v>
      </c>
      <c r="F1006" s="104" t="s">
        <v>209</v>
      </c>
      <c r="G1006" s="104" t="s">
        <v>210</v>
      </c>
      <c r="H1006" s="104" t="s">
        <v>20</v>
      </c>
      <c r="I1006" s="104" t="s">
        <v>17</v>
      </c>
      <c r="J1006" s="125">
        <v>109</v>
      </c>
    </row>
    <row r="1007" spans="1:27" x14ac:dyDescent="0.25">
      <c r="A1007" s="215">
        <v>2019</v>
      </c>
      <c r="B1007" s="215">
        <v>5001</v>
      </c>
      <c r="C1007" s="104" t="s">
        <v>426</v>
      </c>
      <c r="D1007" s="104">
        <v>50</v>
      </c>
      <c r="E1007" s="104" t="s">
        <v>428</v>
      </c>
      <c r="F1007" s="104" t="s">
        <v>209</v>
      </c>
      <c r="G1007" s="104" t="s">
        <v>210</v>
      </c>
      <c r="H1007" s="104" t="s">
        <v>20</v>
      </c>
      <c r="I1007" s="104" t="s">
        <v>18</v>
      </c>
      <c r="J1007" s="125">
        <v>184</v>
      </c>
    </row>
    <row r="1008" spans="1:27" x14ac:dyDescent="0.25">
      <c r="A1008" s="215">
        <v>2019</v>
      </c>
      <c r="B1008" s="215">
        <v>5001</v>
      </c>
      <c r="C1008" s="104" t="s">
        <v>426</v>
      </c>
      <c r="D1008" s="104">
        <v>50</v>
      </c>
      <c r="E1008" s="104" t="s">
        <v>428</v>
      </c>
      <c r="F1008" s="104" t="s">
        <v>209</v>
      </c>
      <c r="G1008" s="104" t="s">
        <v>210</v>
      </c>
      <c r="H1008" s="104" t="s">
        <v>20</v>
      </c>
      <c r="I1008" s="104" t="s">
        <v>24</v>
      </c>
      <c r="J1008" s="125">
        <v>464</v>
      </c>
    </row>
    <row r="1009" spans="1:10" x14ac:dyDescent="0.25">
      <c r="A1009" s="215">
        <v>2019</v>
      </c>
      <c r="B1009" s="215">
        <v>5001</v>
      </c>
      <c r="C1009" s="104" t="s">
        <v>426</v>
      </c>
      <c r="D1009" s="104">
        <v>50</v>
      </c>
      <c r="E1009" s="104" t="s">
        <v>428</v>
      </c>
      <c r="F1009" s="104" t="s">
        <v>209</v>
      </c>
      <c r="G1009" s="104" t="s">
        <v>210</v>
      </c>
      <c r="H1009" s="104" t="s">
        <v>20</v>
      </c>
      <c r="I1009" s="104" t="s">
        <v>19</v>
      </c>
      <c r="J1009" s="125">
        <v>443</v>
      </c>
    </row>
    <row r="1010" spans="1:10" x14ac:dyDescent="0.25">
      <c r="A1010" s="215">
        <v>2019</v>
      </c>
      <c r="B1010" s="215">
        <v>5003</v>
      </c>
      <c r="C1010" s="104" t="s">
        <v>430</v>
      </c>
      <c r="D1010" s="104">
        <v>50</v>
      </c>
      <c r="E1010" s="104" t="s">
        <v>428</v>
      </c>
      <c r="F1010" s="104" t="s">
        <v>209</v>
      </c>
      <c r="G1010" s="104" t="s">
        <v>210</v>
      </c>
      <c r="H1010" s="104" t="s">
        <v>20</v>
      </c>
      <c r="I1010" s="104" t="s">
        <v>17</v>
      </c>
      <c r="J1010" s="125">
        <v>48</v>
      </c>
    </row>
    <row r="1011" spans="1:10" x14ac:dyDescent="0.25">
      <c r="A1011" s="215">
        <v>2019</v>
      </c>
      <c r="B1011" s="215">
        <v>5003</v>
      </c>
      <c r="C1011" s="104" t="s">
        <v>430</v>
      </c>
      <c r="D1011" s="104">
        <v>50</v>
      </c>
      <c r="E1011" s="104" t="s">
        <v>428</v>
      </c>
      <c r="F1011" s="104" t="s">
        <v>209</v>
      </c>
      <c r="G1011" s="104" t="s">
        <v>210</v>
      </c>
      <c r="H1011" s="104" t="s">
        <v>20</v>
      </c>
      <c r="I1011" s="104" t="s">
        <v>18</v>
      </c>
      <c r="J1011" s="125">
        <v>60</v>
      </c>
    </row>
    <row r="1012" spans="1:10" x14ac:dyDescent="0.25">
      <c r="A1012" s="215">
        <v>2019</v>
      </c>
      <c r="B1012" s="215">
        <v>5003</v>
      </c>
      <c r="C1012" s="104" t="s">
        <v>430</v>
      </c>
      <c r="D1012" s="104">
        <v>50</v>
      </c>
      <c r="E1012" s="104" t="s">
        <v>428</v>
      </c>
      <c r="F1012" s="104" t="s">
        <v>209</v>
      </c>
      <c r="G1012" s="104" t="s">
        <v>210</v>
      </c>
      <c r="H1012" s="104" t="s">
        <v>20</v>
      </c>
      <c r="I1012" s="104" t="s">
        <v>24</v>
      </c>
      <c r="J1012" s="125">
        <v>89</v>
      </c>
    </row>
    <row r="1013" spans="1:10" x14ac:dyDescent="0.25">
      <c r="A1013" s="215">
        <v>2019</v>
      </c>
      <c r="B1013" s="215">
        <v>5003</v>
      </c>
      <c r="C1013" s="104" t="s">
        <v>430</v>
      </c>
      <c r="D1013" s="104">
        <v>50</v>
      </c>
      <c r="E1013" s="104" t="s">
        <v>428</v>
      </c>
      <c r="F1013" s="104" t="s">
        <v>209</v>
      </c>
      <c r="G1013" s="104" t="s">
        <v>210</v>
      </c>
      <c r="H1013" s="104" t="s">
        <v>20</v>
      </c>
      <c r="I1013" s="104" t="s">
        <v>19</v>
      </c>
      <c r="J1013" s="125">
        <v>95</v>
      </c>
    </row>
    <row r="1014" spans="1:10" x14ac:dyDescent="0.25">
      <c r="A1014" s="215">
        <v>2019</v>
      </c>
      <c r="B1014" s="215">
        <v>5004</v>
      </c>
      <c r="C1014" s="104" t="s">
        <v>432</v>
      </c>
      <c r="D1014" s="104">
        <v>50</v>
      </c>
      <c r="E1014" s="104" t="s">
        <v>428</v>
      </c>
      <c r="F1014" s="104" t="s">
        <v>209</v>
      </c>
      <c r="G1014" s="104" t="s">
        <v>210</v>
      </c>
      <c r="H1014" s="104" t="s">
        <v>20</v>
      </c>
      <c r="I1014" s="104" t="s">
        <v>17</v>
      </c>
      <c r="J1014" s="125">
        <v>4</v>
      </c>
    </row>
    <row r="1015" spans="1:10" x14ac:dyDescent="0.25">
      <c r="A1015" s="215">
        <v>2019</v>
      </c>
      <c r="B1015" s="215">
        <v>5004</v>
      </c>
      <c r="C1015" s="104" t="s">
        <v>432</v>
      </c>
      <c r="D1015" s="104">
        <v>50</v>
      </c>
      <c r="E1015" s="104" t="s">
        <v>428</v>
      </c>
      <c r="F1015" s="104" t="s">
        <v>209</v>
      </c>
      <c r="G1015" s="104" t="s">
        <v>210</v>
      </c>
      <c r="H1015" s="104" t="s">
        <v>20</v>
      </c>
      <c r="I1015" s="104" t="s">
        <v>18</v>
      </c>
      <c r="J1015" s="125">
        <v>8</v>
      </c>
    </row>
    <row r="1016" spans="1:10" x14ac:dyDescent="0.25">
      <c r="A1016" s="215">
        <v>2019</v>
      </c>
      <c r="B1016" s="215">
        <v>5004</v>
      </c>
      <c r="C1016" s="104" t="s">
        <v>432</v>
      </c>
      <c r="D1016" s="104">
        <v>50</v>
      </c>
      <c r="E1016" s="104" t="s">
        <v>428</v>
      </c>
      <c r="F1016" s="104" t="s">
        <v>209</v>
      </c>
      <c r="G1016" s="104" t="s">
        <v>210</v>
      </c>
      <c r="H1016" s="104" t="s">
        <v>20</v>
      </c>
      <c r="I1016" s="104" t="s">
        <v>19</v>
      </c>
      <c r="J1016" s="125">
        <v>43</v>
      </c>
    </row>
    <row r="1017" spans="1:10" x14ac:dyDescent="0.25">
      <c r="A1017" s="215">
        <v>2019</v>
      </c>
      <c r="B1017" s="215">
        <v>5201</v>
      </c>
      <c r="C1017" s="104" t="s">
        <v>434</v>
      </c>
      <c r="D1017" s="104">
        <v>52</v>
      </c>
      <c r="E1017" s="104" t="s">
        <v>436</v>
      </c>
      <c r="F1017" s="104" t="s">
        <v>46</v>
      </c>
      <c r="G1017" s="104" t="s">
        <v>47</v>
      </c>
      <c r="H1017" s="104" t="s">
        <v>16</v>
      </c>
      <c r="I1017" s="104" t="s">
        <v>17</v>
      </c>
      <c r="J1017" s="125">
        <v>14</v>
      </c>
    </row>
    <row r="1018" spans="1:10" x14ac:dyDescent="0.25">
      <c r="A1018" s="215">
        <v>2019</v>
      </c>
      <c r="B1018" s="215">
        <v>5201</v>
      </c>
      <c r="C1018" s="104" t="s">
        <v>434</v>
      </c>
      <c r="D1018" s="104">
        <v>52</v>
      </c>
      <c r="E1018" s="104" t="s">
        <v>436</v>
      </c>
      <c r="F1018" s="104" t="s">
        <v>46</v>
      </c>
      <c r="G1018" s="104" t="s">
        <v>47</v>
      </c>
      <c r="H1018" s="104" t="s">
        <v>16</v>
      </c>
      <c r="I1018" s="104" t="s">
        <v>18</v>
      </c>
      <c r="J1018" s="125">
        <v>31</v>
      </c>
    </row>
    <row r="1019" spans="1:10" x14ac:dyDescent="0.25">
      <c r="A1019" s="215">
        <v>2019</v>
      </c>
      <c r="B1019" s="215">
        <v>5201</v>
      </c>
      <c r="C1019" s="104" t="s">
        <v>434</v>
      </c>
      <c r="D1019" s="104">
        <v>52</v>
      </c>
      <c r="E1019" s="104" t="s">
        <v>436</v>
      </c>
      <c r="F1019" s="104" t="s">
        <v>46</v>
      </c>
      <c r="G1019" s="104" t="s">
        <v>47</v>
      </c>
      <c r="H1019" s="104" t="s">
        <v>16</v>
      </c>
      <c r="I1019" s="104" t="s">
        <v>19</v>
      </c>
      <c r="J1019" s="125">
        <v>60</v>
      </c>
    </row>
    <row r="1020" spans="1:10" x14ac:dyDescent="0.25">
      <c r="A1020" s="215">
        <v>2019</v>
      </c>
      <c r="B1020" s="215">
        <v>5201</v>
      </c>
      <c r="C1020" s="104" t="s">
        <v>434</v>
      </c>
      <c r="D1020" s="104">
        <v>52</v>
      </c>
      <c r="E1020" s="104" t="s">
        <v>436</v>
      </c>
      <c r="F1020" s="104" t="s">
        <v>46</v>
      </c>
      <c r="G1020" s="104" t="s">
        <v>47</v>
      </c>
      <c r="H1020" s="104" t="s">
        <v>23</v>
      </c>
      <c r="I1020" s="104" t="s">
        <v>17</v>
      </c>
      <c r="J1020" s="125">
        <v>18</v>
      </c>
    </row>
    <row r="1021" spans="1:10" x14ac:dyDescent="0.25">
      <c r="A1021" s="215">
        <v>2019</v>
      </c>
      <c r="B1021" s="215">
        <v>5201</v>
      </c>
      <c r="C1021" s="104" t="s">
        <v>434</v>
      </c>
      <c r="D1021" s="104">
        <v>52</v>
      </c>
      <c r="E1021" s="104" t="s">
        <v>436</v>
      </c>
      <c r="F1021" s="104" t="s">
        <v>46</v>
      </c>
      <c r="G1021" s="104" t="s">
        <v>47</v>
      </c>
      <c r="H1021" s="104" t="s">
        <v>23</v>
      </c>
      <c r="I1021" s="104" t="s">
        <v>18</v>
      </c>
      <c r="J1021" s="125">
        <v>52</v>
      </c>
    </row>
    <row r="1022" spans="1:10" x14ac:dyDescent="0.25">
      <c r="A1022" s="215">
        <v>2019</v>
      </c>
      <c r="B1022" s="215">
        <v>5201</v>
      </c>
      <c r="C1022" s="104" t="s">
        <v>434</v>
      </c>
      <c r="D1022" s="104">
        <v>52</v>
      </c>
      <c r="E1022" s="104" t="s">
        <v>436</v>
      </c>
      <c r="F1022" s="104" t="s">
        <v>46</v>
      </c>
      <c r="G1022" s="104" t="s">
        <v>47</v>
      </c>
      <c r="H1022" s="104" t="s">
        <v>23</v>
      </c>
      <c r="I1022" s="104" t="s">
        <v>19</v>
      </c>
      <c r="J1022" s="125">
        <v>114</v>
      </c>
    </row>
    <row r="1023" spans="1:10" x14ac:dyDescent="0.25">
      <c r="A1023" s="215">
        <v>2019</v>
      </c>
      <c r="B1023" s="215">
        <v>5201</v>
      </c>
      <c r="C1023" s="104" t="s">
        <v>434</v>
      </c>
      <c r="D1023" s="104">
        <v>52</v>
      </c>
      <c r="E1023" s="104" t="s">
        <v>436</v>
      </c>
      <c r="F1023" s="104" t="s">
        <v>46</v>
      </c>
      <c r="G1023" s="104" t="s">
        <v>47</v>
      </c>
      <c r="H1023" s="104" t="s">
        <v>20</v>
      </c>
      <c r="I1023" s="104" t="s">
        <v>17</v>
      </c>
      <c r="J1023" s="125">
        <v>13</v>
      </c>
    </row>
    <row r="1024" spans="1:10" x14ac:dyDescent="0.25">
      <c r="A1024" s="215">
        <v>2019</v>
      </c>
      <c r="B1024" s="215">
        <v>5201</v>
      </c>
      <c r="C1024" s="104" t="s">
        <v>434</v>
      </c>
      <c r="D1024" s="104">
        <v>52</v>
      </c>
      <c r="E1024" s="104" t="s">
        <v>436</v>
      </c>
      <c r="F1024" s="104" t="s">
        <v>46</v>
      </c>
      <c r="G1024" s="104" t="s">
        <v>47</v>
      </c>
      <c r="H1024" s="104" t="s">
        <v>20</v>
      </c>
      <c r="I1024" s="104" t="s">
        <v>18</v>
      </c>
      <c r="J1024" s="125">
        <v>45</v>
      </c>
    </row>
    <row r="1025" spans="1:10" x14ac:dyDescent="0.25">
      <c r="A1025" s="215">
        <v>2019</v>
      </c>
      <c r="B1025" s="215">
        <v>5201</v>
      </c>
      <c r="C1025" s="104" t="s">
        <v>434</v>
      </c>
      <c r="D1025" s="104">
        <v>52</v>
      </c>
      <c r="E1025" s="104" t="s">
        <v>436</v>
      </c>
      <c r="F1025" s="104" t="s">
        <v>46</v>
      </c>
      <c r="G1025" s="104" t="s">
        <v>47</v>
      </c>
      <c r="H1025" s="104" t="s">
        <v>20</v>
      </c>
      <c r="I1025" s="104" t="s">
        <v>24</v>
      </c>
      <c r="J1025" s="125">
        <v>6</v>
      </c>
    </row>
    <row r="1026" spans="1:10" x14ac:dyDescent="0.25">
      <c r="A1026" s="215">
        <v>2019</v>
      </c>
      <c r="B1026" s="215">
        <v>5201</v>
      </c>
      <c r="C1026" s="104" t="s">
        <v>434</v>
      </c>
      <c r="D1026" s="104">
        <v>52</v>
      </c>
      <c r="E1026" s="104" t="s">
        <v>436</v>
      </c>
      <c r="F1026" s="104" t="s">
        <v>46</v>
      </c>
      <c r="G1026" s="104" t="s">
        <v>47</v>
      </c>
      <c r="H1026" s="104" t="s">
        <v>20</v>
      </c>
      <c r="I1026" s="104" t="s">
        <v>19</v>
      </c>
      <c r="J1026" s="125">
        <v>181</v>
      </c>
    </row>
    <row r="1027" spans="1:10" x14ac:dyDescent="0.25">
      <c r="A1027" s="215">
        <v>2019</v>
      </c>
      <c r="B1027" s="215" t="s">
        <v>450</v>
      </c>
      <c r="C1027" s="104" t="s">
        <v>451</v>
      </c>
      <c r="D1027" s="104" t="s">
        <v>450</v>
      </c>
      <c r="E1027" s="104" t="s">
        <v>451</v>
      </c>
      <c r="F1027" s="104" t="s">
        <v>450</v>
      </c>
      <c r="G1027" s="104" t="s">
        <v>451</v>
      </c>
      <c r="H1027" s="104" t="s">
        <v>16</v>
      </c>
      <c r="I1027" s="104" t="s">
        <v>17</v>
      </c>
      <c r="J1027" s="125">
        <v>2171</v>
      </c>
    </row>
    <row r="1028" spans="1:10" x14ac:dyDescent="0.25">
      <c r="A1028" s="215">
        <v>2019</v>
      </c>
      <c r="B1028" s="215" t="s">
        <v>450</v>
      </c>
      <c r="C1028" s="104" t="s">
        <v>451</v>
      </c>
      <c r="D1028" s="104" t="s">
        <v>450</v>
      </c>
      <c r="E1028" s="104" t="s">
        <v>451</v>
      </c>
      <c r="F1028" s="104" t="s">
        <v>450</v>
      </c>
      <c r="G1028" s="104" t="s">
        <v>451</v>
      </c>
      <c r="H1028" s="104" t="s">
        <v>16</v>
      </c>
      <c r="I1028" s="104" t="s">
        <v>41</v>
      </c>
      <c r="J1028" s="125">
        <v>195</v>
      </c>
    </row>
    <row r="1029" spans="1:10" x14ac:dyDescent="0.25">
      <c r="A1029" s="215">
        <v>2019</v>
      </c>
      <c r="B1029" s="215" t="s">
        <v>450</v>
      </c>
      <c r="C1029" s="104" t="s">
        <v>451</v>
      </c>
      <c r="D1029" s="104" t="s">
        <v>450</v>
      </c>
      <c r="E1029" s="104" t="s">
        <v>451</v>
      </c>
      <c r="F1029" s="104" t="s">
        <v>450</v>
      </c>
      <c r="G1029" s="104" t="s">
        <v>451</v>
      </c>
      <c r="H1029" s="104" t="s">
        <v>16</v>
      </c>
      <c r="I1029" s="104" t="s">
        <v>18</v>
      </c>
      <c r="J1029" s="125">
        <v>2754</v>
      </c>
    </row>
    <row r="1030" spans="1:10" x14ac:dyDescent="0.25">
      <c r="A1030" s="215">
        <v>2019</v>
      </c>
      <c r="B1030" s="215" t="s">
        <v>450</v>
      </c>
      <c r="C1030" s="104" t="s">
        <v>451</v>
      </c>
      <c r="D1030" s="104" t="s">
        <v>450</v>
      </c>
      <c r="E1030" s="104" t="s">
        <v>451</v>
      </c>
      <c r="F1030" s="104" t="s">
        <v>450</v>
      </c>
      <c r="G1030" s="104" t="s">
        <v>451</v>
      </c>
      <c r="H1030" s="104" t="s">
        <v>16</v>
      </c>
      <c r="I1030" s="104" t="s">
        <v>24</v>
      </c>
      <c r="J1030" s="125">
        <v>4367</v>
      </c>
    </row>
    <row r="1031" spans="1:10" x14ac:dyDescent="0.25">
      <c r="A1031" s="215">
        <v>2019</v>
      </c>
      <c r="B1031" s="215" t="s">
        <v>450</v>
      </c>
      <c r="C1031" s="104" t="s">
        <v>451</v>
      </c>
      <c r="D1031" s="104" t="s">
        <v>450</v>
      </c>
      <c r="E1031" s="104" t="s">
        <v>451</v>
      </c>
      <c r="F1031" s="104" t="s">
        <v>450</v>
      </c>
      <c r="G1031" s="104" t="s">
        <v>451</v>
      </c>
      <c r="H1031" s="104" t="s">
        <v>16</v>
      </c>
      <c r="I1031" s="104" t="s">
        <v>19</v>
      </c>
      <c r="J1031" s="125">
        <v>2399</v>
      </c>
    </row>
    <row r="1032" spans="1:10" x14ac:dyDescent="0.25">
      <c r="A1032" s="215">
        <v>2019</v>
      </c>
      <c r="B1032" s="215" t="s">
        <v>450</v>
      </c>
      <c r="C1032" s="104" t="s">
        <v>451</v>
      </c>
      <c r="D1032" s="104" t="s">
        <v>450</v>
      </c>
      <c r="E1032" s="104" t="s">
        <v>451</v>
      </c>
      <c r="F1032" s="104" t="s">
        <v>450</v>
      </c>
      <c r="G1032" s="104" t="s">
        <v>451</v>
      </c>
      <c r="H1032" s="104" t="s">
        <v>23</v>
      </c>
      <c r="I1032" s="104" t="s">
        <v>17</v>
      </c>
      <c r="J1032" s="125">
        <v>1164</v>
      </c>
    </row>
    <row r="1033" spans="1:10" x14ac:dyDescent="0.25">
      <c r="A1033" s="215">
        <v>2019</v>
      </c>
      <c r="B1033" s="215" t="s">
        <v>450</v>
      </c>
      <c r="C1033" s="104" t="s">
        <v>451</v>
      </c>
      <c r="D1033" s="104" t="s">
        <v>450</v>
      </c>
      <c r="E1033" s="104" t="s">
        <v>451</v>
      </c>
      <c r="F1033" s="104" t="s">
        <v>450</v>
      </c>
      <c r="G1033" s="104" t="s">
        <v>451</v>
      </c>
      <c r="H1033" s="104" t="s">
        <v>23</v>
      </c>
      <c r="I1033" s="104" t="s">
        <v>41</v>
      </c>
      <c r="J1033" s="125">
        <v>420</v>
      </c>
    </row>
    <row r="1034" spans="1:10" x14ac:dyDescent="0.25">
      <c r="A1034" s="215">
        <v>2019</v>
      </c>
      <c r="B1034" s="215" t="s">
        <v>450</v>
      </c>
      <c r="C1034" s="104" t="s">
        <v>451</v>
      </c>
      <c r="D1034" s="104" t="s">
        <v>450</v>
      </c>
      <c r="E1034" s="104" t="s">
        <v>451</v>
      </c>
      <c r="F1034" s="104" t="s">
        <v>450</v>
      </c>
      <c r="G1034" s="104" t="s">
        <v>451</v>
      </c>
      <c r="H1034" s="104" t="s">
        <v>23</v>
      </c>
      <c r="I1034" s="104" t="s">
        <v>18</v>
      </c>
      <c r="J1034" s="125">
        <v>1324</v>
      </c>
    </row>
    <row r="1035" spans="1:10" x14ac:dyDescent="0.25">
      <c r="A1035" s="215">
        <v>2019</v>
      </c>
      <c r="B1035" s="215" t="s">
        <v>450</v>
      </c>
      <c r="C1035" s="104" t="s">
        <v>451</v>
      </c>
      <c r="D1035" s="104" t="s">
        <v>450</v>
      </c>
      <c r="E1035" s="104" t="s">
        <v>451</v>
      </c>
      <c r="F1035" s="104" t="s">
        <v>450</v>
      </c>
      <c r="G1035" s="104" t="s">
        <v>451</v>
      </c>
      <c r="H1035" s="104" t="s">
        <v>23</v>
      </c>
      <c r="I1035" s="104" t="s">
        <v>24</v>
      </c>
      <c r="J1035" s="125">
        <v>2774</v>
      </c>
    </row>
    <row r="1036" spans="1:10" x14ac:dyDescent="0.25">
      <c r="A1036" s="215">
        <v>2019</v>
      </c>
      <c r="B1036" s="215" t="s">
        <v>450</v>
      </c>
      <c r="C1036" s="104" t="s">
        <v>451</v>
      </c>
      <c r="D1036" s="104" t="s">
        <v>450</v>
      </c>
      <c r="E1036" s="104" t="s">
        <v>451</v>
      </c>
      <c r="F1036" s="104" t="s">
        <v>450</v>
      </c>
      <c r="G1036" s="104" t="s">
        <v>451</v>
      </c>
      <c r="H1036" s="104" t="s">
        <v>23</v>
      </c>
      <c r="I1036" s="104" t="s">
        <v>19</v>
      </c>
      <c r="J1036" s="125">
        <v>2002</v>
      </c>
    </row>
    <row r="1037" spans="1:10" x14ac:dyDescent="0.25">
      <c r="A1037" s="215">
        <v>2019</v>
      </c>
      <c r="B1037" s="215" t="s">
        <v>450</v>
      </c>
      <c r="C1037" s="104" t="s">
        <v>451</v>
      </c>
      <c r="D1037" s="104" t="s">
        <v>450</v>
      </c>
      <c r="E1037" s="104" t="s">
        <v>451</v>
      </c>
      <c r="F1037" s="104" t="s">
        <v>450</v>
      </c>
      <c r="G1037" s="104" t="s">
        <v>451</v>
      </c>
      <c r="H1037" s="104" t="s">
        <v>20</v>
      </c>
      <c r="I1037" s="104" t="s">
        <v>17</v>
      </c>
      <c r="J1037" s="125">
        <v>2690</v>
      </c>
    </row>
    <row r="1038" spans="1:10" x14ac:dyDescent="0.25">
      <c r="A1038" s="215">
        <v>2019</v>
      </c>
      <c r="B1038" s="215" t="s">
        <v>450</v>
      </c>
      <c r="C1038" s="104" t="s">
        <v>451</v>
      </c>
      <c r="D1038" s="104" t="s">
        <v>450</v>
      </c>
      <c r="E1038" s="104" t="s">
        <v>451</v>
      </c>
      <c r="F1038" s="104" t="s">
        <v>450</v>
      </c>
      <c r="G1038" s="104" t="s">
        <v>451</v>
      </c>
      <c r="H1038" s="104" t="s">
        <v>20</v>
      </c>
      <c r="I1038" s="104" t="s">
        <v>41</v>
      </c>
      <c r="J1038" s="125">
        <v>56</v>
      </c>
    </row>
    <row r="1039" spans="1:10" x14ac:dyDescent="0.25">
      <c r="A1039" s="215">
        <v>2019</v>
      </c>
      <c r="B1039" s="215" t="s">
        <v>450</v>
      </c>
      <c r="C1039" s="104" t="s">
        <v>451</v>
      </c>
      <c r="D1039" s="104" t="s">
        <v>450</v>
      </c>
      <c r="E1039" s="104" t="s">
        <v>451</v>
      </c>
      <c r="F1039" s="104" t="s">
        <v>450</v>
      </c>
      <c r="G1039" s="104" t="s">
        <v>451</v>
      </c>
      <c r="H1039" s="104" t="s">
        <v>20</v>
      </c>
      <c r="I1039" s="104" t="s">
        <v>18</v>
      </c>
      <c r="J1039" s="125">
        <v>3767</v>
      </c>
    </row>
    <row r="1040" spans="1:10" x14ac:dyDescent="0.25">
      <c r="A1040" s="215">
        <v>2019</v>
      </c>
      <c r="B1040" s="215" t="s">
        <v>450</v>
      </c>
      <c r="C1040" s="104" t="s">
        <v>451</v>
      </c>
      <c r="D1040" s="104" t="s">
        <v>450</v>
      </c>
      <c r="E1040" s="104" t="s">
        <v>451</v>
      </c>
      <c r="F1040" s="104" t="s">
        <v>450</v>
      </c>
      <c r="G1040" s="104" t="s">
        <v>451</v>
      </c>
      <c r="H1040" s="104" t="s">
        <v>20</v>
      </c>
      <c r="I1040" s="104" t="s">
        <v>24</v>
      </c>
      <c r="J1040" s="125">
        <v>9988</v>
      </c>
    </row>
    <row r="1041" spans="1:10" x14ac:dyDescent="0.25">
      <c r="A1041" s="215">
        <v>2019</v>
      </c>
      <c r="B1041" s="215" t="s">
        <v>450</v>
      </c>
      <c r="C1041" s="104" t="s">
        <v>451</v>
      </c>
      <c r="D1041" s="104" t="s">
        <v>450</v>
      </c>
      <c r="E1041" s="104" t="s">
        <v>451</v>
      </c>
      <c r="F1041" s="104" t="s">
        <v>450</v>
      </c>
      <c r="G1041" s="104" t="s">
        <v>451</v>
      </c>
      <c r="H1041" s="104" t="s">
        <v>20</v>
      </c>
      <c r="I1041" s="104" t="s">
        <v>19</v>
      </c>
      <c r="J1041" s="125">
        <v>6489</v>
      </c>
    </row>
    <row r="1042" spans="1:10" x14ac:dyDescent="0.25">
      <c r="A1042" s="103">
        <v>2020</v>
      </c>
      <c r="B1042" s="104">
        <v>101</v>
      </c>
      <c r="C1042" s="104" t="s">
        <v>11</v>
      </c>
      <c r="D1042" s="104">
        <v>1</v>
      </c>
      <c r="E1042" s="104" t="s">
        <v>13</v>
      </c>
      <c r="F1042" s="104" t="s">
        <v>14</v>
      </c>
      <c r="G1042" s="104" t="s">
        <v>15</v>
      </c>
      <c r="H1042" s="104" t="s">
        <v>16</v>
      </c>
      <c r="I1042" s="104" t="s">
        <v>17</v>
      </c>
      <c r="J1042" s="125">
        <v>8</v>
      </c>
    </row>
    <row r="1043" spans="1:10" x14ac:dyDescent="0.25">
      <c r="A1043" s="103">
        <v>2020</v>
      </c>
      <c r="B1043" s="104">
        <v>101</v>
      </c>
      <c r="C1043" s="104" t="s">
        <v>11</v>
      </c>
      <c r="D1043" s="104">
        <v>1</v>
      </c>
      <c r="E1043" s="104" t="s">
        <v>13</v>
      </c>
      <c r="F1043" s="104" t="s">
        <v>14</v>
      </c>
      <c r="G1043" s="104" t="s">
        <v>15</v>
      </c>
      <c r="H1043" s="104" t="s">
        <v>16</v>
      </c>
      <c r="I1043" s="104" t="s">
        <v>18</v>
      </c>
      <c r="J1043" s="125">
        <v>14</v>
      </c>
    </row>
    <row r="1044" spans="1:10" x14ac:dyDescent="0.25">
      <c r="A1044" s="103">
        <v>2020</v>
      </c>
      <c r="B1044" s="104">
        <v>101</v>
      </c>
      <c r="C1044" s="104" t="s">
        <v>11</v>
      </c>
      <c r="D1044" s="104">
        <v>1</v>
      </c>
      <c r="E1044" s="104" t="s">
        <v>13</v>
      </c>
      <c r="F1044" s="104" t="s">
        <v>14</v>
      </c>
      <c r="G1044" s="104" t="s">
        <v>15</v>
      </c>
      <c r="H1044" s="104" t="s">
        <v>16</v>
      </c>
      <c r="I1044" s="104" t="s">
        <v>24</v>
      </c>
      <c r="J1044" s="125">
        <v>16</v>
      </c>
    </row>
    <row r="1045" spans="1:10" x14ac:dyDescent="0.25">
      <c r="A1045" s="103">
        <v>2020</v>
      </c>
      <c r="B1045" s="104">
        <v>101</v>
      </c>
      <c r="C1045" s="104" t="s">
        <v>11</v>
      </c>
      <c r="D1045" s="104">
        <v>1</v>
      </c>
      <c r="E1045" s="104" t="s">
        <v>13</v>
      </c>
      <c r="F1045" s="104" t="s">
        <v>14</v>
      </c>
      <c r="G1045" s="104" t="s">
        <v>15</v>
      </c>
      <c r="H1045" s="104" t="s">
        <v>16</v>
      </c>
      <c r="I1045" s="104" t="s">
        <v>19</v>
      </c>
      <c r="J1045" s="125">
        <v>13</v>
      </c>
    </row>
    <row r="1046" spans="1:10" x14ac:dyDescent="0.25">
      <c r="A1046" s="103">
        <v>2020</v>
      </c>
      <c r="B1046" s="104">
        <v>101</v>
      </c>
      <c r="C1046" s="104" t="s">
        <v>11</v>
      </c>
      <c r="D1046" s="104">
        <v>1</v>
      </c>
      <c r="E1046" s="104" t="s">
        <v>13</v>
      </c>
      <c r="F1046" s="104" t="s">
        <v>14</v>
      </c>
      <c r="G1046" s="104" t="s">
        <v>15</v>
      </c>
      <c r="H1046" s="104" t="s">
        <v>23</v>
      </c>
      <c r="I1046" s="104" t="s">
        <v>17</v>
      </c>
      <c r="J1046" s="125">
        <v>4</v>
      </c>
    </row>
    <row r="1047" spans="1:10" x14ac:dyDescent="0.25">
      <c r="A1047" s="103">
        <v>2020</v>
      </c>
      <c r="B1047" s="104">
        <v>101</v>
      </c>
      <c r="C1047" s="104" t="s">
        <v>11</v>
      </c>
      <c r="D1047" s="104">
        <v>1</v>
      </c>
      <c r="E1047" s="104" t="s">
        <v>13</v>
      </c>
      <c r="F1047" s="104" t="s">
        <v>14</v>
      </c>
      <c r="G1047" s="104" t="s">
        <v>15</v>
      </c>
      <c r="H1047" s="104" t="s">
        <v>23</v>
      </c>
      <c r="I1047" s="104" t="s">
        <v>18</v>
      </c>
      <c r="J1047" s="125">
        <v>2</v>
      </c>
    </row>
    <row r="1048" spans="1:10" x14ac:dyDescent="0.25">
      <c r="A1048" s="103">
        <v>2020</v>
      </c>
      <c r="B1048" s="104">
        <v>101</v>
      </c>
      <c r="C1048" s="104" t="s">
        <v>11</v>
      </c>
      <c r="D1048" s="104">
        <v>1</v>
      </c>
      <c r="E1048" s="104" t="s">
        <v>13</v>
      </c>
      <c r="F1048" s="104" t="s">
        <v>14</v>
      </c>
      <c r="G1048" s="104" t="s">
        <v>15</v>
      </c>
      <c r="H1048" s="104" t="s">
        <v>23</v>
      </c>
      <c r="I1048" s="104" t="s">
        <v>19</v>
      </c>
      <c r="J1048" s="125">
        <v>8</v>
      </c>
    </row>
    <row r="1049" spans="1:10" x14ac:dyDescent="0.25">
      <c r="A1049" s="103">
        <v>2020</v>
      </c>
      <c r="B1049" s="104">
        <v>101</v>
      </c>
      <c r="C1049" s="104" t="s">
        <v>11</v>
      </c>
      <c r="D1049" s="104">
        <v>1</v>
      </c>
      <c r="E1049" s="104" t="s">
        <v>13</v>
      </c>
      <c r="F1049" s="104" t="s">
        <v>14</v>
      </c>
      <c r="G1049" s="104" t="s">
        <v>15</v>
      </c>
      <c r="H1049" s="104" t="s">
        <v>20</v>
      </c>
      <c r="I1049" s="104" t="s">
        <v>17</v>
      </c>
      <c r="J1049" s="125">
        <v>5</v>
      </c>
    </row>
    <row r="1050" spans="1:10" x14ac:dyDescent="0.25">
      <c r="A1050" s="103">
        <v>2020</v>
      </c>
      <c r="B1050" s="104">
        <v>101</v>
      </c>
      <c r="C1050" s="104" t="s">
        <v>11</v>
      </c>
      <c r="D1050" s="104">
        <v>1</v>
      </c>
      <c r="E1050" s="104" t="s">
        <v>13</v>
      </c>
      <c r="F1050" s="104" t="s">
        <v>14</v>
      </c>
      <c r="G1050" s="104" t="s">
        <v>15</v>
      </c>
      <c r="H1050" s="104" t="s">
        <v>20</v>
      </c>
      <c r="I1050" s="104" t="s">
        <v>18</v>
      </c>
      <c r="J1050" s="125">
        <v>8</v>
      </c>
    </row>
    <row r="1051" spans="1:10" x14ac:dyDescent="0.25">
      <c r="A1051" s="103">
        <v>2020</v>
      </c>
      <c r="B1051" s="104">
        <v>101</v>
      </c>
      <c r="C1051" s="104" t="s">
        <v>11</v>
      </c>
      <c r="D1051" s="104">
        <v>1</v>
      </c>
      <c r="E1051" s="104" t="s">
        <v>13</v>
      </c>
      <c r="F1051" s="104" t="s">
        <v>14</v>
      </c>
      <c r="G1051" s="104" t="s">
        <v>15</v>
      </c>
      <c r="H1051" s="104" t="s">
        <v>20</v>
      </c>
      <c r="I1051" s="104" t="s">
        <v>19</v>
      </c>
      <c r="J1051" s="125">
        <v>8</v>
      </c>
    </row>
    <row r="1052" spans="1:10" x14ac:dyDescent="0.25">
      <c r="A1052" s="103">
        <v>2020</v>
      </c>
      <c r="B1052" s="104">
        <v>102</v>
      </c>
      <c r="C1052" s="104" t="s">
        <v>22</v>
      </c>
      <c r="D1052" s="104">
        <v>1</v>
      </c>
      <c r="E1052" s="104" t="s">
        <v>13</v>
      </c>
      <c r="F1052" s="104" t="s">
        <v>14</v>
      </c>
      <c r="G1052" s="104" t="s">
        <v>15</v>
      </c>
      <c r="H1052" s="104" t="s">
        <v>16</v>
      </c>
      <c r="I1052" s="104" t="s">
        <v>17</v>
      </c>
      <c r="J1052" s="125">
        <v>2</v>
      </c>
    </row>
    <row r="1053" spans="1:10" x14ac:dyDescent="0.25">
      <c r="A1053" s="103">
        <v>2020</v>
      </c>
      <c r="B1053" s="104">
        <v>102</v>
      </c>
      <c r="C1053" s="104" t="s">
        <v>22</v>
      </c>
      <c r="D1053" s="104">
        <v>1</v>
      </c>
      <c r="E1053" s="104" t="s">
        <v>13</v>
      </c>
      <c r="F1053" s="104" t="s">
        <v>14</v>
      </c>
      <c r="G1053" s="104" t="s">
        <v>15</v>
      </c>
      <c r="H1053" s="104" t="s">
        <v>16</v>
      </c>
      <c r="I1053" s="104" t="s">
        <v>18</v>
      </c>
      <c r="J1053" s="125">
        <v>2</v>
      </c>
    </row>
    <row r="1054" spans="1:10" x14ac:dyDescent="0.25">
      <c r="A1054" s="103">
        <v>2020</v>
      </c>
      <c r="B1054" s="104">
        <v>102</v>
      </c>
      <c r="C1054" s="104" t="s">
        <v>22</v>
      </c>
      <c r="D1054" s="104">
        <v>1</v>
      </c>
      <c r="E1054" s="104" t="s">
        <v>13</v>
      </c>
      <c r="F1054" s="104" t="s">
        <v>14</v>
      </c>
      <c r="G1054" s="104" t="s">
        <v>15</v>
      </c>
      <c r="H1054" s="104" t="s">
        <v>23</v>
      </c>
      <c r="I1054" s="104" t="s">
        <v>17</v>
      </c>
      <c r="J1054" s="125">
        <v>1</v>
      </c>
    </row>
    <row r="1055" spans="1:10" x14ac:dyDescent="0.25">
      <c r="A1055" s="103">
        <v>2020</v>
      </c>
      <c r="B1055" s="104">
        <v>102</v>
      </c>
      <c r="C1055" s="104" t="s">
        <v>22</v>
      </c>
      <c r="D1055" s="104">
        <v>1</v>
      </c>
      <c r="E1055" s="104" t="s">
        <v>13</v>
      </c>
      <c r="F1055" s="104" t="s">
        <v>14</v>
      </c>
      <c r="G1055" s="104" t="s">
        <v>15</v>
      </c>
      <c r="H1055" s="104" t="s">
        <v>23</v>
      </c>
      <c r="I1055" s="104" t="s">
        <v>18</v>
      </c>
      <c r="J1055" s="125">
        <v>1</v>
      </c>
    </row>
    <row r="1056" spans="1:10" x14ac:dyDescent="0.25">
      <c r="A1056" s="103">
        <v>2020</v>
      </c>
      <c r="B1056" s="104">
        <v>201</v>
      </c>
      <c r="C1056" s="104" t="s">
        <v>26</v>
      </c>
      <c r="D1056" s="104">
        <v>2</v>
      </c>
      <c r="E1056" s="104" t="s">
        <v>28</v>
      </c>
      <c r="F1056" s="104" t="s">
        <v>29</v>
      </c>
      <c r="G1056" s="104" t="s">
        <v>30</v>
      </c>
      <c r="H1056" s="104" t="s">
        <v>16</v>
      </c>
      <c r="I1056" s="104" t="s">
        <v>17</v>
      </c>
      <c r="J1056" s="125">
        <v>11</v>
      </c>
    </row>
    <row r="1057" spans="1:10" x14ac:dyDescent="0.25">
      <c r="A1057" s="103">
        <v>2020</v>
      </c>
      <c r="B1057" s="104">
        <v>201</v>
      </c>
      <c r="C1057" s="104" t="s">
        <v>26</v>
      </c>
      <c r="D1057" s="104">
        <v>2</v>
      </c>
      <c r="E1057" s="104" t="s">
        <v>28</v>
      </c>
      <c r="F1057" s="104" t="s">
        <v>29</v>
      </c>
      <c r="G1057" s="104" t="s">
        <v>30</v>
      </c>
      <c r="H1057" s="104" t="s">
        <v>16</v>
      </c>
      <c r="I1057" s="104" t="s">
        <v>18</v>
      </c>
      <c r="J1057" s="125">
        <v>22</v>
      </c>
    </row>
    <row r="1058" spans="1:10" x14ac:dyDescent="0.25">
      <c r="A1058" s="103">
        <v>2020</v>
      </c>
      <c r="B1058" s="104">
        <v>201</v>
      </c>
      <c r="C1058" s="104" t="s">
        <v>26</v>
      </c>
      <c r="D1058" s="104">
        <v>2</v>
      </c>
      <c r="E1058" s="104" t="s">
        <v>28</v>
      </c>
      <c r="F1058" s="104" t="s">
        <v>29</v>
      </c>
      <c r="G1058" s="104" t="s">
        <v>30</v>
      </c>
      <c r="H1058" s="104" t="s">
        <v>16</v>
      </c>
      <c r="I1058" s="104" t="s">
        <v>19</v>
      </c>
      <c r="J1058" s="125">
        <v>9</v>
      </c>
    </row>
    <row r="1059" spans="1:10" x14ac:dyDescent="0.25">
      <c r="A1059" s="103">
        <v>2020</v>
      </c>
      <c r="B1059" s="104">
        <v>201</v>
      </c>
      <c r="C1059" s="104" t="s">
        <v>26</v>
      </c>
      <c r="D1059" s="104">
        <v>2</v>
      </c>
      <c r="E1059" s="104" t="s">
        <v>28</v>
      </c>
      <c r="F1059" s="104" t="s">
        <v>29</v>
      </c>
      <c r="G1059" s="104" t="s">
        <v>30</v>
      </c>
      <c r="H1059" s="104" t="s">
        <v>23</v>
      </c>
      <c r="I1059" s="104" t="s">
        <v>17</v>
      </c>
      <c r="J1059" s="125">
        <v>7</v>
      </c>
    </row>
    <row r="1060" spans="1:10" x14ac:dyDescent="0.25">
      <c r="A1060" s="103">
        <v>2020</v>
      </c>
      <c r="B1060" s="104">
        <v>201</v>
      </c>
      <c r="C1060" s="104" t="s">
        <v>26</v>
      </c>
      <c r="D1060" s="104">
        <v>2</v>
      </c>
      <c r="E1060" s="104" t="s">
        <v>28</v>
      </c>
      <c r="F1060" s="104" t="s">
        <v>29</v>
      </c>
      <c r="G1060" s="104" t="s">
        <v>30</v>
      </c>
      <c r="H1060" s="104" t="s">
        <v>23</v>
      </c>
      <c r="I1060" s="104" t="s">
        <v>18</v>
      </c>
      <c r="J1060" s="125">
        <v>9</v>
      </c>
    </row>
    <row r="1061" spans="1:10" x14ac:dyDescent="0.25">
      <c r="A1061" s="103">
        <v>2020</v>
      </c>
      <c r="B1061" s="104">
        <v>201</v>
      </c>
      <c r="C1061" s="104" t="s">
        <v>26</v>
      </c>
      <c r="D1061" s="104">
        <v>2</v>
      </c>
      <c r="E1061" s="104" t="s">
        <v>28</v>
      </c>
      <c r="F1061" s="104" t="s">
        <v>29</v>
      </c>
      <c r="G1061" s="104" t="s">
        <v>30</v>
      </c>
      <c r="H1061" s="104" t="s">
        <v>23</v>
      </c>
      <c r="I1061" s="104" t="s">
        <v>19</v>
      </c>
      <c r="J1061" s="125">
        <v>7</v>
      </c>
    </row>
    <row r="1062" spans="1:10" x14ac:dyDescent="0.25">
      <c r="A1062" s="103">
        <v>2020</v>
      </c>
      <c r="B1062" s="104">
        <v>201</v>
      </c>
      <c r="C1062" s="104" t="s">
        <v>26</v>
      </c>
      <c r="D1062" s="104">
        <v>2</v>
      </c>
      <c r="E1062" s="104" t="s">
        <v>28</v>
      </c>
      <c r="F1062" s="104" t="s">
        <v>29</v>
      </c>
      <c r="G1062" s="104" t="s">
        <v>30</v>
      </c>
      <c r="H1062" s="104" t="s">
        <v>20</v>
      </c>
      <c r="I1062" s="104" t="s">
        <v>17</v>
      </c>
      <c r="J1062" s="125">
        <v>1</v>
      </c>
    </row>
    <row r="1063" spans="1:10" x14ac:dyDescent="0.25">
      <c r="A1063" s="103">
        <v>2020</v>
      </c>
      <c r="B1063" s="104">
        <v>201</v>
      </c>
      <c r="C1063" s="104" t="s">
        <v>26</v>
      </c>
      <c r="D1063" s="104">
        <v>2</v>
      </c>
      <c r="E1063" s="104" t="s">
        <v>28</v>
      </c>
      <c r="F1063" s="104" t="s">
        <v>29</v>
      </c>
      <c r="G1063" s="104" t="s">
        <v>30</v>
      </c>
      <c r="H1063" s="104" t="s">
        <v>20</v>
      </c>
      <c r="I1063" s="104" t="s">
        <v>18</v>
      </c>
      <c r="J1063" s="125">
        <v>2</v>
      </c>
    </row>
    <row r="1064" spans="1:10" x14ac:dyDescent="0.25">
      <c r="A1064" s="103">
        <v>2020</v>
      </c>
      <c r="B1064" s="104">
        <v>201</v>
      </c>
      <c r="C1064" s="104" t="s">
        <v>26</v>
      </c>
      <c r="D1064" s="104">
        <v>2</v>
      </c>
      <c r="E1064" s="104" t="s">
        <v>28</v>
      </c>
      <c r="F1064" s="104" t="s">
        <v>29</v>
      </c>
      <c r="G1064" s="104" t="s">
        <v>30</v>
      </c>
      <c r="H1064" s="104" t="s">
        <v>20</v>
      </c>
      <c r="I1064" s="104" t="s">
        <v>24</v>
      </c>
      <c r="J1064" s="125">
        <v>75</v>
      </c>
    </row>
    <row r="1065" spans="1:10" x14ac:dyDescent="0.25">
      <c r="A1065" s="103">
        <v>2020</v>
      </c>
      <c r="B1065" s="104">
        <v>201</v>
      </c>
      <c r="C1065" s="104" t="s">
        <v>26</v>
      </c>
      <c r="D1065" s="104">
        <v>2</v>
      </c>
      <c r="E1065" s="104" t="s">
        <v>28</v>
      </c>
      <c r="F1065" s="104" t="s">
        <v>29</v>
      </c>
      <c r="G1065" s="104" t="s">
        <v>30</v>
      </c>
      <c r="H1065" s="104" t="s">
        <v>20</v>
      </c>
      <c r="I1065" s="104" t="s">
        <v>19</v>
      </c>
      <c r="J1065" s="125">
        <v>22</v>
      </c>
    </row>
    <row r="1066" spans="1:10" x14ac:dyDescent="0.25">
      <c r="A1066" s="103">
        <v>2020</v>
      </c>
      <c r="B1066" s="104">
        <v>301</v>
      </c>
      <c r="C1066" s="104" t="s">
        <v>32</v>
      </c>
      <c r="D1066" s="104">
        <v>3</v>
      </c>
      <c r="E1066" s="104" t="s">
        <v>34</v>
      </c>
      <c r="F1066" s="104">
        <v>0</v>
      </c>
      <c r="G1066" s="104" t="s">
        <v>36</v>
      </c>
      <c r="H1066" s="104" t="s">
        <v>20</v>
      </c>
      <c r="I1066" s="104" t="s">
        <v>17</v>
      </c>
      <c r="J1066" s="125">
        <v>1</v>
      </c>
    </row>
    <row r="1067" spans="1:10" x14ac:dyDescent="0.25">
      <c r="A1067" s="103">
        <v>2020</v>
      </c>
      <c r="B1067" s="104">
        <v>301</v>
      </c>
      <c r="C1067" s="104" t="s">
        <v>32</v>
      </c>
      <c r="D1067" s="104">
        <v>3</v>
      </c>
      <c r="E1067" s="104" t="s">
        <v>34</v>
      </c>
      <c r="F1067" s="104">
        <v>0</v>
      </c>
      <c r="G1067" s="104" t="s">
        <v>36</v>
      </c>
      <c r="H1067" s="104" t="s">
        <v>20</v>
      </c>
      <c r="I1067" s="104" t="s">
        <v>18</v>
      </c>
      <c r="J1067" s="125">
        <v>2</v>
      </c>
    </row>
    <row r="1068" spans="1:10" x14ac:dyDescent="0.25">
      <c r="A1068" s="103">
        <v>2020</v>
      </c>
      <c r="B1068" s="104">
        <v>301</v>
      </c>
      <c r="C1068" s="104" t="s">
        <v>32</v>
      </c>
      <c r="D1068" s="104">
        <v>3</v>
      </c>
      <c r="E1068" s="104" t="s">
        <v>34</v>
      </c>
      <c r="F1068" s="104">
        <v>0</v>
      </c>
      <c r="G1068" s="104" t="s">
        <v>36</v>
      </c>
      <c r="H1068" s="104" t="s">
        <v>20</v>
      </c>
      <c r="I1068" s="104" t="s">
        <v>19</v>
      </c>
      <c r="J1068" s="125">
        <v>4</v>
      </c>
    </row>
    <row r="1069" spans="1:10" x14ac:dyDescent="0.25">
      <c r="A1069" s="103">
        <v>2020</v>
      </c>
      <c r="B1069" s="104">
        <v>302</v>
      </c>
      <c r="C1069" s="104" t="s">
        <v>38</v>
      </c>
      <c r="D1069" s="104">
        <v>3</v>
      </c>
      <c r="E1069" s="104" t="s">
        <v>34</v>
      </c>
      <c r="F1069" s="104">
        <v>0</v>
      </c>
      <c r="G1069" s="104" t="s">
        <v>36</v>
      </c>
      <c r="H1069" s="104" t="s">
        <v>16</v>
      </c>
      <c r="I1069" s="104" t="s">
        <v>17</v>
      </c>
      <c r="J1069" s="125">
        <v>34</v>
      </c>
    </row>
    <row r="1070" spans="1:10" x14ac:dyDescent="0.25">
      <c r="A1070" s="103">
        <v>2020</v>
      </c>
      <c r="B1070" s="104">
        <v>302</v>
      </c>
      <c r="C1070" s="104" t="s">
        <v>38</v>
      </c>
      <c r="D1070" s="104">
        <v>3</v>
      </c>
      <c r="E1070" s="104" t="s">
        <v>34</v>
      </c>
      <c r="F1070" s="104">
        <v>0</v>
      </c>
      <c r="G1070" s="104" t="s">
        <v>36</v>
      </c>
      <c r="H1070" s="104" t="s">
        <v>16</v>
      </c>
      <c r="I1070" s="104" t="s">
        <v>18</v>
      </c>
      <c r="J1070" s="125">
        <v>48</v>
      </c>
    </row>
    <row r="1071" spans="1:10" x14ac:dyDescent="0.25">
      <c r="A1071" s="103">
        <v>2020</v>
      </c>
      <c r="B1071" s="104">
        <v>302</v>
      </c>
      <c r="C1071" s="104" t="s">
        <v>38</v>
      </c>
      <c r="D1071" s="104">
        <v>3</v>
      </c>
      <c r="E1071" s="104" t="s">
        <v>34</v>
      </c>
      <c r="F1071" s="104">
        <v>0</v>
      </c>
      <c r="G1071" s="104" t="s">
        <v>36</v>
      </c>
      <c r="H1071" s="104" t="s">
        <v>16</v>
      </c>
      <c r="I1071" s="104" t="s">
        <v>24</v>
      </c>
      <c r="J1071" s="125">
        <v>7</v>
      </c>
    </row>
    <row r="1072" spans="1:10" x14ac:dyDescent="0.25">
      <c r="A1072" s="103">
        <v>2020</v>
      </c>
      <c r="B1072" s="104">
        <v>302</v>
      </c>
      <c r="C1072" s="104" t="s">
        <v>38</v>
      </c>
      <c r="D1072" s="104">
        <v>3</v>
      </c>
      <c r="E1072" s="104" t="s">
        <v>34</v>
      </c>
      <c r="F1072" s="104">
        <v>0</v>
      </c>
      <c r="G1072" s="104" t="s">
        <v>36</v>
      </c>
      <c r="H1072" s="104" t="s">
        <v>16</v>
      </c>
      <c r="I1072" s="104" t="s">
        <v>19</v>
      </c>
      <c r="J1072" s="125">
        <v>25</v>
      </c>
    </row>
    <row r="1073" spans="1:10" x14ac:dyDescent="0.25">
      <c r="A1073" s="103">
        <v>2020</v>
      </c>
      <c r="B1073" s="104">
        <v>302</v>
      </c>
      <c r="C1073" s="104" t="s">
        <v>38</v>
      </c>
      <c r="D1073" s="104">
        <v>3</v>
      </c>
      <c r="E1073" s="104" t="s">
        <v>34</v>
      </c>
      <c r="F1073" s="104">
        <v>0</v>
      </c>
      <c r="G1073" s="104" t="s">
        <v>36</v>
      </c>
      <c r="H1073" s="104" t="s">
        <v>23</v>
      </c>
      <c r="I1073" s="104" t="s">
        <v>17</v>
      </c>
      <c r="J1073" s="125">
        <v>1</v>
      </c>
    </row>
    <row r="1074" spans="1:10" x14ac:dyDescent="0.25">
      <c r="A1074" s="103">
        <v>2020</v>
      </c>
      <c r="B1074" s="104">
        <v>302</v>
      </c>
      <c r="C1074" s="104" t="s">
        <v>38</v>
      </c>
      <c r="D1074" s="104">
        <v>3</v>
      </c>
      <c r="E1074" s="104" t="s">
        <v>34</v>
      </c>
      <c r="F1074" s="104">
        <v>0</v>
      </c>
      <c r="G1074" s="104" t="s">
        <v>36</v>
      </c>
      <c r="H1074" s="104" t="s">
        <v>23</v>
      </c>
      <c r="I1074" s="104" t="s">
        <v>18</v>
      </c>
      <c r="J1074" s="125">
        <v>2</v>
      </c>
    </row>
    <row r="1075" spans="1:10" x14ac:dyDescent="0.25">
      <c r="A1075" s="103">
        <v>2020</v>
      </c>
      <c r="B1075" s="104">
        <v>302</v>
      </c>
      <c r="C1075" s="104" t="s">
        <v>38</v>
      </c>
      <c r="D1075" s="104">
        <v>3</v>
      </c>
      <c r="E1075" s="104" t="s">
        <v>34</v>
      </c>
      <c r="F1075" s="104">
        <v>0</v>
      </c>
      <c r="G1075" s="104" t="s">
        <v>36</v>
      </c>
      <c r="H1075" s="104" t="s">
        <v>23</v>
      </c>
      <c r="I1075" s="104" t="s">
        <v>19</v>
      </c>
      <c r="J1075" s="125">
        <v>3</v>
      </c>
    </row>
    <row r="1076" spans="1:10" x14ac:dyDescent="0.25">
      <c r="A1076" s="103">
        <v>2020</v>
      </c>
      <c r="B1076" s="104">
        <v>302</v>
      </c>
      <c r="C1076" s="104" t="s">
        <v>38</v>
      </c>
      <c r="D1076" s="104">
        <v>3</v>
      </c>
      <c r="E1076" s="104" t="s">
        <v>34</v>
      </c>
      <c r="F1076" s="104">
        <v>0</v>
      </c>
      <c r="G1076" s="104" t="s">
        <v>36</v>
      </c>
      <c r="H1076" s="104" t="s">
        <v>20</v>
      </c>
      <c r="I1076" s="104" t="s">
        <v>17</v>
      </c>
      <c r="J1076" s="125">
        <v>1</v>
      </c>
    </row>
    <row r="1077" spans="1:10" x14ac:dyDescent="0.25">
      <c r="A1077" s="103">
        <v>2020</v>
      </c>
      <c r="B1077" s="104">
        <v>302</v>
      </c>
      <c r="C1077" s="104" t="s">
        <v>38</v>
      </c>
      <c r="D1077" s="104">
        <v>3</v>
      </c>
      <c r="E1077" s="104" t="s">
        <v>34</v>
      </c>
      <c r="F1077" s="104">
        <v>0</v>
      </c>
      <c r="G1077" s="104" t="s">
        <v>36</v>
      </c>
      <c r="H1077" s="104" t="s">
        <v>20</v>
      </c>
      <c r="I1077" s="104" t="s">
        <v>18</v>
      </c>
      <c r="J1077" s="125">
        <v>2</v>
      </c>
    </row>
    <row r="1078" spans="1:10" x14ac:dyDescent="0.25">
      <c r="A1078" s="103">
        <v>2020</v>
      </c>
      <c r="B1078" s="104">
        <v>302</v>
      </c>
      <c r="C1078" s="104" t="s">
        <v>38</v>
      </c>
      <c r="D1078" s="104">
        <v>3</v>
      </c>
      <c r="E1078" s="104" t="s">
        <v>34</v>
      </c>
      <c r="F1078" s="104">
        <v>0</v>
      </c>
      <c r="G1078" s="104" t="s">
        <v>36</v>
      </c>
      <c r="H1078" s="104" t="s">
        <v>20</v>
      </c>
      <c r="I1078" s="104" t="s">
        <v>24</v>
      </c>
      <c r="J1078" s="125">
        <v>51</v>
      </c>
    </row>
    <row r="1079" spans="1:10" x14ac:dyDescent="0.25">
      <c r="A1079" s="103">
        <v>2020</v>
      </c>
      <c r="B1079" s="104">
        <v>302</v>
      </c>
      <c r="C1079" s="104" t="s">
        <v>38</v>
      </c>
      <c r="D1079" s="104">
        <v>3</v>
      </c>
      <c r="E1079" s="104" t="s">
        <v>34</v>
      </c>
      <c r="F1079" s="104">
        <v>0</v>
      </c>
      <c r="G1079" s="104" t="s">
        <v>36</v>
      </c>
      <c r="H1079" s="104" t="s">
        <v>20</v>
      </c>
      <c r="I1079" s="104" t="s">
        <v>19</v>
      </c>
      <c r="J1079" s="125">
        <v>18</v>
      </c>
    </row>
    <row r="1080" spans="1:10" x14ac:dyDescent="0.25">
      <c r="A1080" s="103">
        <v>2020</v>
      </c>
      <c r="B1080" s="104">
        <v>303</v>
      </c>
      <c r="C1080" s="104" t="s">
        <v>40</v>
      </c>
      <c r="D1080" s="104">
        <v>3</v>
      </c>
      <c r="E1080" s="104" t="s">
        <v>34</v>
      </c>
      <c r="F1080" s="104">
        <v>0</v>
      </c>
      <c r="G1080" s="104" t="s">
        <v>36</v>
      </c>
      <c r="H1080" s="104" t="s">
        <v>16</v>
      </c>
      <c r="I1080" s="104" t="s">
        <v>18</v>
      </c>
      <c r="J1080" s="125">
        <v>1</v>
      </c>
    </row>
    <row r="1081" spans="1:10" x14ac:dyDescent="0.25">
      <c r="A1081" s="103">
        <v>2020</v>
      </c>
      <c r="B1081" s="104">
        <v>303</v>
      </c>
      <c r="C1081" s="104" t="s">
        <v>40</v>
      </c>
      <c r="D1081" s="104">
        <v>3</v>
      </c>
      <c r="E1081" s="104" t="s">
        <v>34</v>
      </c>
      <c r="F1081" s="104">
        <v>0</v>
      </c>
      <c r="G1081" s="104" t="s">
        <v>36</v>
      </c>
      <c r="H1081" s="104" t="s">
        <v>20</v>
      </c>
      <c r="I1081" s="104" t="s">
        <v>24</v>
      </c>
      <c r="J1081" s="125">
        <v>8</v>
      </c>
    </row>
    <row r="1082" spans="1:10" x14ac:dyDescent="0.25">
      <c r="A1082" s="103">
        <v>2020</v>
      </c>
      <c r="B1082" s="104">
        <v>303</v>
      </c>
      <c r="C1082" s="104" t="s">
        <v>40</v>
      </c>
      <c r="D1082" s="104">
        <v>3</v>
      </c>
      <c r="E1082" s="104" t="s">
        <v>34</v>
      </c>
      <c r="F1082" s="104">
        <v>0</v>
      </c>
      <c r="G1082" s="104" t="s">
        <v>36</v>
      </c>
      <c r="H1082" s="104" t="s">
        <v>20</v>
      </c>
      <c r="I1082" s="104" t="s">
        <v>19</v>
      </c>
      <c r="J1082" s="125">
        <v>1</v>
      </c>
    </row>
    <row r="1083" spans="1:10" x14ac:dyDescent="0.25">
      <c r="A1083" s="103">
        <v>2020</v>
      </c>
      <c r="B1083" s="104">
        <v>401</v>
      </c>
      <c r="C1083" s="104" t="s">
        <v>43</v>
      </c>
      <c r="D1083" s="104">
        <v>4</v>
      </c>
      <c r="E1083" s="104" t="s">
        <v>45</v>
      </c>
      <c r="F1083" s="104" t="s">
        <v>46</v>
      </c>
      <c r="G1083" s="104" t="s">
        <v>47</v>
      </c>
      <c r="H1083" s="104" t="s">
        <v>16</v>
      </c>
      <c r="I1083" s="104" t="s">
        <v>17</v>
      </c>
      <c r="J1083" s="125">
        <v>1</v>
      </c>
    </row>
    <row r="1084" spans="1:10" x14ac:dyDescent="0.25">
      <c r="A1084" s="103">
        <v>2020</v>
      </c>
      <c r="B1084" s="104">
        <v>401</v>
      </c>
      <c r="C1084" s="104" t="s">
        <v>43</v>
      </c>
      <c r="D1084" s="104">
        <v>4</v>
      </c>
      <c r="E1084" s="104" t="s">
        <v>45</v>
      </c>
      <c r="F1084" s="104" t="s">
        <v>46</v>
      </c>
      <c r="G1084" s="104" t="s">
        <v>47</v>
      </c>
      <c r="H1084" s="104" t="s">
        <v>16</v>
      </c>
      <c r="I1084" s="104" t="s">
        <v>18</v>
      </c>
      <c r="J1084" s="125">
        <v>1</v>
      </c>
    </row>
    <row r="1085" spans="1:10" x14ac:dyDescent="0.25">
      <c r="A1085" s="103">
        <v>2020</v>
      </c>
      <c r="B1085" s="104">
        <v>401</v>
      </c>
      <c r="C1085" s="104" t="s">
        <v>43</v>
      </c>
      <c r="D1085" s="104">
        <v>4</v>
      </c>
      <c r="E1085" s="104" t="s">
        <v>45</v>
      </c>
      <c r="F1085" s="104" t="s">
        <v>46</v>
      </c>
      <c r="G1085" s="104" t="s">
        <v>47</v>
      </c>
      <c r="H1085" s="104" t="s">
        <v>23</v>
      </c>
      <c r="I1085" s="104" t="s">
        <v>17</v>
      </c>
      <c r="J1085" s="125">
        <v>8</v>
      </c>
    </row>
    <row r="1086" spans="1:10" x14ac:dyDescent="0.25">
      <c r="A1086" s="103">
        <v>2020</v>
      </c>
      <c r="B1086" s="104">
        <v>401</v>
      </c>
      <c r="C1086" s="104" t="s">
        <v>43</v>
      </c>
      <c r="D1086" s="104">
        <v>4</v>
      </c>
      <c r="E1086" s="104" t="s">
        <v>45</v>
      </c>
      <c r="F1086" s="104" t="s">
        <v>46</v>
      </c>
      <c r="G1086" s="104" t="s">
        <v>47</v>
      </c>
      <c r="H1086" s="104" t="s">
        <v>20</v>
      </c>
      <c r="I1086" s="104" t="s">
        <v>17</v>
      </c>
      <c r="J1086" s="125">
        <v>4</v>
      </c>
    </row>
    <row r="1087" spans="1:10" x14ac:dyDescent="0.25">
      <c r="A1087" s="103">
        <v>2020</v>
      </c>
      <c r="B1087" s="104">
        <v>401</v>
      </c>
      <c r="C1087" s="104" t="s">
        <v>43</v>
      </c>
      <c r="D1087" s="104">
        <v>4</v>
      </c>
      <c r="E1087" s="104" t="s">
        <v>45</v>
      </c>
      <c r="F1087" s="104" t="s">
        <v>46</v>
      </c>
      <c r="G1087" s="104" t="s">
        <v>47</v>
      </c>
      <c r="H1087" s="104" t="s">
        <v>20</v>
      </c>
      <c r="I1087" s="104" t="s">
        <v>18</v>
      </c>
      <c r="J1087" s="125">
        <v>5</v>
      </c>
    </row>
    <row r="1088" spans="1:10" x14ac:dyDescent="0.25">
      <c r="A1088" s="103">
        <v>2020</v>
      </c>
      <c r="B1088" s="104">
        <v>401</v>
      </c>
      <c r="C1088" s="104" t="s">
        <v>43</v>
      </c>
      <c r="D1088" s="104">
        <v>4</v>
      </c>
      <c r="E1088" s="104" t="s">
        <v>45</v>
      </c>
      <c r="F1088" s="104" t="s">
        <v>46</v>
      </c>
      <c r="G1088" s="104" t="s">
        <v>47</v>
      </c>
      <c r="H1088" s="104" t="s">
        <v>20</v>
      </c>
      <c r="I1088" s="104" t="s">
        <v>19</v>
      </c>
      <c r="J1088" s="125">
        <v>12</v>
      </c>
    </row>
    <row r="1089" spans="1:10" x14ac:dyDescent="0.25">
      <c r="A1089" s="103">
        <v>2020</v>
      </c>
      <c r="B1089" s="104">
        <v>402</v>
      </c>
      <c r="C1089" s="104" t="s">
        <v>49</v>
      </c>
      <c r="D1089" s="104">
        <v>4</v>
      </c>
      <c r="E1089" s="104" t="s">
        <v>45</v>
      </c>
      <c r="F1089" s="104" t="s">
        <v>46</v>
      </c>
      <c r="G1089" s="104" t="s">
        <v>47</v>
      </c>
      <c r="H1089" s="104" t="s">
        <v>16</v>
      </c>
      <c r="I1089" s="104" t="s">
        <v>18</v>
      </c>
      <c r="J1089" s="125">
        <v>1</v>
      </c>
    </row>
    <row r="1090" spans="1:10" x14ac:dyDescent="0.25">
      <c r="A1090" s="103">
        <v>2020</v>
      </c>
      <c r="B1090" s="104">
        <v>402</v>
      </c>
      <c r="C1090" s="104" t="s">
        <v>49</v>
      </c>
      <c r="D1090" s="104">
        <v>4</v>
      </c>
      <c r="E1090" s="104" t="s">
        <v>45</v>
      </c>
      <c r="F1090" s="104" t="s">
        <v>46</v>
      </c>
      <c r="G1090" s="104" t="s">
        <v>47</v>
      </c>
      <c r="H1090" s="104" t="s">
        <v>23</v>
      </c>
      <c r="I1090" s="104" t="s">
        <v>17</v>
      </c>
      <c r="J1090" s="125">
        <v>10</v>
      </c>
    </row>
    <row r="1091" spans="1:10" x14ac:dyDescent="0.25">
      <c r="A1091" s="103">
        <v>2020</v>
      </c>
      <c r="B1091" s="104">
        <v>402</v>
      </c>
      <c r="C1091" s="104" t="s">
        <v>49</v>
      </c>
      <c r="D1091" s="104">
        <v>4</v>
      </c>
      <c r="E1091" s="104" t="s">
        <v>45</v>
      </c>
      <c r="F1091" s="104" t="s">
        <v>46</v>
      </c>
      <c r="G1091" s="104" t="s">
        <v>47</v>
      </c>
      <c r="H1091" s="104" t="s">
        <v>23</v>
      </c>
      <c r="I1091" s="104" t="s">
        <v>18</v>
      </c>
      <c r="J1091" s="125">
        <v>12</v>
      </c>
    </row>
    <row r="1092" spans="1:10" x14ac:dyDescent="0.25">
      <c r="A1092" s="103">
        <v>2020</v>
      </c>
      <c r="B1092" s="104">
        <v>402</v>
      </c>
      <c r="C1092" s="104" t="s">
        <v>49</v>
      </c>
      <c r="D1092" s="104">
        <v>4</v>
      </c>
      <c r="E1092" s="104" t="s">
        <v>45</v>
      </c>
      <c r="F1092" s="104" t="s">
        <v>46</v>
      </c>
      <c r="G1092" s="104" t="s">
        <v>47</v>
      </c>
      <c r="H1092" s="104" t="s">
        <v>23</v>
      </c>
      <c r="I1092" s="104" t="s">
        <v>19</v>
      </c>
      <c r="J1092" s="125">
        <v>1</v>
      </c>
    </row>
    <row r="1093" spans="1:10" x14ac:dyDescent="0.25">
      <c r="A1093" s="103">
        <v>2020</v>
      </c>
      <c r="B1093" s="104">
        <v>601</v>
      </c>
      <c r="C1093" s="104" t="s">
        <v>51</v>
      </c>
      <c r="D1093" s="104">
        <v>6</v>
      </c>
      <c r="E1093" s="104" t="s">
        <v>53</v>
      </c>
      <c r="F1093" s="104" t="s">
        <v>54</v>
      </c>
      <c r="G1093" s="104" t="s">
        <v>55</v>
      </c>
      <c r="H1093" s="104" t="s">
        <v>16</v>
      </c>
      <c r="I1093" s="104" t="s">
        <v>17</v>
      </c>
      <c r="J1093" s="125">
        <v>4</v>
      </c>
    </row>
    <row r="1094" spans="1:10" x14ac:dyDescent="0.25">
      <c r="A1094" s="103">
        <v>2020</v>
      </c>
      <c r="B1094" s="104">
        <v>601</v>
      </c>
      <c r="C1094" s="104" t="s">
        <v>51</v>
      </c>
      <c r="D1094" s="104">
        <v>6</v>
      </c>
      <c r="E1094" s="104" t="s">
        <v>53</v>
      </c>
      <c r="F1094" s="104" t="s">
        <v>54</v>
      </c>
      <c r="G1094" s="104" t="s">
        <v>55</v>
      </c>
      <c r="H1094" s="104" t="s">
        <v>16</v>
      </c>
      <c r="I1094" s="104" t="s">
        <v>18</v>
      </c>
      <c r="J1094" s="125">
        <v>6</v>
      </c>
    </row>
    <row r="1095" spans="1:10" x14ac:dyDescent="0.25">
      <c r="A1095" s="103">
        <v>2020</v>
      </c>
      <c r="B1095" s="104">
        <v>601</v>
      </c>
      <c r="C1095" s="104" t="s">
        <v>51</v>
      </c>
      <c r="D1095" s="104">
        <v>6</v>
      </c>
      <c r="E1095" s="104" t="s">
        <v>53</v>
      </c>
      <c r="F1095" s="104" t="s">
        <v>54</v>
      </c>
      <c r="G1095" s="104" t="s">
        <v>55</v>
      </c>
      <c r="H1095" s="104" t="s">
        <v>23</v>
      </c>
      <c r="I1095" s="104" t="s">
        <v>17</v>
      </c>
      <c r="J1095" s="125">
        <v>6</v>
      </c>
    </row>
    <row r="1096" spans="1:10" x14ac:dyDescent="0.25">
      <c r="A1096" s="103">
        <v>2020</v>
      </c>
      <c r="B1096" s="104">
        <v>601</v>
      </c>
      <c r="C1096" s="104" t="s">
        <v>51</v>
      </c>
      <c r="D1096" s="104">
        <v>6</v>
      </c>
      <c r="E1096" s="104" t="s">
        <v>53</v>
      </c>
      <c r="F1096" s="104" t="s">
        <v>54</v>
      </c>
      <c r="G1096" s="104" t="s">
        <v>55</v>
      </c>
      <c r="H1096" s="104" t="s">
        <v>23</v>
      </c>
      <c r="I1096" s="104" t="s">
        <v>18</v>
      </c>
      <c r="J1096" s="125">
        <v>11</v>
      </c>
    </row>
    <row r="1097" spans="1:10" x14ac:dyDescent="0.25">
      <c r="A1097" s="103">
        <v>2020</v>
      </c>
      <c r="B1097" s="104">
        <v>601</v>
      </c>
      <c r="C1097" s="104" t="s">
        <v>51</v>
      </c>
      <c r="D1097" s="104">
        <v>6</v>
      </c>
      <c r="E1097" s="104" t="s">
        <v>53</v>
      </c>
      <c r="F1097" s="104" t="s">
        <v>54</v>
      </c>
      <c r="G1097" s="104" t="s">
        <v>55</v>
      </c>
      <c r="H1097" s="104" t="s">
        <v>23</v>
      </c>
      <c r="I1097" s="104" t="s">
        <v>19</v>
      </c>
      <c r="J1097" s="125">
        <v>2</v>
      </c>
    </row>
    <row r="1098" spans="1:10" x14ac:dyDescent="0.25">
      <c r="A1098" s="103">
        <v>2020</v>
      </c>
      <c r="B1098" s="104">
        <v>601</v>
      </c>
      <c r="C1098" s="104" t="s">
        <v>51</v>
      </c>
      <c r="D1098" s="104">
        <v>6</v>
      </c>
      <c r="E1098" s="104" t="s">
        <v>53</v>
      </c>
      <c r="F1098" s="104" t="s">
        <v>54</v>
      </c>
      <c r="G1098" s="104" t="s">
        <v>55</v>
      </c>
      <c r="H1098" s="104" t="s">
        <v>20</v>
      </c>
      <c r="I1098" s="104" t="s">
        <v>17</v>
      </c>
      <c r="J1098" s="125">
        <v>5</v>
      </c>
    </row>
    <row r="1099" spans="1:10" x14ac:dyDescent="0.25">
      <c r="A1099" s="103">
        <v>2020</v>
      </c>
      <c r="B1099" s="104">
        <v>601</v>
      </c>
      <c r="C1099" s="104" t="s">
        <v>51</v>
      </c>
      <c r="D1099" s="104">
        <v>6</v>
      </c>
      <c r="E1099" s="104" t="s">
        <v>53</v>
      </c>
      <c r="F1099" s="104" t="s">
        <v>54</v>
      </c>
      <c r="G1099" s="104" t="s">
        <v>55</v>
      </c>
      <c r="H1099" s="104" t="s">
        <v>20</v>
      </c>
      <c r="I1099" s="104" t="s">
        <v>18</v>
      </c>
      <c r="J1099" s="125">
        <v>11</v>
      </c>
    </row>
    <row r="1100" spans="1:10" x14ac:dyDescent="0.25">
      <c r="A1100" s="103">
        <v>2020</v>
      </c>
      <c r="B1100" s="104">
        <v>601</v>
      </c>
      <c r="C1100" s="104" t="s">
        <v>51</v>
      </c>
      <c r="D1100" s="104">
        <v>6</v>
      </c>
      <c r="E1100" s="104" t="s">
        <v>53</v>
      </c>
      <c r="F1100" s="104" t="s">
        <v>54</v>
      </c>
      <c r="G1100" s="104" t="s">
        <v>55</v>
      </c>
      <c r="H1100" s="104" t="s">
        <v>20</v>
      </c>
      <c r="I1100" s="104" t="s">
        <v>24</v>
      </c>
      <c r="J1100" s="125">
        <v>13</v>
      </c>
    </row>
    <row r="1101" spans="1:10" x14ac:dyDescent="0.25">
      <c r="A1101" s="103">
        <v>2020</v>
      </c>
      <c r="B1101" s="104">
        <v>601</v>
      </c>
      <c r="C1101" s="104" t="s">
        <v>51</v>
      </c>
      <c r="D1101" s="104">
        <v>6</v>
      </c>
      <c r="E1101" s="104" t="s">
        <v>53</v>
      </c>
      <c r="F1101" s="104" t="s">
        <v>54</v>
      </c>
      <c r="G1101" s="104" t="s">
        <v>55</v>
      </c>
      <c r="H1101" s="104" t="s">
        <v>20</v>
      </c>
      <c r="I1101" s="104" t="s">
        <v>19</v>
      </c>
      <c r="J1101" s="125">
        <v>14</v>
      </c>
    </row>
    <row r="1102" spans="1:10" x14ac:dyDescent="0.25">
      <c r="A1102" s="103">
        <v>2020</v>
      </c>
      <c r="B1102" s="104">
        <v>602</v>
      </c>
      <c r="C1102" s="104" t="s">
        <v>57</v>
      </c>
      <c r="D1102" s="104">
        <v>6</v>
      </c>
      <c r="E1102" s="104" t="s">
        <v>53</v>
      </c>
      <c r="F1102" s="104" t="s">
        <v>54</v>
      </c>
      <c r="G1102" s="104" t="s">
        <v>55</v>
      </c>
      <c r="H1102" s="104" t="s">
        <v>16</v>
      </c>
      <c r="I1102" s="104" t="s">
        <v>17</v>
      </c>
      <c r="J1102" s="125">
        <v>9</v>
      </c>
    </row>
    <row r="1103" spans="1:10" x14ac:dyDescent="0.25">
      <c r="A1103" s="103">
        <v>2020</v>
      </c>
      <c r="B1103" s="104">
        <v>602</v>
      </c>
      <c r="C1103" s="104" t="s">
        <v>57</v>
      </c>
      <c r="D1103" s="104">
        <v>6</v>
      </c>
      <c r="E1103" s="104" t="s">
        <v>53</v>
      </c>
      <c r="F1103" s="104" t="s">
        <v>54</v>
      </c>
      <c r="G1103" s="104" t="s">
        <v>55</v>
      </c>
      <c r="H1103" s="104" t="s">
        <v>16</v>
      </c>
      <c r="I1103" s="104" t="s">
        <v>18</v>
      </c>
      <c r="J1103" s="125">
        <v>19</v>
      </c>
    </row>
    <row r="1104" spans="1:10" x14ac:dyDescent="0.25">
      <c r="A1104" s="103">
        <v>2020</v>
      </c>
      <c r="B1104" s="104">
        <v>602</v>
      </c>
      <c r="C1104" s="104" t="s">
        <v>57</v>
      </c>
      <c r="D1104" s="104">
        <v>6</v>
      </c>
      <c r="E1104" s="104" t="s">
        <v>53</v>
      </c>
      <c r="F1104" s="104" t="s">
        <v>54</v>
      </c>
      <c r="G1104" s="104" t="s">
        <v>55</v>
      </c>
      <c r="H1104" s="104" t="s">
        <v>16</v>
      </c>
      <c r="I1104" s="104" t="s">
        <v>19</v>
      </c>
      <c r="J1104" s="125">
        <v>16</v>
      </c>
    </row>
    <row r="1105" spans="1:10" x14ac:dyDescent="0.25">
      <c r="A1105" s="103">
        <v>2020</v>
      </c>
      <c r="B1105" s="104">
        <v>602</v>
      </c>
      <c r="C1105" s="104" t="s">
        <v>57</v>
      </c>
      <c r="D1105" s="104">
        <v>6</v>
      </c>
      <c r="E1105" s="104" t="s">
        <v>53</v>
      </c>
      <c r="F1105" s="104" t="s">
        <v>54</v>
      </c>
      <c r="G1105" s="104" t="s">
        <v>55</v>
      </c>
      <c r="H1105" s="104" t="s">
        <v>23</v>
      </c>
      <c r="I1105" s="104" t="s">
        <v>17</v>
      </c>
      <c r="J1105" s="125">
        <v>1</v>
      </c>
    </row>
    <row r="1106" spans="1:10" x14ac:dyDescent="0.25">
      <c r="A1106" s="103">
        <v>2020</v>
      </c>
      <c r="B1106" s="104">
        <v>602</v>
      </c>
      <c r="C1106" s="104" t="s">
        <v>57</v>
      </c>
      <c r="D1106" s="104">
        <v>6</v>
      </c>
      <c r="E1106" s="104" t="s">
        <v>53</v>
      </c>
      <c r="F1106" s="104" t="s">
        <v>54</v>
      </c>
      <c r="G1106" s="104" t="s">
        <v>55</v>
      </c>
      <c r="H1106" s="104" t="s">
        <v>23</v>
      </c>
      <c r="I1106" s="104" t="s">
        <v>18</v>
      </c>
      <c r="J1106" s="125">
        <v>1</v>
      </c>
    </row>
    <row r="1107" spans="1:10" x14ac:dyDescent="0.25">
      <c r="A1107" s="103">
        <v>2020</v>
      </c>
      <c r="B1107" s="104">
        <v>602</v>
      </c>
      <c r="C1107" s="104" t="s">
        <v>57</v>
      </c>
      <c r="D1107" s="104">
        <v>6</v>
      </c>
      <c r="E1107" s="104" t="s">
        <v>53</v>
      </c>
      <c r="F1107" s="104" t="s">
        <v>54</v>
      </c>
      <c r="G1107" s="104" t="s">
        <v>55</v>
      </c>
      <c r="H1107" s="104" t="s">
        <v>20</v>
      </c>
      <c r="I1107" s="104" t="s">
        <v>17</v>
      </c>
      <c r="J1107" s="125">
        <v>6</v>
      </c>
    </row>
    <row r="1108" spans="1:10" x14ac:dyDescent="0.25">
      <c r="A1108" s="103">
        <v>2020</v>
      </c>
      <c r="B1108" s="104">
        <v>602</v>
      </c>
      <c r="C1108" s="104" t="s">
        <v>57</v>
      </c>
      <c r="D1108" s="104">
        <v>6</v>
      </c>
      <c r="E1108" s="104" t="s">
        <v>53</v>
      </c>
      <c r="F1108" s="104" t="s">
        <v>54</v>
      </c>
      <c r="G1108" s="104" t="s">
        <v>55</v>
      </c>
      <c r="H1108" s="104" t="s">
        <v>20</v>
      </c>
      <c r="I1108" s="104" t="s">
        <v>18</v>
      </c>
      <c r="J1108" s="125">
        <v>7</v>
      </c>
    </row>
    <row r="1109" spans="1:10" x14ac:dyDescent="0.25">
      <c r="A1109" s="103">
        <v>2020</v>
      </c>
      <c r="B1109" s="104">
        <v>602</v>
      </c>
      <c r="C1109" s="104" t="s">
        <v>57</v>
      </c>
      <c r="D1109" s="104">
        <v>6</v>
      </c>
      <c r="E1109" s="104" t="s">
        <v>53</v>
      </c>
      <c r="F1109" s="104" t="s">
        <v>54</v>
      </c>
      <c r="G1109" s="104" t="s">
        <v>55</v>
      </c>
      <c r="H1109" s="104" t="s">
        <v>20</v>
      </c>
      <c r="I1109" s="104" t="s">
        <v>24</v>
      </c>
      <c r="J1109" s="125">
        <v>9</v>
      </c>
    </row>
    <row r="1110" spans="1:10" x14ac:dyDescent="0.25">
      <c r="A1110" s="103">
        <v>2020</v>
      </c>
      <c r="B1110" s="104">
        <v>602</v>
      </c>
      <c r="C1110" s="104" t="s">
        <v>57</v>
      </c>
      <c r="D1110" s="104">
        <v>6</v>
      </c>
      <c r="E1110" s="104" t="s">
        <v>53</v>
      </c>
      <c r="F1110" s="104" t="s">
        <v>54</v>
      </c>
      <c r="G1110" s="104" t="s">
        <v>55</v>
      </c>
      <c r="H1110" s="104" t="s">
        <v>20</v>
      </c>
      <c r="I1110" s="104" t="s">
        <v>19</v>
      </c>
      <c r="J1110" s="125">
        <v>12</v>
      </c>
    </row>
    <row r="1111" spans="1:10" x14ac:dyDescent="0.25">
      <c r="A1111" s="103">
        <v>2020</v>
      </c>
      <c r="B1111" s="104">
        <v>701</v>
      </c>
      <c r="C1111" s="104" t="s">
        <v>59</v>
      </c>
      <c r="D1111" s="104">
        <v>7</v>
      </c>
      <c r="E1111" s="104" t="s">
        <v>61</v>
      </c>
      <c r="F1111" s="104" t="s">
        <v>62</v>
      </c>
      <c r="G1111" s="104" t="s">
        <v>63</v>
      </c>
      <c r="H1111" s="104" t="s">
        <v>16</v>
      </c>
      <c r="I1111" s="104" t="s">
        <v>18</v>
      </c>
      <c r="J1111" s="125">
        <v>1</v>
      </c>
    </row>
    <row r="1112" spans="1:10" x14ac:dyDescent="0.25">
      <c r="A1112" s="103">
        <v>2020</v>
      </c>
      <c r="B1112" s="104">
        <v>701</v>
      </c>
      <c r="C1112" s="104" t="s">
        <v>59</v>
      </c>
      <c r="D1112" s="104">
        <v>7</v>
      </c>
      <c r="E1112" s="104" t="s">
        <v>61</v>
      </c>
      <c r="F1112" s="104" t="s">
        <v>62</v>
      </c>
      <c r="G1112" s="104" t="s">
        <v>63</v>
      </c>
      <c r="H1112" s="104" t="s">
        <v>20</v>
      </c>
      <c r="I1112" s="104" t="s">
        <v>17</v>
      </c>
      <c r="J1112" s="125">
        <v>1</v>
      </c>
    </row>
    <row r="1113" spans="1:10" x14ac:dyDescent="0.25">
      <c r="A1113" s="103">
        <v>2020</v>
      </c>
      <c r="B1113" s="104">
        <v>701</v>
      </c>
      <c r="C1113" s="104" t="s">
        <v>59</v>
      </c>
      <c r="D1113" s="104">
        <v>7</v>
      </c>
      <c r="E1113" s="104" t="s">
        <v>61</v>
      </c>
      <c r="F1113" s="104" t="s">
        <v>62</v>
      </c>
      <c r="G1113" s="104" t="s">
        <v>63</v>
      </c>
      <c r="H1113" s="104" t="s">
        <v>20</v>
      </c>
      <c r="I1113" s="104" t="s">
        <v>18</v>
      </c>
      <c r="J1113" s="125">
        <v>1</v>
      </c>
    </row>
    <row r="1114" spans="1:10" x14ac:dyDescent="0.25">
      <c r="A1114" s="103">
        <v>2020</v>
      </c>
      <c r="B1114" s="104">
        <v>701</v>
      </c>
      <c r="C1114" s="104" t="s">
        <v>59</v>
      </c>
      <c r="D1114" s="104">
        <v>7</v>
      </c>
      <c r="E1114" s="104" t="s">
        <v>61</v>
      </c>
      <c r="F1114" s="104" t="s">
        <v>62</v>
      </c>
      <c r="G1114" s="104" t="s">
        <v>63</v>
      </c>
      <c r="H1114" s="104" t="s">
        <v>20</v>
      </c>
      <c r="I1114" s="104" t="s">
        <v>19</v>
      </c>
      <c r="J1114" s="125">
        <v>1</v>
      </c>
    </row>
    <row r="1115" spans="1:10" x14ac:dyDescent="0.25">
      <c r="A1115" s="103">
        <v>2020</v>
      </c>
      <c r="B1115" s="104">
        <v>702</v>
      </c>
      <c r="C1115" s="104" t="s">
        <v>65</v>
      </c>
      <c r="D1115" s="104">
        <v>7</v>
      </c>
      <c r="E1115" s="104" t="s">
        <v>61</v>
      </c>
      <c r="F1115" s="104" t="s">
        <v>62</v>
      </c>
      <c r="G1115" s="104" t="s">
        <v>63</v>
      </c>
      <c r="H1115" s="104" t="s">
        <v>16</v>
      </c>
      <c r="I1115" s="104" t="s">
        <v>17</v>
      </c>
      <c r="J1115" s="125">
        <v>10</v>
      </c>
    </row>
    <row r="1116" spans="1:10" x14ac:dyDescent="0.25">
      <c r="A1116" s="103">
        <v>2020</v>
      </c>
      <c r="B1116" s="104">
        <v>702</v>
      </c>
      <c r="C1116" s="104" t="s">
        <v>65</v>
      </c>
      <c r="D1116" s="104">
        <v>7</v>
      </c>
      <c r="E1116" s="104" t="s">
        <v>61</v>
      </c>
      <c r="F1116" s="104" t="s">
        <v>62</v>
      </c>
      <c r="G1116" s="104" t="s">
        <v>63</v>
      </c>
      <c r="H1116" s="104" t="s">
        <v>16</v>
      </c>
      <c r="I1116" s="104" t="s">
        <v>18</v>
      </c>
      <c r="J1116" s="125">
        <v>21</v>
      </c>
    </row>
    <row r="1117" spans="1:10" x14ac:dyDescent="0.25">
      <c r="A1117" s="103">
        <v>2020</v>
      </c>
      <c r="B1117" s="104">
        <v>702</v>
      </c>
      <c r="C1117" s="104" t="s">
        <v>65</v>
      </c>
      <c r="D1117" s="104">
        <v>7</v>
      </c>
      <c r="E1117" s="104" t="s">
        <v>61</v>
      </c>
      <c r="F1117" s="104" t="s">
        <v>62</v>
      </c>
      <c r="G1117" s="104" t="s">
        <v>63</v>
      </c>
      <c r="H1117" s="104" t="s">
        <v>16</v>
      </c>
      <c r="I1117" s="104" t="s">
        <v>24</v>
      </c>
      <c r="J1117" s="125">
        <v>34</v>
      </c>
    </row>
    <row r="1118" spans="1:10" x14ac:dyDescent="0.25">
      <c r="A1118" s="103">
        <v>2020</v>
      </c>
      <c r="B1118" s="104">
        <v>702</v>
      </c>
      <c r="C1118" s="104" t="s">
        <v>65</v>
      </c>
      <c r="D1118" s="104">
        <v>7</v>
      </c>
      <c r="E1118" s="104" t="s">
        <v>61</v>
      </c>
      <c r="F1118" s="104" t="s">
        <v>62</v>
      </c>
      <c r="G1118" s="104" t="s">
        <v>63</v>
      </c>
      <c r="H1118" s="104" t="s">
        <v>16</v>
      </c>
      <c r="I1118" s="104" t="s">
        <v>19</v>
      </c>
      <c r="J1118" s="125">
        <v>43</v>
      </c>
    </row>
    <row r="1119" spans="1:10" x14ac:dyDescent="0.25">
      <c r="A1119" s="103">
        <v>2020</v>
      </c>
      <c r="B1119" s="104">
        <v>702</v>
      </c>
      <c r="C1119" s="104" t="s">
        <v>65</v>
      </c>
      <c r="D1119" s="104">
        <v>7</v>
      </c>
      <c r="E1119" s="104" t="s">
        <v>61</v>
      </c>
      <c r="F1119" s="104" t="s">
        <v>62</v>
      </c>
      <c r="G1119" s="104" t="s">
        <v>63</v>
      </c>
      <c r="H1119" s="104" t="s">
        <v>23</v>
      </c>
      <c r="I1119" s="104" t="s">
        <v>17</v>
      </c>
      <c r="J1119" s="125">
        <v>11</v>
      </c>
    </row>
    <row r="1120" spans="1:10" x14ac:dyDescent="0.25">
      <c r="A1120" s="103">
        <v>2020</v>
      </c>
      <c r="B1120" s="104">
        <v>702</v>
      </c>
      <c r="C1120" s="104" t="s">
        <v>65</v>
      </c>
      <c r="D1120" s="104">
        <v>7</v>
      </c>
      <c r="E1120" s="104" t="s">
        <v>61</v>
      </c>
      <c r="F1120" s="104" t="s">
        <v>62</v>
      </c>
      <c r="G1120" s="104" t="s">
        <v>63</v>
      </c>
      <c r="H1120" s="104" t="s">
        <v>23</v>
      </c>
      <c r="I1120" s="104" t="s">
        <v>18</v>
      </c>
      <c r="J1120" s="125">
        <v>16</v>
      </c>
    </row>
    <row r="1121" spans="1:10" x14ac:dyDescent="0.25">
      <c r="A1121" s="103">
        <v>2020</v>
      </c>
      <c r="B1121" s="104">
        <v>702</v>
      </c>
      <c r="C1121" s="104" t="s">
        <v>65</v>
      </c>
      <c r="D1121" s="104">
        <v>7</v>
      </c>
      <c r="E1121" s="104" t="s">
        <v>61</v>
      </c>
      <c r="F1121" s="104" t="s">
        <v>62</v>
      </c>
      <c r="G1121" s="104" t="s">
        <v>63</v>
      </c>
      <c r="H1121" s="104" t="s">
        <v>23</v>
      </c>
      <c r="I1121" s="104" t="s">
        <v>24</v>
      </c>
      <c r="J1121" s="125">
        <v>27</v>
      </c>
    </row>
    <row r="1122" spans="1:10" x14ac:dyDescent="0.25">
      <c r="A1122" s="103">
        <v>2020</v>
      </c>
      <c r="B1122" s="104">
        <v>702</v>
      </c>
      <c r="C1122" s="104" t="s">
        <v>65</v>
      </c>
      <c r="D1122" s="104">
        <v>7</v>
      </c>
      <c r="E1122" s="104" t="s">
        <v>61</v>
      </c>
      <c r="F1122" s="104" t="s">
        <v>62</v>
      </c>
      <c r="G1122" s="104" t="s">
        <v>63</v>
      </c>
      <c r="H1122" s="104" t="s">
        <v>23</v>
      </c>
      <c r="I1122" s="104" t="s">
        <v>19</v>
      </c>
      <c r="J1122" s="125">
        <v>22</v>
      </c>
    </row>
    <row r="1123" spans="1:10" x14ac:dyDescent="0.25">
      <c r="A1123" s="103">
        <v>2020</v>
      </c>
      <c r="B1123" s="104">
        <v>702</v>
      </c>
      <c r="C1123" s="104" t="s">
        <v>65</v>
      </c>
      <c r="D1123" s="104">
        <v>7</v>
      </c>
      <c r="E1123" s="104" t="s">
        <v>61</v>
      </c>
      <c r="F1123" s="104" t="s">
        <v>62</v>
      </c>
      <c r="G1123" s="104" t="s">
        <v>63</v>
      </c>
      <c r="H1123" s="104" t="s">
        <v>20</v>
      </c>
      <c r="I1123" s="104" t="s">
        <v>17</v>
      </c>
      <c r="J1123" s="125">
        <v>11</v>
      </c>
    </row>
    <row r="1124" spans="1:10" x14ac:dyDescent="0.25">
      <c r="A1124" s="103">
        <v>2020</v>
      </c>
      <c r="B1124" s="104">
        <v>702</v>
      </c>
      <c r="C1124" s="104" t="s">
        <v>65</v>
      </c>
      <c r="D1124" s="104">
        <v>7</v>
      </c>
      <c r="E1124" s="104" t="s">
        <v>61</v>
      </c>
      <c r="F1124" s="104" t="s">
        <v>62</v>
      </c>
      <c r="G1124" s="104" t="s">
        <v>63</v>
      </c>
      <c r="H1124" s="104" t="s">
        <v>20</v>
      </c>
      <c r="I1124" s="104" t="s">
        <v>18</v>
      </c>
      <c r="J1124" s="125">
        <v>16</v>
      </c>
    </row>
    <row r="1125" spans="1:10" x14ac:dyDescent="0.25">
      <c r="A1125" s="103">
        <v>2020</v>
      </c>
      <c r="B1125" s="104">
        <v>702</v>
      </c>
      <c r="C1125" s="104" t="s">
        <v>65</v>
      </c>
      <c r="D1125" s="104">
        <v>7</v>
      </c>
      <c r="E1125" s="104" t="s">
        <v>61</v>
      </c>
      <c r="F1125" s="104" t="s">
        <v>62</v>
      </c>
      <c r="G1125" s="104" t="s">
        <v>63</v>
      </c>
      <c r="H1125" s="104" t="s">
        <v>20</v>
      </c>
      <c r="I1125" s="104" t="s">
        <v>24</v>
      </c>
      <c r="J1125" s="125">
        <v>56</v>
      </c>
    </row>
    <row r="1126" spans="1:10" x14ac:dyDescent="0.25">
      <c r="A1126" s="103">
        <v>2020</v>
      </c>
      <c r="B1126" s="104">
        <v>702</v>
      </c>
      <c r="C1126" s="104" t="s">
        <v>65</v>
      </c>
      <c r="D1126" s="104">
        <v>7</v>
      </c>
      <c r="E1126" s="104" t="s">
        <v>61</v>
      </c>
      <c r="F1126" s="104" t="s">
        <v>62</v>
      </c>
      <c r="G1126" s="104" t="s">
        <v>63</v>
      </c>
      <c r="H1126" s="104" t="s">
        <v>20</v>
      </c>
      <c r="I1126" s="104" t="s">
        <v>19</v>
      </c>
      <c r="J1126" s="125">
        <v>22</v>
      </c>
    </row>
    <row r="1127" spans="1:10" x14ac:dyDescent="0.25">
      <c r="A1127" s="103">
        <v>2020</v>
      </c>
      <c r="B1127" s="104">
        <v>703</v>
      </c>
      <c r="C1127" s="104" t="s">
        <v>67</v>
      </c>
      <c r="D1127" s="104">
        <v>7</v>
      </c>
      <c r="E1127" s="104" t="s">
        <v>61</v>
      </c>
      <c r="F1127" s="104" t="s">
        <v>62</v>
      </c>
      <c r="G1127" s="104" t="s">
        <v>63</v>
      </c>
      <c r="H1127" s="104" t="s">
        <v>16</v>
      </c>
      <c r="I1127" s="104" t="s">
        <v>18</v>
      </c>
      <c r="J1127" s="125">
        <v>2</v>
      </c>
    </row>
    <row r="1128" spans="1:10" x14ac:dyDescent="0.25">
      <c r="A1128" s="103">
        <v>2020</v>
      </c>
      <c r="B1128" s="104">
        <v>703</v>
      </c>
      <c r="C1128" s="104" t="s">
        <v>67</v>
      </c>
      <c r="D1128" s="104">
        <v>7</v>
      </c>
      <c r="E1128" s="104" t="s">
        <v>61</v>
      </c>
      <c r="F1128" s="104" t="s">
        <v>62</v>
      </c>
      <c r="G1128" s="104" t="s">
        <v>63</v>
      </c>
      <c r="H1128" s="104" t="s">
        <v>16</v>
      </c>
      <c r="I1128" s="104" t="s">
        <v>24</v>
      </c>
      <c r="J1128" s="125">
        <v>4</v>
      </c>
    </row>
    <row r="1129" spans="1:10" x14ac:dyDescent="0.25">
      <c r="A1129" s="103">
        <v>2020</v>
      </c>
      <c r="B1129" s="104">
        <v>703</v>
      </c>
      <c r="C1129" s="104" t="s">
        <v>67</v>
      </c>
      <c r="D1129" s="104">
        <v>7</v>
      </c>
      <c r="E1129" s="104" t="s">
        <v>61</v>
      </c>
      <c r="F1129" s="104" t="s">
        <v>62</v>
      </c>
      <c r="G1129" s="104" t="s">
        <v>63</v>
      </c>
      <c r="H1129" s="104" t="s">
        <v>16</v>
      </c>
      <c r="I1129" s="104" t="s">
        <v>19</v>
      </c>
      <c r="J1129" s="125">
        <v>2</v>
      </c>
    </row>
    <row r="1130" spans="1:10" x14ac:dyDescent="0.25">
      <c r="A1130" s="103">
        <v>2020</v>
      </c>
      <c r="B1130" s="104">
        <v>703</v>
      </c>
      <c r="C1130" s="104" t="s">
        <v>67</v>
      </c>
      <c r="D1130" s="104">
        <v>7</v>
      </c>
      <c r="E1130" s="104" t="s">
        <v>61</v>
      </c>
      <c r="F1130" s="104" t="s">
        <v>62</v>
      </c>
      <c r="G1130" s="104" t="s">
        <v>63</v>
      </c>
      <c r="H1130" s="104" t="s">
        <v>23</v>
      </c>
      <c r="I1130" s="104" t="s">
        <v>17</v>
      </c>
      <c r="J1130" s="125">
        <v>3</v>
      </c>
    </row>
    <row r="1131" spans="1:10" x14ac:dyDescent="0.25">
      <c r="A1131" s="103">
        <v>2020</v>
      </c>
      <c r="B1131" s="104">
        <v>703</v>
      </c>
      <c r="C1131" s="104" t="s">
        <v>67</v>
      </c>
      <c r="D1131" s="104">
        <v>7</v>
      </c>
      <c r="E1131" s="104" t="s">
        <v>61</v>
      </c>
      <c r="F1131" s="104" t="s">
        <v>62</v>
      </c>
      <c r="G1131" s="104" t="s">
        <v>63</v>
      </c>
      <c r="H1131" s="104" t="s">
        <v>23</v>
      </c>
      <c r="I1131" s="104" t="s">
        <v>18</v>
      </c>
      <c r="J1131" s="125">
        <v>3</v>
      </c>
    </row>
    <row r="1132" spans="1:10" x14ac:dyDescent="0.25">
      <c r="A1132" s="103">
        <v>2020</v>
      </c>
      <c r="B1132" s="104">
        <v>703</v>
      </c>
      <c r="C1132" s="104" t="s">
        <v>67</v>
      </c>
      <c r="D1132" s="104">
        <v>7</v>
      </c>
      <c r="E1132" s="104" t="s">
        <v>61</v>
      </c>
      <c r="F1132" s="104" t="s">
        <v>62</v>
      </c>
      <c r="G1132" s="104" t="s">
        <v>63</v>
      </c>
      <c r="H1132" s="104" t="s">
        <v>23</v>
      </c>
      <c r="I1132" s="104" t="s">
        <v>24</v>
      </c>
      <c r="J1132" s="125">
        <v>61</v>
      </c>
    </row>
    <row r="1133" spans="1:10" x14ac:dyDescent="0.25">
      <c r="A1133" s="103">
        <v>2020</v>
      </c>
      <c r="B1133" s="104">
        <v>703</v>
      </c>
      <c r="C1133" s="104" t="s">
        <v>67</v>
      </c>
      <c r="D1133" s="104">
        <v>7</v>
      </c>
      <c r="E1133" s="104" t="s">
        <v>61</v>
      </c>
      <c r="F1133" s="104" t="s">
        <v>62</v>
      </c>
      <c r="G1133" s="104" t="s">
        <v>63</v>
      </c>
      <c r="H1133" s="104" t="s">
        <v>23</v>
      </c>
      <c r="I1133" s="104" t="s">
        <v>19</v>
      </c>
      <c r="J1133" s="125">
        <v>28</v>
      </c>
    </row>
    <row r="1134" spans="1:10" x14ac:dyDescent="0.25">
      <c r="A1134" s="103">
        <v>2020</v>
      </c>
      <c r="B1134" s="104">
        <v>703</v>
      </c>
      <c r="C1134" s="104" t="s">
        <v>67</v>
      </c>
      <c r="D1134" s="104">
        <v>7</v>
      </c>
      <c r="E1134" s="104" t="s">
        <v>61</v>
      </c>
      <c r="F1134" s="104" t="s">
        <v>62</v>
      </c>
      <c r="G1134" s="104" t="s">
        <v>63</v>
      </c>
      <c r="H1134" s="104" t="s">
        <v>20</v>
      </c>
      <c r="I1134" s="104" t="s">
        <v>17</v>
      </c>
      <c r="J1134" s="125">
        <v>16</v>
      </c>
    </row>
    <row r="1135" spans="1:10" x14ac:dyDescent="0.25">
      <c r="A1135" s="103">
        <v>2020</v>
      </c>
      <c r="B1135" s="104">
        <v>703</v>
      </c>
      <c r="C1135" s="104" t="s">
        <v>67</v>
      </c>
      <c r="D1135" s="104">
        <v>7</v>
      </c>
      <c r="E1135" s="104" t="s">
        <v>61</v>
      </c>
      <c r="F1135" s="104" t="s">
        <v>62</v>
      </c>
      <c r="G1135" s="104" t="s">
        <v>63</v>
      </c>
      <c r="H1135" s="104" t="s">
        <v>20</v>
      </c>
      <c r="I1135" s="104" t="s">
        <v>18</v>
      </c>
      <c r="J1135" s="125">
        <v>55</v>
      </c>
    </row>
    <row r="1136" spans="1:10" x14ac:dyDescent="0.25">
      <c r="A1136" s="103">
        <v>2020</v>
      </c>
      <c r="B1136" s="104">
        <v>703</v>
      </c>
      <c r="C1136" s="104" t="s">
        <v>67</v>
      </c>
      <c r="D1136" s="104">
        <v>7</v>
      </c>
      <c r="E1136" s="104" t="s">
        <v>61</v>
      </c>
      <c r="F1136" s="104" t="s">
        <v>62</v>
      </c>
      <c r="G1136" s="104" t="s">
        <v>63</v>
      </c>
      <c r="H1136" s="104" t="s">
        <v>20</v>
      </c>
      <c r="I1136" s="104" t="s">
        <v>24</v>
      </c>
      <c r="J1136" s="125">
        <v>130</v>
      </c>
    </row>
    <row r="1137" spans="1:10" x14ac:dyDescent="0.25">
      <c r="A1137" s="103">
        <v>2020</v>
      </c>
      <c r="B1137" s="104">
        <v>703</v>
      </c>
      <c r="C1137" s="104" t="s">
        <v>67</v>
      </c>
      <c r="D1137" s="104">
        <v>7</v>
      </c>
      <c r="E1137" s="104" t="s">
        <v>61</v>
      </c>
      <c r="F1137" s="104" t="s">
        <v>62</v>
      </c>
      <c r="G1137" s="104" t="s">
        <v>63</v>
      </c>
      <c r="H1137" s="104" t="s">
        <v>20</v>
      </c>
      <c r="I1137" s="104" t="s">
        <v>19</v>
      </c>
      <c r="J1137" s="125">
        <v>87</v>
      </c>
    </row>
    <row r="1138" spans="1:10" x14ac:dyDescent="0.25">
      <c r="A1138" s="103">
        <v>2020</v>
      </c>
      <c r="B1138" s="104">
        <v>704</v>
      </c>
      <c r="C1138" s="104" t="s">
        <v>69</v>
      </c>
      <c r="D1138" s="104">
        <v>7</v>
      </c>
      <c r="E1138" s="104" t="s">
        <v>61</v>
      </c>
      <c r="F1138" s="104" t="s">
        <v>62</v>
      </c>
      <c r="G1138" s="104" t="s">
        <v>63</v>
      </c>
      <c r="H1138" s="104" t="s">
        <v>16</v>
      </c>
      <c r="I1138" s="104" t="s">
        <v>17</v>
      </c>
      <c r="J1138" s="125">
        <v>4</v>
      </c>
    </row>
    <row r="1139" spans="1:10" x14ac:dyDescent="0.25">
      <c r="A1139" s="103">
        <v>2020</v>
      </c>
      <c r="B1139" s="104">
        <v>704</v>
      </c>
      <c r="C1139" s="104" t="s">
        <v>69</v>
      </c>
      <c r="D1139" s="104">
        <v>7</v>
      </c>
      <c r="E1139" s="104" t="s">
        <v>61</v>
      </c>
      <c r="F1139" s="104" t="s">
        <v>62</v>
      </c>
      <c r="G1139" s="104" t="s">
        <v>63</v>
      </c>
      <c r="H1139" s="104" t="s">
        <v>16</v>
      </c>
      <c r="I1139" s="104" t="s">
        <v>18</v>
      </c>
      <c r="J1139" s="125">
        <v>9</v>
      </c>
    </row>
    <row r="1140" spans="1:10" x14ac:dyDescent="0.25">
      <c r="A1140" s="103">
        <v>2020</v>
      </c>
      <c r="B1140" s="104">
        <v>704</v>
      </c>
      <c r="C1140" s="104" t="s">
        <v>69</v>
      </c>
      <c r="D1140" s="104">
        <v>7</v>
      </c>
      <c r="E1140" s="104" t="s">
        <v>61</v>
      </c>
      <c r="F1140" s="104" t="s">
        <v>62</v>
      </c>
      <c r="G1140" s="104" t="s">
        <v>63</v>
      </c>
      <c r="H1140" s="104" t="s">
        <v>16</v>
      </c>
      <c r="I1140" s="104" t="s">
        <v>24</v>
      </c>
      <c r="J1140" s="125">
        <v>23</v>
      </c>
    </row>
    <row r="1141" spans="1:10" x14ac:dyDescent="0.25">
      <c r="A1141" s="103">
        <v>2020</v>
      </c>
      <c r="B1141" s="104">
        <v>704</v>
      </c>
      <c r="C1141" s="104" t="s">
        <v>69</v>
      </c>
      <c r="D1141" s="104">
        <v>7</v>
      </c>
      <c r="E1141" s="104" t="s">
        <v>61</v>
      </c>
      <c r="F1141" s="104" t="s">
        <v>62</v>
      </c>
      <c r="G1141" s="104" t="s">
        <v>63</v>
      </c>
      <c r="H1141" s="104" t="s">
        <v>16</v>
      </c>
      <c r="I1141" s="104" t="s">
        <v>19</v>
      </c>
      <c r="J1141" s="125">
        <v>28</v>
      </c>
    </row>
    <row r="1142" spans="1:10" x14ac:dyDescent="0.25">
      <c r="A1142" s="103">
        <v>2020</v>
      </c>
      <c r="B1142" s="104">
        <v>704</v>
      </c>
      <c r="C1142" s="104" t="s">
        <v>69</v>
      </c>
      <c r="D1142" s="104">
        <v>7</v>
      </c>
      <c r="E1142" s="104" t="s">
        <v>61</v>
      </c>
      <c r="F1142" s="104" t="s">
        <v>62</v>
      </c>
      <c r="G1142" s="104" t="s">
        <v>63</v>
      </c>
      <c r="H1142" s="104" t="s">
        <v>23</v>
      </c>
      <c r="I1142" s="104" t="s">
        <v>17</v>
      </c>
      <c r="J1142" s="125">
        <v>6</v>
      </c>
    </row>
    <row r="1143" spans="1:10" x14ac:dyDescent="0.25">
      <c r="A1143" s="103">
        <v>2020</v>
      </c>
      <c r="B1143" s="104">
        <v>704</v>
      </c>
      <c r="C1143" s="104" t="s">
        <v>69</v>
      </c>
      <c r="D1143" s="104">
        <v>7</v>
      </c>
      <c r="E1143" s="104" t="s">
        <v>61</v>
      </c>
      <c r="F1143" s="104" t="s">
        <v>62</v>
      </c>
      <c r="G1143" s="104" t="s">
        <v>63</v>
      </c>
      <c r="H1143" s="104" t="s">
        <v>23</v>
      </c>
      <c r="I1143" s="104" t="s">
        <v>18</v>
      </c>
      <c r="J1143" s="125">
        <v>13</v>
      </c>
    </row>
    <row r="1144" spans="1:10" x14ac:dyDescent="0.25">
      <c r="A1144" s="103">
        <v>2020</v>
      </c>
      <c r="B1144" s="104">
        <v>704</v>
      </c>
      <c r="C1144" s="104" t="s">
        <v>69</v>
      </c>
      <c r="D1144" s="104">
        <v>7</v>
      </c>
      <c r="E1144" s="104" t="s">
        <v>61</v>
      </c>
      <c r="F1144" s="104" t="s">
        <v>62</v>
      </c>
      <c r="G1144" s="104" t="s">
        <v>63</v>
      </c>
      <c r="H1144" s="104" t="s">
        <v>23</v>
      </c>
      <c r="I1144" s="104" t="s">
        <v>24</v>
      </c>
      <c r="J1144" s="125">
        <v>21</v>
      </c>
    </row>
    <row r="1145" spans="1:10" x14ac:dyDescent="0.25">
      <c r="A1145" s="103">
        <v>2020</v>
      </c>
      <c r="B1145" s="104">
        <v>704</v>
      </c>
      <c r="C1145" s="104" t="s">
        <v>69</v>
      </c>
      <c r="D1145" s="104">
        <v>7</v>
      </c>
      <c r="E1145" s="104" t="s">
        <v>61</v>
      </c>
      <c r="F1145" s="104" t="s">
        <v>62</v>
      </c>
      <c r="G1145" s="104" t="s">
        <v>63</v>
      </c>
      <c r="H1145" s="104" t="s">
        <v>23</v>
      </c>
      <c r="I1145" s="104" t="s">
        <v>19</v>
      </c>
      <c r="J1145" s="125">
        <v>18</v>
      </c>
    </row>
    <row r="1146" spans="1:10" x14ac:dyDescent="0.25">
      <c r="A1146" s="103">
        <v>2020</v>
      </c>
      <c r="B1146" s="104">
        <v>704</v>
      </c>
      <c r="C1146" s="104" t="s">
        <v>69</v>
      </c>
      <c r="D1146" s="104">
        <v>7</v>
      </c>
      <c r="E1146" s="104" t="s">
        <v>61</v>
      </c>
      <c r="F1146" s="104" t="s">
        <v>62</v>
      </c>
      <c r="G1146" s="104" t="s">
        <v>63</v>
      </c>
      <c r="H1146" s="104" t="s">
        <v>20</v>
      </c>
      <c r="I1146" s="104" t="s">
        <v>17</v>
      </c>
      <c r="J1146" s="125">
        <v>8</v>
      </c>
    </row>
    <row r="1147" spans="1:10" x14ac:dyDescent="0.25">
      <c r="A1147" s="103">
        <v>2020</v>
      </c>
      <c r="B1147" s="104">
        <v>704</v>
      </c>
      <c r="C1147" s="104" t="s">
        <v>69</v>
      </c>
      <c r="D1147" s="104">
        <v>7</v>
      </c>
      <c r="E1147" s="104" t="s">
        <v>61</v>
      </c>
      <c r="F1147" s="104" t="s">
        <v>62</v>
      </c>
      <c r="G1147" s="104" t="s">
        <v>63</v>
      </c>
      <c r="H1147" s="104" t="s">
        <v>20</v>
      </c>
      <c r="I1147" s="104" t="s">
        <v>18</v>
      </c>
      <c r="J1147" s="125">
        <v>22</v>
      </c>
    </row>
    <row r="1148" spans="1:10" x14ac:dyDescent="0.25">
      <c r="A1148" s="103">
        <v>2020</v>
      </c>
      <c r="B1148" s="104">
        <v>704</v>
      </c>
      <c r="C1148" s="104" t="s">
        <v>69</v>
      </c>
      <c r="D1148" s="104">
        <v>7</v>
      </c>
      <c r="E1148" s="104" t="s">
        <v>61</v>
      </c>
      <c r="F1148" s="104" t="s">
        <v>62</v>
      </c>
      <c r="G1148" s="104" t="s">
        <v>63</v>
      </c>
      <c r="H1148" s="104" t="s">
        <v>20</v>
      </c>
      <c r="I1148" s="104" t="s">
        <v>24</v>
      </c>
      <c r="J1148" s="125">
        <v>24</v>
      </c>
    </row>
    <row r="1149" spans="1:10" x14ac:dyDescent="0.25">
      <c r="A1149" s="103">
        <v>2020</v>
      </c>
      <c r="B1149" s="104">
        <v>704</v>
      </c>
      <c r="C1149" s="104" t="s">
        <v>69</v>
      </c>
      <c r="D1149" s="104">
        <v>7</v>
      </c>
      <c r="E1149" s="104" t="s">
        <v>61</v>
      </c>
      <c r="F1149" s="104" t="s">
        <v>62</v>
      </c>
      <c r="G1149" s="104" t="s">
        <v>63</v>
      </c>
      <c r="H1149" s="104" t="s">
        <v>20</v>
      </c>
      <c r="I1149" s="104" t="s">
        <v>19</v>
      </c>
      <c r="J1149" s="125">
        <v>23</v>
      </c>
    </row>
    <row r="1150" spans="1:10" x14ac:dyDescent="0.25">
      <c r="A1150" s="103">
        <v>2020</v>
      </c>
      <c r="B1150" s="104">
        <v>705</v>
      </c>
      <c r="C1150" s="104" t="s">
        <v>71</v>
      </c>
      <c r="D1150" s="104">
        <v>7</v>
      </c>
      <c r="E1150" s="104" t="s">
        <v>61</v>
      </c>
      <c r="F1150" s="104" t="s">
        <v>62</v>
      </c>
      <c r="G1150" s="104" t="s">
        <v>63</v>
      </c>
      <c r="H1150" s="104" t="s">
        <v>16</v>
      </c>
      <c r="I1150" s="104" t="s">
        <v>17</v>
      </c>
      <c r="J1150" s="125">
        <v>14</v>
      </c>
    </row>
    <row r="1151" spans="1:10" x14ac:dyDescent="0.25">
      <c r="A1151" s="103">
        <v>2020</v>
      </c>
      <c r="B1151" s="104">
        <v>705</v>
      </c>
      <c r="C1151" s="104" t="s">
        <v>71</v>
      </c>
      <c r="D1151" s="104">
        <v>7</v>
      </c>
      <c r="E1151" s="104" t="s">
        <v>61</v>
      </c>
      <c r="F1151" s="104" t="s">
        <v>62</v>
      </c>
      <c r="G1151" s="104" t="s">
        <v>63</v>
      </c>
      <c r="H1151" s="104" t="s">
        <v>16</v>
      </c>
      <c r="I1151" s="104" t="s">
        <v>18</v>
      </c>
      <c r="J1151" s="125">
        <v>12</v>
      </c>
    </row>
    <row r="1152" spans="1:10" x14ac:dyDescent="0.25">
      <c r="A1152" s="103">
        <v>2020</v>
      </c>
      <c r="B1152" s="104">
        <v>705</v>
      </c>
      <c r="C1152" s="104" t="s">
        <v>71</v>
      </c>
      <c r="D1152" s="104">
        <v>7</v>
      </c>
      <c r="E1152" s="104" t="s">
        <v>61</v>
      </c>
      <c r="F1152" s="104" t="s">
        <v>62</v>
      </c>
      <c r="G1152" s="104" t="s">
        <v>63</v>
      </c>
      <c r="H1152" s="104" t="s">
        <v>16</v>
      </c>
      <c r="I1152" s="104" t="s">
        <v>19</v>
      </c>
      <c r="J1152" s="125">
        <v>12</v>
      </c>
    </row>
    <row r="1153" spans="1:10" x14ac:dyDescent="0.25">
      <c r="A1153" s="103">
        <v>2020</v>
      </c>
      <c r="B1153" s="104">
        <v>801</v>
      </c>
      <c r="C1153" s="104" t="s">
        <v>73</v>
      </c>
      <c r="D1153" s="104">
        <v>8</v>
      </c>
      <c r="E1153" s="104" t="s">
        <v>75</v>
      </c>
      <c r="F1153" s="104" t="s">
        <v>76</v>
      </c>
      <c r="G1153" s="104" t="s">
        <v>77</v>
      </c>
      <c r="H1153" s="104" t="s">
        <v>16</v>
      </c>
      <c r="I1153" s="104" t="s">
        <v>17</v>
      </c>
      <c r="J1153" s="125">
        <v>104</v>
      </c>
    </row>
    <row r="1154" spans="1:10" x14ac:dyDescent="0.25">
      <c r="A1154" s="103">
        <v>2020</v>
      </c>
      <c r="B1154" s="104">
        <v>801</v>
      </c>
      <c r="C1154" s="104" t="s">
        <v>73</v>
      </c>
      <c r="D1154" s="104">
        <v>8</v>
      </c>
      <c r="E1154" s="104" t="s">
        <v>75</v>
      </c>
      <c r="F1154" s="104" t="s">
        <v>76</v>
      </c>
      <c r="G1154" s="104" t="s">
        <v>77</v>
      </c>
      <c r="H1154" s="104" t="s">
        <v>16</v>
      </c>
      <c r="I1154" s="104" t="s">
        <v>18</v>
      </c>
      <c r="J1154" s="125">
        <v>151</v>
      </c>
    </row>
    <row r="1155" spans="1:10" x14ac:dyDescent="0.25">
      <c r="A1155" s="103">
        <v>2020</v>
      </c>
      <c r="B1155" s="104">
        <v>801</v>
      </c>
      <c r="C1155" s="104" t="s">
        <v>73</v>
      </c>
      <c r="D1155" s="104">
        <v>8</v>
      </c>
      <c r="E1155" s="104" t="s">
        <v>75</v>
      </c>
      <c r="F1155" s="104" t="s">
        <v>76</v>
      </c>
      <c r="G1155" s="104" t="s">
        <v>77</v>
      </c>
      <c r="H1155" s="104" t="s">
        <v>16</v>
      </c>
      <c r="I1155" s="104" t="s">
        <v>19</v>
      </c>
      <c r="J1155" s="125">
        <v>8</v>
      </c>
    </row>
    <row r="1156" spans="1:10" x14ac:dyDescent="0.25">
      <c r="A1156" s="103">
        <v>2020</v>
      </c>
      <c r="B1156" s="104">
        <v>801</v>
      </c>
      <c r="C1156" s="104" t="s">
        <v>73</v>
      </c>
      <c r="D1156" s="104">
        <v>8</v>
      </c>
      <c r="E1156" s="104" t="s">
        <v>75</v>
      </c>
      <c r="F1156" s="104" t="s">
        <v>76</v>
      </c>
      <c r="G1156" s="104" t="s">
        <v>77</v>
      </c>
      <c r="H1156" s="104" t="s">
        <v>23</v>
      </c>
      <c r="I1156" s="104" t="s">
        <v>17</v>
      </c>
      <c r="J1156" s="125">
        <v>1</v>
      </c>
    </row>
    <row r="1157" spans="1:10" x14ac:dyDescent="0.25">
      <c r="A1157" s="103">
        <v>2020</v>
      </c>
      <c r="B1157" s="104">
        <v>801</v>
      </c>
      <c r="C1157" s="104" t="s">
        <v>73</v>
      </c>
      <c r="D1157" s="104">
        <v>8</v>
      </c>
      <c r="E1157" s="104" t="s">
        <v>75</v>
      </c>
      <c r="F1157" s="104" t="s">
        <v>76</v>
      </c>
      <c r="G1157" s="104" t="s">
        <v>77</v>
      </c>
      <c r="H1157" s="104" t="s">
        <v>23</v>
      </c>
      <c r="I1157" s="104" t="s">
        <v>18</v>
      </c>
      <c r="J1157" s="125">
        <v>1</v>
      </c>
    </row>
    <row r="1158" spans="1:10" x14ac:dyDescent="0.25">
      <c r="A1158" s="103">
        <v>2020</v>
      </c>
      <c r="B1158" s="104">
        <v>801</v>
      </c>
      <c r="C1158" s="104" t="s">
        <v>73</v>
      </c>
      <c r="D1158" s="104">
        <v>8</v>
      </c>
      <c r="E1158" s="104" t="s">
        <v>75</v>
      </c>
      <c r="F1158" s="104" t="s">
        <v>76</v>
      </c>
      <c r="G1158" s="104" t="s">
        <v>77</v>
      </c>
      <c r="H1158" s="104" t="s">
        <v>20</v>
      </c>
      <c r="I1158" s="104" t="s">
        <v>17</v>
      </c>
      <c r="J1158" s="125">
        <v>25</v>
      </c>
    </row>
    <row r="1159" spans="1:10" x14ac:dyDescent="0.25">
      <c r="A1159" s="103">
        <v>2020</v>
      </c>
      <c r="B1159" s="104">
        <v>801</v>
      </c>
      <c r="C1159" s="104" t="s">
        <v>73</v>
      </c>
      <c r="D1159" s="104">
        <v>8</v>
      </c>
      <c r="E1159" s="104" t="s">
        <v>75</v>
      </c>
      <c r="F1159" s="104" t="s">
        <v>76</v>
      </c>
      <c r="G1159" s="104" t="s">
        <v>77</v>
      </c>
      <c r="H1159" s="104" t="s">
        <v>20</v>
      </c>
      <c r="I1159" s="104" t="s">
        <v>18</v>
      </c>
      <c r="J1159" s="125">
        <v>38</v>
      </c>
    </row>
    <row r="1160" spans="1:10" x14ac:dyDescent="0.25">
      <c r="A1160" s="103">
        <v>2020</v>
      </c>
      <c r="B1160" s="104">
        <v>801</v>
      </c>
      <c r="C1160" s="104" t="s">
        <v>73</v>
      </c>
      <c r="D1160" s="104">
        <v>8</v>
      </c>
      <c r="E1160" s="104" t="s">
        <v>75</v>
      </c>
      <c r="F1160" s="104" t="s">
        <v>76</v>
      </c>
      <c r="G1160" s="104" t="s">
        <v>77</v>
      </c>
      <c r="H1160" s="104" t="s">
        <v>20</v>
      </c>
      <c r="I1160" s="104" t="s">
        <v>19</v>
      </c>
      <c r="J1160" s="125">
        <v>11</v>
      </c>
    </row>
    <row r="1161" spans="1:10" x14ac:dyDescent="0.25">
      <c r="A1161" s="103">
        <v>2020</v>
      </c>
      <c r="B1161" s="104">
        <v>802</v>
      </c>
      <c r="C1161" s="104" t="s">
        <v>79</v>
      </c>
      <c r="D1161" s="104">
        <v>8</v>
      </c>
      <c r="E1161" s="104" t="s">
        <v>75</v>
      </c>
      <c r="F1161" s="104" t="s">
        <v>76</v>
      </c>
      <c r="G1161" s="104" t="s">
        <v>77</v>
      </c>
      <c r="H1161" s="104" t="s">
        <v>16</v>
      </c>
      <c r="I1161" s="104" t="s">
        <v>17</v>
      </c>
      <c r="J1161" s="125">
        <v>2</v>
      </c>
    </row>
    <row r="1162" spans="1:10" x14ac:dyDescent="0.25">
      <c r="A1162" s="103">
        <v>2020</v>
      </c>
      <c r="B1162" s="104">
        <v>802</v>
      </c>
      <c r="C1162" s="104" t="s">
        <v>79</v>
      </c>
      <c r="D1162" s="104">
        <v>8</v>
      </c>
      <c r="E1162" s="104" t="s">
        <v>75</v>
      </c>
      <c r="F1162" s="104" t="s">
        <v>76</v>
      </c>
      <c r="G1162" s="104" t="s">
        <v>77</v>
      </c>
      <c r="H1162" s="104" t="s">
        <v>16</v>
      </c>
      <c r="I1162" s="104" t="s">
        <v>18</v>
      </c>
      <c r="J1162" s="125">
        <v>4</v>
      </c>
    </row>
    <row r="1163" spans="1:10" x14ac:dyDescent="0.25">
      <c r="A1163" s="103">
        <v>2020</v>
      </c>
      <c r="B1163" s="104">
        <v>802</v>
      </c>
      <c r="C1163" s="104" t="s">
        <v>79</v>
      </c>
      <c r="D1163" s="104">
        <v>8</v>
      </c>
      <c r="E1163" s="104" t="s">
        <v>75</v>
      </c>
      <c r="F1163" s="104" t="s">
        <v>76</v>
      </c>
      <c r="G1163" s="104" t="s">
        <v>77</v>
      </c>
      <c r="H1163" s="104" t="s">
        <v>16</v>
      </c>
      <c r="I1163" s="104" t="s">
        <v>19</v>
      </c>
      <c r="J1163" s="125">
        <v>5</v>
      </c>
    </row>
    <row r="1164" spans="1:10" x14ac:dyDescent="0.25">
      <c r="A1164" s="103">
        <v>2020</v>
      </c>
      <c r="B1164" s="104">
        <v>802</v>
      </c>
      <c r="C1164" s="104" t="s">
        <v>79</v>
      </c>
      <c r="D1164" s="104">
        <v>8</v>
      </c>
      <c r="E1164" s="104" t="s">
        <v>75</v>
      </c>
      <c r="F1164" s="104" t="s">
        <v>76</v>
      </c>
      <c r="G1164" s="104" t="s">
        <v>77</v>
      </c>
      <c r="H1164" s="104" t="s">
        <v>20</v>
      </c>
      <c r="I1164" s="104" t="s">
        <v>17</v>
      </c>
      <c r="J1164" s="125">
        <v>11</v>
      </c>
    </row>
    <row r="1165" spans="1:10" x14ac:dyDescent="0.25">
      <c r="A1165" s="103">
        <v>2020</v>
      </c>
      <c r="B1165" s="104">
        <v>802</v>
      </c>
      <c r="C1165" s="104" t="s">
        <v>79</v>
      </c>
      <c r="D1165" s="104">
        <v>8</v>
      </c>
      <c r="E1165" s="104" t="s">
        <v>75</v>
      </c>
      <c r="F1165" s="104" t="s">
        <v>76</v>
      </c>
      <c r="G1165" s="104" t="s">
        <v>77</v>
      </c>
      <c r="H1165" s="104" t="s">
        <v>20</v>
      </c>
      <c r="I1165" s="104" t="s">
        <v>18</v>
      </c>
      <c r="J1165" s="125">
        <v>5</v>
      </c>
    </row>
    <row r="1166" spans="1:10" x14ac:dyDescent="0.25">
      <c r="A1166" s="103">
        <v>2020</v>
      </c>
      <c r="B1166" s="104">
        <v>802</v>
      </c>
      <c r="C1166" s="104" t="s">
        <v>79</v>
      </c>
      <c r="D1166" s="104">
        <v>8</v>
      </c>
      <c r="E1166" s="104" t="s">
        <v>75</v>
      </c>
      <c r="F1166" s="104" t="s">
        <v>76</v>
      </c>
      <c r="G1166" s="104" t="s">
        <v>77</v>
      </c>
      <c r="H1166" s="104" t="s">
        <v>20</v>
      </c>
      <c r="I1166" s="104" t="s">
        <v>24</v>
      </c>
      <c r="J1166" s="125">
        <v>12</v>
      </c>
    </row>
    <row r="1167" spans="1:10" x14ac:dyDescent="0.25">
      <c r="A1167" s="103">
        <v>2020</v>
      </c>
      <c r="B1167" s="104">
        <v>802</v>
      </c>
      <c r="C1167" s="104" t="s">
        <v>79</v>
      </c>
      <c r="D1167" s="104">
        <v>8</v>
      </c>
      <c r="E1167" s="104" t="s">
        <v>75</v>
      </c>
      <c r="F1167" s="104" t="s">
        <v>76</v>
      </c>
      <c r="G1167" s="104" t="s">
        <v>77</v>
      </c>
      <c r="H1167" s="104" t="s">
        <v>20</v>
      </c>
      <c r="I1167" s="104" t="s">
        <v>19</v>
      </c>
      <c r="J1167" s="125">
        <v>37</v>
      </c>
    </row>
    <row r="1168" spans="1:10" x14ac:dyDescent="0.25">
      <c r="A1168" s="103">
        <v>2020</v>
      </c>
      <c r="B1168" s="104">
        <v>803</v>
      </c>
      <c r="C1168" s="104" t="s">
        <v>81</v>
      </c>
      <c r="D1168" s="104">
        <v>8</v>
      </c>
      <c r="E1168" s="104" t="s">
        <v>75</v>
      </c>
      <c r="F1168" s="104" t="s">
        <v>76</v>
      </c>
      <c r="G1168" s="104" t="s">
        <v>77</v>
      </c>
      <c r="H1168" s="104" t="s">
        <v>16</v>
      </c>
      <c r="I1168" s="104" t="s">
        <v>17</v>
      </c>
      <c r="J1168" s="125">
        <v>2</v>
      </c>
    </row>
    <row r="1169" spans="1:10" x14ac:dyDescent="0.25">
      <c r="A1169" s="103">
        <v>2020</v>
      </c>
      <c r="B1169" s="104">
        <v>803</v>
      </c>
      <c r="C1169" s="104" t="s">
        <v>81</v>
      </c>
      <c r="D1169" s="104">
        <v>8</v>
      </c>
      <c r="E1169" s="104" t="s">
        <v>75</v>
      </c>
      <c r="F1169" s="104" t="s">
        <v>76</v>
      </c>
      <c r="G1169" s="104" t="s">
        <v>77</v>
      </c>
      <c r="H1169" s="104" t="s">
        <v>20</v>
      </c>
      <c r="I1169" s="104" t="s">
        <v>17</v>
      </c>
      <c r="J1169" s="125">
        <v>5</v>
      </c>
    </row>
    <row r="1170" spans="1:10" x14ac:dyDescent="0.25">
      <c r="A1170" s="103">
        <v>2020</v>
      </c>
      <c r="B1170" s="104">
        <v>803</v>
      </c>
      <c r="C1170" s="104" t="s">
        <v>81</v>
      </c>
      <c r="D1170" s="104">
        <v>8</v>
      </c>
      <c r="E1170" s="104" t="s">
        <v>75</v>
      </c>
      <c r="F1170" s="104" t="s">
        <v>76</v>
      </c>
      <c r="G1170" s="104" t="s">
        <v>77</v>
      </c>
      <c r="H1170" s="104" t="s">
        <v>20</v>
      </c>
      <c r="I1170" s="104" t="s">
        <v>18</v>
      </c>
      <c r="J1170" s="125">
        <v>9</v>
      </c>
    </row>
    <row r="1171" spans="1:10" x14ac:dyDescent="0.25">
      <c r="A1171" s="103">
        <v>2020</v>
      </c>
      <c r="B1171" s="104">
        <v>803</v>
      </c>
      <c r="C1171" s="104" t="s">
        <v>81</v>
      </c>
      <c r="D1171" s="104">
        <v>8</v>
      </c>
      <c r="E1171" s="104" t="s">
        <v>75</v>
      </c>
      <c r="F1171" s="104" t="s">
        <v>76</v>
      </c>
      <c r="G1171" s="104" t="s">
        <v>77</v>
      </c>
      <c r="H1171" s="104" t="s">
        <v>20</v>
      </c>
      <c r="I1171" s="104" t="s">
        <v>24</v>
      </c>
      <c r="J1171" s="125">
        <v>72</v>
      </c>
    </row>
    <row r="1172" spans="1:10" x14ac:dyDescent="0.25">
      <c r="A1172" s="103">
        <v>2020</v>
      </c>
      <c r="B1172" s="104">
        <v>803</v>
      </c>
      <c r="C1172" s="104" t="s">
        <v>81</v>
      </c>
      <c r="D1172" s="104">
        <v>8</v>
      </c>
      <c r="E1172" s="104" t="s">
        <v>75</v>
      </c>
      <c r="F1172" s="104" t="s">
        <v>76</v>
      </c>
      <c r="G1172" s="104" t="s">
        <v>77</v>
      </c>
      <c r="H1172" s="104" t="s">
        <v>20</v>
      </c>
      <c r="I1172" s="104" t="s">
        <v>19</v>
      </c>
      <c r="J1172" s="125">
        <v>13</v>
      </c>
    </row>
    <row r="1173" spans="1:10" x14ac:dyDescent="0.25">
      <c r="A1173" s="103">
        <v>2020</v>
      </c>
      <c r="B1173" s="104">
        <v>805</v>
      </c>
      <c r="C1173" s="104" t="s">
        <v>83</v>
      </c>
      <c r="D1173" s="104">
        <v>8</v>
      </c>
      <c r="E1173" s="104" t="s">
        <v>75</v>
      </c>
      <c r="F1173" s="104" t="s">
        <v>76</v>
      </c>
      <c r="G1173" s="104" t="s">
        <v>77</v>
      </c>
      <c r="H1173" s="104" t="s">
        <v>16</v>
      </c>
      <c r="I1173" s="104" t="s">
        <v>17</v>
      </c>
      <c r="J1173" s="125">
        <v>17</v>
      </c>
    </row>
    <row r="1174" spans="1:10" x14ac:dyDescent="0.25">
      <c r="A1174" s="103">
        <v>2020</v>
      </c>
      <c r="B1174" s="104">
        <v>805</v>
      </c>
      <c r="C1174" s="104" t="s">
        <v>83</v>
      </c>
      <c r="D1174" s="104">
        <v>8</v>
      </c>
      <c r="E1174" s="104" t="s">
        <v>75</v>
      </c>
      <c r="F1174" s="104" t="s">
        <v>76</v>
      </c>
      <c r="G1174" s="104" t="s">
        <v>77</v>
      </c>
      <c r="H1174" s="104" t="s">
        <v>16</v>
      </c>
      <c r="I1174" s="104" t="s">
        <v>18</v>
      </c>
      <c r="J1174" s="125">
        <v>18</v>
      </c>
    </row>
    <row r="1175" spans="1:10" x14ac:dyDescent="0.25">
      <c r="A1175" s="103">
        <v>2020</v>
      </c>
      <c r="B1175" s="104">
        <v>805</v>
      </c>
      <c r="C1175" s="104" t="s">
        <v>83</v>
      </c>
      <c r="D1175" s="104">
        <v>8</v>
      </c>
      <c r="E1175" s="104" t="s">
        <v>75</v>
      </c>
      <c r="F1175" s="104" t="s">
        <v>76</v>
      </c>
      <c r="G1175" s="104" t="s">
        <v>77</v>
      </c>
      <c r="H1175" s="104" t="s">
        <v>16</v>
      </c>
      <c r="I1175" s="104" t="s">
        <v>19</v>
      </c>
      <c r="J1175" s="125">
        <v>9</v>
      </c>
    </row>
    <row r="1176" spans="1:10" x14ac:dyDescent="0.25">
      <c r="A1176" s="103">
        <v>2020</v>
      </c>
      <c r="B1176" s="104">
        <v>805</v>
      </c>
      <c r="C1176" s="104" t="s">
        <v>83</v>
      </c>
      <c r="D1176" s="104">
        <v>8</v>
      </c>
      <c r="E1176" s="104" t="s">
        <v>75</v>
      </c>
      <c r="F1176" s="104" t="s">
        <v>76</v>
      </c>
      <c r="G1176" s="104" t="s">
        <v>77</v>
      </c>
      <c r="H1176" s="104" t="s">
        <v>20</v>
      </c>
      <c r="I1176" s="104" t="s">
        <v>17</v>
      </c>
      <c r="J1176" s="125">
        <v>4</v>
      </c>
    </row>
    <row r="1177" spans="1:10" x14ac:dyDescent="0.25">
      <c r="A1177" s="103">
        <v>2020</v>
      </c>
      <c r="B1177" s="104">
        <v>805</v>
      </c>
      <c r="C1177" s="104" t="s">
        <v>83</v>
      </c>
      <c r="D1177" s="104">
        <v>8</v>
      </c>
      <c r="E1177" s="104" t="s">
        <v>75</v>
      </c>
      <c r="F1177" s="104" t="s">
        <v>76</v>
      </c>
      <c r="G1177" s="104" t="s">
        <v>77</v>
      </c>
      <c r="H1177" s="104" t="s">
        <v>20</v>
      </c>
      <c r="I1177" s="104" t="s">
        <v>18</v>
      </c>
      <c r="J1177" s="125">
        <v>2</v>
      </c>
    </row>
    <row r="1178" spans="1:10" x14ac:dyDescent="0.25">
      <c r="A1178" s="103">
        <v>2020</v>
      </c>
      <c r="B1178" s="104">
        <v>805</v>
      </c>
      <c r="C1178" s="104" t="s">
        <v>83</v>
      </c>
      <c r="D1178" s="104">
        <v>8</v>
      </c>
      <c r="E1178" s="104" t="s">
        <v>75</v>
      </c>
      <c r="F1178" s="104" t="s">
        <v>76</v>
      </c>
      <c r="G1178" s="104" t="s">
        <v>77</v>
      </c>
      <c r="H1178" s="104" t="s">
        <v>20</v>
      </c>
      <c r="I1178" s="104" t="s">
        <v>24</v>
      </c>
      <c r="J1178" s="125">
        <v>19</v>
      </c>
    </row>
    <row r="1179" spans="1:10" x14ac:dyDescent="0.25">
      <c r="A1179" s="103">
        <v>2020</v>
      </c>
      <c r="B1179" s="104">
        <v>805</v>
      </c>
      <c r="C1179" s="104" t="s">
        <v>83</v>
      </c>
      <c r="D1179" s="104">
        <v>8</v>
      </c>
      <c r="E1179" s="104" t="s">
        <v>75</v>
      </c>
      <c r="F1179" s="104" t="s">
        <v>76</v>
      </c>
      <c r="G1179" s="104" t="s">
        <v>77</v>
      </c>
      <c r="H1179" s="104" t="s">
        <v>20</v>
      </c>
      <c r="I1179" s="104" t="s">
        <v>19</v>
      </c>
      <c r="J1179" s="125">
        <v>15</v>
      </c>
    </row>
    <row r="1180" spans="1:10" x14ac:dyDescent="0.25">
      <c r="A1180" s="103">
        <v>2020</v>
      </c>
      <c r="B1180" s="104">
        <v>806</v>
      </c>
      <c r="C1180" s="104" t="s">
        <v>85</v>
      </c>
      <c r="D1180" s="104">
        <v>8</v>
      </c>
      <c r="E1180" s="104" t="s">
        <v>75</v>
      </c>
      <c r="F1180" s="104" t="s">
        <v>76</v>
      </c>
      <c r="G1180" s="104" t="s">
        <v>77</v>
      </c>
      <c r="H1180" s="104" t="s">
        <v>16</v>
      </c>
      <c r="I1180" s="104" t="s">
        <v>17</v>
      </c>
      <c r="J1180" s="125">
        <v>15</v>
      </c>
    </row>
    <row r="1181" spans="1:10" x14ac:dyDescent="0.25">
      <c r="A1181" s="103">
        <v>2020</v>
      </c>
      <c r="B1181" s="104">
        <v>806</v>
      </c>
      <c r="C1181" s="104" t="s">
        <v>85</v>
      </c>
      <c r="D1181" s="104">
        <v>8</v>
      </c>
      <c r="E1181" s="104" t="s">
        <v>75</v>
      </c>
      <c r="F1181" s="104" t="s">
        <v>76</v>
      </c>
      <c r="G1181" s="104" t="s">
        <v>77</v>
      </c>
      <c r="H1181" s="104" t="s">
        <v>16</v>
      </c>
      <c r="I1181" s="104" t="s">
        <v>18</v>
      </c>
      <c r="J1181" s="125">
        <v>12</v>
      </c>
    </row>
    <row r="1182" spans="1:10" x14ac:dyDescent="0.25">
      <c r="A1182" s="103">
        <v>2020</v>
      </c>
      <c r="B1182" s="104">
        <v>806</v>
      </c>
      <c r="C1182" s="104" t="s">
        <v>85</v>
      </c>
      <c r="D1182" s="104">
        <v>8</v>
      </c>
      <c r="E1182" s="104" t="s">
        <v>75</v>
      </c>
      <c r="F1182" s="104" t="s">
        <v>76</v>
      </c>
      <c r="G1182" s="104" t="s">
        <v>77</v>
      </c>
      <c r="H1182" s="104" t="s">
        <v>16</v>
      </c>
      <c r="I1182" s="104" t="s">
        <v>19</v>
      </c>
      <c r="J1182" s="125">
        <v>5</v>
      </c>
    </row>
    <row r="1183" spans="1:10" x14ac:dyDescent="0.25">
      <c r="A1183" s="103">
        <v>2020</v>
      </c>
      <c r="B1183" s="104">
        <v>806</v>
      </c>
      <c r="C1183" s="104" t="s">
        <v>85</v>
      </c>
      <c r="D1183" s="104">
        <v>8</v>
      </c>
      <c r="E1183" s="104" t="s">
        <v>75</v>
      </c>
      <c r="F1183" s="104" t="s">
        <v>76</v>
      </c>
      <c r="G1183" s="104" t="s">
        <v>77</v>
      </c>
      <c r="H1183" s="104" t="s">
        <v>23</v>
      </c>
      <c r="I1183" s="104" t="s">
        <v>17</v>
      </c>
      <c r="J1183" s="125">
        <v>12</v>
      </c>
    </row>
    <row r="1184" spans="1:10" x14ac:dyDescent="0.25">
      <c r="A1184" s="103">
        <v>2020</v>
      </c>
      <c r="B1184" s="104">
        <v>806</v>
      </c>
      <c r="C1184" s="104" t="s">
        <v>85</v>
      </c>
      <c r="D1184" s="104">
        <v>8</v>
      </c>
      <c r="E1184" s="104" t="s">
        <v>75</v>
      </c>
      <c r="F1184" s="104" t="s">
        <v>76</v>
      </c>
      <c r="G1184" s="104" t="s">
        <v>77</v>
      </c>
      <c r="H1184" s="104" t="s">
        <v>23</v>
      </c>
      <c r="I1184" s="104" t="s">
        <v>18</v>
      </c>
      <c r="J1184" s="125">
        <v>5</v>
      </c>
    </row>
    <row r="1185" spans="1:10" x14ac:dyDescent="0.25">
      <c r="A1185" s="103">
        <v>2020</v>
      </c>
      <c r="B1185" s="104">
        <v>806</v>
      </c>
      <c r="C1185" s="104" t="s">
        <v>85</v>
      </c>
      <c r="D1185" s="104">
        <v>8</v>
      </c>
      <c r="E1185" s="104" t="s">
        <v>75</v>
      </c>
      <c r="F1185" s="104" t="s">
        <v>76</v>
      </c>
      <c r="G1185" s="104" t="s">
        <v>77</v>
      </c>
      <c r="H1185" s="104" t="s">
        <v>23</v>
      </c>
      <c r="I1185" s="104" t="s">
        <v>19</v>
      </c>
      <c r="J1185" s="125">
        <v>3</v>
      </c>
    </row>
    <row r="1186" spans="1:10" x14ac:dyDescent="0.25">
      <c r="A1186" s="103">
        <v>2020</v>
      </c>
      <c r="B1186" s="104">
        <v>806</v>
      </c>
      <c r="C1186" s="104" t="s">
        <v>85</v>
      </c>
      <c r="D1186" s="104">
        <v>8</v>
      </c>
      <c r="E1186" s="104" t="s">
        <v>75</v>
      </c>
      <c r="F1186" s="104" t="s">
        <v>76</v>
      </c>
      <c r="G1186" s="104" t="s">
        <v>77</v>
      </c>
      <c r="H1186" s="104" t="s">
        <v>20</v>
      </c>
      <c r="I1186" s="104" t="s">
        <v>17</v>
      </c>
      <c r="J1186" s="125">
        <v>13</v>
      </c>
    </row>
    <row r="1187" spans="1:10" x14ac:dyDescent="0.25">
      <c r="A1187" s="103">
        <v>2020</v>
      </c>
      <c r="B1187" s="104">
        <v>806</v>
      </c>
      <c r="C1187" s="104" t="s">
        <v>85</v>
      </c>
      <c r="D1187" s="104">
        <v>8</v>
      </c>
      <c r="E1187" s="104" t="s">
        <v>75</v>
      </c>
      <c r="F1187" s="104" t="s">
        <v>76</v>
      </c>
      <c r="G1187" s="104" t="s">
        <v>77</v>
      </c>
      <c r="H1187" s="104" t="s">
        <v>20</v>
      </c>
      <c r="I1187" s="104" t="s">
        <v>18</v>
      </c>
      <c r="J1187" s="125">
        <v>9</v>
      </c>
    </row>
    <row r="1188" spans="1:10" x14ac:dyDescent="0.25">
      <c r="A1188" s="103">
        <v>2020</v>
      </c>
      <c r="B1188" s="104">
        <v>806</v>
      </c>
      <c r="C1188" s="104" t="s">
        <v>85</v>
      </c>
      <c r="D1188" s="104">
        <v>8</v>
      </c>
      <c r="E1188" s="104" t="s">
        <v>75</v>
      </c>
      <c r="F1188" s="104" t="s">
        <v>76</v>
      </c>
      <c r="G1188" s="104" t="s">
        <v>77</v>
      </c>
      <c r="H1188" s="104" t="s">
        <v>20</v>
      </c>
      <c r="I1188" s="104" t="s">
        <v>24</v>
      </c>
      <c r="J1188" s="125">
        <v>18</v>
      </c>
    </row>
    <row r="1189" spans="1:10" x14ac:dyDescent="0.25">
      <c r="A1189" s="103">
        <v>2020</v>
      </c>
      <c r="B1189" s="104">
        <v>806</v>
      </c>
      <c r="C1189" s="104" t="s">
        <v>85</v>
      </c>
      <c r="D1189" s="104">
        <v>8</v>
      </c>
      <c r="E1189" s="104" t="s">
        <v>75</v>
      </c>
      <c r="F1189" s="104" t="s">
        <v>76</v>
      </c>
      <c r="G1189" s="104" t="s">
        <v>77</v>
      </c>
      <c r="H1189" s="104" t="s">
        <v>20</v>
      </c>
      <c r="I1189" s="104" t="s">
        <v>19</v>
      </c>
      <c r="J1189" s="125">
        <v>49</v>
      </c>
    </row>
    <row r="1190" spans="1:10" x14ac:dyDescent="0.25">
      <c r="A1190" s="103">
        <v>2020</v>
      </c>
      <c r="B1190" s="104">
        <v>807</v>
      </c>
      <c r="C1190" s="104" t="s">
        <v>87</v>
      </c>
      <c r="D1190" s="104">
        <v>8</v>
      </c>
      <c r="E1190" s="104" t="s">
        <v>75</v>
      </c>
      <c r="F1190" s="104" t="s">
        <v>76</v>
      </c>
      <c r="G1190" s="104" t="s">
        <v>77</v>
      </c>
      <c r="H1190" s="104" t="s">
        <v>16</v>
      </c>
      <c r="I1190" s="104" t="s">
        <v>17</v>
      </c>
      <c r="J1190" s="125">
        <v>18</v>
      </c>
    </row>
    <row r="1191" spans="1:10" x14ac:dyDescent="0.25">
      <c r="A1191" s="103">
        <v>2020</v>
      </c>
      <c r="B1191" s="104">
        <v>807</v>
      </c>
      <c r="C1191" s="104" t="s">
        <v>87</v>
      </c>
      <c r="D1191" s="104">
        <v>8</v>
      </c>
      <c r="E1191" s="104" t="s">
        <v>75</v>
      </c>
      <c r="F1191" s="104" t="s">
        <v>76</v>
      </c>
      <c r="G1191" s="104" t="s">
        <v>77</v>
      </c>
      <c r="H1191" s="104" t="s">
        <v>16</v>
      </c>
      <c r="I1191" s="104" t="s">
        <v>18</v>
      </c>
      <c r="J1191" s="125">
        <v>26</v>
      </c>
    </row>
    <row r="1192" spans="1:10" x14ac:dyDescent="0.25">
      <c r="A1192" s="103">
        <v>2020</v>
      </c>
      <c r="B1192" s="104">
        <v>807</v>
      </c>
      <c r="C1192" s="104" t="s">
        <v>87</v>
      </c>
      <c r="D1192" s="104">
        <v>8</v>
      </c>
      <c r="E1192" s="104" t="s">
        <v>75</v>
      </c>
      <c r="F1192" s="104" t="s">
        <v>76</v>
      </c>
      <c r="G1192" s="104" t="s">
        <v>77</v>
      </c>
      <c r="H1192" s="104" t="s">
        <v>16</v>
      </c>
      <c r="I1192" s="104" t="s">
        <v>24</v>
      </c>
      <c r="J1192" s="125">
        <v>99</v>
      </c>
    </row>
    <row r="1193" spans="1:10" x14ac:dyDescent="0.25">
      <c r="A1193" s="103">
        <v>2020</v>
      </c>
      <c r="B1193" s="104">
        <v>807</v>
      </c>
      <c r="C1193" s="104" t="s">
        <v>87</v>
      </c>
      <c r="D1193" s="104">
        <v>8</v>
      </c>
      <c r="E1193" s="104" t="s">
        <v>75</v>
      </c>
      <c r="F1193" s="104" t="s">
        <v>76</v>
      </c>
      <c r="G1193" s="104" t="s">
        <v>77</v>
      </c>
      <c r="H1193" s="104" t="s">
        <v>16</v>
      </c>
      <c r="I1193" s="104" t="s">
        <v>19</v>
      </c>
      <c r="J1193" s="125">
        <v>39</v>
      </c>
    </row>
    <row r="1194" spans="1:10" x14ac:dyDescent="0.25">
      <c r="A1194" s="103">
        <v>2020</v>
      </c>
      <c r="B1194" s="104">
        <v>807</v>
      </c>
      <c r="C1194" s="104" t="s">
        <v>87</v>
      </c>
      <c r="D1194" s="104">
        <v>8</v>
      </c>
      <c r="E1194" s="104" t="s">
        <v>75</v>
      </c>
      <c r="F1194" s="104" t="s">
        <v>76</v>
      </c>
      <c r="G1194" s="104" t="s">
        <v>77</v>
      </c>
      <c r="H1194" s="104" t="s">
        <v>23</v>
      </c>
      <c r="I1194" s="104" t="s">
        <v>17</v>
      </c>
      <c r="J1194" s="125">
        <v>3</v>
      </c>
    </row>
    <row r="1195" spans="1:10" x14ac:dyDescent="0.25">
      <c r="A1195" s="103">
        <v>2020</v>
      </c>
      <c r="B1195" s="104">
        <v>807</v>
      </c>
      <c r="C1195" s="104" t="s">
        <v>87</v>
      </c>
      <c r="D1195" s="104">
        <v>8</v>
      </c>
      <c r="E1195" s="104" t="s">
        <v>75</v>
      </c>
      <c r="F1195" s="104" t="s">
        <v>76</v>
      </c>
      <c r="G1195" s="104" t="s">
        <v>77</v>
      </c>
      <c r="H1195" s="104" t="s">
        <v>23</v>
      </c>
      <c r="I1195" s="104" t="s">
        <v>18</v>
      </c>
      <c r="J1195" s="125">
        <v>3</v>
      </c>
    </row>
    <row r="1196" spans="1:10" x14ac:dyDescent="0.25">
      <c r="A1196" s="103">
        <v>2020</v>
      </c>
      <c r="B1196" s="104">
        <v>807</v>
      </c>
      <c r="C1196" s="104" t="s">
        <v>87</v>
      </c>
      <c r="D1196" s="104">
        <v>8</v>
      </c>
      <c r="E1196" s="104" t="s">
        <v>75</v>
      </c>
      <c r="F1196" s="104" t="s">
        <v>76</v>
      </c>
      <c r="G1196" s="104" t="s">
        <v>77</v>
      </c>
      <c r="H1196" s="104" t="s">
        <v>20</v>
      </c>
      <c r="I1196" s="104" t="s">
        <v>17</v>
      </c>
      <c r="J1196" s="125">
        <v>15</v>
      </c>
    </row>
    <row r="1197" spans="1:10" x14ac:dyDescent="0.25">
      <c r="A1197" s="103">
        <v>2020</v>
      </c>
      <c r="B1197" s="104">
        <v>807</v>
      </c>
      <c r="C1197" s="104" t="s">
        <v>87</v>
      </c>
      <c r="D1197" s="104">
        <v>8</v>
      </c>
      <c r="E1197" s="104" t="s">
        <v>75</v>
      </c>
      <c r="F1197" s="104" t="s">
        <v>76</v>
      </c>
      <c r="G1197" s="104" t="s">
        <v>77</v>
      </c>
      <c r="H1197" s="104" t="s">
        <v>20</v>
      </c>
      <c r="I1197" s="104" t="s">
        <v>18</v>
      </c>
      <c r="J1197" s="125">
        <v>24</v>
      </c>
    </row>
    <row r="1198" spans="1:10" x14ac:dyDescent="0.25">
      <c r="A1198" s="103">
        <v>2020</v>
      </c>
      <c r="B1198" s="104">
        <v>807</v>
      </c>
      <c r="C1198" s="104" t="s">
        <v>87</v>
      </c>
      <c r="D1198" s="104">
        <v>8</v>
      </c>
      <c r="E1198" s="104" t="s">
        <v>75</v>
      </c>
      <c r="F1198" s="104" t="s">
        <v>76</v>
      </c>
      <c r="G1198" s="104" t="s">
        <v>77</v>
      </c>
      <c r="H1198" s="104" t="s">
        <v>20</v>
      </c>
      <c r="I1198" s="104" t="s">
        <v>24</v>
      </c>
      <c r="J1198" s="125">
        <v>27</v>
      </c>
    </row>
    <row r="1199" spans="1:10" x14ac:dyDescent="0.25">
      <c r="A1199" s="103">
        <v>2020</v>
      </c>
      <c r="B1199" s="104">
        <v>807</v>
      </c>
      <c r="C1199" s="104" t="s">
        <v>87</v>
      </c>
      <c r="D1199" s="104">
        <v>8</v>
      </c>
      <c r="E1199" s="104" t="s">
        <v>75</v>
      </c>
      <c r="F1199" s="104" t="s">
        <v>76</v>
      </c>
      <c r="G1199" s="104" t="s">
        <v>77</v>
      </c>
      <c r="H1199" s="104" t="s">
        <v>20</v>
      </c>
      <c r="I1199" s="104" t="s">
        <v>19</v>
      </c>
      <c r="J1199" s="125">
        <v>69</v>
      </c>
    </row>
    <row r="1200" spans="1:10" x14ac:dyDescent="0.25">
      <c r="A1200" s="103">
        <v>2020</v>
      </c>
      <c r="B1200" s="104">
        <v>810</v>
      </c>
      <c r="C1200" s="104" t="s">
        <v>91</v>
      </c>
      <c r="D1200" s="104">
        <v>8</v>
      </c>
      <c r="E1200" s="104" t="s">
        <v>75</v>
      </c>
      <c r="F1200" s="104" t="s">
        <v>76</v>
      </c>
      <c r="G1200" s="104" t="s">
        <v>77</v>
      </c>
      <c r="H1200" s="104" t="s">
        <v>16</v>
      </c>
      <c r="I1200" s="104" t="s">
        <v>17</v>
      </c>
      <c r="J1200" s="125">
        <v>3</v>
      </c>
    </row>
    <row r="1201" spans="1:10" x14ac:dyDescent="0.25">
      <c r="A1201" s="103">
        <v>2020</v>
      </c>
      <c r="B1201" s="104">
        <v>810</v>
      </c>
      <c r="C1201" s="104" t="s">
        <v>91</v>
      </c>
      <c r="D1201" s="104">
        <v>8</v>
      </c>
      <c r="E1201" s="104" t="s">
        <v>75</v>
      </c>
      <c r="F1201" s="104" t="s">
        <v>76</v>
      </c>
      <c r="G1201" s="104" t="s">
        <v>77</v>
      </c>
      <c r="H1201" s="104" t="s">
        <v>16</v>
      </c>
      <c r="I1201" s="104" t="s">
        <v>18</v>
      </c>
      <c r="J1201" s="125">
        <v>6</v>
      </c>
    </row>
    <row r="1202" spans="1:10" x14ac:dyDescent="0.25">
      <c r="A1202" s="103">
        <v>2020</v>
      </c>
      <c r="B1202" s="104">
        <v>810</v>
      </c>
      <c r="C1202" s="104" t="s">
        <v>91</v>
      </c>
      <c r="D1202" s="104">
        <v>8</v>
      </c>
      <c r="E1202" s="104" t="s">
        <v>75</v>
      </c>
      <c r="F1202" s="104" t="s">
        <v>76</v>
      </c>
      <c r="G1202" s="104" t="s">
        <v>77</v>
      </c>
      <c r="H1202" s="104" t="s">
        <v>20</v>
      </c>
      <c r="I1202" s="104" t="s">
        <v>17</v>
      </c>
      <c r="J1202" s="125">
        <v>28</v>
      </c>
    </row>
    <row r="1203" spans="1:10" x14ac:dyDescent="0.25">
      <c r="A1203" s="103">
        <v>2020</v>
      </c>
      <c r="B1203" s="104">
        <v>810</v>
      </c>
      <c r="C1203" s="104" t="s">
        <v>91</v>
      </c>
      <c r="D1203" s="104">
        <v>8</v>
      </c>
      <c r="E1203" s="104" t="s">
        <v>75</v>
      </c>
      <c r="F1203" s="104" t="s">
        <v>76</v>
      </c>
      <c r="G1203" s="104" t="s">
        <v>77</v>
      </c>
      <c r="H1203" s="104" t="s">
        <v>20</v>
      </c>
      <c r="I1203" s="104" t="s">
        <v>18</v>
      </c>
      <c r="J1203" s="125">
        <v>32</v>
      </c>
    </row>
    <row r="1204" spans="1:10" x14ac:dyDescent="0.25">
      <c r="A1204" s="103">
        <v>2020</v>
      </c>
      <c r="B1204" s="104">
        <v>810</v>
      </c>
      <c r="C1204" s="104" t="s">
        <v>91</v>
      </c>
      <c r="D1204" s="104">
        <v>8</v>
      </c>
      <c r="E1204" s="104" t="s">
        <v>75</v>
      </c>
      <c r="F1204" s="104" t="s">
        <v>76</v>
      </c>
      <c r="G1204" s="104" t="s">
        <v>77</v>
      </c>
      <c r="H1204" s="104" t="s">
        <v>20</v>
      </c>
      <c r="I1204" s="104" t="s">
        <v>24</v>
      </c>
      <c r="J1204" s="125">
        <v>48</v>
      </c>
    </row>
    <row r="1205" spans="1:10" x14ac:dyDescent="0.25">
      <c r="A1205" s="103">
        <v>2020</v>
      </c>
      <c r="B1205" s="104">
        <v>810</v>
      </c>
      <c r="C1205" s="104" t="s">
        <v>91</v>
      </c>
      <c r="D1205" s="104">
        <v>8</v>
      </c>
      <c r="E1205" s="104" t="s">
        <v>75</v>
      </c>
      <c r="F1205" s="104" t="s">
        <v>76</v>
      </c>
      <c r="G1205" s="104" t="s">
        <v>77</v>
      </c>
      <c r="H1205" s="104" t="s">
        <v>20</v>
      </c>
      <c r="I1205" s="104" t="s">
        <v>19</v>
      </c>
      <c r="J1205" s="125">
        <v>52</v>
      </c>
    </row>
    <row r="1206" spans="1:10" x14ac:dyDescent="0.25">
      <c r="A1206" s="103">
        <v>2020</v>
      </c>
      <c r="B1206" s="104">
        <v>811</v>
      </c>
      <c r="C1206" s="104" t="s">
        <v>93</v>
      </c>
      <c r="D1206" s="104">
        <v>8</v>
      </c>
      <c r="E1206" s="104" t="s">
        <v>75</v>
      </c>
      <c r="F1206" s="104" t="s">
        <v>76</v>
      </c>
      <c r="G1206" s="104" t="s">
        <v>77</v>
      </c>
      <c r="H1206" s="104" t="s">
        <v>16</v>
      </c>
      <c r="I1206" s="104" t="s">
        <v>17</v>
      </c>
      <c r="J1206" s="125">
        <v>25</v>
      </c>
    </row>
    <row r="1207" spans="1:10" x14ac:dyDescent="0.25">
      <c r="A1207" s="103">
        <v>2020</v>
      </c>
      <c r="B1207" s="104">
        <v>811</v>
      </c>
      <c r="C1207" s="104" t="s">
        <v>93</v>
      </c>
      <c r="D1207" s="104">
        <v>8</v>
      </c>
      <c r="E1207" s="104" t="s">
        <v>75</v>
      </c>
      <c r="F1207" s="104" t="s">
        <v>76</v>
      </c>
      <c r="G1207" s="104" t="s">
        <v>77</v>
      </c>
      <c r="H1207" s="104" t="s">
        <v>16</v>
      </c>
      <c r="I1207" s="104" t="s">
        <v>18</v>
      </c>
      <c r="J1207" s="125">
        <v>40</v>
      </c>
    </row>
    <row r="1208" spans="1:10" x14ac:dyDescent="0.25">
      <c r="A1208" s="103">
        <v>2020</v>
      </c>
      <c r="B1208" s="104">
        <v>811</v>
      </c>
      <c r="C1208" s="104" t="s">
        <v>93</v>
      </c>
      <c r="D1208" s="104">
        <v>8</v>
      </c>
      <c r="E1208" s="104" t="s">
        <v>75</v>
      </c>
      <c r="F1208" s="104" t="s">
        <v>76</v>
      </c>
      <c r="G1208" s="104" t="s">
        <v>77</v>
      </c>
      <c r="H1208" s="104" t="s">
        <v>16</v>
      </c>
      <c r="I1208" s="104" t="s">
        <v>19</v>
      </c>
      <c r="J1208" s="125">
        <v>17</v>
      </c>
    </row>
    <row r="1209" spans="1:10" x14ac:dyDescent="0.25">
      <c r="A1209" s="103">
        <v>2020</v>
      </c>
      <c r="B1209" s="104">
        <v>811</v>
      </c>
      <c r="C1209" s="104" t="s">
        <v>93</v>
      </c>
      <c r="D1209" s="104">
        <v>8</v>
      </c>
      <c r="E1209" s="104" t="s">
        <v>75</v>
      </c>
      <c r="F1209" s="104" t="s">
        <v>76</v>
      </c>
      <c r="G1209" s="104" t="s">
        <v>77</v>
      </c>
      <c r="H1209" s="104" t="s">
        <v>23</v>
      </c>
      <c r="I1209" s="104" t="s">
        <v>17</v>
      </c>
      <c r="J1209" s="125">
        <v>83</v>
      </c>
    </row>
    <row r="1210" spans="1:10" x14ac:dyDescent="0.25">
      <c r="A1210" s="103">
        <v>2020</v>
      </c>
      <c r="B1210" s="104">
        <v>811</v>
      </c>
      <c r="C1210" s="104" t="s">
        <v>93</v>
      </c>
      <c r="D1210" s="104">
        <v>8</v>
      </c>
      <c r="E1210" s="104" t="s">
        <v>75</v>
      </c>
      <c r="F1210" s="104" t="s">
        <v>76</v>
      </c>
      <c r="G1210" s="104" t="s">
        <v>77</v>
      </c>
      <c r="H1210" s="104" t="s">
        <v>23</v>
      </c>
      <c r="I1210" s="104" t="s">
        <v>18</v>
      </c>
      <c r="J1210" s="125">
        <v>134</v>
      </c>
    </row>
    <row r="1211" spans="1:10" x14ac:dyDescent="0.25">
      <c r="A1211" s="103">
        <v>2020</v>
      </c>
      <c r="B1211" s="104">
        <v>811</v>
      </c>
      <c r="C1211" s="104" t="s">
        <v>93</v>
      </c>
      <c r="D1211" s="104">
        <v>8</v>
      </c>
      <c r="E1211" s="104" t="s">
        <v>75</v>
      </c>
      <c r="F1211" s="104" t="s">
        <v>76</v>
      </c>
      <c r="G1211" s="104" t="s">
        <v>77</v>
      </c>
      <c r="H1211" s="104" t="s">
        <v>23</v>
      </c>
      <c r="I1211" s="104" t="s">
        <v>24</v>
      </c>
      <c r="J1211" s="125">
        <v>37</v>
      </c>
    </row>
    <row r="1212" spans="1:10" x14ac:dyDescent="0.25">
      <c r="A1212" s="103">
        <v>2020</v>
      </c>
      <c r="B1212" s="104">
        <v>811</v>
      </c>
      <c r="C1212" s="104" t="s">
        <v>93</v>
      </c>
      <c r="D1212" s="104">
        <v>8</v>
      </c>
      <c r="E1212" s="104" t="s">
        <v>75</v>
      </c>
      <c r="F1212" s="104" t="s">
        <v>76</v>
      </c>
      <c r="G1212" s="104" t="s">
        <v>77</v>
      </c>
      <c r="H1212" s="104" t="s">
        <v>23</v>
      </c>
      <c r="I1212" s="104" t="s">
        <v>19</v>
      </c>
      <c r="J1212" s="125">
        <v>123</v>
      </c>
    </row>
    <row r="1213" spans="1:10" x14ac:dyDescent="0.25">
      <c r="A1213" s="103">
        <v>2020</v>
      </c>
      <c r="B1213" s="104">
        <v>811</v>
      </c>
      <c r="C1213" s="104" t="s">
        <v>93</v>
      </c>
      <c r="D1213" s="104">
        <v>8</v>
      </c>
      <c r="E1213" s="104" t="s">
        <v>75</v>
      </c>
      <c r="F1213" s="104" t="s">
        <v>76</v>
      </c>
      <c r="G1213" s="104" t="s">
        <v>77</v>
      </c>
      <c r="H1213" s="104" t="s">
        <v>20</v>
      </c>
      <c r="I1213" s="104" t="s">
        <v>17</v>
      </c>
      <c r="J1213" s="125">
        <v>21</v>
      </c>
    </row>
    <row r="1214" spans="1:10" x14ac:dyDescent="0.25">
      <c r="A1214" s="103">
        <v>2020</v>
      </c>
      <c r="B1214" s="104">
        <v>811</v>
      </c>
      <c r="C1214" s="104" t="s">
        <v>93</v>
      </c>
      <c r="D1214" s="104">
        <v>8</v>
      </c>
      <c r="E1214" s="104" t="s">
        <v>75</v>
      </c>
      <c r="F1214" s="104" t="s">
        <v>76</v>
      </c>
      <c r="G1214" s="104" t="s">
        <v>77</v>
      </c>
      <c r="H1214" s="104" t="s">
        <v>20</v>
      </c>
      <c r="I1214" s="104" t="s">
        <v>18</v>
      </c>
      <c r="J1214" s="125">
        <v>28</v>
      </c>
    </row>
    <row r="1215" spans="1:10" x14ac:dyDescent="0.25">
      <c r="A1215" s="103">
        <v>2020</v>
      </c>
      <c r="B1215" s="104">
        <v>811</v>
      </c>
      <c r="C1215" s="104" t="s">
        <v>93</v>
      </c>
      <c r="D1215" s="104">
        <v>8</v>
      </c>
      <c r="E1215" s="104" t="s">
        <v>75</v>
      </c>
      <c r="F1215" s="104" t="s">
        <v>76</v>
      </c>
      <c r="G1215" s="104" t="s">
        <v>77</v>
      </c>
      <c r="H1215" s="104" t="s">
        <v>20</v>
      </c>
      <c r="I1215" s="104" t="s">
        <v>24</v>
      </c>
      <c r="J1215" s="125">
        <v>62</v>
      </c>
    </row>
    <row r="1216" spans="1:10" x14ac:dyDescent="0.25">
      <c r="A1216" s="103">
        <v>2020</v>
      </c>
      <c r="B1216" s="104">
        <v>811</v>
      </c>
      <c r="C1216" s="104" t="s">
        <v>93</v>
      </c>
      <c r="D1216" s="104">
        <v>8</v>
      </c>
      <c r="E1216" s="104" t="s">
        <v>75</v>
      </c>
      <c r="F1216" s="104" t="s">
        <v>76</v>
      </c>
      <c r="G1216" s="104" t="s">
        <v>77</v>
      </c>
      <c r="H1216" s="104" t="s">
        <v>20</v>
      </c>
      <c r="I1216" s="104" t="s">
        <v>19</v>
      </c>
      <c r="J1216" s="125">
        <v>38</v>
      </c>
    </row>
    <row r="1217" spans="1:10" x14ac:dyDescent="0.25">
      <c r="A1217" s="103">
        <v>2020</v>
      </c>
      <c r="B1217" s="104">
        <v>812</v>
      </c>
      <c r="C1217" s="104" t="s">
        <v>95</v>
      </c>
      <c r="D1217" s="104">
        <v>8</v>
      </c>
      <c r="E1217" s="104" t="s">
        <v>75</v>
      </c>
      <c r="F1217" s="104" t="s">
        <v>76</v>
      </c>
      <c r="G1217" s="104" t="s">
        <v>77</v>
      </c>
      <c r="H1217" s="104" t="s">
        <v>16</v>
      </c>
      <c r="I1217" s="104" t="s">
        <v>17</v>
      </c>
      <c r="J1217" s="125">
        <v>3</v>
      </c>
    </row>
    <row r="1218" spans="1:10" x14ac:dyDescent="0.25">
      <c r="A1218" s="103">
        <v>2020</v>
      </c>
      <c r="B1218" s="104">
        <v>812</v>
      </c>
      <c r="C1218" s="104" t="s">
        <v>95</v>
      </c>
      <c r="D1218" s="104">
        <v>8</v>
      </c>
      <c r="E1218" s="104" t="s">
        <v>75</v>
      </c>
      <c r="F1218" s="104" t="s">
        <v>76</v>
      </c>
      <c r="G1218" s="104" t="s">
        <v>77</v>
      </c>
      <c r="H1218" s="104" t="s">
        <v>16</v>
      </c>
      <c r="I1218" s="104" t="s">
        <v>18</v>
      </c>
      <c r="J1218" s="125">
        <v>4</v>
      </c>
    </row>
    <row r="1219" spans="1:10" x14ac:dyDescent="0.25">
      <c r="A1219" s="103">
        <v>2020</v>
      </c>
      <c r="B1219" s="104">
        <v>812</v>
      </c>
      <c r="C1219" s="104" t="s">
        <v>95</v>
      </c>
      <c r="D1219" s="104">
        <v>8</v>
      </c>
      <c r="E1219" s="104" t="s">
        <v>75</v>
      </c>
      <c r="F1219" s="104" t="s">
        <v>76</v>
      </c>
      <c r="G1219" s="104" t="s">
        <v>77</v>
      </c>
      <c r="H1219" s="104" t="s">
        <v>23</v>
      </c>
      <c r="I1219" s="104" t="s">
        <v>17</v>
      </c>
      <c r="J1219" s="125">
        <v>1</v>
      </c>
    </row>
    <row r="1220" spans="1:10" x14ac:dyDescent="0.25">
      <c r="A1220" s="103">
        <v>2020</v>
      </c>
      <c r="B1220" s="104">
        <v>812</v>
      </c>
      <c r="C1220" s="104" t="s">
        <v>95</v>
      </c>
      <c r="D1220" s="104">
        <v>8</v>
      </c>
      <c r="E1220" s="104" t="s">
        <v>75</v>
      </c>
      <c r="F1220" s="104" t="s">
        <v>76</v>
      </c>
      <c r="G1220" s="104" t="s">
        <v>77</v>
      </c>
      <c r="H1220" s="104" t="s">
        <v>23</v>
      </c>
      <c r="I1220" s="104" t="s">
        <v>18</v>
      </c>
      <c r="J1220" s="125">
        <v>1</v>
      </c>
    </row>
    <row r="1221" spans="1:10" x14ac:dyDescent="0.25">
      <c r="A1221" s="103">
        <v>2020</v>
      </c>
      <c r="B1221" s="104">
        <v>812</v>
      </c>
      <c r="C1221" s="104" t="s">
        <v>95</v>
      </c>
      <c r="D1221" s="104">
        <v>8</v>
      </c>
      <c r="E1221" s="104" t="s">
        <v>75</v>
      </c>
      <c r="F1221" s="104" t="s">
        <v>76</v>
      </c>
      <c r="G1221" s="104" t="s">
        <v>77</v>
      </c>
      <c r="H1221" s="104" t="s">
        <v>20</v>
      </c>
      <c r="I1221" s="104" t="s">
        <v>17</v>
      </c>
      <c r="J1221" s="125">
        <v>2</v>
      </c>
    </row>
    <row r="1222" spans="1:10" x14ac:dyDescent="0.25">
      <c r="A1222" s="103">
        <v>2020</v>
      </c>
      <c r="B1222" s="104">
        <v>812</v>
      </c>
      <c r="C1222" s="104" t="s">
        <v>95</v>
      </c>
      <c r="D1222" s="104">
        <v>8</v>
      </c>
      <c r="E1222" s="104" t="s">
        <v>75</v>
      </c>
      <c r="F1222" s="104" t="s">
        <v>76</v>
      </c>
      <c r="G1222" s="104" t="s">
        <v>77</v>
      </c>
      <c r="H1222" s="104" t="s">
        <v>20</v>
      </c>
      <c r="I1222" s="104" t="s">
        <v>18</v>
      </c>
      <c r="J1222" s="125">
        <v>2</v>
      </c>
    </row>
    <row r="1223" spans="1:10" x14ac:dyDescent="0.25">
      <c r="A1223" s="103">
        <v>2020</v>
      </c>
      <c r="B1223" s="104">
        <v>812</v>
      </c>
      <c r="C1223" s="104" t="s">
        <v>95</v>
      </c>
      <c r="D1223" s="104">
        <v>8</v>
      </c>
      <c r="E1223" s="104" t="s">
        <v>75</v>
      </c>
      <c r="F1223" s="104" t="s">
        <v>76</v>
      </c>
      <c r="G1223" s="104" t="s">
        <v>77</v>
      </c>
      <c r="H1223" s="104" t="s">
        <v>20</v>
      </c>
      <c r="I1223" s="104" t="s">
        <v>24</v>
      </c>
      <c r="J1223" s="125">
        <v>67</v>
      </c>
    </row>
    <row r="1224" spans="1:10" x14ac:dyDescent="0.25">
      <c r="A1224" s="103">
        <v>2020</v>
      </c>
      <c r="B1224" s="104">
        <v>812</v>
      </c>
      <c r="C1224" s="104" t="s">
        <v>95</v>
      </c>
      <c r="D1224" s="104">
        <v>8</v>
      </c>
      <c r="E1224" s="104" t="s">
        <v>75</v>
      </c>
      <c r="F1224" s="104" t="s">
        <v>76</v>
      </c>
      <c r="G1224" s="104" t="s">
        <v>77</v>
      </c>
      <c r="H1224" s="104" t="s">
        <v>20</v>
      </c>
      <c r="I1224" s="104" t="s">
        <v>19</v>
      </c>
      <c r="J1224" s="125">
        <v>4</v>
      </c>
    </row>
    <row r="1225" spans="1:10" x14ac:dyDescent="0.25">
      <c r="A1225" s="103">
        <v>2020</v>
      </c>
      <c r="B1225" s="104">
        <v>813</v>
      </c>
      <c r="C1225" s="104" t="s">
        <v>97</v>
      </c>
      <c r="D1225" s="104">
        <v>8</v>
      </c>
      <c r="E1225" s="104" t="s">
        <v>75</v>
      </c>
      <c r="F1225" s="104" t="s">
        <v>76</v>
      </c>
      <c r="G1225" s="104" t="s">
        <v>77</v>
      </c>
      <c r="H1225" s="104" t="s">
        <v>16</v>
      </c>
      <c r="I1225" s="104" t="s">
        <v>17</v>
      </c>
      <c r="J1225" s="125">
        <v>4</v>
      </c>
    </row>
    <row r="1226" spans="1:10" x14ac:dyDescent="0.25">
      <c r="A1226" s="103">
        <v>2020</v>
      </c>
      <c r="B1226" s="104">
        <v>813</v>
      </c>
      <c r="C1226" s="104" t="s">
        <v>97</v>
      </c>
      <c r="D1226" s="104">
        <v>8</v>
      </c>
      <c r="E1226" s="104" t="s">
        <v>75</v>
      </c>
      <c r="F1226" s="104" t="s">
        <v>76</v>
      </c>
      <c r="G1226" s="104" t="s">
        <v>77</v>
      </c>
      <c r="H1226" s="104" t="s">
        <v>16</v>
      </c>
      <c r="I1226" s="104" t="s">
        <v>18</v>
      </c>
      <c r="J1226" s="125">
        <v>11</v>
      </c>
    </row>
    <row r="1227" spans="1:10" x14ac:dyDescent="0.25">
      <c r="A1227" s="103">
        <v>2020</v>
      </c>
      <c r="B1227" s="104">
        <v>813</v>
      </c>
      <c r="C1227" s="104" t="s">
        <v>97</v>
      </c>
      <c r="D1227" s="104">
        <v>8</v>
      </c>
      <c r="E1227" s="104" t="s">
        <v>75</v>
      </c>
      <c r="F1227" s="104" t="s">
        <v>76</v>
      </c>
      <c r="G1227" s="104" t="s">
        <v>77</v>
      </c>
      <c r="H1227" s="104" t="s">
        <v>16</v>
      </c>
      <c r="I1227" s="104" t="s">
        <v>19</v>
      </c>
      <c r="J1227" s="125">
        <v>12</v>
      </c>
    </row>
    <row r="1228" spans="1:10" x14ac:dyDescent="0.25">
      <c r="A1228" s="103">
        <v>2020</v>
      </c>
      <c r="B1228" s="104">
        <v>813</v>
      </c>
      <c r="C1228" s="104" t="s">
        <v>97</v>
      </c>
      <c r="D1228" s="104">
        <v>8</v>
      </c>
      <c r="E1228" s="104" t="s">
        <v>75</v>
      </c>
      <c r="F1228" s="104" t="s">
        <v>76</v>
      </c>
      <c r="G1228" s="104" t="s">
        <v>77</v>
      </c>
      <c r="H1228" s="104" t="s">
        <v>20</v>
      </c>
      <c r="I1228" s="104" t="s">
        <v>17</v>
      </c>
      <c r="J1228" s="125">
        <v>1</v>
      </c>
    </row>
    <row r="1229" spans="1:10" x14ac:dyDescent="0.25">
      <c r="A1229" s="103">
        <v>2020</v>
      </c>
      <c r="B1229" s="104">
        <v>813</v>
      </c>
      <c r="C1229" s="104" t="s">
        <v>97</v>
      </c>
      <c r="D1229" s="104">
        <v>8</v>
      </c>
      <c r="E1229" s="104" t="s">
        <v>75</v>
      </c>
      <c r="F1229" s="104" t="s">
        <v>76</v>
      </c>
      <c r="G1229" s="104" t="s">
        <v>77</v>
      </c>
      <c r="H1229" s="104" t="s">
        <v>20</v>
      </c>
      <c r="I1229" s="104" t="s">
        <v>18</v>
      </c>
      <c r="J1229" s="125">
        <v>5</v>
      </c>
    </row>
    <row r="1230" spans="1:10" x14ac:dyDescent="0.25">
      <c r="A1230" s="103">
        <v>2020</v>
      </c>
      <c r="B1230" s="104">
        <v>813</v>
      </c>
      <c r="C1230" s="104" t="s">
        <v>97</v>
      </c>
      <c r="D1230" s="104">
        <v>8</v>
      </c>
      <c r="E1230" s="104" t="s">
        <v>75</v>
      </c>
      <c r="F1230" s="104" t="s">
        <v>76</v>
      </c>
      <c r="G1230" s="104" t="s">
        <v>77</v>
      </c>
      <c r="H1230" s="104" t="s">
        <v>20</v>
      </c>
      <c r="I1230" s="104" t="s">
        <v>24</v>
      </c>
      <c r="J1230" s="125">
        <v>36</v>
      </c>
    </row>
    <row r="1231" spans="1:10" x14ac:dyDescent="0.25">
      <c r="A1231" s="103">
        <v>2020</v>
      </c>
      <c r="B1231" s="104">
        <v>813</v>
      </c>
      <c r="C1231" s="104" t="s">
        <v>97</v>
      </c>
      <c r="D1231" s="104">
        <v>8</v>
      </c>
      <c r="E1231" s="104" t="s">
        <v>75</v>
      </c>
      <c r="F1231" s="104" t="s">
        <v>76</v>
      </c>
      <c r="G1231" s="104" t="s">
        <v>77</v>
      </c>
      <c r="H1231" s="104" t="s">
        <v>20</v>
      </c>
      <c r="I1231" s="104" t="s">
        <v>19</v>
      </c>
      <c r="J1231" s="125">
        <v>9</v>
      </c>
    </row>
    <row r="1232" spans="1:10" x14ac:dyDescent="0.25">
      <c r="A1232" s="103">
        <v>2020</v>
      </c>
      <c r="B1232" s="104">
        <v>814</v>
      </c>
      <c r="C1232" s="104" t="s">
        <v>99</v>
      </c>
      <c r="D1232" s="104">
        <v>8</v>
      </c>
      <c r="E1232" s="104" t="s">
        <v>75</v>
      </c>
      <c r="F1232" s="104" t="s">
        <v>76</v>
      </c>
      <c r="G1232" s="104" t="s">
        <v>77</v>
      </c>
      <c r="H1232" s="104" t="s">
        <v>16</v>
      </c>
      <c r="I1232" s="104" t="s">
        <v>24</v>
      </c>
      <c r="J1232" s="125">
        <v>1</v>
      </c>
    </row>
    <row r="1233" spans="1:10" x14ac:dyDescent="0.25">
      <c r="A1233" s="103">
        <v>2020</v>
      </c>
      <c r="B1233" s="104">
        <v>814</v>
      </c>
      <c r="C1233" s="104" t="s">
        <v>99</v>
      </c>
      <c r="D1233" s="104">
        <v>8</v>
      </c>
      <c r="E1233" s="104" t="s">
        <v>75</v>
      </c>
      <c r="F1233" s="104" t="s">
        <v>76</v>
      </c>
      <c r="G1233" s="104" t="s">
        <v>77</v>
      </c>
      <c r="H1233" s="104" t="s">
        <v>16</v>
      </c>
      <c r="I1233" s="104" t="s">
        <v>17</v>
      </c>
      <c r="J1233" s="125">
        <v>12</v>
      </c>
    </row>
    <row r="1234" spans="1:10" x14ac:dyDescent="0.25">
      <c r="A1234" s="103">
        <v>2020</v>
      </c>
      <c r="B1234" s="104">
        <v>814</v>
      </c>
      <c r="C1234" s="104" t="s">
        <v>99</v>
      </c>
      <c r="D1234" s="104">
        <v>8</v>
      </c>
      <c r="E1234" s="104" t="s">
        <v>75</v>
      </c>
      <c r="F1234" s="104" t="s">
        <v>76</v>
      </c>
      <c r="G1234" s="104" t="s">
        <v>77</v>
      </c>
      <c r="H1234" s="104" t="s">
        <v>16</v>
      </c>
      <c r="I1234" s="104" t="s">
        <v>18</v>
      </c>
      <c r="J1234" s="125">
        <v>23</v>
      </c>
    </row>
    <row r="1235" spans="1:10" x14ac:dyDescent="0.25">
      <c r="A1235" s="103">
        <v>2020</v>
      </c>
      <c r="B1235" s="104">
        <v>814</v>
      </c>
      <c r="C1235" s="104" t="s">
        <v>99</v>
      </c>
      <c r="D1235" s="104">
        <v>8</v>
      </c>
      <c r="E1235" s="104" t="s">
        <v>75</v>
      </c>
      <c r="F1235" s="104" t="s">
        <v>76</v>
      </c>
      <c r="G1235" s="104" t="s">
        <v>77</v>
      </c>
      <c r="H1235" s="104" t="s">
        <v>16</v>
      </c>
      <c r="I1235" s="104" t="s">
        <v>24</v>
      </c>
      <c r="J1235" s="125">
        <v>67</v>
      </c>
    </row>
    <row r="1236" spans="1:10" x14ac:dyDescent="0.25">
      <c r="A1236" s="103">
        <v>2020</v>
      </c>
      <c r="B1236" s="104">
        <v>814</v>
      </c>
      <c r="C1236" s="104" t="s">
        <v>99</v>
      </c>
      <c r="D1236" s="104">
        <v>8</v>
      </c>
      <c r="E1236" s="104" t="s">
        <v>75</v>
      </c>
      <c r="F1236" s="104" t="s">
        <v>76</v>
      </c>
      <c r="G1236" s="104" t="s">
        <v>77</v>
      </c>
      <c r="H1236" s="104" t="s">
        <v>16</v>
      </c>
      <c r="I1236" s="104" t="s">
        <v>19</v>
      </c>
      <c r="J1236" s="125">
        <v>10</v>
      </c>
    </row>
    <row r="1237" spans="1:10" x14ac:dyDescent="0.25">
      <c r="A1237" s="103">
        <v>2020</v>
      </c>
      <c r="B1237" s="104">
        <v>814</v>
      </c>
      <c r="C1237" s="104" t="s">
        <v>99</v>
      </c>
      <c r="D1237" s="104">
        <v>8</v>
      </c>
      <c r="E1237" s="104" t="s">
        <v>75</v>
      </c>
      <c r="F1237" s="104" t="s">
        <v>76</v>
      </c>
      <c r="G1237" s="104" t="s">
        <v>77</v>
      </c>
      <c r="H1237" s="104" t="s">
        <v>23</v>
      </c>
      <c r="I1237" s="104" t="s">
        <v>18</v>
      </c>
      <c r="J1237" s="125">
        <v>1</v>
      </c>
    </row>
    <row r="1238" spans="1:10" x14ac:dyDescent="0.25">
      <c r="A1238" s="103">
        <v>2020</v>
      </c>
      <c r="B1238" s="104">
        <v>814</v>
      </c>
      <c r="C1238" s="104" t="s">
        <v>99</v>
      </c>
      <c r="D1238" s="104">
        <v>8</v>
      </c>
      <c r="E1238" s="104" t="s">
        <v>75</v>
      </c>
      <c r="F1238" s="104" t="s">
        <v>76</v>
      </c>
      <c r="G1238" s="104" t="s">
        <v>77</v>
      </c>
      <c r="H1238" s="104" t="s">
        <v>20</v>
      </c>
      <c r="I1238" s="104" t="s">
        <v>17</v>
      </c>
      <c r="J1238" s="125">
        <v>6</v>
      </c>
    </row>
    <row r="1239" spans="1:10" x14ac:dyDescent="0.25">
      <c r="A1239" s="103">
        <v>2020</v>
      </c>
      <c r="B1239" s="104">
        <v>814</v>
      </c>
      <c r="C1239" s="104" t="s">
        <v>99</v>
      </c>
      <c r="D1239" s="104">
        <v>8</v>
      </c>
      <c r="E1239" s="104" t="s">
        <v>75</v>
      </c>
      <c r="F1239" s="104" t="s">
        <v>76</v>
      </c>
      <c r="G1239" s="104" t="s">
        <v>77</v>
      </c>
      <c r="H1239" s="104" t="s">
        <v>20</v>
      </c>
      <c r="I1239" s="104" t="s">
        <v>18</v>
      </c>
      <c r="J1239" s="125">
        <v>10</v>
      </c>
    </row>
    <row r="1240" spans="1:10" x14ac:dyDescent="0.25">
      <c r="A1240" s="103">
        <v>2020</v>
      </c>
      <c r="B1240" s="104">
        <v>814</v>
      </c>
      <c r="C1240" s="104" t="s">
        <v>99</v>
      </c>
      <c r="D1240" s="104">
        <v>8</v>
      </c>
      <c r="E1240" s="104" t="s">
        <v>75</v>
      </c>
      <c r="F1240" s="104" t="s">
        <v>76</v>
      </c>
      <c r="G1240" s="104" t="s">
        <v>77</v>
      </c>
      <c r="H1240" s="104" t="s">
        <v>20</v>
      </c>
      <c r="I1240" s="104" t="s">
        <v>24</v>
      </c>
      <c r="J1240" s="125">
        <v>16</v>
      </c>
    </row>
    <row r="1241" spans="1:10" x14ac:dyDescent="0.25">
      <c r="A1241" s="103">
        <v>2020</v>
      </c>
      <c r="B1241" s="104">
        <v>814</v>
      </c>
      <c r="C1241" s="104" t="s">
        <v>99</v>
      </c>
      <c r="D1241" s="104">
        <v>8</v>
      </c>
      <c r="E1241" s="104" t="s">
        <v>75</v>
      </c>
      <c r="F1241" s="104" t="s">
        <v>76</v>
      </c>
      <c r="G1241" s="104" t="s">
        <v>77</v>
      </c>
      <c r="H1241" s="104" t="s">
        <v>20</v>
      </c>
      <c r="I1241" s="104" t="s">
        <v>19</v>
      </c>
      <c r="J1241" s="125">
        <v>9</v>
      </c>
    </row>
    <row r="1242" spans="1:10" x14ac:dyDescent="0.25">
      <c r="A1242" s="103">
        <v>2020</v>
      </c>
      <c r="B1242" s="104">
        <v>815</v>
      </c>
      <c r="C1242" s="104" t="s">
        <v>101</v>
      </c>
      <c r="D1242" s="104">
        <v>8</v>
      </c>
      <c r="E1242" s="104" t="s">
        <v>75</v>
      </c>
      <c r="F1242" s="104" t="s">
        <v>76</v>
      </c>
      <c r="G1242" s="104" t="s">
        <v>77</v>
      </c>
      <c r="H1242" s="104" t="s">
        <v>16</v>
      </c>
      <c r="I1242" s="104" t="s">
        <v>17</v>
      </c>
      <c r="J1242" s="125">
        <v>3</v>
      </c>
    </row>
    <row r="1243" spans="1:10" x14ac:dyDescent="0.25">
      <c r="A1243" s="103">
        <v>2020</v>
      </c>
      <c r="B1243" s="104">
        <v>815</v>
      </c>
      <c r="C1243" s="104" t="s">
        <v>101</v>
      </c>
      <c r="D1243" s="104">
        <v>8</v>
      </c>
      <c r="E1243" s="104" t="s">
        <v>75</v>
      </c>
      <c r="F1243" s="104" t="s">
        <v>76</v>
      </c>
      <c r="G1243" s="104" t="s">
        <v>77</v>
      </c>
      <c r="H1243" s="104" t="s">
        <v>16</v>
      </c>
      <c r="I1243" s="104" t="s">
        <v>18</v>
      </c>
      <c r="J1243" s="125">
        <v>8</v>
      </c>
    </row>
    <row r="1244" spans="1:10" x14ac:dyDescent="0.25">
      <c r="A1244" s="103">
        <v>2020</v>
      </c>
      <c r="B1244" s="104">
        <v>815</v>
      </c>
      <c r="C1244" s="104" t="s">
        <v>101</v>
      </c>
      <c r="D1244" s="104">
        <v>8</v>
      </c>
      <c r="E1244" s="104" t="s">
        <v>75</v>
      </c>
      <c r="F1244" s="104" t="s">
        <v>76</v>
      </c>
      <c r="G1244" s="104" t="s">
        <v>77</v>
      </c>
      <c r="H1244" s="104" t="s">
        <v>16</v>
      </c>
      <c r="I1244" s="104" t="s">
        <v>24</v>
      </c>
      <c r="J1244" s="125">
        <v>53</v>
      </c>
    </row>
    <row r="1245" spans="1:10" x14ac:dyDescent="0.25">
      <c r="A1245" s="103">
        <v>2020</v>
      </c>
      <c r="B1245" s="104">
        <v>815</v>
      </c>
      <c r="C1245" s="104" t="s">
        <v>101</v>
      </c>
      <c r="D1245" s="104">
        <v>8</v>
      </c>
      <c r="E1245" s="104" t="s">
        <v>75</v>
      </c>
      <c r="F1245" s="104" t="s">
        <v>76</v>
      </c>
      <c r="G1245" s="104" t="s">
        <v>77</v>
      </c>
      <c r="H1245" s="104" t="s">
        <v>16</v>
      </c>
      <c r="I1245" s="104" t="s">
        <v>19</v>
      </c>
      <c r="J1245" s="125">
        <v>2</v>
      </c>
    </row>
    <row r="1246" spans="1:10" x14ac:dyDescent="0.25">
      <c r="A1246" s="103">
        <v>2020</v>
      </c>
      <c r="B1246" s="104">
        <v>815</v>
      </c>
      <c r="C1246" s="104" t="s">
        <v>101</v>
      </c>
      <c r="D1246" s="104">
        <v>8</v>
      </c>
      <c r="E1246" s="104" t="s">
        <v>75</v>
      </c>
      <c r="F1246" s="104" t="s">
        <v>76</v>
      </c>
      <c r="G1246" s="104" t="s">
        <v>77</v>
      </c>
      <c r="H1246" s="104" t="s">
        <v>20</v>
      </c>
      <c r="I1246" s="104" t="s">
        <v>17</v>
      </c>
      <c r="J1246" s="125">
        <v>2</v>
      </c>
    </row>
    <row r="1247" spans="1:10" x14ac:dyDescent="0.25">
      <c r="A1247" s="103">
        <v>2020</v>
      </c>
      <c r="B1247" s="104">
        <v>815</v>
      </c>
      <c r="C1247" s="104" t="s">
        <v>101</v>
      </c>
      <c r="D1247" s="104">
        <v>8</v>
      </c>
      <c r="E1247" s="104" t="s">
        <v>75</v>
      </c>
      <c r="F1247" s="104" t="s">
        <v>76</v>
      </c>
      <c r="G1247" s="104" t="s">
        <v>77</v>
      </c>
      <c r="H1247" s="104" t="s">
        <v>20</v>
      </c>
      <c r="I1247" s="104" t="s">
        <v>18</v>
      </c>
      <c r="J1247" s="125">
        <v>2</v>
      </c>
    </row>
    <row r="1248" spans="1:10" x14ac:dyDescent="0.25">
      <c r="A1248" s="103">
        <v>2020</v>
      </c>
      <c r="B1248" s="104">
        <v>815</v>
      </c>
      <c r="C1248" s="104" t="s">
        <v>101</v>
      </c>
      <c r="D1248" s="104">
        <v>8</v>
      </c>
      <c r="E1248" s="104" t="s">
        <v>75</v>
      </c>
      <c r="F1248" s="104" t="s">
        <v>76</v>
      </c>
      <c r="G1248" s="104" t="s">
        <v>77</v>
      </c>
      <c r="H1248" s="104" t="s">
        <v>20</v>
      </c>
      <c r="I1248" s="104" t="s">
        <v>24</v>
      </c>
      <c r="J1248" s="125">
        <v>23</v>
      </c>
    </row>
    <row r="1249" spans="1:10" x14ac:dyDescent="0.25">
      <c r="A1249" s="103">
        <v>2020</v>
      </c>
      <c r="B1249" s="104">
        <v>815</v>
      </c>
      <c r="C1249" s="104" t="s">
        <v>101</v>
      </c>
      <c r="D1249" s="104">
        <v>8</v>
      </c>
      <c r="E1249" s="104" t="s">
        <v>75</v>
      </c>
      <c r="F1249" s="104" t="s">
        <v>76</v>
      </c>
      <c r="G1249" s="104" t="s">
        <v>77</v>
      </c>
      <c r="H1249" s="104" t="s">
        <v>20</v>
      </c>
      <c r="I1249" s="104" t="s">
        <v>19</v>
      </c>
      <c r="J1249" s="125">
        <v>8</v>
      </c>
    </row>
    <row r="1250" spans="1:10" x14ac:dyDescent="0.25">
      <c r="A1250" s="103">
        <v>2020</v>
      </c>
      <c r="B1250" s="104">
        <v>816</v>
      </c>
      <c r="C1250" s="104" t="s">
        <v>103</v>
      </c>
      <c r="D1250" s="104">
        <v>8</v>
      </c>
      <c r="E1250" s="104" t="s">
        <v>75</v>
      </c>
      <c r="F1250" s="104" t="s">
        <v>76</v>
      </c>
      <c r="G1250" s="104" t="s">
        <v>77</v>
      </c>
      <c r="H1250" s="104" t="s">
        <v>16</v>
      </c>
      <c r="I1250" s="104" t="s">
        <v>17</v>
      </c>
      <c r="J1250" s="125">
        <v>5</v>
      </c>
    </row>
    <row r="1251" spans="1:10" x14ac:dyDescent="0.25">
      <c r="A1251" s="103">
        <v>2020</v>
      </c>
      <c r="B1251" s="104">
        <v>816</v>
      </c>
      <c r="C1251" s="104" t="s">
        <v>103</v>
      </c>
      <c r="D1251" s="104">
        <v>8</v>
      </c>
      <c r="E1251" s="104" t="s">
        <v>75</v>
      </c>
      <c r="F1251" s="104" t="s">
        <v>76</v>
      </c>
      <c r="G1251" s="104" t="s">
        <v>77</v>
      </c>
      <c r="H1251" s="104" t="s">
        <v>16</v>
      </c>
      <c r="I1251" s="104" t="s">
        <v>18</v>
      </c>
      <c r="J1251" s="125">
        <v>8</v>
      </c>
    </row>
    <row r="1252" spans="1:10" x14ac:dyDescent="0.25">
      <c r="A1252" s="103">
        <v>2020</v>
      </c>
      <c r="B1252" s="104">
        <v>816</v>
      </c>
      <c r="C1252" s="104" t="s">
        <v>103</v>
      </c>
      <c r="D1252" s="104">
        <v>8</v>
      </c>
      <c r="E1252" s="104" t="s">
        <v>75</v>
      </c>
      <c r="F1252" s="104" t="s">
        <v>76</v>
      </c>
      <c r="G1252" s="104" t="s">
        <v>77</v>
      </c>
      <c r="H1252" s="104" t="s">
        <v>16</v>
      </c>
      <c r="I1252" s="104" t="s">
        <v>24</v>
      </c>
      <c r="J1252" s="125">
        <v>22</v>
      </c>
    </row>
    <row r="1253" spans="1:10" x14ac:dyDescent="0.25">
      <c r="A1253" s="103">
        <v>2020</v>
      </c>
      <c r="B1253" s="104">
        <v>816</v>
      </c>
      <c r="C1253" s="104" t="s">
        <v>103</v>
      </c>
      <c r="D1253" s="104">
        <v>8</v>
      </c>
      <c r="E1253" s="104" t="s">
        <v>75</v>
      </c>
      <c r="F1253" s="104" t="s">
        <v>76</v>
      </c>
      <c r="G1253" s="104" t="s">
        <v>77</v>
      </c>
      <c r="H1253" s="104" t="s">
        <v>16</v>
      </c>
      <c r="I1253" s="104" t="s">
        <v>19</v>
      </c>
      <c r="J1253" s="125">
        <v>15</v>
      </c>
    </row>
    <row r="1254" spans="1:10" x14ac:dyDescent="0.25">
      <c r="A1254" s="103">
        <v>2020</v>
      </c>
      <c r="B1254" s="104">
        <v>816</v>
      </c>
      <c r="C1254" s="104" t="s">
        <v>103</v>
      </c>
      <c r="D1254" s="104">
        <v>8</v>
      </c>
      <c r="E1254" s="104" t="s">
        <v>75</v>
      </c>
      <c r="F1254" s="104" t="s">
        <v>76</v>
      </c>
      <c r="G1254" s="104" t="s">
        <v>77</v>
      </c>
      <c r="H1254" s="104" t="s">
        <v>20</v>
      </c>
      <c r="I1254" s="104" t="s">
        <v>17</v>
      </c>
      <c r="J1254" s="125">
        <v>20</v>
      </c>
    </row>
    <row r="1255" spans="1:10" x14ac:dyDescent="0.25">
      <c r="A1255" s="103">
        <v>2020</v>
      </c>
      <c r="B1255" s="104">
        <v>816</v>
      </c>
      <c r="C1255" s="104" t="s">
        <v>103</v>
      </c>
      <c r="D1255" s="104">
        <v>8</v>
      </c>
      <c r="E1255" s="104" t="s">
        <v>75</v>
      </c>
      <c r="F1255" s="104" t="s">
        <v>76</v>
      </c>
      <c r="G1255" s="104" t="s">
        <v>77</v>
      </c>
      <c r="H1255" s="104" t="s">
        <v>20</v>
      </c>
      <c r="I1255" s="104" t="s">
        <v>18</v>
      </c>
      <c r="J1255" s="125">
        <v>31</v>
      </c>
    </row>
    <row r="1256" spans="1:10" x14ac:dyDescent="0.25">
      <c r="A1256" s="103">
        <v>2020</v>
      </c>
      <c r="B1256" s="104">
        <v>816</v>
      </c>
      <c r="C1256" s="104" t="s">
        <v>103</v>
      </c>
      <c r="D1256" s="104">
        <v>8</v>
      </c>
      <c r="E1256" s="104" t="s">
        <v>75</v>
      </c>
      <c r="F1256" s="104" t="s">
        <v>76</v>
      </c>
      <c r="G1256" s="104" t="s">
        <v>77</v>
      </c>
      <c r="H1256" s="104" t="s">
        <v>20</v>
      </c>
      <c r="I1256" s="104" t="s">
        <v>24</v>
      </c>
      <c r="J1256" s="125">
        <v>30</v>
      </c>
    </row>
    <row r="1257" spans="1:10" x14ac:dyDescent="0.25">
      <c r="A1257" s="103">
        <v>2020</v>
      </c>
      <c r="B1257" s="104">
        <v>816</v>
      </c>
      <c r="C1257" s="104" t="s">
        <v>103</v>
      </c>
      <c r="D1257" s="104">
        <v>8</v>
      </c>
      <c r="E1257" s="104" t="s">
        <v>75</v>
      </c>
      <c r="F1257" s="104" t="s">
        <v>76</v>
      </c>
      <c r="G1257" s="104" t="s">
        <v>77</v>
      </c>
      <c r="H1257" s="104" t="s">
        <v>20</v>
      </c>
      <c r="I1257" s="104" t="s">
        <v>19</v>
      </c>
      <c r="J1257" s="125">
        <v>57</v>
      </c>
    </row>
    <row r="1258" spans="1:10" x14ac:dyDescent="0.25">
      <c r="A1258" s="103">
        <v>2020</v>
      </c>
      <c r="B1258" s="104">
        <v>817</v>
      </c>
      <c r="C1258" s="104" t="s">
        <v>105</v>
      </c>
      <c r="D1258" s="104">
        <v>8</v>
      </c>
      <c r="E1258" s="104" t="s">
        <v>75</v>
      </c>
      <c r="F1258" s="104" t="s">
        <v>76</v>
      </c>
      <c r="G1258" s="104" t="s">
        <v>77</v>
      </c>
      <c r="H1258" s="104" t="s">
        <v>16</v>
      </c>
      <c r="I1258" s="104" t="s">
        <v>17</v>
      </c>
      <c r="J1258" s="125">
        <v>3</v>
      </c>
    </row>
    <row r="1259" spans="1:10" x14ac:dyDescent="0.25">
      <c r="A1259" s="103">
        <v>2020</v>
      </c>
      <c r="B1259" s="104">
        <v>817</v>
      </c>
      <c r="C1259" s="104" t="s">
        <v>105</v>
      </c>
      <c r="D1259" s="104">
        <v>8</v>
      </c>
      <c r="E1259" s="104" t="s">
        <v>75</v>
      </c>
      <c r="F1259" s="104" t="s">
        <v>76</v>
      </c>
      <c r="G1259" s="104" t="s">
        <v>77</v>
      </c>
      <c r="H1259" s="104" t="s">
        <v>16</v>
      </c>
      <c r="I1259" s="104" t="s">
        <v>18</v>
      </c>
      <c r="J1259" s="125">
        <v>7</v>
      </c>
    </row>
    <row r="1260" spans="1:10" x14ac:dyDescent="0.25">
      <c r="A1260" s="103">
        <v>2020</v>
      </c>
      <c r="B1260" s="104">
        <v>817</v>
      </c>
      <c r="C1260" s="104" t="s">
        <v>105</v>
      </c>
      <c r="D1260" s="104">
        <v>8</v>
      </c>
      <c r="E1260" s="104" t="s">
        <v>75</v>
      </c>
      <c r="F1260" s="104" t="s">
        <v>76</v>
      </c>
      <c r="G1260" s="104" t="s">
        <v>77</v>
      </c>
      <c r="H1260" s="104" t="s">
        <v>23</v>
      </c>
      <c r="I1260" s="104" t="s">
        <v>17</v>
      </c>
      <c r="J1260" s="125">
        <v>1</v>
      </c>
    </row>
    <row r="1261" spans="1:10" x14ac:dyDescent="0.25">
      <c r="A1261" s="103">
        <v>2020</v>
      </c>
      <c r="B1261" s="104">
        <v>817</v>
      </c>
      <c r="C1261" s="104" t="s">
        <v>105</v>
      </c>
      <c r="D1261" s="104">
        <v>8</v>
      </c>
      <c r="E1261" s="104" t="s">
        <v>75</v>
      </c>
      <c r="F1261" s="104" t="s">
        <v>76</v>
      </c>
      <c r="G1261" s="104" t="s">
        <v>77</v>
      </c>
      <c r="H1261" s="104" t="s">
        <v>23</v>
      </c>
      <c r="I1261" s="104" t="s">
        <v>18</v>
      </c>
      <c r="J1261" s="125">
        <v>2</v>
      </c>
    </row>
    <row r="1262" spans="1:10" x14ac:dyDescent="0.25">
      <c r="A1262" s="103">
        <v>2020</v>
      </c>
      <c r="B1262" s="104">
        <v>817</v>
      </c>
      <c r="C1262" s="104" t="s">
        <v>105</v>
      </c>
      <c r="D1262" s="104">
        <v>8</v>
      </c>
      <c r="E1262" s="104" t="s">
        <v>75</v>
      </c>
      <c r="F1262" s="104" t="s">
        <v>76</v>
      </c>
      <c r="G1262" s="104" t="s">
        <v>77</v>
      </c>
      <c r="H1262" s="104" t="s">
        <v>20</v>
      </c>
      <c r="I1262" s="104" t="s">
        <v>17</v>
      </c>
      <c r="J1262" s="125">
        <v>15</v>
      </c>
    </row>
    <row r="1263" spans="1:10" x14ac:dyDescent="0.25">
      <c r="A1263" s="103">
        <v>2020</v>
      </c>
      <c r="B1263" s="104">
        <v>817</v>
      </c>
      <c r="C1263" s="104" t="s">
        <v>105</v>
      </c>
      <c r="D1263" s="104">
        <v>8</v>
      </c>
      <c r="E1263" s="104" t="s">
        <v>75</v>
      </c>
      <c r="F1263" s="104" t="s">
        <v>76</v>
      </c>
      <c r="G1263" s="104" t="s">
        <v>77</v>
      </c>
      <c r="H1263" s="104" t="s">
        <v>20</v>
      </c>
      <c r="I1263" s="104" t="s">
        <v>18</v>
      </c>
      <c r="J1263" s="125">
        <v>30</v>
      </c>
    </row>
    <row r="1264" spans="1:10" x14ac:dyDescent="0.25">
      <c r="A1264" s="103">
        <v>2020</v>
      </c>
      <c r="B1264" s="104">
        <v>817</v>
      </c>
      <c r="C1264" s="104" t="s">
        <v>105</v>
      </c>
      <c r="D1264" s="104">
        <v>8</v>
      </c>
      <c r="E1264" s="104" t="s">
        <v>75</v>
      </c>
      <c r="F1264" s="104" t="s">
        <v>76</v>
      </c>
      <c r="G1264" s="104" t="s">
        <v>77</v>
      </c>
      <c r="H1264" s="104" t="s">
        <v>20</v>
      </c>
      <c r="I1264" s="104" t="s">
        <v>24</v>
      </c>
      <c r="J1264" s="125">
        <v>157</v>
      </c>
    </row>
    <row r="1265" spans="1:10" x14ac:dyDescent="0.25">
      <c r="A1265" s="103">
        <v>2020</v>
      </c>
      <c r="B1265" s="104">
        <v>817</v>
      </c>
      <c r="C1265" s="104" t="s">
        <v>105</v>
      </c>
      <c r="D1265" s="104">
        <v>8</v>
      </c>
      <c r="E1265" s="104" t="s">
        <v>75</v>
      </c>
      <c r="F1265" s="104" t="s">
        <v>76</v>
      </c>
      <c r="G1265" s="104" t="s">
        <v>77</v>
      </c>
      <c r="H1265" s="104" t="s">
        <v>20</v>
      </c>
      <c r="I1265" s="104" t="s">
        <v>19</v>
      </c>
      <c r="J1265" s="125">
        <v>59</v>
      </c>
    </row>
    <row r="1266" spans="1:10" x14ac:dyDescent="0.25">
      <c r="A1266" s="103">
        <v>2020</v>
      </c>
      <c r="B1266" s="104">
        <v>818</v>
      </c>
      <c r="C1266" s="104" t="s">
        <v>107</v>
      </c>
      <c r="D1266" s="104">
        <v>8</v>
      </c>
      <c r="E1266" s="104" t="s">
        <v>75</v>
      </c>
      <c r="F1266" s="104" t="s">
        <v>76</v>
      </c>
      <c r="G1266" s="104" t="s">
        <v>77</v>
      </c>
      <c r="H1266" s="104" t="s">
        <v>16</v>
      </c>
      <c r="I1266" s="104" t="s">
        <v>17</v>
      </c>
      <c r="J1266" s="125">
        <v>1</v>
      </c>
    </row>
    <row r="1267" spans="1:10" x14ac:dyDescent="0.25">
      <c r="A1267" s="103">
        <v>2020</v>
      </c>
      <c r="B1267" s="104">
        <v>818</v>
      </c>
      <c r="C1267" s="104" t="s">
        <v>107</v>
      </c>
      <c r="D1267" s="104">
        <v>8</v>
      </c>
      <c r="E1267" s="104" t="s">
        <v>75</v>
      </c>
      <c r="F1267" s="104" t="s">
        <v>76</v>
      </c>
      <c r="G1267" s="104" t="s">
        <v>77</v>
      </c>
      <c r="H1267" s="104" t="s">
        <v>16</v>
      </c>
      <c r="I1267" s="104" t="s">
        <v>18</v>
      </c>
      <c r="J1267" s="125">
        <v>2</v>
      </c>
    </row>
    <row r="1268" spans="1:10" x14ac:dyDescent="0.25">
      <c r="A1268" s="103">
        <v>2020</v>
      </c>
      <c r="B1268" s="104">
        <v>818</v>
      </c>
      <c r="C1268" s="104" t="s">
        <v>107</v>
      </c>
      <c r="D1268" s="104">
        <v>8</v>
      </c>
      <c r="E1268" s="104" t="s">
        <v>75</v>
      </c>
      <c r="F1268" s="104" t="s">
        <v>76</v>
      </c>
      <c r="G1268" s="104" t="s">
        <v>77</v>
      </c>
      <c r="H1268" s="104" t="s">
        <v>16</v>
      </c>
      <c r="I1268" s="104" t="s">
        <v>24</v>
      </c>
      <c r="J1268" s="125">
        <v>40</v>
      </c>
    </row>
    <row r="1269" spans="1:10" x14ac:dyDescent="0.25">
      <c r="A1269" s="103">
        <v>2020</v>
      </c>
      <c r="B1269" s="104">
        <v>818</v>
      </c>
      <c r="C1269" s="104" t="s">
        <v>107</v>
      </c>
      <c r="D1269" s="104">
        <v>8</v>
      </c>
      <c r="E1269" s="104" t="s">
        <v>75</v>
      </c>
      <c r="F1269" s="104" t="s">
        <v>76</v>
      </c>
      <c r="G1269" s="104" t="s">
        <v>77</v>
      </c>
      <c r="H1269" s="104" t="s">
        <v>16</v>
      </c>
      <c r="I1269" s="104" t="s">
        <v>19</v>
      </c>
      <c r="J1269" s="125">
        <v>1</v>
      </c>
    </row>
    <row r="1270" spans="1:10" x14ac:dyDescent="0.25">
      <c r="A1270" s="103">
        <v>2020</v>
      </c>
      <c r="B1270" s="104">
        <v>818</v>
      </c>
      <c r="C1270" s="104" t="s">
        <v>107</v>
      </c>
      <c r="D1270" s="104">
        <v>8</v>
      </c>
      <c r="E1270" s="104" t="s">
        <v>75</v>
      </c>
      <c r="F1270" s="104" t="s">
        <v>76</v>
      </c>
      <c r="G1270" s="104" t="s">
        <v>77</v>
      </c>
      <c r="H1270" s="104" t="s">
        <v>20</v>
      </c>
      <c r="I1270" s="104" t="s">
        <v>17</v>
      </c>
      <c r="J1270" s="125">
        <v>5</v>
      </c>
    </row>
    <row r="1271" spans="1:10" x14ac:dyDescent="0.25">
      <c r="A1271" s="103">
        <v>2020</v>
      </c>
      <c r="B1271" s="104">
        <v>818</v>
      </c>
      <c r="C1271" s="104" t="s">
        <v>107</v>
      </c>
      <c r="D1271" s="104">
        <v>8</v>
      </c>
      <c r="E1271" s="104" t="s">
        <v>75</v>
      </c>
      <c r="F1271" s="104" t="s">
        <v>76</v>
      </c>
      <c r="G1271" s="104" t="s">
        <v>77</v>
      </c>
      <c r="H1271" s="104" t="s">
        <v>20</v>
      </c>
      <c r="I1271" s="104" t="s">
        <v>18</v>
      </c>
      <c r="J1271" s="125">
        <v>6</v>
      </c>
    </row>
    <row r="1272" spans="1:10" x14ac:dyDescent="0.25">
      <c r="A1272" s="103">
        <v>2020</v>
      </c>
      <c r="B1272" s="104">
        <v>818</v>
      </c>
      <c r="C1272" s="104" t="s">
        <v>107</v>
      </c>
      <c r="D1272" s="104">
        <v>8</v>
      </c>
      <c r="E1272" s="104" t="s">
        <v>75</v>
      </c>
      <c r="F1272" s="104" t="s">
        <v>76</v>
      </c>
      <c r="G1272" s="104" t="s">
        <v>77</v>
      </c>
      <c r="H1272" s="104" t="s">
        <v>20</v>
      </c>
      <c r="I1272" s="104" t="s">
        <v>24</v>
      </c>
      <c r="J1272" s="125">
        <v>14</v>
      </c>
    </row>
    <row r="1273" spans="1:10" x14ac:dyDescent="0.25">
      <c r="A1273" s="103">
        <v>2020</v>
      </c>
      <c r="B1273" s="104">
        <v>818</v>
      </c>
      <c r="C1273" s="104" t="s">
        <v>107</v>
      </c>
      <c r="D1273" s="104">
        <v>8</v>
      </c>
      <c r="E1273" s="104" t="s">
        <v>75</v>
      </c>
      <c r="F1273" s="104" t="s">
        <v>76</v>
      </c>
      <c r="G1273" s="104" t="s">
        <v>77</v>
      </c>
      <c r="H1273" s="104" t="s">
        <v>20</v>
      </c>
      <c r="I1273" s="104" t="s">
        <v>19</v>
      </c>
      <c r="J1273" s="125">
        <v>20</v>
      </c>
    </row>
    <row r="1274" spans="1:10" x14ac:dyDescent="0.25">
      <c r="A1274" s="103">
        <v>2020</v>
      </c>
      <c r="B1274" s="104">
        <v>819</v>
      </c>
      <c r="C1274" s="104" t="s">
        <v>109</v>
      </c>
      <c r="D1274" s="104">
        <v>8</v>
      </c>
      <c r="E1274" s="104" t="s">
        <v>75</v>
      </c>
      <c r="F1274" s="104" t="s">
        <v>76</v>
      </c>
      <c r="G1274" s="104" t="s">
        <v>77</v>
      </c>
      <c r="H1274" s="104" t="s">
        <v>16</v>
      </c>
      <c r="I1274" s="104" t="s">
        <v>17</v>
      </c>
      <c r="J1274" s="125">
        <v>25</v>
      </c>
    </row>
    <row r="1275" spans="1:10" x14ac:dyDescent="0.25">
      <c r="A1275" s="103">
        <v>2020</v>
      </c>
      <c r="B1275" s="104">
        <v>819</v>
      </c>
      <c r="C1275" s="104" t="s">
        <v>109</v>
      </c>
      <c r="D1275" s="104">
        <v>8</v>
      </c>
      <c r="E1275" s="104" t="s">
        <v>75</v>
      </c>
      <c r="F1275" s="104" t="s">
        <v>76</v>
      </c>
      <c r="G1275" s="104" t="s">
        <v>77</v>
      </c>
      <c r="H1275" s="104" t="s">
        <v>16</v>
      </c>
      <c r="I1275" s="104" t="s">
        <v>18</v>
      </c>
      <c r="J1275" s="125">
        <v>30</v>
      </c>
    </row>
    <row r="1276" spans="1:10" x14ac:dyDescent="0.25">
      <c r="A1276" s="103">
        <v>2020</v>
      </c>
      <c r="B1276" s="104">
        <v>819</v>
      </c>
      <c r="C1276" s="104" t="s">
        <v>109</v>
      </c>
      <c r="D1276" s="104">
        <v>8</v>
      </c>
      <c r="E1276" s="104" t="s">
        <v>75</v>
      </c>
      <c r="F1276" s="104" t="s">
        <v>76</v>
      </c>
      <c r="G1276" s="104" t="s">
        <v>77</v>
      </c>
      <c r="H1276" s="104" t="s">
        <v>16</v>
      </c>
      <c r="I1276" s="104" t="s">
        <v>24</v>
      </c>
      <c r="J1276" s="125">
        <v>58</v>
      </c>
    </row>
    <row r="1277" spans="1:10" x14ac:dyDescent="0.25">
      <c r="A1277" s="103">
        <v>2020</v>
      </c>
      <c r="B1277" s="104">
        <v>819</v>
      </c>
      <c r="C1277" s="104" t="s">
        <v>109</v>
      </c>
      <c r="D1277" s="104">
        <v>8</v>
      </c>
      <c r="E1277" s="104" t="s">
        <v>75</v>
      </c>
      <c r="F1277" s="104" t="s">
        <v>76</v>
      </c>
      <c r="G1277" s="104" t="s">
        <v>77</v>
      </c>
      <c r="H1277" s="104" t="s">
        <v>16</v>
      </c>
      <c r="I1277" s="104" t="s">
        <v>19</v>
      </c>
      <c r="J1277" s="125">
        <v>30</v>
      </c>
    </row>
    <row r="1278" spans="1:10" x14ac:dyDescent="0.25">
      <c r="A1278" s="103">
        <v>2020</v>
      </c>
      <c r="B1278" s="104">
        <v>819</v>
      </c>
      <c r="C1278" s="104" t="s">
        <v>109</v>
      </c>
      <c r="D1278" s="104">
        <v>8</v>
      </c>
      <c r="E1278" s="104" t="s">
        <v>75</v>
      </c>
      <c r="F1278" s="104" t="s">
        <v>76</v>
      </c>
      <c r="G1278" s="104" t="s">
        <v>77</v>
      </c>
      <c r="H1278" s="104" t="s">
        <v>23</v>
      </c>
      <c r="I1278" s="104" t="s">
        <v>17</v>
      </c>
      <c r="J1278" s="125">
        <v>2</v>
      </c>
    </row>
    <row r="1279" spans="1:10" x14ac:dyDescent="0.25">
      <c r="A1279" s="103">
        <v>2020</v>
      </c>
      <c r="B1279" s="104">
        <v>819</v>
      </c>
      <c r="C1279" s="104" t="s">
        <v>109</v>
      </c>
      <c r="D1279" s="104">
        <v>8</v>
      </c>
      <c r="E1279" s="104" t="s">
        <v>75</v>
      </c>
      <c r="F1279" s="104" t="s">
        <v>76</v>
      </c>
      <c r="G1279" s="104" t="s">
        <v>77</v>
      </c>
      <c r="H1279" s="104" t="s">
        <v>23</v>
      </c>
      <c r="I1279" s="104" t="s">
        <v>18</v>
      </c>
      <c r="J1279" s="125">
        <v>3</v>
      </c>
    </row>
    <row r="1280" spans="1:10" x14ac:dyDescent="0.25">
      <c r="A1280" s="103">
        <v>2020</v>
      </c>
      <c r="B1280" s="104">
        <v>819</v>
      </c>
      <c r="C1280" s="104" t="s">
        <v>109</v>
      </c>
      <c r="D1280" s="104">
        <v>8</v>
      </c>
      <c r="E1280" s="104" t="s">
        <v>75</v>
      </c>
      <c r="F1280" s="104" t="s">
        <v>76</v>
      </c>
      <c r="G1280" s="104" t="s">
        <v>77</v>
      </c>
      <c r="H1280" s="104" t="s">
        <v>23</v>
      </c>
      <c r="I1280" s="104" t="s">
        <v>24</v>
      </c>
      <c r="J1280" s="125">
        <v>5</v>
      </c>
    </row>
    <row r="1281" spans="1:10" x14ac:dyDescent="0.25">
      <c r="A1281" s="103">
        <v>2020</v>
      </c>
      <c r="B1281" s="104">
        <v>819</v>
      </c>
      <c r="C1281" s="104" t="s">
        <v>109</v>
      </c>
      <c r="D1281" s="104">
        <v>8</v>
      </c>
      <c r="E1281" s="104" t="s">
        <v>75</v>
      </c>
      <c r="F1281" s="104" t="s">
        <v>76</v>
      </c>
      <c r="G1281" s="104" t="s">
        <v>77</v>
      </c>
      <c r="H1281" s="104" t="s">
        <v>23</v>
      </c>
      <c r="I1281" s="104" t="s">
        <v>19</v>
      </c>
      <c r="J1281" s="125">
        <v>4</v>
      </c>
    </row>
    <row r="1282" spans="1:10" x14ac:dyDescent="0.25">
      <c r="A1282" s="103">
        <v>2020</v>
      </c>
      <c r="B1282" s="104">
        <v>819</v>
      </c>
      <c r="C1282" s="104" t="s">
        <v>109</v>
      </c>
      <c r="D1282" s="104">
        <v>8</v>
      </c>
      <c r="E1282" s="104" t="s">
        <v>75</v>
      </c>
      <c r="F1282" s="104" t="s">
        <v>76</v>
      </c>
      <c r="G1282" s="104" t="s">
        <v>77</v>
      </c>
      <c r="H1282" s="104" t="s">
        <v>20</v>
      </c>
      <c r="I1282" s="104" t="s">
        <v>17</v>
      </c>
      <c r="J1282" s="125">
        <v>41</v>
      </c>
    </row>
    <row r="1283" spans="1:10" x14ac:dyDescent="0.25">
      <c r="A1283" s="103">
        <v>2020</v>
      </c>
      <c r="B1283" s="104">
        <v>819</v>
      </c>
      <c r="C1283" s="104" t="s">
        <v>109</v>
      </c>
      <c r="D1283" s="104">
        <v>8</v>
      </c>
      <c r="E1283" s="104" t="s">
        <v>75</v>
      </c>
      <c r="F1283" s="104" t="s">
        <v>76</v>
      </c>
      <c r="G1283" s="104" t="s">
        <v>77</v>
      </c>
      <c r="H1283" s="104" t="s">
        <v>20</v>
      </c>
      <c r="I1283" s="104" t="s">
        <v>18</v>
      </c>
      <c r="J1283" s="125">
        <v>59</v>
      </c>
    </row>
    <row r="1284" spans="1:10" x14ac:dyDescent="0.25">
      <c r="A1284" s="103">
        <v>2020</v>
      </c>
      <c r="B1284" s="104">
        <v>819</v>
      </c>
      <c r="C1284" s="104" t="s">
        <v>109</v>
      </c>
      <c r="D1284" s="104">
        <v>8</v>
      </c>
      <c r="E1284" s="104" t="s">
        <v>75</v>
      </c>
      <c r="F1284" s="104" t="s">
        <v>76</v>
      </c>
      <c r="G1284" s="104" t="s">
        <v>77</v>
      </c>
      <c r="H1284" s="104" t="s">
        <v>20</v>
      </c>
      <c r="I1284" s="104" t="s">
        <v>24</v>
      </c>
      <c r="J1284" s="125">
        <v>172</v>
      </c>
    </row>
    <row r="1285" spans="1:10" x14ac:dyDescent="0.25">
      <c r="A1285" s="103">
        <v>2020</v>
      </c>
      <c r="B1285" s="104">
        <v>819</v>
      </c>
      <c r="C1285" s="104" t="s">
        <v>109</v>
      </c>
      <c r="D1285" s="104">
        <v>8</v>
      </c>
      <c r="E1285" s="104" t="s">
        <v>75</v>
      </c>
      <c r="F1285" s="104" t="s">
        <v>76</v>
      </c>
      <c r="G1285" s="104" t="s">
        <v>77</v>
      </c>
      <c r="H1285" s="104" t="s">
        <v>20</v>
      </c>
      <c r="I1285" s="104" t="s">
        <v>19</v>
      </c>
      <c r="J1285" s="125">
        <v>55</v>
      </c>
    </row>
    <row r="1286" spans="1:10" x14ac:dyDescent="0.25">
      <c r="A1286" s="103">
        <v>2020</v>
      </c>
      <c r="B1286" s="104">
        <v>820</v>
      </c>
      <c r="C1286" s="104" t="s">
        <v>111</v>
      </c>
      <c r="D1286" s="104">
        <v>8</v>
      </c>
      <c r="E1286" s="104" t="s">
        <v>75</v>
      </c>
      <c r="F1286" s="104" t="s">
        <v>76</v>
      </c>
      <c r="G1286" s="104" t="s">
        <v>77</v>
      </c>
      <c r="H1286" s="104" t="s">
        <v>16</v>
      </c>
      <c r="I1286" s="104" t="s">
        <v>17</v>
      </c>
      <c r="J1286" s="125">
        <v>4</v>
      </c>
    </row>
    <row r="1287" spans="1:10" x14ac:dyDescent="0.25">
      <c r="A1287" s="103">
        <v>2020</v>
      </c>
      <c r="B1287" s="104">
        <v>820</v>
      </c>
      <c r="C1287" s="104" t="s">
        <v>111</v>
      </c>
      <c r="D1287" s="104">
        <v>8</v>
      </c>
      <c r="E1287" s="104" t="s">
        <v>75</v>
      </c>
      <c r="F1287" s="104" t="s">
        <v>76</v>
      </c>
      <c r="G1287" s="104" t="s">
        <v>77</v>
      </c>
      <c r="H1287" s="104" t="s">
        <v>16</v>
      </c>
      <c r="I1287" s="104" t="s">
        <v>18</v>
      </c>
      <c r="J1287" s="125">
        <v>5</v>
      </c>
    </row>
    <row r="1288" spans="1:10" x14ac:dyDescent="0.25">
      <c r="A1288" s="103">
        <v>2020</v>
      </c>
      <c r="B1288" s="104">
        <v>820</v>
      </c>
      <c r="C1288" s="104" t="s">
        <v>111</v>
      </c>
      <c r="D1288" s="104">
        <v>8</v>
      </c>
      <c r="E1288" s="104" t="s">
        <v>75</v>
      </c>
      <c r="F1288" s="104" t="s">
        <v>76</v>
      </c>
      <c r="G1288" s="104" t="s">
        <v>77</v>
      </c>
      <c r="H1288" s="104" t="s">
        <v>16</v>
      </c>
      <c r="I1288" s="104" t="s">
        <v>19</v>
      </c>
      <c r="J1288" s="125">
        <v>1</v>
      </c>
    </row>
    <row r="1289" spans="1:10" x14ac:dyDescent="0.25">
      <c r="A1289" s="103">
        <v>2020</v>
      </c>
      <c r="B1289" s="104">
        <v>820</v>
      </c>
      <c r="C1289" s="104" t="s">
        <v>111</v>
      </c>
      <c r="D1289" s="104">
        <v>8</v>
      </c>
      <c r="E1289" s="104" t="s">
        <v>75</v>
      </c>
      <c r="F1289" s="104" t="s">
        <v>76</v>
      </c>
      <c r="G1289" s="104" t="s">
        <v>77</v>
      </c>
      <c r="H1289" s="104" t="s">
        <v>23</v>
      </c>
      <c r="I1289" s="104" t="s">
        <v>17</v>
      </c>
      <c r="J1289" s="125">
        <v>1</v>
      </c>
    </row>
    <row r="1290" spans="1:10" x14ac:dyDescent="0.25">
      <c r="A1290" s="103">
        <v>2020</v>
      </c>
      <c r="B1290" s="104">
        <v>820</v>
      </c>
      <c r="C1290" s="104" t="s">
        <v>111</v>
      </c>
      <c r="D1290" s="104">
        <v>8</v>
      </c>
      <c r="E1290" s="104" t="s">
        <v>75</v>
      </c>
      <c r="F1290" s="104" t="s">
        <v>76</v>
      </c>
      <c r="G1290" s="104" t="s">
        <v>77</v>
      </c>
      <c r="H1290" s="104" t="s">
        <v>23</v>
      </c>
      <c r="I1290" s="104" t="s">
        <v>18</v>
      </c>
      <c r="J1290" s="125">
        <v>2</v>
      </c>
    </row>
    <row r="1291" spans="1:10" x14ac:dyDescent="0.25">
      <c r="A1291" s="103">
        <v>2020</v>
      </c>
      <c r="B1291" s="104">
        <v>820</v>
      </c>
      <c r="C1291" s="104" t="s">
        <v>111</v>
      </c>
      <c r="D1291" s="104">
        <v>8</v>
      </c>
      <c r="E1291" s="104" t="s">
        <v>75</v>
      </c>
      <c r="F1291" s="104" t="s">
        <v>76</v>
      </c>
      <c r="G1291" s="104" t="s">
        <v>77</v>
      </c>
      <c r="H1291" s="104" t="s">
        <v>20</v>
      </c>
      <c r="I1291" s="104" t="s">
        <v>17</v>
      </c>
      <c r="J1291" s="125">
        <v>11</v>
      </c>
    </row>
    <row r="1292" spans="1:10" x14ac:dyDescent="0.25">
      <c r="A1292" s="103">
        <v>2020</v>
      </c>
      <c r="B1292" s="104">
        <v>820</v>
      </c>
      <c r="C1292" s="104" t="s">
        <v>111</v>
      </c>
      <c r="D1292" s="104">
        <v>8</v>
      </c>
      <c r="E1292" s="104" t="s">
        <v>75</v>
      </c>
      <c r="F1292" s="104" t="s">
        <v>76</v>
      </c>
      <c r="G1292" s="104" t="s">
        <v>77</v>
      </c>
      <c r="H1292" s="104" t="s">
        <v>20</v>
      </c>
      <c r="I1292" s="104" t="s">
        <v>18</v>
      </c>
      <c r="J1292" s="125">
        <v>12</v>
      </c>
    </row>
    <row r="1293" spans="1:10" x14ac:dyDescent="0.25">
      <c r="A1293" s="103">
        <v>2020</v>
      </c>
      <c r="B1293" s="104">
        <v>820</v>
      </c>
      <c r="C1293" s="104" t="s">
        <v>111</v>
      </c>
      <c r="D1293" s="104">
        <v>8</v>
      </c>
      <c r="E1293" s="104" t="s">
        <v>75</v>
      </c>
      <c r="F1293" s="104" t="s">
        <v>76</v>
      </c>
      <c r="G1293" s="104" t="s">
        <v>77</v>
      </c>
      <c r="H1293" s="104" t="s">
        <v>20</v>
      </c>
      <c r="I1293" s="104" t="s">
        <v>24</v>
      </c>
      <c r="J1293" s="125">
        <v>43</v>
      </c>
    </row>
    <row r="1294" spans="1:10" x14ac:dyDescent="0.25">
      <c r="A1294" s="103">
        <v>2020</v>
      </c>
      <c r="B1294" s="104">
        <v>820</v>
      </c>
      <c r="C1294" s="104" t="s">
        <v>111</v>
      </c>
      <c r="D1294" s="104">
        <v>8</v>
      </c>
      <c r="E1294" s="104" t="s">
        <v>75</v>
      </c>
      <c r="F1294" s="104" t="s">
        <v>76</v>
      </c>
      <c r="G1294" s="104" t="s">
        <v>77</v>
      </c>
      <c r="H1294" s="104" t="s">
        <v>20</v>
      </c>
      <c r="I1294" s="104" t="s">
        <v>19</v>
      </c>
      <c r="J1294" s="125">
        <v>36</v>
      </c>
    </row>
    <row r="1295" spans="1:10" x14ac:dyDescent="0.25">
      <c r="A1295" s="103">
        <v>2020</v>
      </c>
      <c r="B1295" s="104">
        <v>821</v>
      </c>
      <c r="C1295" s="104" t="s">
        <v>113</v>
      </c>
      <c r="D1295" s="104">
        <v>8</v>
      </c>
      <c r="E1295" s="104" t="s">
        <v>75</v>
      </c>
      <c r="F1295" s="104" t="s">
        <v>76</v>
      </c>
      <c r="G1295" s="104" t="s">
        <v>77</v>
      </c>
      <c r="H1295" s="104" t="s">
        <v>16</v>
      </c>
      <c r="I1295" s="104" t="s">
        <v>17</v>
      </c>
      <c r="J1295" s="125">
        <v>2</v>
      </c>
    </row>
    <row r="1296" spans="1:10" x14ac:dyDescent="0.25">
      <c r="A1296" s="103">
        <v>2020</v>
      </c>
      <c r="B1296" s="104">
        <v>821</v>
      </c>
      <c r="C1296" s="104" t="s">
        <v>113</v>
      </c>
      <c r="D1296" s="104">
        <v>8</v>
      </c>
      <c r="E1296" s="104" t="s">
        <v>75</v>
      </c>
      <c r="F1296" s="104" t="s">
        <v>76</v>
      </c>
      <c r="G1296" s="104" t="s">
        <v>77</v>
      </c>
      <c r="H1296" s="104" t="s">
        <v>16</v>
      </c>
      <c r="I1296" s="104" t="s">
        <v>18</v>
      </c>
      <c r="J1296" s="125">
        <v>5</v>
      </c>
    </row>
    <row r="1297" spans="1:10" x14ac:dyDescent="0.25">
      <c r="A1297" s="103">
        <v>2020</v>
      </c>
      <c r="B1297" s="104">
        <v>821</v>
      </c>
      <c r="C1297" s="104" t="s">
        <v>113</v>
      </c>
      <c r="D1297" s="104">
        <v>8</v>
      </c>
      <c r="E1297" s="104" t="s">
        <v>75</v>
      </c>
      <c r="F1297" s="104" t="s">
        <v>76</v>
      </c>
      <c r="G1297" s="104" t="s">
        <v>77</v>
      </c>
      <c r="H1297" s="104" t="s">
        <v>16</v>
      </c>
      <c r="I1297" s="104" t="s">
        <v>24</v>
      </c>
      <c r="J1297" s="125">
        <v>49</v>
      </c>
    </row>
    <row r="1298" spans="1:10" x14ac:dyDescent="0.25">
      <c r="A1298" s="103">
        <v>2020</v>
      </c>
      <c r="B1298" s="104">
        <v>821</v>
      </c>
      <c r="C1298" s="104" t="s">
        <v>113</v>
      </c>
      <c r="D1298" s="104">
        <v>8</v>
      </c>
      <c r="E1298" s="104" t="s">
        <v>75</v>
      </c>
      <c r="F1298" s="104" t="s">
        <v>76</v>
      </c>
      <c r="G1298" s="104" t="s">
        <v>77</v>
      </c>
      <c r="H1298" s="104" t="s">
        <v>16</v>
      </c>
      <c r="I1298" s="104" t="s">
        <v>19</v>
      </c>
      <c r="J1298" s="125">
        <v>3</v>
      </c>
    </row>
    <row r="1299" spans="1:10" x14ac:dyDescent="0.25">
      <c r="A1299" s="103">
        <v>2020</v>
      </c>
      <c r="B1299" s="104">
        <v>821</v>
      </c>
      <c r="C1299" s="104" t="s">
        <v>113</v>
      </c>
      <c r="D1299" s="104">
        <v>8</v>
      </c>
      <c r="E1299" s="104" t="s">
        <v>75</v>
      </c>
      <c r="F1299" s="104" t="s">
        <v>76</v>
      </c>
      <c r="G1299" s="104" t="s">
        <v>77</v>
      </c>
      <c r="H1299" s="104" t="s">
        <v>23</v>
      </c>
      <c r="I1299" s="104" t="s">
        <v>17</v>
      </c>
      <c r="J1299" s="125">
        <v>3</v>
      </c>
    </row>
    <row r="1300" spans="1:10" x14ac:dyDescent="0.25">
      <c r="A1300" s="103">
        <v>2020</v>
      </c>
      <c r="B1300" s="104">
        <v>821</v>
      </c>
      <c r="C1300" s="104" t="s">
        <v>113</v>
      </c>
      <c r="D1300" s="104">
        <v>8</v>
      </c>
      <c r="E1300" s="104" t="s">
        <v>75</v>
      </c>
      <c r="F1300" s="104" t="s">
        <v>76</v>
      </c>
      <c r="G1300" s="104" t="s">
        <v>77</v>
      </c>
      <c r="H1300" s="104" t="s">
        <v>23</v>
      </c>
      <c r="I1300" s="104" t="s">
        <v>18</v>
      </c>
      <c r="J1300" s="125">
        <v>1</v>
      </c>
    </row>
    <row r="1301" spans="1:10" x14ac:dyDescent="0.25">
      <c r="A1301" s="103">
        <v>2020</v>
      </c>
      <c r="B1301" s="104">
        <v>821</v>
      </c>
      <c r="C1301" s="104" t="s">
        <v>113</v>
      </c>
      <c r="D1301" s="104">
        <v>8</v>
      </c>
      <c r="E1301" s="104" t="s">
        <v>75</v>
      </c>
      <c r="F1301" s="104" t="s">
        <v>76</v>
      </c>
      <c r="G1301" s="104" t="s">
        <v>77</v>
      </c>
      <c r="H1301" s="104" t="s">
        <v>20</v>
      </c>
      <c r="I1301" s="104" t="s">
        <v>17</v>
      </c>
      <c r="J1301" s="125">
        <v>13</v>
      </c>
    </row>
    <row r="1302" spans="1:10" x14ac:dyDescent="0.25">
      <c r="A1302" s="103">
        <v>2020</v>
      </c>
      <c r="B1302" s="104">
        <v>821</v>
      </c>
      <c r="C1302" s="104" t="s">
        <v>113</v>
      </c>
      <c r="D1302" s="104">
        <v>8</v>
      </c>
      <c r="E1302" s="104" t="s">
        <v>75</v>
      </c>
      <c r="F1302" s="104" t="s">
        <v>76</v>
      </c>
      <c r="G1302" s="104" t="s">
        <v>77</v>
      </c>
      <c r="H1302" s="104" t="s">
        <v>20</v>
      </c>
      <c r="I1302" s="104" t="s">
        <v>18</v>
      </c>
      <c r="J1302" s="125">
        <v>17</v>
      </c>
    </row>
    <row r="1303" spans="1:10" x14ac:dyDescent="0.25">
      <c r="A1303" s="103">
        <v>2020</v>
      </c>
      <c r="B1303" s="104">
        <v>821</v>
      </c>
      <c r="C1303" s="104" t="s">
        <v>113</v>
      </c>
      <c r="D1303" s="104">
        <v>8</v>
      </c>
      <c r="E1303" s="104" t="s">
        <v>75</v>
      </c>
      <c r="F1303" s="104" t="s">
        <v>76</v>
      </c>
      <c r="G1303" s="104" t="s">
        <v>77</v>
      </c>
      <c r="H1303" s="104" t="s">
        <v>20</v>
      </c>
      <c r="I1303" s="104" t="s">
        <v>24</v>
      </c>
      <c r="J1303" s="125">
        <v>1</v>
      </c>
    </row>
    <row r="1304" spans="1:10" x14ac:dyDescent="0.25">
      <c r="A1304" s="103">
        <v>2020</v>
      </c>
      <c r="B1304" s="104">
        <v>821</v>
      </c>
      <c r="C1304" s="104" t="s">
        <v>113</v>
      </c>
      <c r="D1304" s="104">
        <v>8</v>
      </c>
      <c r="E1304" s="104" t="s">
        <v>75</v>
      </c>
      <c r="F1304" s="104" t="s">
        <v>76</v>
      </c>
      <c r="G1304" s="104" t="s">
        <v>77</v>
      </c>
      <c r="H1304" s="104" t="s">
        <v>20</v>
      </c>
      <c r="I1304" s="104" t="s">
        <v>19</v>
      </c>
      <c r="J1304" s="125">
        <v>22</v>
      </c>
    </row>
    <row r="1305" spans="1:10" x14ac:dyDescent="0.25">
      <c r="A1305" s="103">
        <v>2020</v>
      </c>
      <c r="B1305" s="104">
        <v>822</v>
      </c>
      <c r="C1305" s="104" t="s">
        <v>115</v>
      </c>
      <c r="D1305" s="104">
        <v>8</v>
      </c>
      <c r="E1305" s="104" t="s">
        <v>75</v>
      </c>
      <c r="F1305" s="104" t="s">
        <v>76</v>
      </c>
      <c r="G1305" s="104" t="s">
        <v>77</v>
      </c>
      <c r="H1305" s="104" t="s">
        <v>16</v>
      </c>
      <c r="I1305" s="104" t="s">
        <v>17</v>
      </c>
      <c r="J1305" s="125">
        <v>3</v>
      </c>
    </row>
    <row r="1306" spans="1:10" x14ac:dyDescent="0.25">
      <c r="A1306" s="103">
        <v>2020</v>
      </c>
      <c r="B1306" s="104">
        <v>822</v>
      </c>
      <c r="C1306" s="104" t="s">
        <v>115</v>
      </c>
      <c r="D1306" s="104">
        <v>8</v>
      </c>
      <c r="E1306" s="104" t="s">
        <v>75</v>
      </c>
      <c r="F1306" s="104" t="s">
        <v>76</v>
      </c>
      <c r="G1306" s="104" t="s">
        <v>77</v>
      </c>
      <c r="H1306" s="104" t="s">
        <v>16</v>
      </c>
      <c r="I1306" s="104" t="s">
        <v>18</v>
      </c>
      <c r="J1306" s="125">
        <v>8</v>
      </c>
    </row>
    <row r="1307" spans="1:10" x14ac:dyDescent="0.25">
      <c r="A1307" s="103">
        <v>2020</v>
      </c>
      <c r="B1307" s="104">
        <v>822</v>
      </c>
      <c r="C1307" s="104" t="s">
        <v>115</v>
      </c>
      <c r="D1307" s="104">
        <v>8</v>
      </c>
      <c r="E1307" s="104" t="s">
        <v>75</v>
      </c>
      <c r="F1307" s="104" t="s">
        <v>76</v>
      </c>
      <c r="G1307" s="104" t="s">
        <v>77</v>
      </c>
      <c r="H1307" s="104" t="s">
        <v>16</v>
      </c>
      <c r="I1307" s="104" t="s">
        <v>19</v>
      </c>
      <c r="J1307" s="125">
        <v>1</v>
      </c>
    </row>
    <row r="1308" spans="1:10" x14ac:dyDescent="0.25">
      <c r="A1308" s="103">
        <v>2020</v>
      </c>
      <c r="B1308" s="104">
        <v>822</v>
      </c>
      <c r="C1308" s="104" t="s">
        <v>115</v>
      </c>
      <c r="D1308" s="104">
        <v>8</v>
      </c>
      <c r="E1308" s="104" t="s">
        <v>75</v>
      </c>
      <c r="F1308" s="104" t="s">
        <v>76</v>
      </c>
      <c r="G1308" s="104" t="s">
        <v>77</v>
      </c>
      <c r="H1308" s="104" t="s">
        <v>23</v>
      </c>
      <c r="I1308" s="104" t="s">
        <v>18</v>
      </c>
      <c r="J1308" s="125">
        <v>1</v>
      </c>
    </row>
    <row r="1309" spans="1:10" x14ac:dyDescent="0.25">
      <c r="A1309" s="103">
        <v>2020</v>
      </c>
      <c r="B1309" s="104">
        <v>822</v>
      </c>
      <c r="C1309" s="6" t="s">
        <v>115</v>
      </c>
      <c r="D1309" s="6">
        <v>8</v>
      </c>
      <c r="E1309" s="6" t="s">
        <v>75</v>
      </c>
      <c r="F1309" s="6" t="s">
        <v>76</v>
      </c>
      <c r="G1309" s="6" t="s">
        <v>77</v>
      </c>
      <c r="H1309" s="6" t="s">
        <v>20</v>
      </c>
      <c r="I1309" s="6" t="s">
        <v>17</v>
      </c>
      <c r="J1309" s="66">
        <v>6</v>
      </c>
    </row>
    <row r="1310" spans="1:10" x14ac:dyDescent="0.25">
      <c r="A1310" s="103">
        <v>2020</v>
      </c>
      <c r="B1310" s="104">
        <v>822</v>
      </c>
      <c r="C1310" s="6" t="s">
        <v>115</v>
      </c>
      <c r="D1310" s="6">
        <v>8</v>
      </c>
      <c r="E1310" s="6" t="s">
        <v>75</v>
      </c>
      <c r="F1310" s="6" t="s">
        <v>76</v>
      </c>
      <c r="G1310" s="6" t="s">
        <v>77</v>
      </c>
      <c r="H1310" s="6" t="s">
        <v>20</v>
      </c>
      <c r="I1310" s="6" t="s">
        <v>18</v>
      </c>
      <c r="J1310" s="66">
        <v>6</v>
      </c>
    </row>
    <row r="1311" spans="1:10" x14ac:dyDescent="0.25">
      <c r="A1311" s="103">
        <v>2020</v>
      </c>
      <c r="B1311" s="104">
        <v>822</v>
      </c>
      <c r="C1311" s="6" t="s">
        <v>115</v>
      </c>
      <c r="D1311" s="6">
        <v>8</v>
      </c>
      <c r="E1311" s="6" t="s">
        <v>75</v>
      </c>
      <c r="F1311" s="6" t="s">
        <v>76</v>
      </c>
      <c r="G1311" s="6" t="s">
        <v>77</v>
      </c>
      <c r="H1311" s="6" t="s">
        <v>20</v>
      </c>
      <c r="I1311" s="6" t="s">
        <v>19</v>
      </c>
      <c r="J1311" s="66">
        <v>3</v>
      </c>
    </row>
    <row r="1312" spans="1:10" x14ac:dyDescent="0.25">
      <c r="A1312" s="103">
        <v>2020</v>
      </c>
      <c r="B1312" s="104">
        <v>826</v>
      </c>
      <c r="C1312" s="6" t="s">
        <v>117</v>
      </c>
      <c r="D1312" s="6">
        <v>8</v>
      </c>
      <c r="E1312" s="6" t="s">
        <v>75</v>
      </c>
      <c r="F1312" s="6" t="s">
        <v>76</v>
      </c>
      <c r="G1312" s="6" t="s">
        <v>77</v>
      </c>
      <c r="H1312" s="6" t="s">
        <v>16</v>
      </c>
      <c r="I1312" s="104" t="s">
        <v>18</v>
      </c>
      <c r="J1312" s="66">
        <v>1</v>
      </c>
    </row>
    <row r="1313" spans="1:10" x14ac:dyDescent="0.25">
      <c r="A1313" s="103">
        <v>2020</v>
      </c>
      <c r="B1313" s="104">
        <v>826</v>
      </c>
      <c r="C1313" s="6" t="s">
        <v>117</v>
      </c>
      <c r="D1313" s="6">
        <v>8</v>
      </c>
      <c r="E1313" s="6" t="s">
        <v>75</v>
      </c>
      <c r="F1313" s="6" t="s">
        <v>76</v>
      </c>
      <c r="G1313" s="6" t="s">
        <v>77</v>
      </c>
      <c r="H1313" s="6" t="s">
        <v>23</v>
      </c>
      <c r="I1313" s="6" t="s">
        <v>17</v>
      </c>
      <c r="J1313" s="66">
        <v>1</v>
      </c>
    </row>
    <row r="1314" spans="1:10" x14ac:dyDescent="0.25">
      <c r="A1314" s="103">
        <v>2020</v>
      </c>
      <c r="B1314" s="104">
        <v>826</v>
      </c>
      <c r="C1314" s="6" t="s">
        <v>117</v>
      </c>
      <c r="D1314" s="6">
        <v>8</v>
      </c>
      <c r="E1314" s="6" t="s">
        <v>75</v>
      </c>
      <c r="F1314" s="6" t="s">
        <v>76</v>
      </c>
      <c r="G1314" s="6" t="s">
        <v>77</v>
      </c>
      <c r="H1314" s="6" t="s">
        <v>23</v>
      </c>
      <c r="I1314" s="6" t="s">
        <v>18</v>
      </c>
      <c r="J1314" s="66">
        <v>2</v>
      </c>
    </row>
    <row r="1315" spans="1:10" x14ac:dyDescent="0.25">
      <c r="A1315" s="103">
        <v>2020</v>
      </c>
      <c r="B1315" s="104">
        <v>826</v>
      </c>
      <c r="C1315" s="6" t="s">
        <v>117</v>
      </c>
      <c r="D1315" s="6">
        <v>8</v>
      </c>
      <c r="E1315" s="6" t="s">
        <v>75</v>
      </c>
      <c r="F1315" s="6" t="s">
        <v>76</v>
      </c>
      <c r="G1315" s="6" t="s">
        <v>77</v>
      </c>
      <c r="H1315" s="6" t="s">
        <v>20</v>
      </c>
      <c r="I1315" s="6" t="s">
        <v>17</v>
      </c>
      <c r="J1315" s="66">
        <v>8</v>
      </c>
    </row>
    <row r="1316" spans="1:10" x14ac:dyDescent="0.25">
      <c r="A1316" s="103">
        <v>2020</v>
      </c>
      <c r="B1316" s="104">
        <v>826</v>
      </c>
      <c r="C1316" s="6" t="s">
        <v>117</v>
      </c>
      <c r="D1316" s="6">
        <v>8</v>
      </c>
      <c r="E1316" s="6" t="s">
        <v>75</v>
      </c>
      <c r="F1316" s="6" t="s">
        <v>76</v>
      </c>
      <c r="G1316" s="6" t="s">
        <v>77</v>
      </c>
      <c r="H1316" s="6" t="s">
        <v>20</v>
      </c>
      <c r="I1316" s="6" t="s">
        <v>18</v>
      </c>
      <c r="J1316" s="66">
        <v>13</v>
      </c>
    </row>
    <row r="1317" spans="1:10" x14ac:dyDescent="0.25">
      <c r="A1317" s="103">
        <v>2020</v>
      </c>
      <c r="B1317" s="104">
        <v>826</v>
      </c>
      <c r="C1317" s="6" t="s">
        <v>117</v>
      </c>
      <c r="D1317" s="6">
        <v>8</v>
      </c>
      <c r="E1317" s="6" t="s">
        <v>75</v>
      </c>
      <c r="F1317" s="6" t="s">
        <v>76</v>
      </c>
      <c r="G1317" s="6" t="s">
        <v>77</v>
      </c>
      <c r="H1317" s="6" t="s">
        <v>20</v>
      </c>
      <c r="I1317" s="6" t="s">
        <v>19</v>
      </c>
      <c r="J1317" s="66">
        <v>2</v>
      </c>
    </row>
    <row r="1318" spans="1:10" x14ac:dyDescent="0.25">
      <c r="A1318" s="103">
        <v>2020</v>
      </c>
      <c r="B1318" s="104">
        <v>827</v>
      </c>
      <c r="C1318" s="6" t="s">
        <v>119</v>
      </c>
      <c r="D1318" s="6">
        <v>8</v>
      </c>
      <c r="E1318" s="6" t="s">
        <v>75</v>
      </c>
      <c r="F1318" s="6" t="s">
        <v>76</v>
      </c>
      <c r="G1318" s="6" t="s">
        <v>77</v>
      </c>
      <c r="H1318" s="6" t="s">
        <v>20</v>
      </c>
      <c r="I1318" s="6" t="s">
        <v>17</v>
      </c>
      <c r="J1318" s="66">
        <v>2</v>
      </c>
    </row>
    <row r="1319" spans="1:10" x14ac:dyDescent="0.25">
      <c r="A1319" s="103">
        <v>2020</v>
      </c>
      <c r="B1319" s="104">
        <v>827</v>
      </c>
      <c r="C1319" s="6" t="s">
        <v>119</v>
      </c>
      <c r="D1319" s="6">
        <v>8</v>
      </c>
      <c r="E1319" s="6" t="s">
        <v>75</v>
      </c>
      <c r="F1319" s="6" t="s">
        <v>76</v>
      </c>
      <c r="G1319" s="6" t="s">
        <v>77</v>
      </c>
      <c r="H1319" s="6" t="s">
        <v>20</v>
      </c>
      <c r="I1319" s="6" t="s">
        <v>18</v>
      </c>
      <c r="J1319" s="66">
        <v>1</v>
      </c>
    </row>
    <row r="1320" spans="1:10" x14ac:dyDescent="0.25">
      <c r="A1320" s="103">
        <v>2020</v>
      </c>
      <c r="B1320" s="104">
        <v>827</v>
      </c>
      <c r="C1320" s="6" t="s">
        <v>119</v>
      </c>
      <c r="D1320" s="6">
        <v>8</v>
      </c>
      <c r="E1320" s="6" t="s">
        <v>75</v>
      </c>
      <c r="F1320" s="6" t="s">
        <v>76</v>
      </c>
      <c r="G1320" s="6" t="s">
        <v>77</v>
      </c>
      <c r="H1320" s="6" t="s">
        <v>20</v>
      </c>
      <c r="I1320" s="6" t="s">
        <v>19</v>
      </c>
      <c r="J1320" s="66">
        <v>9</v>
      </c>
    </row>
    <row r="1321" spans="1:10" x14ac:dyDescent="0.25">
      <c r="A1321" s="103">
        <v>2020</v>
      </c>
      <c r="B1321" s="104">
        <v>828</v>
      </c>
      <c r="C1321" s="6" t="s">
        <v>121</v>
      </c>
      <c r="D1321" s="6">
        <v>8</v>
      </c>
      <c r="E1321" s="6" t="s">
        <v>75</v>
      </c>
      <c r="F1321" s="6" t="s">
        <v>76</v>
      </c>
      <c r="G1321" s="6" t="s">
        <v>77</v>
      </c>
      <c r="H1321" s="6" t="s">
        <v>16</v>
      </c>
      <c r="I1321" s="6" t="s">
        <v>17</v>
      </c>
      <c r="J1321" s="66">
        <v>78</v>
      </c>
    </row>
    <row r="1322" spans="1:10" x14ac:dyDescent="0.25">
      <c r="A1322" s="103">
        <v>2020</v>
      </c>
      <c r="B1322" s="104">
        <v>828</v>
      </c>
      <c r="C1322" s="6" t="s">
        <v>121</v>
      </c>
      <c r="D1322" s="6">
        <v>8</v>
      </c>
      <c r="E1322" s="6" t="s">
        <v>75</v>
      </c>
      <c r="F1322" s="6" t="s">
        <v>76</v>
      </c>
      <c r="G1322" s="6" t="s">
        <v>77</v>
      </c>
      <c r="H1322" s="6" t="s">
        <v>16</v>
      </c>
      <c r="I1322" s="6" t="s">
        <v>18</v>
      </c>
      <c r="J1322" s="66">
        <v>103</v>
      </c>
    </row>
    <row r="1323" spans="1:10" x14ac:dyDescent="0.25">
      <c r="A1323" s="103">
        <v>2020</v>
      </c>
      <c r="B1323" s="104">
        <v>828</v>
      </c>
      <c r="C1323" s="6" t="s">
        <v>121</v>
      </c>
      <c r="D1323" s="6">
        <v>8</v>
      </c>
      <c r="E1323" s="6" t="s">
        <v>75</v>
      </c>
      <c r="F1323" s="6" t="s">
        <v>76</v>
      </c>
      <c r="G1323" s="6" t="s">
        <v>77</v>
      </c>
      <c r="H1323" s="6" t="s">
        <v>16</v>
      </c>
      <c r="I1323" s="6" t="s">
        <v>24</v>
      </c>
      <c r="J1323" s="66">
        <v>153</v>
      </c>
    </row>
    <row r="1324" spans="1:10" x14ac:dyDescent="0.25">
      <c r="A1324" s="103">
        <v>2020</v>
      </c>
      <c r="B1324" s="104">
        <v>828</v>
      </c>
      <c r="C1324" s="6" t="s">
        <v>121</v>
      </c>
      <c r="D1324" s="6">
        <v>8</v>
      </c>
      <c r="E1324" s="6" t="s">
        <v>75</v>
      </c>
      <c r="F1324" s="6" t="s">
        <v>76</v>
      </c>
      <c r="G1324" s="6" t="s">
        <v>77</v>
      </c>
      <c r="H1324" s="6" t="s">
        <v>16</v>
      </c>
      <c r="I1324" s="6" t="s">
        <v>19</v>
      </c>
      <c r="J1324" s="66">
        <v>57</v>
      </c>
    </row>
    <row r="1325" spans="1:10" x14ac:dyDescent="0.25">
      <c r="A1325" s="103">
        <v>2020</v>
      </c>
      <c r="B1325" s="104">
        <v>828</v>
      </c>
      <c r="C1325" s="6" t="s">
        <v>121</v>
      </c>
      <c r="D1325" s="6">
        <v>8</v>
      </c>
      <c r="E1325" s="6" t="s">
        <v>75</v>
      </c>
      <c r="F1325" s="6" t="s">
        <v>76</v>
      </c>
      <c r="G1325" s="6" t="s">
        <v>77</v>
      </c>
      <c r="H1325" s="6" t="s">
        <v>23</v>
      </c>
      <c r="I1325" s="6" t="s">
        <v>18</v>
      </c>
      <c r="J1325" s="66">
        <v>1</v>
      </c>
    </row>
    <row r="1326" spans="1:10" x14ac:dyDescent="0.25">
      <c r="A1326" s="103">
        <v>2020</v>
      </c>
      <c r="B1326" s="104">
        <v>828</v>
      </c>
      <c r="C1326" s="6" t="s">
        <v>121</v>
      </c>
      <c r="D1326" s="6">
        <v>8</v>
      </c>
      <c r="E1326" s="6" t="s">
        <v>75</v>
      </c>
      <c r="F1326" s="6" t="s">
        <v>76</v>
      </c>
      <c r="G1326" s="6" t="s">
        <v>77</v>
      </c>
      <c r="H1326" s="6" t="s">
        <v>20</v>
      </c>
      <c r="I1326" s="6" t="s">
        <v>17</v>
      </c>
      <c r="J1326" s="66">
        <v>5</v>
      </c>
    </row>
    <row r="1327" spans="1:10" x14ac:dyDescent="0.25">
      <c r="A1327" s="103">
        <v>2020</v>
      </c>
      <c r="B1327" s="104">
        <v>828</v>
      </c>
      <c r="C1327" s="6" t="s">
        <v>121</v>
      </c>
      <c r="D1327" s="6">
        <v>8</v>
      </c>
      <c r="E1327" s="6" t="s">
        <v>75</v>
      </c>
      <c r="F1327" s="6" t="s">
        <v>76</v>
      </c>
      <c r="G1327" s="6" t="s">
        <v>77</v>
      </c>
      <c r="H1327" s="6" t="s">
        <v>20</v>
      </c>
      <c r="I1327" s="6" t="s">
        <v>18</v>
      </c>
      <c r="J1327" s="66">
        <v>7</v>
      </c>
    </row>
    <row r="1328" spans="1:10" x14ac:dyDescent="0.25">
      <c r="A1328" s="103">
        <v>2020</v>
      </c>
      <c r="B1328" s="104">
        <v>828</v>
      </c>
      <c r="C1328" s="6" t="s">
        <v>121</v>
      </c>
      <c r="D1328" s="6">
        <v>8</v>
      </c>
      <c r="E1328" s="6" t="s">
        <v>75</v>
      </c>
      <c r="F1328" s="6" t="s">
        <v>76</v>
      </c>
      <c r="G1328" s="6" t="s">
        <v>77</v>
      </c>
      <c r="H1328" s="6" t="s">
        <v>20</v>
      </c>
      <c r="I1328" s="6" t="s">
        <v>24</v>
      </c>
      <c r="J1328" s="66">
        <v>1</v>
      </c>
    </row>
    <row r="1329" spans="1:10" x14ac:dyDescent="0.25">
      <c r="A1329" s="103">
        <v>2020</v>
      </c>
      <c r="B1329" s="104">
        <v>828</v>
      </c>
      <c r="C1329" s="6" t="s">
        <v>121</v>
      </c>
      <c r="D1329" s="6">
        <v>8</v>
      </c>
      <c r="E1329" s="6" t="s">
        <v>75</v>
      </c>
      <c r="F1329" s="6" t="s">
        <v>76</v>
      </c>
      <c r="G1329" s="6" t="s">
        <v>77</v>
      </c>
      <c r="H1329" s="6" t="s">
        <v>20</v>
      </c>
      <c r="I1329" s="6" t="s">
        <v>19</v>
      </c>
      <c r="J1329" s="66">
        <v>11</v>
      </c>
    </row>
    <row r="1330" spans="1:10" x14ac:dyDescent="0.25">
      <c r="A1330" s="103">
        <v>2020</v>
      </c>
      <c r="B1330" s="104">
        <v>831</v>
      </c>
      <c r="C1330" s="6" t="s">
        <v>123</v>
      </c>
      <c r="D1330" s="6">
        <v>8</v>
      </c>
      <c r="E1330" s="6" t="s">
        <v>75</v>
      </c>
      <c r="F1330" s="6" t="s">
        <v>76</v>
      </c>
      <c r="G1330" s="6" t="s">
        <v>77</v>
      </c>
      <c r="H1330" s="6" t="s">
        <v>16</v>
      </c>
      <c r="I1330" s="6" t="s">
        <v>17</v>
      </c>
      <c r="J1330" s="66">
        <v>52</v>
      </c>
    </row>
    <row r="1331" spans="1:10" x14ac:dyDescent="0.25">
      <c r="A1331" s="103">
        <v>2020</v>
      </c>
      <c r="B1331" s="104">
        <v>831</v>
      </c>
      <c r="C1331" s="6" t="s">
        <v>123</v>
      </c>
      <c r="D1331" s="6">
        <v>8</v>
      </c>
      <c r="E1331" s="6" t="s">
        <v>75</v>
      </c>
      <c r="F1331" s="6" t="s">
        <v>76</v>
      </c>
      <c r="G1331" s="6" t="s">
        <v>77</v>
      </c>
      <c r="H1331" s="6" t="s">
        <v>16</v>
      </c>
      <c r="I1331" s="6" t="s">
        <v>18</v>
      </c>
      <c r="J1331" s="66">
        <v>63</v>
      </c>
    </row>
    <row r="1332" spans="1:10" x14ac:dyDescent="0.25">
      <c r="A1332" s="103">
        <v>2020</v>
      </c>
      <c r="B1332" s="104">
        <v>831</v>
      </c>
      <c r="C1332" s="6" t="s">
        <v>123</v>
      </c>
      <c r="D1332" s="6">
        <v>8</v>
      </c>
      <c r="E1332" s="6" t="s">
        <v>75</v>
      </c>
      <c r="F1332" s="6" t="s">
        <v>76</v>
      </c>
      <c r="G1332" s="6" t="s">
        <v>77</v>
      </c>
      <c r="H1332" s="6" t="s">
        <v>16</v>
      </c>
      <c r="I1332" s="6" t="s">
        <v>19</v>
      </c>
      <c r="J1332" s="66">
        <v>24</v>
      </c>
    </row>
    <row r="1333" spans="1:10" x14ac:dyDescent="0.25">
      <c r="A1333" s="103">
        <v>2020</v>
      </c>
      <c r="B1333" s="104">
        <v>831</v>
      </c>
      <c r="C1333" s="6" t="s">
        <v>123</v>
      </c>
      <c r="D1333" s="6">
        <v>8</v>
      </c>
      <c r="E1333" s="6" t="s">
        <v>75</v>
      </c>
      <c r="F1333" s="6" t="s">
        <v>76</v>
      </c>
      <c r="G1333" s="6" t="s">
        <v>77</v>
      </c>
      <c r="H1333" s="6" t="s">
        <v>23</v>
      </c>
      <c r="I1333" s="6" t="s">
        <v>17</v>
      </c>
      <c r="J1333" s="66">
        <v>2</v>
      </c>
    </row>
    <row r="1334" spans="1:10" x14ac:dyDescent="0.25">
      <c r="A1334" s="103">
        <v>2020</v>
      </c>
      <c r="B1334" s="104">
        <v>831</v>
      </c>
      <c r="C1334" s="6" t="s">
        <v>123</v>
      </c>
      <c r="D1334" s="6">
        <v>8</v>
      </c>
      <c r="E1334" s="6" t="s">
        <v>75</v>
      </c>
      <c r="F1334" s="6" t="s">
        <v>76</v>
      </c>
      <c r="G1334" s="6" t="s">
        <v>77</v>
      </c>
      <c r="H1334" s="6" t="s">
        <v>23</v>
      </c>
      <c r="I1334" s="6" t="s">
        <v>18</v>
      </c>
      <c r="J1334" s="66">
        <v>3</v>
      </c>
    </row>
    <row r="1335" spans="1:10" x14ac:dyDescent="0.25">
      <c r="A1335" s="103">
        <v>2020</v>
      </c>
      <c r="B1335" s="104">
        <v>831</v>
      </c>
      <c r="C1335" s="6" t="s">
        <v>123</v>
      </c>
      <c r="D1335" s="6">
        <v>8</v>
      </c>
      <c r="E1335" s="6" t="s">
        <v>75</v>
      </c>
      <c r="F1335" s="6" t="s">
        <v>76</v>
      </c>
      <c r="G1335" s="6" t="s">
        <v>77</v>
      </c>
      <c r="H1335" s="6" t="s">
        <v>23</v>
      </c>
      <c r="I1335" s="6" t="s">
        <v>19</v>
      </c>
      <c r="J1335" s="66">
        <v>5</v>
      </c>
    </row>
    <row r="1336" spans="1:10" x14ac:dyDescent="0.25">
      <c r="A1336" s="103">
        <v>2020</v>
      </c>
      <c r="B1336" s="104">
        <v>831</v>
      </c>
      <c r="C1336" s="6" t="s">
        <v>123</v>
      </c>
      <c r="D1336" s="6">
        <v>8</v>
      </c>
      <c r="E1336" s="6" t="s">
        <v>75</v>
      </c>
      <c r="F1336" s="6" t="s">
        <v>76</v>
      </c>
      <c r="G1336" s="6" t="s">
        <v>77</v>
      </c>
      <c r="H1336" s="6" t="s">
        <v>20</v>
      </c>
      <c r="I1336" s="6" t="s">
        <v>17</v>
      </c>
      <c r="J1336" s="66">
        <v>14</v>
      </c>
    </row>
    <row r="1337" spans="1:10" x14ac:dyDescent="0.25">
      <c r="A1337" s="103">
        <v>2020</v>
      </c>
      <c r="B1337" s="104">
        <v>831</v>
      </c>
      <c r="C1337" s="6" t="s">
        <v>123</v>
      </c>
      <c r="D1337" s="6">
        <v>8</v>
      </c>
      <c r="E1337" s="6" t="s">
        <v>75</v>
      </c>
      <c r="F1337" s="6" t="s">
        <v>76</v>
      </c>
      <c r="G1337" s="6" t="s">
        <v>77</v>
      </c>
      <c r="H1337" s="6" t="s">
        <v>20</v>
      </c>
      <c r="I1337" s="6" t="s">
        <v>18</v>
      </c>
      <c r="J1337" s="66">
        <v>14</v>
      </c>
    </row>
    <row r="1338" spans="1:10" x14ac:dyDescent="0.25">
      <c r="A1338" s="103">
        <v>2020</v>
      </c>
      <c r="B1338" s="104">
        <v>831</v>
      </c>
      <c r="C1338" s="6" t="s">
        <v>123</v>
      </c>
      <c r="D1338" s="6">
        <v>8</v>
      </c>
      <c r="E1338" s="6" t="s">
        <v>75</v>
      </c>
      <c r="F1338" s="6" t="s">
        <v>76</v>
      </c>
      <c r="G1338" s="6" t="s">
        <v>77</v>
      </c>
      <c r="H1338" s="6" t="s">
        <v>20</v>
      </c>
      <c r="I1338" s="6" t="s">
        <v>24</v>
      </c>
      <c r="J1338" s="66">
        <v>10</v>
      </c>
    </row>
    <row r="1339" spans="1:10" x14ac:dyDescent="0.25">
      <c r="A1339" s="103">
        <v>2020</v>
      </c>
      <c r="B1339" s="104">
        <v>831</v>
      </c>
      <c r="C1339" s="6" t="s">
        <v>123</v>
      </c>
      <c r="D1339" s="6">
        <v>8</v>
      </c>
      <c r="E1339" s="6" t="s">
        <v>75</v>
      </c>
      <c r="F1339" s="6" t="s">
        <v>76</v>
      </c>
      <c r="G1339" s="6" t="s">
        <v>77</v>
      </c>
      <c r="H1339" s="6" t="s">
        <v>20</v>
      </c>
      <c r="I1339" s="6" t="s">
        <v>19</v>
      </c>
      <c r="J1339" s="66">
        <v>18</v>
      </c>
    </row>
    <row r="1340" spans="1:10" x14ac:dyDescent="0.25">
      <c r="A1340" s="103">
        <v>2020</v>
      </c>
      <c r="B1340" s="104">
        <v>885</v>
      </c>
      <c r="C1340" s="6" t="s">
        <v>125</v>
      </c>
      <c r="D1340" s="6">
        <v>8</v>
      </c>
      <c r="E1340" s="6" t="s">
        <v>75</v>
      </c>
      <c r="F1340" s="6" t="s">
        <v>126</v>
      </c>
      <c r="G1340" s="6" t="s">
        <v>127</v>
      </c>
      <c r="H1340" s="6" t="s">
        <v>16</v>
      </c>
      <c r="I1340" s="6" t="s">
        <v>17</v>
      </c>
      <c r="J1340" s="66">
        <v>248</v>
      </c>
    </row>
    <row r="1341" spans="1:10" x14ac:dyDescent="0.25">
      <c r="A1341" s="103">
        <v>2020</v>
      </c>
      <c r="B1341" s="104">
        <v>885</v>
      </c>
      <c r="C1341" s="6" t="s">
        <v>125</v>
      </c>
      <c r="D1341" s="6">
        <v>8</v>
      </c>
      <c r="E1341" s="6" t="s">
        <v>75</v>
      </c>
      <c r="F1341" s="6" t="s">
        <v>126</v>
      </c>
      <c r="G1341" s="6" t="s">
        <v>127</v>
      </c>
      <c r="H1341" s="6" t="s">
        <v>16</v>
      </c>
      <c r="I1341" s="6" t="s">
        <v>41</v>
      </c>
      <c r="J1341" s="66">
        <v>68</v>
      </c>
    </row>
    <row r="1342" spans="1:10" x14ac:dyDescent="0.25">
      <c r="A1342" s="103">
        <v>2020</v>
      </c>
      <c r="B1342" s="104">
        <v>885</v>
      </c>
      <c r="C1342" s="6" t="s">
        <v>125</v>
      </c>
      <c r="D1342" s="6">
        <v>8</v>
      </c>
      <c r="E1342" s="6" t="s">
        <v>75</v>
      </c>
      <c r="F1342" s="6" t="s">
        <v>126</v>
      </c>
      <c r="G1342" s="6" t="s">
        <v>127</v>
      </c>
      <c r="H1342" s="6" t="s">
        <v>16</v>
      </c>
      <c r="I1342" s="6" t="s">
        <v>18</v>
      </c>
      <c r="J1342" s="66">
        <v>271</v>
      </c>
    </row>
    <row r="1343" spans="1:10" x14ac:dyDescent="0.25">
      <c r="A1343" s="103">
        <v>2020</v>
      </c>
      <c r="B1343" s="104">
        <v>885</v>
      </c>
      <c r="C1343" s="6" t="s">
        <v>125</v>
      </c>
      <c r="D1343" s="6">
        <v>8</v>
      </c>
      <c r="E1343" s="6" t="s">
        <v>75</v>
      </c>
      <c r="F1343" s="6" t="s">
        <v>126</v>
      </c>
      <c r="G1343" s="6" t="s">
        <v>127</v>
      </c>
      <c r="H1343" s="6" t="s">
        <v>16</v>
      </c>
      <c r="I1343" s="6" t="s">
        <v>24</v>
      </c>
      <c r="J1343" s="66">
        <v>210</v>
      </c>
    </row>
    <row r="1344" spans="1:10" x14ac:dyDescent="0.25">
      <c r="A1344" s="103">
        <v>2020</v>
      </c>
      <c r="B1344" s="104">
        <v>885</v>
      </c>
      <c r="C1344" s="6" t="s">
        <v>125</v>
      </c>
      <c r="D1344" s="6">
        <v>8</v>
      </c>
      <c r="E1344" s="6" t="s">
        <v>75</v>
      </c>
      <c r="F1344" s="6" t="s">
        <v>126</v>
      </c>
      <c r="G1344" s="6" t="s">
        <v>127</v>
      </c>
      <c r="H1344" s="6" t="s">
        <v>16</v>
      </c>
      <c r="I1344" s="104" t="s">
        <v>19</v>
      </c>
      <c r="J1344" s="66">
        <v>259</v>
      </c>
    </row>
    <row r="1345" spans="1:10" x14ac:dyDescent="0.25">
      <c r="A1345" s="103">
        <v>2020</v>
      </c>
      <c r="B1345" s="104">
        <v>885</v>
      </c>
      <c r="C1345" s="6" t="s">
        <v>125</v>
      </c>
      <c r="D1345" s="6">
        <v>8</v>
      </c>
      <c r="E1345" s="6" t="s">
        <v>75</v>
      </c>
      <c r="F1345" s="6" t="s">
        <v>126</v>
      </c>
      <c r="G1345" s="6" t="s">
        <v>127</v>
      </c>
      <c r="H1345" s="6" t="s">
        <v>23</v>
      </c>
      <c r="I1345" s="6" t="s">
        <v>17</v>
      </c>
      <c r="J1345" s="66">
        <v>26</v>
      </c>
    </row>
    <row r="1346" spans="1:10" x14ac:dyDescent="0.25">
      <c r="A1346" s="103">
        <v>2020</v>
      </c>
      <c r="B1346" s="104">
        <v>885</v>
      </c>
      <c r="C1346" s="6" t="s">
        <v>125</v>
      </c>
      <c r="D1346" s="6">
        <v>8</v>
      </c>
      <c r="E1346" s="6" t="s">
        <v>75</v>
      </c>
      <c r="F1346" s="6" t="s">
        <v>126</v>
      </c>
      <c r="G1346" s="6" t="s">
        <v>127</v>
      </c>
      <c r="H1346" s="6" t="s">
        <v>23</v>
      </c>
      <c r="I1346" s="6" t="s">
        <v>41</v>
      </c>
      <c r="J1346" s="66">
        <v>2</v>
      </c>
    </row>
    <row r="1347" spans="1:10" x14ac:dyDescent="0.25">
      <c r="A1347" s="103">
        <v>2020</v>
      </c>
      <c r="B1347" s="104">
        <v>885</v>
      </c>
      <c r="C1347" s="6" t="s">
        <v>125</v>
      </c>
      <c r="D1347" s="6">
        <v>8</v>
      </c>
      <c r="E1347" s="6" t="s">
        <v>75</v>
      </c>
      <c r="F1347" s="6" t="s">
        <v>126</v>
      </c>
      <c r="G1347" s="6" t="s">
        <v>127</v>
      </c>
      <c r="H1347" s="6" t="s">
        <v>23</v>
      </c>
      <c r="I1347" s="6" t="s">
        <v>18</v>
      </c>
      <c r="J1347" s="66">
        <v>13</v>
      </c>
    </row>
    <row r="1348" spans="1:10" x14ac:dyDescent="0.25">
      <c r="A1348" s="103">
        <v>2020</v>
      </c>
      <c r="B1348" s="104">
        <v>885</v>
      </c>
      <c r="C1348" s="6" t="s">
        <v>125</v>
      </c>
      <c r="D1348" s="6">
        <v>8</v>
      </c>
      <c r="E1348" s="6" t="s">
        <v>75</v>
      </c>
      <c r="F1348" s="6" t="s">
        <v>126</v>
      </c>
      <c r="G1348" s="6" t="s">
        <v>127</v>
      </c>
      <c r="H1348" s="6" t="s">
        <v>23</v>
      </c>
      <c r="I1348" s="6" t="s">
        <v>24</v>
      </c>
      <c r="J1348" s="66">
        <v>10</v>
      </c>
    </row>
    <row r="1349" spans="1:10" x14ac:dyDescent="0.25">
      <c r="A1349" s="103">
        <v>2020</v>
      </c>
      <c r="B1349" s="104">
        <v>885</v>
      </c>
      <c r="C1349" s="6" t="s">
        <v>125</v>
      </c>
      <c r="D1349" s="6">
        <v>8</v>
      </c>
      <c r="E1349" s="6" t="s">
        <v>75</v>
      </c>
      <c r="F1349" s="6" t="s">
        <v>126</v>
      </c>
      <c r="G1349" s="6" t="s">
        <v>127</v>
      </c>
      <c r="H1349" s="6" t="s">
        <v>23</v>
      </c>
      <c r="I1349" s="6" t="s">
        <v>19</v>
      </c>
      <c r="J1349" s="66">
        <v>4</v>
      </c>
    </row>
    <row r="1350" spans="1:10" x14ac:dyDescent="0.25">
      <c r="A1350" s="103">
        <v>2020</v>
      </c>
      <c r="B1350" s="104">
        <v>885</v>
      </c>
      <c r="C1350" s="6" t="s">
        <v>125</v>
      </c>
      <c r="D1350" s="6">
        <v>8</v>
      </c>
      <c r="E1350" s="6" t="s">
        <v>75</v>
      </c>
      <c r="F1350" s="6" t="s">
        <v>126</v>
      </c>
      <c r="G1350" s="6" t="s">
        <v>127</v>
      </c>
      <c r="H1350" s="6" t="s">
        <v>20</v>
      </c>
      <c r="I1350" s="6" t="s">
        <v>17</v>
      </c>
      <c r="J1350" s="66">
        <v>134</v>
      </c>
    </row>
    <row r="1351" spans="1:10" x14ac:dyDescent="0.25">
      <c r="A1351" s="103">
        <v>2020</v>
      </c>
      <c r="B1351" s="104">
        <v>885</v>
      </c>
      <c r="C1351" s="6" t="s">
        <v>125</v>
      </c>
      <c r="D1351" s="6">
        <v>8</v>
      </c>
      <c r="E1351" s="6" t="s">
        <v>75</v>
      </c>
      <c r="F1351" s="6" t="s">
        <v>126</v>
      </c>
      <c r="G1351" s="6" t="s">
        <v>127</v>
      </c>
      <c r="H1351" s="6" t="s">
        <v>20</v>
      </c>
      <c r="I1351" s="6" t="s">
        <v>41</v>
      </c>
      <c r="J1351" s="66">
        <v>11</v>
      </c>
    </row>
    <row r="1352" spans="1:10" x14ac:dyDescent="0.25">
      <c r="A1352" s="103">
        <v>2020</v>
      </c>
      <c r="B1352" s="104">
        <v>885</v>
      </c>
      <c r="C1352" s="6" t="s">
        <v>125</v>
      </c>
      <c r="D1352" s="6">
        <v>8</v>
      </c>
      <c r="E1352" s="6" t="s">
        <v>75</v>
      </c>
      <c r="F1352" s="6" t="s">
        <v>126</v>
      </c>
      <c r="G1352" s="6" t="s">
        <v>127</v>
      </c>
      <c r="H1352" s="6" t="s">
        <v>20</v>
      </c>
      <c r="I1352" s="6" t="s">
        <v>18</v>
      </c>
      <c r="J1352" s="66">
        <v>103</v>
      </c>
    </row>
    <row r="1353" spans="1:10" x14ac:dyDescent="0.25">
      <c r="A1353" s="103">
        <v>2020</v>
      </c>
      <c r="B1353" s="104">
        <v>885</v>
      </c>
      <c r="C1353" s="6" t="s">
        <v>125</v>
      </c>
      <c r="D1353" s="6">
        <v>8</v>
      </c>
      <c r="E1353" s="6" t="s">
        <v>75</v>
      </c>
      <c r="F1353" s="6" t="s">
        <v>126</v>
      </c>
      <c r="G1353" s="6" t="s">
        <v>127</v>
      </c>
      <c r="H1353" s="6" t="s">
        <v>20</v>
      </c>
      <c r="I1353" s="6" t="s">
        <v>24</v>
      </c>
      <c r="J1353" s="66">
        <v>249</v>
      </c>
    </row>
    <row r="1354" spans="1:10" x14ac:dyDescent="0.25">
      <c r="A1354" s="103">
        <v>2020</v>
      </c>
      <c r="B1354" s="104">
        <v>885</v>
      </c>
      <c r="C1354" s="6" t="s">
        <v>125</v>
      </c>
      <c r="D1354" s="6">
        <v>8</v>
      </c>
      <c r="E1354" s="6" t="s">
        <v>75</v>
      </c>
      <c r="F1354" s="6" t="s">
        <v>126</v>
      </c>
      <c r="G1354" s="6" t="s">
        <v>127</v>
      </c>
      <c r="H1354" s="6" t="s">
        <v>20</v>
      </c>
      <c r="I1354" s="6" t="s">
        <v>19</v>
      </c>
      <c r="J1354" s="66">
        <v>96</v>
      </c>
    </row>
    <row r="1355" spans="1:10" x14ac:dyDescent="0.25">
      <c r="A1355" s="103">
        <v>2020</v>
      </c>
      <c r="B1355" s="104">
        <v>889</v>
      </c>
      <c r="C1355" s="6" t="s">
        <v>129</v>
      </c>
      <c r="D1355" s="6">
        <v>8</v>
      </c>
      <c r="E1355" s="6" t="s">
        <v>75</v>
      </c>
      <c r="F1355" s="6" t="s">
        <v>76</v>
      </c>
      <c r="G1355" s="6" t="s">
        <v>77</v>
      </c>
      <c r="H1355" s="6" t="s">
        <v>16</v>
      </c>
      <c r="I1355" s="6" t="s">
        <v>18</v>
      </c>
      <c r="J1355" s="66">
        <v>5</v>
      </c>
    </row>
    <row r="1356" spans="1:10" x14ac:dyDescent="0.25">
      <c r="A1356" s="103">
        <v>2020</v>
      </c>
      <c r="B1356" s="104">
        <v>889</v>
      </c>
      <c r="C1356" s="6" t="s">
        <v>129</v>
      </c>
      <c r="D1356" s="6">
        <v>8</v>
      </c>
      <c r="E1356" s="6" t="s">
        <v>75</v>
      </c>
      <c r="F1356" s="6" t="s">
        <v>76</v>
      </c>
      <c r="G1356" s="6" t="s">
        <v>77</v>
      </c>
      <c r="H1356" s="6" t="s">
        <v>16</v>
      </c>
      <c r="I1356" s="6" t="s">
        <v>19</v>
      </c>
      <c r="J1356" s="66">
        <v>3</v>
      </c>
    </row>
    <row r="1357" spans="1:10" x14ac:dyDescent="0.25">
      <c r="A1357" s="103">
        <v>2020</v>
      </c>
      <c r="B1357" s="104">
        <v>889</v>
      </c>
      <c r="C1357" s="6" t="s">
        <v>129</v>
      </c>
      <c r="D1357" s="6">
        <v>8</v>
      </c>
      <c r="E1357" s="6" t="s">
        <v>75</v>
      </c>
      <c r="F1357" s="6" t="s">
        <v>76</v>
      </c>
      <c r="G1357" s="6" t="s">
        <v>77</v>
      </c>
      <c r="H1357" s="6" t="s">
        <v>23</v>
      </c>
      <c r="I1357" s="6" t="s">
        <v>18</v>
      </c>
      <c r="J1357" s="66">
        <v>1</v>
      </c>
    </row>
    <row r="1358" spans="1:10" x14ac:dyDescent="0.25">
      <c r="A1358" s="103">
        <v>2020</v>
      </c>
      <c r="B1358" s="104">
        <v>889</v>
      </c>
      <c r="C1358" s="6" t="s">
        <v>129</v>
      </c>
      <c r="D1358" s="6">
        <v>8</v>
      </c>
      <c r="E1358" s="6" t="s">
        <v>75</v>
      </c>
      <c r="F1358" s="6" t="s">
        <v>76</v>
      </c>
      <c r="G1358" s="6" t="s">
        <v>77</v>
      </c>
      <c r="H1358" s="6" t="s">
        <v>20</v>
      </c>
      <c r="I1358" s="6" t="s">
        <v>18</v>
      </c>
      <c r="J1358" s="66">
        <v>5</v>
      </c>
    </row>
    <row r="1359" spans="1:10" x14ac:dyDescent="0.25">
      <c r="A1359" s="103">
        <v>2020</v>
      </c>
      <c r="B1359" s="104">
        <v>889</v>
      </c>
      <c r="C1359" s="6" t="s">
        <v>129</v>
      </c>
      <c r="D1359" s="6">
        <v>8</v>
      </c>
      <c r="E1359" s="6" t="s">
        <v>75</v>
      </c>
      <c r="F1359" s="6" t="s">
        <v>76</v>
      </c>
      <c r="G1359" s="6" t="s">
        <v>77</v>
      </c>
      <c r="H1359" s="6" t="s">
        <v>20</v>
      </c>
      <c r="I1359" s="6" t="s">
        <v>19</v>
      </c>
      <c r="J1359" s="66">
        <v>39</v>
      </c>
    </row>
    <row r="1360" spans="1:10" x14ac:dyDescent="0.25">
      <c r="A1360" s="103">
        <v>2020</v>
      </c>
      <c r="B1360" s="104">
        <v>901</v>
      </c>
      <c r="C1360" s="6" t="s">
        <v>131</v>
      </c>
      <c r="D1360" s="6">
        <v>9</v>
      </c>
      <c r="E1360" s="6" t="s">
        <v>133</v>
      </c>
      <c r="F1360" s="6" t="s">
        <v>134</v>
      </c>
      <c r="G1360" s="6" t="s">
        <v>135</v>
      </c>
      <c r="H1360" s="6" t="s">
        <v>16</v>
      </c>
      <c r="I1360" s="6" t="s">
        <v>17</v>
      </c>
      <c r="J1360" s="66">
        <v>31</v>
      </c>
    </row>
    <row r="1361" spans="1:10" x14ac:dyDescent="0.25">
      <c r="A1361" s="103">
        <v>2020</v>
      </c>
      <c r="B1361" s="104">
        <v>901</v>
      </c>
      <c r="C1361" s="6" t="s">
        <v>131</v>
      </c>
      <c r="D1361" s="6">
        <v>9</v>
      </c>
      <c r="E1361" s="6" t="s">
        <v>133</v>
      </c>
      <c r="F1361" s="6" t="s">
        <v>134</v>
      </c>
      <c r="G1361" s="6" t="s">
        <v>135</v>
      </c>
      <c r="H1361" s="6" t="s">
        <v>16</v>
      </c>
      <c r="I1361" s="6" t="s">
        <v>18</v>
      </c>
      <c r="J1361" s="66">
        <v>24</v>
      </c>
    </row>
    <row r="1362" spans="1:10" x14ac:dyDescent="0.25">
      <c r="A1362" s="103">
        <v>2020</v>
      </c>
      <c r="B1362" s="104">
        <v>901</v>
      </c>
      <c r="C1362" s="6" t="s">
        <v>131</v>
      </c>
      <c r="D1362" s="6">
        <v>9</v>
      </c>
      <c r="E1362" s="6" t="s">
        <v>133</v>
      </c>
      <c r="F1362" s="6" t="s">
        <v>134</v>
      </c>
      <c r="G1362" s="6" t="s">
        <v>135</v>
      </c>
      <c r="H1362" s="6" t="s">
        <v>20</v>
      </c>
      <c r="I1362" s="6" t="s">
        <v>18</v>
      </c>
      <c r="J1362" s="66">
        <v>2</v>
      </c>
    </row>
    <row r="1363" spans="1:10" x14ac:dyDescent="0.25">
      <c r="A1363" s="103">
        <v>2020</v>
      </c>
      <c r="B1363" s="104">
        <v>901</v>
      </c>
      <c r="C1363" s="6" t="s">
        <v>131</v>
      </c>
      <c r="D1363" s="6">
        <v>9</v>
      </c>
      <c r="E1363" s="6" t="s">
        <v>133</v>
      </c>
      <c r="F1363" s="6" t="s">
        <v>134</v>
      </c>
      <c r="G1363" s="6" t="s">
        <v>135</v>
      </c>
      <c r="H1363" s="6" t="s">
        <v>20</v>
      </c>
      <c r="I1363" s="6" t="s">
        <v>24</v>
      </c>
      <c r="J1363" s="66">
        <v>13</v>
      </c>
    </row>
    <row r="1364" spans="1:10" x14ac:dyDescent="0.25">
      <c r="A1364" s="103">
        <v>2020</v>
      </c>
      <c r="B1364" s="104">
        <v>901</v>
      </c>
      <c r="C1364" s="6" t="s">
        <v>131</v>
      </c>
      <c r="D1364" s="6">
        <v>9</v>
      </c>
      <c r="E1364" s="6" t="s">
        <v>133</v>
      </c>
      <c r="F1364" s="6" t="s">
        <v>134</v>
      </c>
      <c r="G1364" s="6" t="s">
        <v>135</v>
      </c>
      <c r="H1364" s="6" t="s">
        <v>20</v>
      </c>
      <c r="I1364" s="6" t="s">
        <v>19</v>
      </c>
      <c r="J1364" s="66">
        <v>8</v>
      </c>
    </row>
    <row r="1365" spans="1:10" x14ac:dyDescent="0.25">
      <c r="A1365" s="103">
        <v>2020</v>
      </c>
      <c r="B1365" s="104">
        <v>1001</v>
      </c>
      <c r="C1365" s="6" t="s">
        <v>137</v>
      </c>
      <c r="D1365" s="6">
        <v>10</v>
      </c>
      <c r="E1365" s="6" t="s">
        <v>139</v>
      </c>
      <c r="F1365" s="6" t="s">
        <v>54</v>
      </c>
      <c r="G1365" s="6" t="s">
        <v>55</v>
      </c>
      <c r="H1365" s="6" t="s">
        <v>16</v>
      </c>
      <c r="I1365" s="6" t="s">
        <v>17</v>
      </c>
      <c r="J1365" s="66">
        <v>1</v>
      </c>
    </row>
    <row r="1366" spans="1:10" x14ac:dyDescent="0.25">
      <c r="A1366" s="103">
        <v>2020</v>
      </c>
      <c r="B1366" s="104">
        <v>1001</v>
      </c>
      <c r="C1366" s="6" t="s">
        <v>137</v>
      </c>
      <c r="D1366" s="6">
        <v>10</v>
      </c>
      <c r="E1366" s="6" t="s">
        <v>139</v>
      </c>
      <c r="F1366" s="6" t="s">
        <v>54</v>
      </c>
      <c r="G1366" s="6" t="s">
        <v>55</v>
      </c>
      <c r="H1366" s="6" t="s">
        <v>16</v>
      </c>
      <c r="I1366" s="6" t="s">
        <v>18</v>
      </c>
      <c r="J1366" s="66">
        <v>2</v>
      </c>
    </row>
    <row r="1367" spans="1:10" x14ac:dyDescent="0.25">
      <c r="A1367" s="103">
        <v>2020</v>
      </c>
      <c r="B1367" s="104">
        <v>1001</v>
      </c>
      <c r="C1367" s="6" t="s">
        <v>137</v>
      </c>
      <c r="D1367" s="6">
        <v>10</v>
      </c>
      <c r="E1367" s="6" t="s">
        <v>139</v>
      </c>
      <c r="F1367" s="6" t="s">
        <v>54</v>
      </c>
      <c r="G1367" s="6" t="s">
        <v>55</v>
      </c>
      <c r="H1367" s="6" t="s">
        <v>16</v>
      </c>
      <c r="I1367" s="6" t="s">
        <v>24</v>
      </c>
      <c r="J1367" s="66">
        <v>11</v>
      </c>
    </row>
    <row r="1368" spans="1:10" x14ac:dyDescent="0.25">
      <c r="A1368" s="103">
        <v>2020</v>
      </c>
      <c r="B1368" s="104">
        <v>1001</v>
      </c>
      <c r="C1368" s="6" t="s">
        <v>137</v>
      </c>
      <c r="D1368" s="6">
        <v>10</v>
      </c>
      <c r="E1368" s="6" t="s">
        <v>139</v>
      </c>
      <c r="F1368" s="6" t="s">
        <v>54</v>
      </c>
      <c r="G1368" s="6" t="s">
        <v>55</v>
      </c>
      <c r="H1368" s="6" t="s">
        <v>16</v>
      </c>
      <c r="I1368" s="6" t="s">
        <v>19</v>
      </c>
      <c r="J1368" s="66">
        <v>3</v>
      </c>
    </row>
    <row r="1369" spans="1:10" x14ac:dyDescent="0.25">
      <c r="A1369" s="103">
        <v>2020</v>
      </c>
      <c r="B1369" s="104">
        <v>1001</v>
      </c>
      <c r="C1369" s="6" t="s">
        <v>137</v>
      </c>
      <c r="D1369" s="6">
        <v>10</v>
      </c>
      <c r="E1369" s="6" t="s">
        <v>139</v>
      </c>
      <c r="F1369" s="6" t="s">
        <v>54</v>
      </c>
      <c r="G1369" s="6" t="s">
        <v>55</v>
      </c>
      <c r="H1369" s="6" t="s">
        <v>23</v>
      </c>
      <c r="I1369" s="6" t="s">
        <v>17</v>
      </c>
      <c r="J1369" s="66">
        <v>2</v>
      </c>
    </row>
    <row r="1370" spans="1:10" x14ac:dyDescent="0.25">
      <c r="A1370" s="103">
        <v>2020</v>
      </c>
      <c r="B1370" s="104">
        <v>1001</v>
      </c>
      <c r="C1370" s="6" t="s">
        <v>137</v>
      </c>
      <c r="D1370" s="6">
        <v>10</v>
      </c>
      <c r="E1370" s="6" t="s">
        <v>139</v>
      </c>
      <c r="F1370" s="6" t="s">
        <v>54</v>
      </c>
      <c r="G1370" s="6" t="s">
        <v>55</v>
      </c>
      <c r="H1370" s="6" t="s">
        <v>23</v>
      </c>
      <c r="I1370" s="6" t="s">
        <v>18</v>
      </c>
      <c r="J1370" s="66">
        <v>2</v>
      </c>
    </row>
    <row r="1371" spans="1:10" x14ac:dyDescent="0.25">
      <c r="A1371" s="103">
        <v>2020</v>
      </c>
      <c r="B1371" s="104">
        <v>1001</v>
      </c>
      <c r="C1371" s="6" t="s">
        <v>137</v>
      </c>
      <c r="D1371" s="6">
        <v>10</v>
      </c>
      <c r="E1371" s="6" t="s">
        <v>139</v>
      </c>
      <c r="F1371" s="6" t="s">
        <v>54</v>
      </c>
      <c r="G1371" s="6" t="s">
        <v>55</v>
      </c>
      <c r="H1371" s="6" t="s">
        <v>20</v>
      </c>
      <c r="I1371" s="6" t="s">
        <v>18</v>
      </c>
      <c r="J1371" s="66">
        <v>1</v>
      </c>
    </row>
    <row r="1372" spans="1:10" x14ac:dyDescent="0.25">
      <c r="A1372" s="103">
        <v>2020</v>
      </c>
      <c r="B1372" s="104">
        <v>1001</v>
      </c>
      <c r="C1372" s="6" t="s">
        <v>137</v>
      </c>
      <c r="D1372" s="6">
        <v>10</v>
      </c>
      <c r="E1372" s="6" t="s">
        <v>139</v>
      </c>
      <c r="F1372" s="6" t="s">
        <v>54</v>
      </c>
      <c r="G1372" s="6" t="s">
        <v>55</v>
      </c>
      <c r="H1372" s="6" t="s">
        <v>20</v>
      </c>
      <c r="I1372" s="6" t="s">
        <v>24</v>
      </c>
      <c r="J1372" s="66">
        <v>4</v>
      </c>
    </row>
    <row r="1373" spans="1:10" x14ac:dyDescent="0.25">
      <c r="A1373" s="103">
        <v>2020</v>
      </c>
      <c r="B1373" s="104">
        <v>1101</v>
      </c>
      <c r="C1373" s="6" t="s">
        <v>141</v>
      </c>
      <c r="D1373" s="6">
        <v>11</v>
      </c>
      <c r="E1373" s="6" t="s">
        <v>143</v>
      </c>
      <c r="F1373" s="6" t="s">
        <v>46</v>
      </c>
      <c r="G1373" s="6" t="s">
        <v>47</v>
      </c>
      <c r="H1373" s="6" t="s">
        <v>16</v>
      </c>
      <c r="I1373" s="6" t="s">
        <v>17</v>
      </c>
      <c r="J1373" s="66">
        <v>1</v>
      </c>
    </row>
    <row r="1374" spans="1:10" x14ac:dyDescent="0.25">
      <c r="A1374" s="103">
        <v>2020</v>
      </c>
      <c r="B1374" s="104">
        <v>1101</v>
      </c>
      <c r="C1374" s="6" t="s">
        <v>141</v>
      </c>
      <c r="D1374" s="6">
        <v>11</v>
      </c>
      <c r="E1374" s="6" t="s">
        <v>143</v>
      </c>
      <c r="F1374" s="6" t="s">
        <v>46</v>
      </c>
      <c r="G1374" s="6" t="s">
        <v>47</v>
      </c>
      <c r="H1374" s="6" t="s">
        <v>23</v>
      </c>
      <c r="I1374" s="6" t="s">
        <v>17</v>
      </c>
      <c r="J1374" s="66">
        <v>1</v>
      </c>
    </row>
    <row r="1375" spans="1:10" x14ac:dyDescent="0.25">
      <c r="A1375" s="103">
        <v>2020</v>
      </c>
      <c r="B1375" s="104">
        <v>1101</v>
      </c>
      <c r="C1375" s="6" t="s">
        <v>141</v>
      </c>
      <c r="D1375" s="6">
        <v>11</v>
      </c>
      <c r="E1375" s="6" t="s">
        <v>143</v>
      </c>
      <c r="F1375" s="6" t="s">
        <v>46</v>
      </c>
      <c r="G1375" s="6" t="s">
        <v>47</v>
      </c>
      <c r="H1375" s="6" t="s">
        <v>23</v>
      </c>
      <c r="I1375" s="6" t="s">
        <v>18</v>
      </c>
      <c r="J1375" s="66">
        <v>1</v>
      </c>
    </row>
    <row r="1376" spans="1:10" x14ac:dyDescent="0.25">
      <c r="A1376" s="103">
        <v>2020</v>
      </c>
      <c r="B1376" s="104">
        <v>1101</v>
      </c>
      <c r="C1376" s="6" t="s">
        <v>141</v>
      </c>
      <c r="D1376" s="6">
        <v>11</v>
      </c>
      <c r="E1376" s="6" t="s">
        <v>143</v>
      </c>
      <c r="F1376" s="6" t="s">
        <v>46</v>
      </c>
      <c r="G1376" s="6" t="s">
        <v>47</v>
      </c>
      <c r="H1376" s="6" t="s">
        <v>20</v>
      </c>
      <c r="I1376" s="6" t="s">
        <v>17</v>
      </c>
      <c r="J1376" s="66">
        <v>6</v>
      </c>
    </row>
    <row r="1377" spans="1:10" x14ac:dyDescent="0.25">
      <c r="A1377" s="103">
        <v>2020</v>
      </c>
      <c r="B1377" s="104">
        <v>1101</v>
      </c>
      <c r="C1377" s="6" t="s">
        <v>141</v>
      </c>
      <c r="D1377" s="6">
        <v>11</v>
      </c>
      <c r="E1377" s="6" t="s">
        <v>143</v>
      </c>
      <c r="F1377" s="6" t="s">
        <v>46</v>
      </c>
      <c r="G1377" s="6" t="s">
        <v>47</v>
      </c>
      <c r="H1377" s="6" t="s">
        <v>20</v>
      </c>
      <c r="I1377" s="6" t="s">
        <v>18</v>
      </c>
      <c r="J1377" s="66">
        <v>7</v>
      </c>
    </row>
    <row r="1378" spans="1:10" x14ac:dyDescent="0.25">
      <c r="A1378" s="103">
        <v>2020</v>
      </c>
      <c r="B1378" s="104">
        <v>1101</v>
      </c>
      <c r="C1378" s="6" t="s">
        <v>141</v>
      </c>
      <c r="D1378" s="6">
        <v>11</v>
      </c>
      <c r="E1378" s="6" t="s">
        <v>143</v>
      </c>
      <c r="F1378" s="6" t="s">
        <v>46</v>
      </c>
      <c r="G1378" s="6" t="s">
        <v>47</v>
      </c>
      <c r="H1378" s="6" t="s">
        <v>20</v>
      </c>
      <c r="I1378" s="6" t="s">
        <v>19</v>
      </c>
      <c r="J1378" s="66">
        <v>7</v>
      </c>
    </row>
    <row r="1379" spans="1:10" x14ac:dyDescent="0.25">
      <c r="A1379" s="103">
        <v>2020</v>
      </c>
      <c r="B1379" s="104">
        <v>1102</v>
      </c>
      <c r="C1379" s="6" t="s">
        <v>145</v>
      </c>
      <c r="D1379" s="6">
        <v>11</v>
      </c>
      <c r="E1379" s="6" t="s">
        <v>143</v>
      </c>
      <c r="F1379" s="6" t="s">
        <v>46</v>
      </c>
      <c r="G1379" s="6" t="s">
        <v>47</v>
      </c>
      <c r="H1379" s="6" t="s">
        <v>23</v>
      </c>
      <c r="I1379" s="6" t="s">
        <v>17</v>
      </c>
      <c r="J1379" s="66">
        <v>1</v>
      </c>
    </row>
    <row r="1380" spans="1:10" x14ac:dyDescent="0.25">
      <c r="A1380" s="103">
        <v>2020</v>
      </c>
      <c r="B1380" s="104">
        <v>1102</v>
      </c>
      <c r="C1380" s="6" t="s">
        <v>145</v>
      </c>
      <c r="D1380" s="6">
        <v>11</v>
      </c>
      <c r="E1380" s="6" t="s">
        <v>143</v>
      </c>
      <c r="F1380" s="6" t="s">
        <v>46</v>
      </c>
      <c r="G1380" s="6" t="s">
        <v>47</v>
      </c>
      <c r="H1380" s="6" t="s">
        <v>23</v>
      </c>
      <c r="I1380" s="6" t="s">
        <v>18</v>
      </c>
      <c r="J1380" s="66">
        <v>2</v>
      </c>
    </row>
    <row r="1381" spans="1:10" x14ac:dyDescent="0.25">
      <c r="A1381" s="103">
        <v>2020</v>
      </c>
      <c r="B1381" s="104">
        <v>1102</v>
      </c>
      <c r="C1381" s="6" t="s">
        <v>145</v>
      </c>
      <c r="D1381" s="6">
        <v>11</v>
      </c>
      <c r="E1381" s="6" t="s">
        <v>143</v>
      </c>
      <c r="F1381" s="6" t="s">
        <v>46</v>
      </c>
      <c r="G1381" s="6" t="s">
        <v>47</v>
      </c>
      <c r="H1381" s="6" t="s">
        <v>23</v>
      </c>
      <c r="I1381" s="6" t="s">
        <v>19</v>
      </c>
      <c r="J1381" s="66">
        <v>3</v>
      </c>
    </row>
    <row r="1382" spans="1:10" x14ac:dyDescent="0.25">
      <c r="A1382" s="103">
        <v>2020</v>
      </c>
      <c r="B1382" s="104">
        <v>1102</v>
      </c>
      <c r="C1382" s="6" t="s">
        <v>145</v>
      </c>
      <c r="D1382" s="6">
        <v>11</v>
      </c>
      <c r="E1382" s="6" t="s">
        <v>143</v>
      </c>
      <c r="F1382" s="6" t="s">
        <v>46</v>
      </c>
      <c r="G1382" s="6" t="s">
        <v>47</v>
      </c>
      <c r="H1382" s="6" t="s">
        <v>20</v>
      </c>
      <c r="I1382" s="6" t="s">
        <v>17</v>
      </c>
      <c r="J1382" s="66">
        <v>6</v>
      </c>
    </row>
    <row r="1383" spans="1:10" x14ac:dyDescent="0.25">
      <c r="A1383" s="103">
        <v>2020</v>
      </c>
      <c r="B1383" s="104">
        <v>1102</v>
      </c>
      <c r="C1383" s="6" t="s">
        <v>145</v>
      </c>
      <c r="D1383" s="6">
        <v>11</v>
      </c>
      <c r="E1383" s="6" t="s">
        <v>143</v>
      </c>
      <c r="F1383" s="6" t="s">
        <v>46</v>
      </c>
      <c r="G1383" s="6" t="s">
        <v>47</v>
      </c>
      <c r="H1383" s="6" t="s">
        <v>20</v>
      </c>
      <c r="I1383" s="6" t="s">
        <v>18</v>
      </c>
      <c r="J1383" s="66">
        <v>5</v>
      </c>
    </row>
    <row r="1384" spans="1:10" x14ac:dyDescent="0.25">
      <c r="A1384" s="103">
        <v>2020</v>
      </c>
      <c r="B1384" s="104">
        <v>1102</v>
      </c>
      <c r="C1384" s="6" t="s">
        <v>145</v>
      </c>
      <c r="D1384" s="6">
        <v>11</v>
      </c>
      <c r="E1384" s="6" t="s">
        <v>143</v>
      </c>
      <c r="F1384" s="6" t="s">
        <v>46</v>
      </c>
      <c r="G1384" s="6" t="s">
        <v>47</v>
      </c>
      <c r="H1384" s="6" t="s">
        <v>20</v>
      </c>
      <c r="I1384" s="6" t="s">
        <v>24</v>
      </c>
      <c r="J1384" s="66">
        <v>66</v>
      </c>
    </row>
    <row r="1385" spans="1:10" x14ac:dyDescent="0.25">
      <c r="A1385" s="103">
        <v>2020</v>
      </c>
      <c r="B1385" s="104">
        <v>1102</v>
      </c>
      <c r="C1385" s="6" t="s">
        <v>145</v>
      </c>
      <c r="D1385" s="6">
        <v>11</v>
      </c>
      <c r="E1385" s="6" t="s">
        <v>143</v>
      </c>
      <c r="F1385" s="6" t="s">
        <v>46</v>
      </c>
      <c r="G1385" s="6" t="s">
        <v>47</v>
      </c>
      <c r="H1385" s="6" t="s">
        <v>20</v>
      </c>
      <c r="I1385" s="6" t="s">
        <v>19</v>
      </c>
      <c r="J1385" s="66">
        <v>42</v>
      </c>
    </row>
    <row r="1386" spans="1:10" x14ac:dyDescent="0.25">
      <c r="A1386" s="103">
        <v>2020</v>
      </c>
      <c r="B1386" s="104">
        <v>1103</v>
      </c>
      <c r="C1386" s="6" t="s">
        <v>147</v>
      </c>
      <c r="D1386" s="6">
        <v>11</v>
      </c>
      <c r="E1386" s="6" t="s">
        <v>143</v>
      </c>
      <c r="F1386" s="6" t="s">
        <v>46</v>
      </c>
      <c r="G1386" s="6" t="s">
        <v>47</v>
      </c>
      <c r="H1386" s="6" t="s">
        <v>16</v>
      </c>
      <c r="I1386" s="6" t="s">
        <v>17</v>
      </c>
      <c r="J1386" s="66">
        <v>1</v>
      </c>
    </row>
    <row r="1387" spans="1:10" x14ac:dyDescent="0.25">
      <c r="A1387" s="103">
        <v>2020</v>
      </c>
      <c r="B1387" s="104">
        <v>1103</v>
      </c>
      <c r="C1387" s="6" t="s">
        <v>147</v>
      </c>
      <c r="D1387" s="6">
        <v>11</v>
      </c>
      <c r="E1387" s="6" t="s">
        <v>143</v>
      </c>
      <c r="F1387" s="6" t="s">
        <v>46</v>
      </c>
      <c r="G1387" s="6" t="s">
        <v>47</v>
      </c>
      <c r="H1387" s="6" t="s">
        <v>16</v>
      </c>
      <c r="I1387" s="6" t="s">
        <v>18</v>
      </c>
      <c r="J1387" s="66">
        <v>1</v>
      </c>
    </row>
    <row r="1388" spans="1:10" x14ac:dyDescent="0.25">
      <c r="A1388" s="103">
        <v>2020</v>
      </c>
      <c r="B1388" s="104">
        <v>1103</v>
      </c>
      <c r="C1388" s="6" t="s">
        <v>147</v>
      </c>
      <c r="D1388" s="6">
        <v>11</v>
      </c>
      <c r="E1388" s="6" t="s">
        <v>143</v>
      </c>
      <c r="F1388" s="6" t="s">
        <v>46</v>
      </c>
      <c r="G1388" s="6" t="s">
        <v>47</v>
      </c>
      <c r="H1388" s="6" t="s">
        <v>16</v>
      </c>
      <c r="I1388" s="6" t="s">
        <v>19</v>
      </c>
      <c r="J1388" s="66">
        <v>1</v>
      </c>
    </row>
    <row r="1389" spans="1:10" x14ac:dyDescent="0.25">
      <c r="A1389" s="103">
        <v>2020</v>
      </c>
      <c r="B1389" s="104">
        <v>1103</v>
      </c>
      <c r="C1389" s="6" t="s">
        <v>147</v>
      </c>
      <c r="D1389" s="6">
        <v>11</v>
      </c>
      <c r="E1389" s="6" t="s">
        <v>143</v>
      </c>
      <c r="F1389" s="6" t="s">
        <v>46</v>
      </c>
      <c r="G1389" s="6" t="s">
        <v>47</v>
      </c>
      <c r="H1389" s="6" t="s">
        <v>20</v>
      </c>
      <c r="I1389" s="6" t="s">
        <v>17</v>
      </c>
      <c r="J1389" s="66">
        <v>6</v>
      </c>
    </row>
    <row r="1390" spans="1:10" x14ac:dyDescent="0.25">
      <c r="A1390" s="103">
        <v>2020</v>
      </c>
      <c r="B1390" s="104">
        <v>1103</v>
      </c>
      <c r="C1390" s="6" t="s">
        <v>147</v>
      </c>
      <c r="D1390" s="6">
        <v>11</v>
      </c>
      <c r="E1390" s="6" t="s">
        <v>143</v>
      </c>
      <c r="F1390" s="6" t="s">
        <v>46</v>
      </c>
      <c r="G1390" s="6" t="s">
        <v>47</v>
      </c>
      <c r="H1390" s="6" t="s">
        <v>20</v>
      </c>
      <c r="I1390" s="6" t="s">
        <v>18</v>
      </c>
      <c r="J1390" s="66">
        <v>8</v>
      </c>
    </row>
    <row r="1391" spans="1:10" x14ac:dyDescent="0.25">
      <c r="A1391" s="103">
        <v>2020</v>
      </c>
      <c r="B1391" s="104">
        <v>1103</v>
      </c>
      <c r="C1391" s="6" t="s">
        <v>147</v>
      </c>
      <c r="D1391" s="6">
        <v>11</v>
      </c>
      <c r="E1391" s="6" t="s">
        <v>143</v>
      </c>
      <c r="F1391" s="6" t="s">
        <v>46</v>
      </c>
      <c r="G1391" s="6" t="s">
        <v>47</v>
      </c>
      <c r="H1391" s="6" t="s">
        <v>20</v>
      </c>
      <c r="I1391" s="6" t="s">
        <v>24</v>
      </c>
      <c r="J1391" s="66">
        <v>38</v>
      </c>
    </row>
    <row r="1392" spans="1:10" x14ac:dyDescent="0.25">
      <c r="A1392" s="103">
        <v>2020</v>
      </c>
      <c r="B1392" s="104">
        <v>1103</v>
      </c>
      <c r="C1392" s="6" t="s">
        <v>147</v>
      </c>
      <c r="D1392" s="6">
        <v>11</v>
      </c>
      <c r="E1392" s="6" t="s">
        <v>143</v>
      </c>
      <c r="F1392" s="6" t="s">
        <v>46</v>
      </c>
      <c r="G1392" s="6" t="s">
        <v>47</v>
      </c>
      <c r="H1392" s="6" t="s">
        <v>20</v>
      </c>
      <c r="I1392" s="6" t="s">
        <v>19</v>
      </c>
      <c r="J1392" s="66">
        <v>39</v>
      </c>
    </row>
    <row r="1393" spans="1:10" x14ac:dyDescent="0.25">
      <c r="A1393" s="103">
        <v>2020</v>
      </c>
      <c r="B1393" s="104">
        <v>1201</v>
      </c>
      <c r="C1393" s="6" t="s">
        <v>149</v>
      </c>
      <c r="D1393" s="6">
        <v>12</v>
      </c>
      <c r="E1393" s="6" t="s">
        <v>151</v>
      </c>
      <c r="F1393" s="6">
        <v>0</v>
      </c>
      <c r="G1393" s="6" t="s">
        <v>36</v>
      </c>
      <c r="H1393" s="6" t="s">
        <v>16</v>
      </c>
      <c r="I1393" s="6" t="s">
        <v>17</v>
      </c>
      <c r="J1393" s="66">
        <v>8</v>
      </c>
    </row>
    <row r="1394" spans="1:10" x14ac:dyDescent="0.25">
      <c r="A1394" s="103">
        <v>2020</v>
      </c>
      <c r="B1394" s="104">
        <v>1201</v>
      </c>
      <c r="C1394" s="6" t="s">
        <v>149</v>
      </c>
      <c r="D1394" s="6">
        <v>12</v>
      </c>
      <c r="E1394" s="6" t="s">
        <v>151</v>
      </c>
      <c r="F1394" s="6">
        <v>0</v>
      </c>
      <c r="G1394" s="6" t="s">
        <v>36</v>
      </c>
      <c r="H1394" s="6" t="s">
        <v>16</v>
      </c>
      <c r="I1394" s="6" t="s">
        <v>18</v>
      </c>
      <c r="J1394" s="66">
        <v>13</v>
      </c>
    </row>
    <row r="1395" spans="1:10" x14ac:dyDescent="0.25">
      <c r="A1395" s="103">
        <v>2020</v>
      </c>
      <c r="B1395" s="104">
        <v>1201</v>
      </c>
      <c r="C1395" s="6" t="s">
        <v>149</v>
      </c>
      <c r="D1395" s="6">
        <v>12</v>
      </c>
      <c r="E1395" s="6" t="s">
        <v>151</v>
      </c>
      <c r="F1395" s="6">
        <v>0</v>
      </c>
      <c r="G1395" s="6" t="s">
        <v>36</v>
      </c>
      <c r="H1395" s="6" t="s">
        <v>20</v>
      </c>
      <c r="I1395" s="6" t="s">
        <v>24</v>
      </c>
      <c r="J1395" s="66">
        <v>17</v>
      </c>
    </row>
    <row r="1396" spans="1:10" x14ac:dyDescent="0.25">
      <c r="A1396" s="103">
        <v>2020</v>
      </c>
      <c r="B1396" s="104">
        <v>1201</v>
      </c>
      <c r="C1396" s="6" t="s">
        <v>149</v>
      </c>
      <c r="D1396" s="6">
        <v>12</v>
      </c>
      <c r="E1396" s="6" t="s">
        <v>151</v>
      </c>
      <c r="F1396" s="6">
        <v>0</v>
      </c>
      <c r="G1396" s="6" t="s">
        <v>36</v>
      </c>
      <c r="H1396" s="6" t="s">
        <v>20</v>
      </c>
      <c r="I1396" s="6" t="s">
        <v>19</v>
      </c>
      <c r="J1396" s="66">
        <v>9</v>
      </c>
    </row>
    <row r="1397" spans="1:10" x14ac:dyDescent="0.25">
      <c r="A1397" s="103">
        <v>2020</v>
      </c>
      <c r="B1397" s="104">
        <v>1301</v>
      </c>
      <c r="C1397" s="6" t="s">
        <v>153</v>
      </c>
      <c r="D1397" s="6">
        <v>13</v>
      </c>
      <c r="E1397" s="6" t="s">
        <v>155</v>
      </c>
      <c r="F1397" s="6" t="s">
        <v>29</v>
      </c>
      <c r="G1397" s="6" t="s">
        <v>30</v>
      </c>
      <c r="H1397" s="6" t="s">
        <v>16</v>
      </c>
      <c r="I1397" s="6" t="s">
        <v>17</v>
      </c>
      <c r="J1397" s="66">
        <v>16</v>
      </c>
    </row>
    <row r="1398" spans="1:10" x14ac:dyDescent="0.25">
      <c r="A1398" s="103">
        <v>2020</v>
      </c>
      <c r="B1398" s="104">
        <v>1301</v>
      </c>
      <c r="C1398" s="6" t="s">
        <v>153</v>
      </c>
      <c r="D1398" s="6">
        <v>13</v>
      </c>
      <c r="E1398" s="6" t="s">
        <v>155</v>
      </c>
      <c r="F1398" s="6" t="s">
        <v>29</v>
      </c>
      <c r="G1398" s="6" t="s">
        <v>30</v>
      </c>
      <c r="H1398" s="6" t="s">
        <v>16</v>
      </c>
      <c r="I1398" s="6" t="s">
        <v>18</v>
      </c>
      <c r="J1398" s="66">
        <v>13</v>
      </c>
    </row>
    <row r="1399" spans="1:10" x14ac:dyDescent="0.25">
      <c r="A1399" s="103">
        <v>2020</v>
      </c>
      <c r="B1399" s="104">
        <v>1301</v>
      </c>
      <c r="C1399" s="6" t="s">
        <v>153</v>
      </c>
      <c r="D1399" s="6">
        <v>13</v>
      </c>
      <c r="E1399" s="6" t="s">
        <v>155</v>
      </c>
      <c r="F1399" s="6" t="s">
        <v>29</v>
      </c>
      <c r="G1399" s="6" t="s">
        <v>30</v>
      </c>
      <c r="H1399" s="6" t="s">
        <v>23</v>
      </c>
      <c r="I1399" s="6" t="s">
        <v>17</v>
      </c>
      <c r="J1399" s="66">
        <v>8</v>
      </c>
    </row>
    <row r="1400" spans="1:10" x14ac:dyDescent="0.25">
      <c r="A1400" s="103">
        <v>2020</v>
      </c>
      <c r="B1400" s="104">
        <v>1301</v>
      </c>
      <c r="C1400" s="6" t="s">
        <v>153</v>
      </c>
      <c r="D1400" s="6">
        <v>13</v>
      </c>
      <c r="E1400" s="6" t="s">
        <v>155</v>
      </c>
      <c r="F1400" s="6" t="s">
        <v>29</v>
      </c>
      <c r="G1400" s="6" t="s">
        <v>30</v>
      </c>
      <c r="H1400" s="6" t="s">
        <v>23</v>
      </c>
      <c r="I1400" s="6" t="s">
        <v>18</v>
      </c>
      <c r="J1400" s="66">
        <v>4</v>
      </c>
    </row>
    <row r="1401" spans="1:10" x14ac:dyDescent="0.25">
      <c r="A1401" s="103">
        <v>2020</v>
      </c>
      <c r="B1401" s="104">
        <v>1301</v>
      </c>
      <c r="C1401" s="6" t="s">
        <v>153</v>
      </c>
      <c r="D1401" s="6">
        <v>13</v>
      </c>
      <c r="E1401" s="6" t="s">
        <v>155</v>
      </c>
      <c r="F1401" s="6" t="s">
        <v>29</v>
      </c>
      <c r="G1401" s="6" t="s">
        <v>30</v>
      </c>
      <c r="H1401" s="6" t="s">
        <v>23</v>
      </c>
      <c r="I1401" s="6" t="s">
        <v>19</v>
      </c>
      <c r="J1401" s="66">
        <v>17</v>
      </c>
    </row>
    <row r="1402" spans="1:10" x14ac:dyDescent="0.25">
      <c r="A1402" s="103">
        <v>2020</v>
      </c>
      <c r="B1402" s="104">
        <v>1301</v>
      </c>
      <c r="C1402" s="6" t="s">
        <v>153</v>
      </c>
      <c r="D1402" s="6">
        <v>13</v>
      </c>
      <c r="E1402" s="6" t="s">
        <v>155</v>
      </c>
      <c r="F1402" s="6" t="s">
        <v>29</v>
      </c>
      <c r="G1402" s="6" t="s">
        <v>30</v>
      </c>
      <c r="H1402" s="6" t="s">
        <v>20</v>
      </c>
      <c r="I1402" s="6" t="s">
        <v>17</v>
      </c>
      <c r="J1402" s="66">
        <v>8</v>
      </c>
    </row>
    <row r="1403" spans="1:10" x14ac:dyDescent="0.25">
      <c r="A1403" s="103">
        <v>2020</v>
      </c>
      <c r="B1403" s="104">
        <v>1301</v>
      </c>
      <c r="C1403" s="6" t="s">
        <v>153</v>
      </c>
      <c r="D1403" s="6">
        <v>13</v>
      </c>
      <c r="E1403" s="6" t="s">
        <v>155</v>
      </c>
      <c r="F1403" s="6" t="s">
        <v>29</v>
      </c>
      <c r="G1403" s="6" t="s">
        <v>30</v>
      </c>
      <c r="H1403" s="6" t="s">
        <v>20</v>
      </c>
      <c r="I1403" s="6" t="s">
        <v>18</v>
      </c>
      <c r="J1403" s="66">
        <v>5</v>
      </c>
    </row>
    <row r="1404" spans="1:10" x14ac:dyDescent="0.25">
      <c r="A1404" s="103">
        <v>2020</v>
      </c>
      <c r="B1404" s="104">
        <v>1301</v>
      </c>
      <c r="C1404" s="6" t="s">
        <v>153</v>
      </c>
      <c r="D1404" s="6">
        <v>13</v>
      </c>
      <c r="E1404" s="6" t="s">
        <v>155</v>
      </c>
      <c r="F1404" s="6" t="s">
        <v>29</v>
      </c>
      <c r="G1404" s="6" t="s">
        <v>30</v>
      </c>
      <c r="H1404" s="6" t="s">
        <v>20</v>
      </c>
      <c r="I1404" s="6" t="s">
        <v>24</v>
      </c>
      <c r="J1404" s="66">
        <v>65</v>
      </c>
    </row>
    <row r="1405" spans="1:10" x14ac:dyDescent="0.25">
      <c r="A1405" s="103">
        <v>2020</v>
      </c>
      <c r="B1405" s="104">
        <v>1301</v>
      </c>
      <c r="C1405" s="6" t="s">
        <v>153</v>
      </c>
      <c r="D1405" s="6">
        <v>13</v>
      </c>
      <c r="E1405" s="6" t="s">
        <v>155</v>
      </c>
      <c r="F1405" s="6" t="s">
        <v>29</v>
      </c>
      <c r="G1405" s="6" t="s">
        <v>30</v>
      </c>
      <c r="H1405" s="6" t="s">
        <v>20</v>
      </c>
      <c r="I1405" s="6" t="s">
        <v>19</v>
      </c>
      <c r="J1405" s="66">
        <v>17</v>
      </c>
    </row>
    <row r="1406" spans="1:10" x14ac:dyDescent="0.25">
      <c r="A1406" s="103">
        <v>2020</v>
      </c>
      <c r="B1406" s="104">
        <v>1302</v>
      </c>
      <c r="C1406" s="6" t="s">
        <v>157</v>
      </c>
      <c r="D1406" s="6">
        <v>13</v>
      </c>
      <c r="E1406" s="6" t="s">
        <v>155</v>
      </c>
      <c r="F1406" s="6" t="s">
        <v>29</v>
      </c>
      <c r="G1406" s="6" t="s">
        <v>30</v>
      </c>
      <c r="H1406" s="6" t="s">
        <v>16</v>
      </c>
      <c r="I1406" s="6" t="s">
        <v>17</v>
      </c>
      <c r="J1406" s="66">
        <v>4</v>
      </c>
    </row>
    <row r="1407" spans="1:10" x14ac:dyDescent="0.25">
      <c r="A1407" s="103">
        <v>2020</v>
      </c>
      <c r="B1407" s="104">
        <v>1302</v>
      </c>
      <c r="C1407" s="6" t="s">
        <v>157</v>
      </c>
      <c r="D1407" s="6">
        <v>13</v>
      </c>
      <c r="E1407" s="6" t="s">
        <v>155</v>
      </c>
      <c r="F1407" s="6" t="s">
        <v>29</v>
      </c>
      <c r="G1407" s="6" t="s">
        <v>30</v>
      </c>
      <c r="H1407" s="6" t="s">
        <v>16</v>
      </c>
      <c r="I1407" s="6" t="s">
        <v>18</v>
      </c>
      <c r="J1407" s="66">
        <v>3</v>
      </c>
    </row>
    <row r="1408" spans="1:10" x14ac:dyDescent="0.25">
      <c r="A1408" s="103">
        <v>2020</v>
      </c>
      <c r="B1408" s="104">
        <v>1302</v>
      </c>
      <c r="C1408" s="6" t="s">
        <v>157</v>
      </c>
      <c r="D1408" s="6">
        <v>13</v>
      </c>
      <c r="E1408" s="6" t="s">
        <v>155</v>
      </c>
      <c r="F1408" s="6" t="s">
        <v>29</v>
      </c>
      <c r="G1408" s="6" t="s">
        <v>30</v>
      </c>
      <c r="H1408" s="6" t="s">
        <v>23</v>
      </c>
      <c r="I1408" s="6" t="s">
        <v>17</v>
      </c>
      <c r="J1408" s="66">
        <v>11</v>
      </c>
    </row>
    <row r="1409" spans="1:10" x14ac:dyDescent="0.25">
      <c r="A1409" s="103">
        <v>2020</v>
      </c>
      <c r="B1409" s="104">
        <v>1302</v>
      </c>
      <c r="C1409" s="6" t="s">
        <v>157</v>
      </c>
      <c r="D1409" s="6">
        <v>13</v>
      </c>
      <c r="E1409" s="6" t="s">
        <v>155</v>
      </c>
      <c r="F1409" s="6" t="s">
        <v>29</v>
      </c>
      <c r="G1409" s="6" t="s">
        <v>30</v>
      </c>
      <c r="H1409" s="6" t="s">
        <v>23</v>
      </c>
      <c r="I1409" s="6" t="s">
        <v>18</v>
      </c>
      <c r="J1409" s="66">
        <v>23</v>
      </c>
    </row>
    <row r="1410" spans="1:10" x14ac:dyDescent="0.25">
      <c r="A1410" s="103">
        <v>2020</v>
      </c>
      <c r="B1410" s="104">
        <v>1302</v>
      </c>
      <c r="C1410" s="6" t="s">
        <v>157</v>
      </c>
      <c r="D1410" s="6">
        <v>13</v>
      </c>
      <c r="E1410" s="6" t="s">
        <v>155</v>
      </c>
      <c r="F1410" s="6" t="s">
        <v>29</v>
      </c>
      <c r="G1410" s="6" t="s">
        <v>30</v>
      </c>
      <c r="H1410" s="6" t="s">
        <v>23</v>
      </c>
      <c r="I1410" s="6" t="s">
        <v>24</v>
      </c>
      <c r="J1410" s="66">
        <v>73</v>
      </c>
    </row>
    <row r="1411" spans="1:10" x14ac:dyDescent="0.25">
      <c r="A1411" s="103">
        <v>2020</v>
      </c>
      <c r="B1411" s="104">
        <v>1302</v>
      </c>
      <c r="C1411" s="6" t="s">
        <v>157</v>
      </c>
      <c r="D1411" s="6">
        <v>13</v>
      </c>
      <c r="E1411" s="6" t="s">
        <v>155</v>
      </c>
      <c r="F1411" s="6" t="s">
        <v>29</v>
      </c>
      <c r="G1411" s="6" t="s">
        <v>30</v>
      </c>
      <c r="H1411" s="6" t="s">
        <v>23</v>
      </c>
      <c r="I1411" s="6" t="s">
        <v>19</v>
      </c>
      <c r="J1411" s="66">
        <v>58</v>
      </c>
    </row>
    <row r="1412" spans="1:10" x14ac:dyDescent="0.25">
      <c r="A1412" s="103">
        <v>2020</v>
      </c>
      <c r="B1412" s="104">
        <v>1302</v>
      </c>
      <c r="C1412" s="6" t="s">
        <v>157</v>
      </c>
      <c r="D1412" s="6">
        <v>13</v>
      </c>
      <c r="E1412" s="6" t="s">
        <v>155</v>
      </c>
      <c r="F1412" s="6" t="s">
        <v>29</v>
      </c>
      <c r="G1412" s="6" t="s">
        <v>30</v>
      </c>
      <c r="H1412" s="6" t="s">
        <v>20</v>
      </c>
      <c r="I1412" s="6" t="s">
        <v>17</v>
      </c>
      <c r="J1412" s="66">
        <v>2</v>
      </c>
    </row>
    <row r="1413" spans="1:10" x14ac:dyDescent="0.25">
      <c r="A1413" s="103">
        <v>2020</v>
      </c>
      <c r="B1413" s="104">
        <v>1302</v>
      </c>
      <c r="C1413" s="6" t="s">
        <v>157</v>
      </c>
      <c r="D1413" s="6">
        <v>13</v>
      </c>
      <c r="E1413" s="6" t="s">
        <v>155</v>
      </c>
      <c r="F1413" s="6" t="s">
        <v>29</v>
      </c>
      <c r="G1413" s="6" t="s">
        <v>30</v>
      </c>
      <c r="H1413" s="6" t="s">
        <v>20</v>
      </c>
      <c r="I1413" s="6" t="s">
        <v>18</v>
      </c>
      <c r="J1413" s="66">
        <v>8</v>
      </c>
    </row>
    <row r="1414" spans="1:10" x14ac:dyDescent="0.25">
      <c r="A1414" s="103">
        <v>2020</v>
      </c>
      <c r="B1414" s="104">
        <v>1302</v>
      </c>
      <c r="C1414" s="6" t="s">
        <v>157</v>
      </c>
      <c r="D1414" s="6">
        <v>13</v>
      </c>
      <c r="E1414" s="6" t="s">
        <v>155</v>
      </c>
      <c r="F1414" s="6" t="s">
        <v>29</v>
      </c>
      <c r="G1414" s="6" t="s">
        <v>30</v>
      </c>
      <c r="H1414" s="6" t="s">
        <v>20</v>
      </c>
      <c r="I1414" s="6" t="s">
        <v>24</v>
      </c>
      <c r="J1414" s="66">
        <v>11</v>
      </c>
    </row>
    <row r="1415" spans="1:10" x14ac:dyDescent="0.25">
      <c r="A1415" s="103">
        <v>2020</v>
      </c>
      <c r="B1415" s="104">
        <v>1302</v>
      </c>
      <c r="C1415" s="6" t="s">
        <v>157</v>
      </c>
      <c r="D1415" s="6">
        <v>13</v>
      </c>
      <c r="E1415" s="6" t="s">
        <v>155</v>
      </c>
      <c r="F1415" s="6" t="s">
        <v>29</v>
      </c>
      <c r="G1415" s="6" t="s">
        <v>30</v>
      </c>
      <c r="H1415" s="6" t="s">
        <v>20</v>
      </c>
      <c r="I1415" s="6" t="s">
        <v>19</v>
      </c>
      <c r="J1415" s="66">
        <v>10</v>
      </c>
    </row>
    <row r="1416" spans="1:10" x14ac:dyDescent="0.25">
      <c r="A1416" s="103">
        <v>2020</v>
      </c>
      <c r="B1416" s="104">
        <v>1303</v>
      </c>
      <c r="C1416" s="6" t="s">
        <v>159</v>
      </c>
      <c r="D1416" s="6">
        <v>13</v>
      </c>
      <c r="E1416" s="6" t="s">
        <v>155</v>
      </c>
      <c r="F1416" s="6" t="s">
        <v>29</v>
      </c>
      <c r="G1416" s="6" t="s">
        <v>30</v>
      </c>
      <c r="H1416" s="6" t="s">
        <v>16</v>
      </c>
      <c r="I1416" s="6" t="s">
        <v>17</v>
      </c>
      <c r="J1416" s="66">
        <v>9</v>
      </c>
    </row>
    <row r="1417" spans="1:10" x14ac:dyDescent="0.25">
      <c r="A1417" s="103">
        <v>2020</v>
      </c>
      <c r="B1417" s="104">
        <v>1303</v>
      </c>
      <c r="C1417" s="6" t="s">
        <v>159</v>
      </c>
      <c r="D1417" s="6">
        <v>13</v>
      </c>
      <c r="E1417" s="6" t="s">
        <v>155</v>
      </c>
      <c r="F1417" s="6" t="s">
        <v>29</v>
      </c>
      <c r="G1417" s="6" t="s">
        <v>30</v>
      </c>
      <c r="H1417" s="6" t="s">
        <v>16</v>
      </c>
      <c r="I1417" s="6" t="s">
        <v>18</v>
      </c>
      <c r="J1417" s="66">
        <v>13</v>
      </c>
    </row>
    <row r="1418" spans="1:10" x14ac:dyDescent="0.25">
      <c r="A1418" s="103">
        <v>2020</v>
      </c>
      <c r="B1418" s="104">
        <v>1303</v>
      </c>
      <c r="C1418" s="6" t="s">
        <v>159</v>
      </c>
      <c r="D1418" s="6">
        <v>13</v>
      </c>
      <c r="E1418" s="6" t="s">
        <v>155</v>
      </c>
      <c r="F1418" s="6" t="s">
        <v>29</v>
      </c>
      <c r="G1418" s="6" t="s">
        <v>30</v>
      </c>
      <c r="H1418" s="6" t="s">
        <v>16</v>
      </c>
      <c r="I1418" s="6" t="s">
        <v>19</v>
      </c>
      <c r="J1418" s="66">
        <v>9</v>
      </c>
    </row>
    <row r="1419" spans="1:10" x14ac:dyDescent="0.25">
      <c r="A1419" s="103">
        <v>2020</v>
      </c>
      <c r="B1419" s="104">
        <v>1303</v>
      </c>
      <c r="C1419" s="6" t="s">
        <v>159</v>
      </c>
      <c r="D1419" s="6">
        <v>13</v>
      </c>
      <c r="E1419" s="6" t="s">
        <v>155</v>
      </c>
      <c r="F1419" s="6" t="s">
        <v>29</v>
      </c>
      <c r="G1419" s="6" t="s">
        <v>30</v>
      </c>
      <c r="H1419" s="6" t="s">
        <v>23</v>
      </c>
      <c r="I1419" s="6" t="s">
        <v>17</v>
      </c>
      <c r="J1419" s="66">
        <v>16</v>
      </c>
    </row>
    <row r="1420" spans="1:10" x14ac:dyDescent="0.25">
      <c r="A1420" s="103">
        <v>2020</v>
      </c>
      <c r="B1420" s="104">
        <v>1303</v>
      </c>
      <c r="C1420" s="6" t="s">
        <v>159</v>
      </c>
      <c r="D1420" s="6">
        <v>13</v>
      </c>
      <c r="E1420" s="6" t="s">
        <v>155</v>
      </c>
      <c r="F1420" s="6" t="s">
        <v>29</v>
      </c>
      <c r="G1420" s="6" t="s">
        <v>30</v>
      </c>
      <c r="H1420" s="6" t="s">
        <v>23</v>
      </c>
      <c r="I1420" s="6" t="s">
        <v>18</v>
      </c>
      <c r="J1420" s="66">
        <v>16</v>
      </c>
    </row>
    <row r="1421" spans="1:10" x14ac:dyDescent="0.25">
      <c r="A1421" s="103">
        <v>2020</v>
      </c>
      <c r="B1421" s="104">
        <v>1303</v>
      </c>
      <c r="C1421" s="6" t="s">
        <v>159</v>
      </c>
      <c r="D1421" s="6">
        <v>13</v>
      </c>
      <c r="E1421" s="6" t="s">
        <v>155</v>
      </c>
      <c r="F1421" s="6" t="s">
        <v>29</v>
      </c>
      <c r="G1421" s="6" t="s">
        <v>30</v>
      </c>
      <c r="H1421" s="6" t="s">
        <v>23</v>
      </c>
      <c r="I1421" s="6" t="s">
        <v>24</v>
      </c>
      <c r="J1421" s="66">
        <v>44</v>
      </c>
    </row>
    <row r="1422" spans="1:10" x14ac:dyDescent="0.25">
      <c r="A1422" s="103">
        <v>2020</v>
      </c>
      <c r="B1422" s="104">
        <v>1303</v>
      </c>
      <c r="C1422" s="6" t="s">
        <v>159</v>
      </c>
      <c r="D1422" s="6">
        <v>13</v>
      </c>
      <c r="E1422" s="6" t="s">
        <v>155</v>
      </c>
      <c r="F1422" s="6" t="s">
        <v>29</v>
      </c>
      <c r="G1422" s="6" t="s">
        <v>30</v>
      </c>
      <c r="H1422" s="6" t="s">
        <v>23</v>
      </c>
      <c r="I1422" s="6" t="s">
        <v>19</v>
      </c>
      <c r="J1422" s="66">
        <v>32</v>
      </c>
    </row>
    <row r="1423" spans="1:10" x14ac:dyDescent="0.25">
      <c r="A1423" s="103">
        <v>2020</v>
      </c>
      <c r="B1423" s="104">
        <v>1303</v>
      </c>
      <c r="C1423" s="6" t="s">
        <v>159</v>
      </c>
      <c r="D1423" s="6">
        <v>13</v>
      </c>
      <c r="E1423" s="6" t="s">
        <v>155</v>
      </c>
      <c r="F1423" s="6" t="s">
        <v>29</v>
      </c>
      <c r="G1423" s="6" t="s">
        <v>30</v>
      </c>
      <c r="H1423" s="6" t="s">
        <v>20</v>
      </c>
      <c r="I1423" s="6" t="s">
        <v>17</v>
      </c>
      <c r="J1423" s="66">
        <v>22</v>
      </c>
    </row>
    <row r="1424" spans="1:10" x14ac:dyDescent="0.25">
      <c r="A1424" s="103">
        <v>2020</v>
      </c>
      <c r="B1424" s="104">
        <v>1303</v>
      </c>
      <c r="C1424" s="6" t="s">
        <v>159</v>
      </c>
      <c r="D1424" s="6">
        <v>13</v>
      </c>
      <c r="E1424" s="6" t="s">
        <v>155</v>
      </c>
      <c r="F1424" s="6" t="s">
        <v>29</v>
      </c>
      <c r="G1424" s="6" t="s">
        <v>30</v>
      </c>
      <c r="H1424" s="6" t="s">
        <v>20</v>
      </c>
      <c r="I1424" s="6" t="s">
        <v>18</v>
      </c>
      <c r="J1424" s="66">
        <v>34</v>
      </c>
    </row>
    <row r="1425" spans="1:10" x14ac:dyDescent="0.25">
      <c r="A1425" s="103">
        <v>2020</v>
      </c>
      <c r="B1425" s="104">
        <v>1303</v>
      </c>
      <c r="C1425" s="6" t="s">
        <v>159</v>
      </c>
      <c r="D1425" s="6">
        <v>13</v>
      </c>
      <c r="E1425" s="6" t="s">
        <v>155</v>
      </c>
      <c r="F1425" s="6" t="s">
        <v>29</v>
      </c>
      <c r="G1425" s="6" t="s">
        <v>30</v>
      </c>
      <c r="H1425" s="6" t="s">
        <v>20</v>
      </c>
      <c r="I1425" s="6" t="s">
        <v>24</v>
      </c>
      <c r="J1425" s="66">
        <v>194</v>
      </c>
    </row>
    <row r="1426" spans="1:10" x14ac:dyDescent="0.25">
      <c r="A1426" s="103">
        <v>2020</v>
      </c>
      <c r="B1426" s="104">
        <v>1303</v>
      </c>
      <c r="C1426" s="6" t="s">
        <v>159</v>
      </c>
      <c r="D1426" s="6">
        <v>13</v>
      </c>
      <c r="E1426" s="6" t="s">
        <v>155</v>
      </c>
      <c r="F1426" s="6" t="s">
        <v>29</v>
      </c>
      <c r="G1426" s="6" t="s">
        <v>30</v>
      </c>
      <c r="H1426" s="6" t="s">
        <v>20</v>
      </c>
      <c r="I1426" s="6" t="s">
        <v>19</v>
      </c>
      <c r="J1426" s="66">
        <v>109</v>
      </c>
    </row>
    <row r="1427" spans="1:10" x14ac:dyDescent="0.25">
      <c r="A1427" s="103">
        <v>2020</v>
      </c>
      <c r="B1427" s="104">
        <v>1304</v>
      </c>
      <c r="C1427" s="6" t="s">
        <v>161</v>
      </c>
      <c r="D1427" s="6">
        <v>13</v>
      </c>
      <c r="E1427" s="6" t="s">
        <v>155</v>
      </c>
      <c r="F1427" s="6" t="s">
        <v>29</v>
      </c>
      <c r="G1427" s="6" t="s">
        <v>30</v>
      </c>
      <c r="H1427" s="6" t="s">
        <v>16</v>
      </c>
      <c r="I1427" s="6" t="s">
        <v>17</v>
      </c>
      <c r="J1427" s="66">
        <v>30</v>
      </c>
    </row>
    <row r="1428" spans="1:10" x14ac:dyDescent="0.25">
      <c r="A1428" s="103">
        <v>2020</v>
      </c>
      <c r="B1428" s="104">
        <v>1304</v>
      </c>
      <c r="C1428" s="6" t="s">
        <v>161</v>
      </c>
      <c r="D1428" s="6">
        <v>13</v>
      </c>
      <c r="E1428" s="6" t="s">
        <v>155</v>
      </c>
      <c r="F1428" s="6" t="s">
        <v>29</v>
      </c>
      <c r="G1428" s="6" t="s">
        <v>30</v>
      </c>
      <c r="H1428" s="6" t="s">
        <v>16</v>
      </c>
      <c r="I1428" s="6" t="s">
        <v>18</v>
      </c>
      <c r="J1428" s="66">
        <v>41</v>
      </c>
    </row>
    <row r="1429" spans="1:10" x14ac:dyDescent="0.25">
      <c r="A1429" s="103">
        <v>2020</v>
      </c>
      <c r="B1429" s="104">
        <v>1304</v>
      </c>
      <c r="C1429" s="6" t="s">
        <v>161</v>
      </c>
      <c r="D1429" s="6">
        <v>13</v>
      </c>
      <c r="E1429" s="6" t="s">
        <v>155</v>
      </c>
      <c r="F1429" s="6" t="s">
        <v>29</v>
      </c>
      <c r="G1429" s="6" t="s">
        <v>30</v>
      </c>
      <c r="H1429" s="6" t="s">
        <v>16</v>
      </c>
      <c r="I1429" s="6" t="s">
        <v>19</v>
      </c>
      <c r="J1429" s="66">
        <v>38</v>
      </c>
    </row>
    <row r="1430" spans="1:10" x14ac:dyDescent="0.25">
      <c r="A1430" s="103">
        <v>2020</v>
      </c>
      <c r="B1430" s="104">
        <v>1304</v>
      </c>
      <c r="C1430" s="6" t="s">
        <v>161</v>
      </c>
      <c r="D1430" s="6">
        <v>13</v>
      </c>
      <c r="E1430" s="6" t="s">
        <v>155</v>
      </c>
      <c r="F1430" s="6" t="s">
        <v>29</v>
      </c>
      <c r="G1430" s="6" t="s">
        <v>30</v>
      </c>
      <c r="H1430" s="6" t="s">
        <v>23</v>
      </c>
      <c r="I1430" s="6" t="s">
        <v>17</v>
      </c>
      <c r="J1430" s="66">
        <v>11</v>
      </c>
    </row>
    <row r="1431" spans="1:10" x14ac:dyDescent="0.25">
      <c r="A1431" s="103">
        <v>2020</v>
      </c>
      <c r="B1431" s="104">
        <v>1304</v>
      </c>
      <c r="C1431" s="6" t="s">
        <v>161</v>
      </c>
      <c r="D1431" s="6">
        <v>13</v>
      </c>
      <c r="E1431" s="6" t="s">
        <v>155</v>
      </c>
      <c r="F1431" s="6" t="s">
        <v>29</v>
      </c>
      <c r="G1431" s="6" t="s">
        <v>30</v>
      </c>
      <c r="H1431" s="6" t="s">
        <v>23</v>
      </c>
      <c r="I1431" s="6" t="s">
        <v>18</v>
      </c>
      <c r="J1431" s="66">
        <v>16</v>
      </c>
    </row>
    <row r="1432" spans="1:10" x14ac:dyDescent="0.25">
      <c r="A1432" s="103">
        <v>2020</v>
      </c>
      <c r="B1432" s="104">
        <v>1304</v>
      </c>
      <c r="C1432" s="6" t="s">
        <v>161</v>
      </c>
      <c r="D1432" s="6">
        <v>13</v>
      </c>
      <c r="E1432" s="6" t="s">
        <v>155</v>
      </c>
      <c r="F1432" s="6" t="s">
        <v>29</v>
      </c>
      <c r="G1432" s="6" t="s">
        <v>30</v>
      </c>
      <c r="H1432" s="6" t="s">
        <v>23</v>
      </c>
      <c r="I1432" s="6" t="s">
        <v>19</v>
      </c>
      <c r="J1432" s="66">
        <v>1</v>
      </c>
    </row>
    <row r="1433" spans="1:10" x14ac:dyDescent="0.25">
      <c r="A1433" s="103">
        <v>2020</v>
      </c>
      <c r="B1433" s="104">
        <v>1304</v>
      </c>
      <c r="C1433" s="6" t="s">
        <v>161</v>
      </c>
      <c r="D1433" s="6">
        <v>13</v>
      </c>
      <c r="E1433" s="6" t="s">
        <v>155</v>
      </c>
      <c r="F1433" s="6" t="s">
        <v>29</v>
      </c>
      <c r="G1433" s="6" t="s">
        <v>30</v>
      </c>
      <c r="H1433" s="6" t="s">
        <v>20</v>
      </c>
      <c r="I1433" s="104" t="s">
        <v>17</v>
      </c>
      <c r="J1433" s="66">
        <v>1</v>
      </c>
    </row>
    <row r="1434" spans="1:10" x14ac:dyDescent="0.25">
      <c r="A1434" s="103">
        <v>2020</v>
      </c>
      <c r="B1434" s="104">
        <v>1304</v>
      </c>
      <c r="C1434" s="6" t="s">
        <v>161</v>
      </c>
      <c r="D1434" s="6">
        <v>13</v>
      </c>
      <c r="E1434" s="6" t="s">
        <v>155</v>
      </c>
      <c r="F1434" s="6" t="s">
        <v>29</v>
      </c>
      <c r="G1434" s="6" t="s">
        <v>30</v>
      </c>
      <c r="H1434" s="6" t="s">
        <v>20</v>
      </c>
      <c r="I1434" s="6" t="s">
        <v>18</v>
      </c>
      <c r="J1434" s="66">
        <v>3</v>
      </c>
    </row>
    <row r="1435" spans="1:10" x14ac:dyDescent="0.25">
      <c r="A1435" s="103">
        <v>2020</v>
      </c>
      <c r="B1435" s="104">
        <v>1304</v>
      </c>
      <c r="C1435" s="6" t="s">
        <v>161</v>
      </c>
      <c r="D1435" s="6">
        <v>13</v>
      </c>
      <c r="E1435" s="6" t="s">
        <v>155</v>
      </c>
      <c r="F1435" s="6" t="s">
        <v>29</v>
      </c>
      <c r="G1435" s="6" t="s">
        <v>30</v>
      </c>
      <c r="H1435" s="6" t="s">
        <v>20</v>
      </c>
      <c r="I1435" s="6" t="s">
        <v>19</v>
      </c>
      <c r="J1435" s="66">
        <v>1</v>
      </c>
    </row>
    <row r="1436" spans="1:10" x14ac:dyDescent="0.25">
      <c r="A1436" s="103">
        <v>2020</v>
      </c>
      <c r="B1436" s="104">
        <v>1401</v>
      </c>
      <c r="C1436" s="6" t="s">
        <v>163</v>
      </c>
      <c r="D1436" s="6">
        <v>14</v>
      </c>
      <c r="E1436" s="6" t="s">
        <v>165</v>
      </c>
      <c r="F1436" s="6" t="s">
        <v>46</v>
      </c>
      <c r="G1436" s="6" t="s">
        <v>47</v>
      </c>
      <c r="H1436" s="6" t="s">
        <v>23</v>
      </c>
      <c r="I1436" s="6" t="s">
        <v>17</v>
      </c>
      <c r="J1436" s="66">
        <v>11</v>
      </c>
    </row>
    <row r="1437" spans="1:10" x14ac:dyDescent="0.25">
      <c r="A1437" s="103">
        <v>2020</v>
      </c>
      <c r="B1437" s="104">
        <v>1401</v>
      </c>
      <c r="C1437" s="6" t="s">
        <v>163</v>
      </c>
      <c r="D1437" s="6">
        <v>14</v>
      </c>
      <c r="E1437" s="6" t="s">
        <v>165</v>
      </c>
      <c r="F1437" s="6" t="s">
        <v>46</v>
      </c>
      <c r="G1437" s="6" t="s">
        <v>47</v>
      </c>
      <c r="H1437" s="6" t="s">
        <v>23</v>
      </c>
      <c r="I1437" s="6" t="s">
        <v>18</v>
      </c>
      <c r="J1437" s="66">
        <v>12</v>
      </c>
    </row>
    <row r="1438" spans="1:10" x14ac:dyDescent="0.25">
      <c r="A1438" s="103">
        <v>2020</v>
      </c>
      <c r="B1438" s="104">
        <v>1401</v>
      </c>
      <c r="C1438" s="6" t="s">
        <v>163</v>
      </c>
      <c r="D1438" s="6">
        <v>14</v>
      </c>
      <c r="E1438" s="6" t="s">
        <v>165</v>
      </c>
      <c r="F1438" s="6" t="s">
        <v>46</v>
      </c>
      <c r="G1438" s="6" t="s">
        <v>47</v>
      </c>
      <c r="H1438" s="6" t="s">
        <v>23</v>
      </c>
      <c r="I1438" s="6" t="s">
        <v>19</v>
      </c>
      <c r="J1438" s="66">
        <v>2</v>
      </c>
    </row>
    <row r="1439" spans="1:10" x14ac:dyDescent="0.25">
      <c r="A1439" s="103">
        <v>2020</v>
      </c>
      <c r="B1439" s="104">
        <v>1401</v>
      </c>
      <c r="C1439" s="6" t="s">
        <v>163</v>
      </c>
      <c r="D1439" s="6">
        <v>14</v>
      </c>
      <c r="E1439" s="6" t="s">
        <v>165</v>
      </c>
      <c r="F1439" s="6" t="s">
        <v>46</v>
      </c>
      <c r="G1439" s="6" t="s">
        <v>47</v>
      </c>
      <c r="H1439" s="6" t="s">
        <v>20</v>
      </c>
      <c r="I1439" s="6" t="s">
        <v>18</v>
      </c>
      <c r="J1439" s="66">
        <v>1</v>
      </c>
    </row>
    <row r="1440" spans="1:10" x14ac:dyDescent="0.25">
      <c r="A1440" s="103">
        <v>2020</v>
      </c>
      <c r="B1440" s="104">
        <v>1401</v>
      </c>
      <c r="C1440" s="6" t="s">
        <v>163</v>
      </c>
      <c r="D1440" s="6">
        <v>14</v>
      </c>
      <c r="E1440" s="6" t="s">
        <v>165</v>
      </c>
      <c r="F1440" s="6" t="s">
        <v>46</v>
      </c>
      <c r="G1440" s="6" t="s">
        <v>47</v>
      </c>
      <c r="H1440" s="6" t="s">
        <v>20</v>
      </c>
      <c r="I1440" s="6" t="s">
        <v>19</v>
      </c>
      <c r="J1440" s="66">
        <v>3</v>
      </c>
    </row>
    <row r="1441" spans="1:10" x14ac:dyDescent="0.25">
      <c r="A1441" s="103">
        <v>2020</v>
      </c>
      <c r="B1441" s="104">
        <v>1403</v>
      </c>
      <c r="C1441" s="6" t="s">
        <v>443</v>
      </c>
      <c r="D1441" s="6">
        <v>14</v>
      </c>
      <c r="E1441" s="6" t="s">
        <v>165</v>
      </c>
      <c r="F1441" s="6" t="s">
        <v>46</v>
      </c>
      <c r="G1441" s="6" t="s">
        <v>47</v>
      </c>
      <c r="H1441" s="6" t="s">
        <v>16</v>
      </c>
      <c r="I1441" s="6" t="s">
        <v>17</v>
      </c>
      <c r="J1441" s="66">
        <v>1</v>
      </c>
    </row>
    <row r="1442" spans="1:10" x14ac:dyDescent="0.25">
      <c r="A1442" s="103">
        <v>2020</v>
      </c>
      <c r="B1442" s="104">
        <v>1403</v>
      </c>
      <c r="C1442" s="6" t="s">
        <v>443</v>
      </c>
      <c r="D1442" s="6">
        <v>14</v>
      </c>
      <c r="E1442" s="6" t="s">
        <v>165</v>
      </c>
      <c r="F1442" s="6" t="s">
        <v>46</v>
      </c>
      <c r="G1442" s="6" t="s">
        <v>47</v>
      </c>
      <c r="H1442" s="6" t="s">
        <v>16</v>
      </c>
      <c r="I1442" s="6" t="s">
        <v>18</v>
      </c>
      <c r="J1442" s="66">
        <v>1</v>
      </c>
    </row>
    <row r="1443" spans="1:10" x14ac:dyDescent="0.25">
      <c r="A1443" s="103">
        <v>2020</v>
      </c>
      <c r="B1443" s="104">
        <v>1403</v>
      </c>
      <c r="C1443" s="6" t="s">
        <v>443</v>
      </c>
      <c r="D1443" s="6">
        <v>14</v>
      </c>
      <c r="E1443" s="6" t="s">
        <v>165</v>
      </c>
      <c r="F1443" s="6" t="s">
        <v>46</v>
      </c>
      <c r="G1443" s="6" t="s">
        <v>47</v>
      </c>
      <c r="H1443" s="6" t="s">
        <v>23</v>
      </c>
      <c r="I1443" s="6" t="s">
        <v>17</v>
      </c>
      <c r="J1443" s="66">
        <v>7</v>
      </c>
    </row>
    <row r="1444" spans="1:10" x14ac:dyDescent="0.25">
      <c r="A1444" s="103">
        <v>2020</v>
      </c>
      <c r="B1444" s="104">
        <v>1403</v>
      </c>
      <c r="C1444" s="6" t="s">
        <v>443</v>
      </c>
      <c r="D1444" s="6">
        <v>14</v>
      </c>
      <c r="E1444" s="6" t="s">
        <v>165</v>
      </c>
      <c r="F1444" s="6" t="s">
        <v>46</v>
      </c>
      <c r="G1444" s="6" t="s">
        <v>47</v>
      </c>
      <c r="H1444" s="6" t="s">
        <v>23</v>
      </c>
      <c r="I1444" s="6" t="s">
        <v>18</v>
      </c>
      <c r="J1444" s="66">
        <v>9</v>
      </c>
    </row>
    <row r="1445" spans="1:10" x14ac:dyDescent="0.25">
      <c r="A1445" s="103">
        <v>2020</v>
      </c>
      <c r="B1445" s="104">
        <v>1403</v>
      </c>
      <c r="C1445" s="6" t="s">
        <v>443</v>
      </c>
      <c r="D1445" s="6">
        <v>14</v>
      </c>
      <c r="E1445" s="6" t="s">
        <v>165</v>
      </c>
      <c r="F1445" s="6" t="s">
        <v>46</v>
      </c>
      <c r="G1445" s="6" t="s">
        <v>47</v>
      </c>
      <c r="H1445" s="6" t="s">
        <v>20</v>
      </c>
      <c r="I1445" s="6" t="s">
        <v>19</v>
      </c>
      <c r="J1445" s="66">
        <v>1</v>
      </c>
    </row>
    <row r="1446" spans="1:10" x14ac:dyDescent="0.25">
      <c r="A1446" s="103">
        <v>2020</v>
      </c>
      <c r="B1446" s="104">
        <v>1501</v>
      </c>
      <c r="C1446" s="6" t="s">
        <v>167</v>
      </c>
      <c r="D1446" s="6">
        <v>15</v>
      </c>
      <c r="E1446" s="6" t="s">
        <v>169</v>
      </c>
      <c r="F1446" s="6" t="s">
        <v>170</v>
      </c>
      <c r="G1446" s="6" t="s">
        <v>171</v>
      </c>
      <c r="H1446" s="6" t="s">
        <v>16</v>
      </c>
      <c r="I1446" s="6" t="s">
        <v>17</v>
      </c>
      <c r="J1446" s="66">
        <v>1</v>
      </c>
    </row>
    <row r="1447" spans="1:10" x14ac:dyDescent="0.25">
      <c r="A1447" s="103">
        <v>2020</v>
      </c>
      <c r="B1447" s="104">
        <v>1501</v>
      </c>
      <c r="C1447" s="6" t="s">
        <v>167</v>
      </c>
      <c r="D1447" s="6">
        <v>15</v>
      </c>
      <c r="E1447" s="6" t="s">
        <v>169</v>
      </c>
      <c r="F1447" s="6" t="s">
        <v>170</v>
      </c>
      <c r="G1447" s="6" t="s">
        <v>171</v>
      </c>
      <c r="H1447" s="6" t="s">
        <v>16</v>
      </c>
      <c r="I1447" s="6" t="s">
        <v>18</v>
      </c>
      <c r="J1447" s="66">
        <v>1</v>
      </c>
    </row>
    <row r="1448" spans="1:10" x14ac:dyDescent="0.25">
      <c r="A1448" s="103">
        <v>2020</v>
      </c>
      <c r="B1448" s="104">
        <v>1501</v>
      </c>
      <c r="C1448" s="6" t="s">
        <v>167</v>
      </c>
      <c r="D1448" s="6">
        <v>15</v>
      </c>
      <c r="E1448" s="6" t="s">
        <v>169</v>
      </c>
      <c r="F1448" s="6" t="s">
        <v>170</v>
      </c>
      <c r="G1448" s="6" t="s">
        <v>171</v>
      </c>
      <c r="H1448" s="6" t="s">
        <v>20</v>
      </c>
      <c r="I1448" s="6" t="s">
        <v>17</v>
      </c>
      <c r="J1448" s="66">
        <v>6</v>
      </c>
    </row>
    <row r="1449" spans="1:10" x14ac:dyDescent="0.25">
      <c r="A1449" s="103">
        <v>2020</v>
      </c>
      <c r="B1449" s="104">
        <v>1501</v>
      </c>
      <c r="C1449" s="6" t="s">
        <v>167</v>
      </c>
      <c r="D1449" s="6">
        <v>15</v>
      </c>
      <c r="E1449" s="6" t="s">
        <v>169</v>
      </c>
      <c r="F1449" s="6" t="s">
        <v>170</v>
      </c>
      <c r="G1449" s="6" t="s">
        <v>171</v>
      </c>
      <c r="H1449" s="6" t="s">
        <v>20</v>
      </c>
      <c r="I1449" s="6" t="s">
        <v>18</v>
      </c>
      <c r="J1449" s="66">
        <v>1</v>
      </c>
    </row>
    <row r="1450" spans="1:10" x14ac:dyDescent="0.25">
      <c r="A1450" s="103">
        <v>2020</v>
      </c>
      <c r="B1450" s="104">
        <v>1501</v>
      </c>
      <c r="C1450" s="6" t="s">
        <v>167</v>
      </c>
      <c r="D1450" s="6">
        <v>15</v>
      </c>
      <c r="E1450" s="6" t="s">
        <v>169</v>
      </c>
      <c r="F1450" s="6" t="s">
        <v>170</v>
      </c>
      <c r="G1450" s="6" t="s">
        <v>171</v>
      </c>
      <c r="H1450" s="6" t="s">
        <v>20</v>
      </c>
      <c r="I1450" s="6" t="s">
        <v>24</v>
      </c>
      <c r="J1450" s="66">
        <v>24</v>
      </c>
    </row>
    <row r="1451" spans="1:10" x14ac:dyDescent="0.25">
      <c r="A1451" s="103">
        <v>2020</v>
      </c>
      <c r="B1451" s="104">
        <v>1501</v>
      </c>
      <c r="C1451" s="6" t="s">
        <v>167</v>
      </c>
      <c r="D1451" s="6">
        <v>15</v>
      </c>
      <c r="E1451" s="6" t="s">
        <v>169</v>
      </c>
      <c r="F1451" s="6" t="s">
        <v>170</v>
      </c>
      <c r="G1451" s="6" t="s">
        <v>171</v>
      </c>
      <c r="H1451" s="6" t="s">
        <v>20</v>
      </c>
      <c r="I1451" s="6" t="s">
        <v>19</v>
      </c>
      <c r="J1451" s="66">
        <v>16</v>
      </c>
    </row>
    <row r="1452" spans="1:10" x14ac:dyDescent="0.25">
      <c r="A1452" s="103">
        <v>2020</v>
      </c>
      <c r="B1452" s="104">
        <v>1502</v>
      </c>
      <c r="C1452" s="6" t="s">
        <v>173</v>
      </c>
      <c r="D1452" s="6">
        <v>15</v>
      </c>
      <c r="E1452" s="6" t="s">
        <v>169</v>
      </c>
      <c r="F1452" s="6" t="s">
        <v>170</v>
      </c>
      <c r="G1452" s="6" t="s">
        <v>171</v>
      </c>
      <c r="H1452" s="6" t="s">
        <v>16</v>
      </c>
      <c r="I1452" s="6" t="s">
        <v>18</v>
      </c>
      <c r="J1452" s="66">
        <v>1</v>
      </c>
    </row>
    <row r="1453" spans="1:10" x14ac:dyDescent="0.25">
      <c r="A1453" s="103">
        <v>2020</v>
      </c>
      <c r="B1453" s="104">
        <v>1502</v>
      </c>
      <c r="C1453" s="6" t="s">
        <v>173</v>
      </c>
      <c r="D1453" s="6">
        <v>15</v>
      </c>
      <c r="E1453" s="6" t="s">
        <v>169</v>
      </c>
      <c r="F1453" s="6" t="s">
        <v>170</v>
      </c>
      <c r="G1453" s="6" t="s">
        <v>171</v>
      </c>
      <c r="H1453" s="6" t="s">
        <v>20</v>
      </c>
      <c r="I1453" s="6" t="s">
        <v>17</v>
      </c>
      <c r="J1453" s="66">
        <v>3</v>
      </c>
    </row>
    <row r="1454" spans="1:10" x14ac:dyDescent="0.25">
      <c r="A1454" s="103">
        <v>2020</v>
      </c>
      <c r="B1454" s="104">
        <v>1502</v>
      </c>
      <c r="C1454" s="6" t="s">
        <v>173</v>
      </c>
      <c r="D1454" s="6">
        <v>15</v>
      </c>
      <c r="E1454" s="6" t="s">
        <v>169</v>
      </c>
      <c r="F1454" s="6" t="s">
        <v>170</v>
      </c>
      <c r="G1454" s="6" t="s">
        <v>171</v>
      </c>
      <c r="H1454" s="6" t="s">
        <v>20</v>
      </c>
      <c r="I1454" s="6" t="s">
        <v>18</v>
      </c>
      <c r="J1454" s="66">
        <v>8</v>
      </c>
    </row>
    <row r="1455" spans="1:10" x14ac:dyDescent="0.25">
      <c r="A1455" s="103">
        <v>2020</v>
      </c>
      <c r="B1455" s="104">
        <v>1502</v>
      </c>
      <c r="C1455" s="6" t="s">
        <v>173</v>
      </c>
      <c r="D1455" s="6">
        <v>15</v>
      </c>
      <c r="E1455" s="6" t="s">
        <v>169</v>
      </c>
      <c r="F1455" s="6" t="s">
        <v>170</v>
      </c>
      <c r="G1455" s="6" t="s">
        <v>171</v>
      </c>
      <c r="H1455" s="6" t="s">
        <v>20</v>
      </c>
      <c r="I1455" s="6" t="s">
        <v>24</v>
      </c>
      <c r="J1455" s="66">
        <v>42</v>
      </c>
    </row>
    <row r="1456" spans="1:10" x14ac:dyDescent="0.25">
      <c r="A1456" s="103">
        <v>2020</v>
      </c>
      <c r="B1456" s="104">
        <v>1502</v>
      </c>
      <c r="C1456" s="6" t="s">
        <v>173</v>
      </c>
      <c r="D1456" s="6">
        <v>15</v>
      </c>
      <c r="E1456" s="6" t="s">
        <v>169</v>
      </c>
      <c r="F1456" s="6" t="s">
        <v>170</v>
      </c>
      <c r="G1456" s="6" t="s">
        <v>171</v>
      </c>
      <c r="H1456" s="6" t="s">
        <v>20</v>
      </c>
      <c r="I1456" s="6" t="s">
        <v>19</v>
      </c>
      <c r="J1456" s="66">
        <v>30</v>
      </c>
    </row>
    <row r="1457" spans="1:10" x14ac:dyDescent="0.25">
      <c r="A1457" s="103">
        <v>2020</v>
      </c>
      <c r="B1457" s="104">
        <v>1503</v>
      </c>
      <c r="C1457" s="6" t="s">
        <v>445</v>
      </c>
      <c r="D1457" s="6">
        <v>15</v>
      </c>
      <c r="E1457" s="6" t="s">
        <v>169</v>
      </c>
      <c r="F1457" s="6" t="s">
        <v>170</v>
      </c>
      <c r="G1457" s="6" t="s">
        <v>171</v>
      </c>
      <c r="H1457" s="6" t="s">
        <v>20</v>
      </c>
      <c r="I1457" s="6" t="s">
        <v>19</v>
      </c>
      <c r="J1457" s="66">
        <v>1</v>
      </c>
    </row>
    <row r="1458" spans="1:10" x14ac:dyDescent="0.25">
      <c r="A1458" s="103">
        <v>2020</v>
      </c>
      <c r="B1458" s="104">
        <v>1701</v>
      </c>
      <c r="C1458" s="6" t="s">
        <v>175</v>
      </c>
      <c r="D1458" s="6">
        <v>17</v>
      </c>
      <c r="E1458" s="6" t="s">
        <v>177</v>
      </c>
      <c r="F1458" s="6" t="s">
        <v>76</v>
      </c>
      <c r="G1458" s="6" t="s">
        <v>77</v>
      </c>
      <c r="H1458" s="6" t="s">
        <v>16</v>
      </c>
      <c r="I1458" s="6" t="s">
        <v>18</v>
      </c>
      <c r="J1458" s="66">
        <v>1</v>
      </c>
    </row>
    <row r="1459" spans="1:10" x14ac:dyDescent="0.25">
      <c r="A1459" s="103">
        <v>2020</v>
      </c>
      <c r="B1459" s="104">
        <v>1701</v>
      </c>
      <c r="C1459" s="6" t="s">
        <v>175</v>
      </c>
      <c r="D1459" s="6">
        <v>17</v>
      </c>
      <c r="E1459" s="6" t="s">
        <v>177</v>
      </c>
      <c r="F1459" s="6" t="s">
        <v>76</v>
      </c>
      <c r="G1459" s="6" t="s">
        <v>77</v>
      </c>
      <c r="H1459" s="6" t="s">
        <v>23</v>
      </c>
      <c r="I1459" s="6" t="s">
        <v>17</v>
      </c>
      <c r="J1459" s="66">
        <v>2</v>
      </c>
    </row>
    <row r="1460" spans="1:10" x14ac:dyDescent="0.25">
      <c r="A1460" s="103">
        <v>2020</v>
      </c>
      <c r="B1460" s="104">
        <v>1701</v>
      </c>
      <c r="C1460" s="6" t="s">
        <v>175</v>
      </c>
      <c r="D1460" s="6">
        <v>17</v>
      </c>
      <c r="E1460" s="6" t="s">
        <v>177</v>
      </c>
      <c r="F1460" s="6" t="s">
        <v>76</v>
      </c>
      <c r="G1460" s="6" t="s">
        <v>77</v>
      </c>
      <c r="H1460" s="6" t="s">
        <v>23</v>
      </c>
      <c r="I1460" s="6" t="s">
        <v>18</v>
      </c>
      <c r="J1460" s="66">
        <v>1</v>
      </c>
    </row>
    <row r="1461" spans="1:10" x14ac:dyDescent="0.25">
      <c r="A1461" s="103">
        <v>2020</v>
      </c>
      <c r="B1461" s="104">
        <v>1701</v>
      </c>
      <c r="C1461" s="6" t="s">
        <v>175</v>
      </c>
      <c r="D1461" s="6">
        <v>17</v>
      </c>
      <c r="E1461" s="6" t="s">
        <v>177</v>
      </c>
      <c r="F1461" s="6" t="s">
        <v>76</v>
      </c>
      <c r="G1461" s="6" t="s">
        <v>77</v>
      </c>
      <c r="H1461" s="6" t="s">
        <v>23</v>
      </c>
      <c r="I1461" s="6" t="s">
        <v>19</v>
      </c>
      <c r="J1461" s="66">
        <v>1</v>
      </c>
    </row>
    <row r="1462" spans="1:10" x14ac:dyDescent="0.25">
      <c r="A1462" s="103">
        <v>2020</v>
      </c>
      <c r="B1462" s="104">
        <v>1701</v>
      </c>
      <c r="C1462" s="6" t="s">
        <v>175</v>
      </c>
      <c r="D1462" s="6">
        <v>17</v>
      </c>
      <c r="E1462" s="6" t="s">
        <v>177</v>
      </c>
      <c r="F1462" s="6" t="s">
        <v>76</v>
      </c>
      <c r="G1462" s="6" t="s">
        <v>77</v>
      </c>
      <c r="H1462" s="6" t="s">
        <v>20</v>
      </c>
      <c r="I1462" s="6" t="s">
        <v>17</v>
      </c>
      <c r="J1462" s="66">
        <v>32</v>
      </c>
    </row>
    <row r="1463" spans="1:10" x14ac:dyDescent="0.25">
      <c r="A1463" s="103">
        <v>2020</v>
      </c>
      <c r="B1463" s="104">
        <v>1701</v>
      </c>
      <c r="C1463" s="6" t="s">
        <v>175</v>
      </c>
      <c r="D1463" s="6">
        <v>17</v>
      </c>
      <c r="E1463" s="6" t="s">
        <v>177</v>
      </c>
      <c r="F1463" s="6" t="s">
        <v>76</v>
      </c>
      <c r="G1463" s="6" t="s">
        <v>77</v>
      </c>
      <c r="H1463" s="6" t="s">
        <v>20</v>
      </c>
      <c r="I1463" s="6" t="s">
        <v>18</v>
      </c>
      <c r="J1463" s="66">
        <v>38</v>
      </c>
    </row>
    <row r="1464" spans="1:10" x14ac:dyDescent="0.25">
      <c r="A1464" s="103">
        <v>2020</v>
      </c>
      <c r="B1464" s="104">
        <v>1701</v>
      </c>
      <c r="C1464" s="6" t="s">
        <v>175</v>
      </c>
      <c r="D1464" s="6">
        <v>17</v>
      </c>
      <c r="E1464" s="6" t="s">
        <v>177</v>
      </c>
      <c r="F1464" s="6" t="s">
        <v>76</v>
      </c>
      <c r="G1464" s="6" t="s">
        <v>77</v>
      </c>
      <c r="H1464" s="6" t="s">
        <v>20</v>
      </c>
      <c r="I1464" s="6" t="s">
        <v>24</v>
      </c>
      <c r="J1464" s="66">
        <v>30</v>
      </c>
    </row>
    <row r="1465" spans="1:10" x14ac:dyDescent="0.25">
      <c r="A1465" s="103">
        <v>2020</v>
      </c>
      <c r="B1465" s="104">
        <v>1701</v>
      </c>
      <c r="C1465" s="6" t="s">
        <v>175</v>
      </c>
      <c r="D1465" s="6">
        <v>17</v>
      </c>
      <c r="E1465" s="6" t="s">
        <v>177</v>
      </c>
      <c r="F1465" s="6" t="s">
        <v>76</v>
      </c>
      <c r="G1465" s="6" t="s">
        <v>77</v>
      </c>
      <c r="H1465" s="6" t="s">
        <v>20</v>
      </c>
      <c r="I1465" s="6" t="s">
        <v>19</v>
      </c>
      <c r="J1465" s="66">
        <v>72</v>
      </c>
    </row>
    <row r="1466" spans="1:10" x14ac:dyDescent="0.25">
      <c r="A1466" s="103">
        <v>2020</v>
      </c>
      <c r="B1466" s="104">
        <v>1703</v>
      </c>
      <c r="C1466" s="6" t="s">
        <v>179</v>
      </c>
      <c r="D1466" s="6">
        <v>17</v>
      </c>
      <c r="E1466" s="6" t="s">
        <v>177</v>
      </c>
      <c r="F1466" s="6" t="s">
        <v>76</v>
      </c>
      <c r="G1466" s="6" t="s">
        <v>77</v>
      </c>
      <c r="H1466" s="6" t="s">
        <v>16</v>
      </c>
      <c r="I1466" s="6" t="s">
        <v>17</v>
      </c>
      <c r="J1466" s="66">
        <v>1</v>
      </c>
    </row>
    <row r="1467" spans="1:10" x14ac:dyDescent="0.25">
      <c r="A1467" s="103">
        <v>2020</v>
      </c>
      <c r="B1467" s="104">
        <v>1703</v>
      </c>
      <c r="C1467" s="6" t="s">
        <v>179</v>
      </c>
      <c r="D1467" s="6">
        <v>17</v>
      </c>
      <c r="E1467" s="6" t="s">
        <v>177</v>
      </c>
      <c r="F1467" s="6" t="s">
        <v>76</v>
      </c>
      <c r="G1467" s="6" t="s">
        <v>77</v>
      </c>
      <c r="H1467" s="6" t="s">
        <v>16</v>
      </c>
      <c r="I1467" s="6" t="s">
        <v>18</v>
      </c>
      <c r="J1467" s="66">
        <v>4</v>
      </c>
    </row>
    <row r="1468" spans="1:10" x14ac:dyDescent="0.25">
      <c r="A1468" s="103">
        <v>2020</v>
      </c>
      <c r="B1468" s="104">
        <v>1703</v>
      </c>
      <c r="C1468" s="6" t="s">
        <v>179</v>
      </c>
      <c r="D1468" s="6">
        <v>17</v>
      </c>
      <c r="E1468" s="6" t="s">
        <v>177</v>
      </c>
      <c r="F1468" s="6" t="s">
        <v>76</v>
      </c>
      <c r="G1468" s="6" t="s">
        <v>77</v>
      </c>
      <c r="H1468" s="6" t="s">
        <v>23</v>
      </c>
      <c r="I1468" s="6" t="s">
        <v>18</v>
      </c>
      <c r="J1468" s="66">
        <v>3</v>
      </c>
    </row>
    <row r="1469" spans="1:10" x14ac:dyDescent="0.25">
      <c r="A1469" s="103">
        <v>2020</v>
      </c>
      <c r="B1469" s="104">
        <v>1703</v>
      </c>
      <c r="C1469" s="6" t="s">
        <v>179</v>
      </c>
      <c r="D1469" s="6">
        <v>17</v>
      </c>
      <c r="E1469" s="6" t="s">
        <v>177</v>
      </c>
      <c r="F1469" s="6" t="s">
        <v>76</v>
      </c>
      <c r="G1469" s="6" t="s">
        <v>77</v>
      </c>
      <c r="H1469" s="6" t="s">
        <v>23</v>
      </c>
      <c r="I1469" s="6" t="s">
        <v>24</v>
      </c>
      <c r="J1469" s="66">
        <v>5</v>
      </c>
    </row>
    <row r="1470" spans="1:10" x14ac:dyDescent="0.25">
      <c r="A1470" s="103">
        <v>2020</v>
      </c>
      <c r="B1470" s="104">
        <v>1703</v>
      </c>
      <c r="C1470" s="6" t="s">
        <v>179</v>
      </c>
      <c r="D1470" s="6">
        <v>17</v>
      </c>
      <c r="E1470" s="6" t="s">
        <v>177</v>
      </c>
      <c r="F1470" s="6" t="s">
        <v>76</v>
      </c>
      <c r="G1470" s="6" t="s">
        <v>77</v>
      </c>
      <c r="H1470" s="6" t="s">
        <v>23</v>
      </c>
      <c r="I1470" s="6" t="s">
        <v>19</v>
      </c>
      <c r="J1470" s="66">
        <v>6</v>
      </c>
    </row>
    <row r="1471" spans="1:10" x14ac:dyDescent="0.25">
      <c r="A1471" s="103">
        <v>2020</v>
      </c>
      <c r="B1471" s="104">
        <v>1703</v>
      </c>
      <c r="C1471" s="6" t="s">
        <v>179</v>
      </c>
      <c r="D1471" s="6">
        <v>17</v>
      </c>
      <c r="E1471" s="6" t="s">
        <v>177</v>
      </c>
      <c r="F1471" s="6" t="s">
        <v>76</v>
      </c>
      <c r="G1471" s="6" t="s">
        <v>77</v>
      </c>
      <c r="H1471" s="6" t="s">
        <v>20</v>
      </c>
      <c r="I1471" s="6" t="s">
        <v>17</v>
      </c>
      <c r="J1471" s="66">
        <v>5</v>
      </c>
    </row>
    <row r="1472" spans="1:10" x14ac:dyDescent="0.25">
      <c r="A1472" s="103">
        <v>2020</v>
      </c>
      <c r="B1472" s="104">
        <v>1703</v>
      </c>
      <c r="C1472" s="6" t="s">
        <v>179</v>
      </c>
      <c r="D1472" s="6">
        <v>17</v>
      </c>
      <c r="E1472" s="6" t="s">
        <v>177</v>
      </c>
      <c r="F1472" s="6" t="s">
        <v>76</v>
      </c>
      <c r="G1472" s="6" t="s">
        <v>77</v>
      </c>
      <c r="H1472" s="6" t="s">
        <v>20</v>
      </c>
      <c r="I1472" s="6" t="s">
        <v>18</v>
      </c>
      <c r="J1472" s="66">
        <v>8</v>
      </c>
    </row>
    <row r="1473" spans="1:10" x14ac:dyDescent="0.25">
      <c r="A1473" s="103">
        <v>2020</v>
      </c>
      <c r="B1473" s="104">
        <v>1703</v>
      </c>
      <c r="C1473" s="6" t="s">
        <v>179</v>
      </c>
      <c r="D1473" s="6">
        <v>17</v>
      </c>
      <c r="E1473" s="6" t="s">
        <v>177</v>
      </c>
      <c r="F1473" s="6" t="s">
        <v>76</v>
      </c>
      <c r="G1473" s="6" t="s">
        <v>77</v>
      </c>
      <c r="H1473" s="6" t="s">
        <v>20</v>
      </c>
      <c r="I1473" s="6" t="s">
        <v>24</v>
      </c>
      <c r="J1473" s="66">
        <v>2</v>
      </c>
    </row>
    <row r="1474" spans="1:10" x14ac:dyDescent="0.25">
      <c r="A1474" s="103">
        <v>2020</v>
      </c>
      <c r="B1474" s="104">
        <v>1703</v>
      </c>
      <c r="C1474" s="6" t="s">
        <v>179</v>
      </c>
      <c r="D1474" s="6">
        <v>17</v>
      </c>
      <c r="E1474" s="6" t="s">
        <v>177</v>
      </c>
      <c r="F1474" s="6" t="s">
        <v>76</v>
      </c>
      <c r="G1474" s="6" t="s">
        <v>77</v>
      </c>
      <c r="H1474" s="6" t="s">
        <v>20</v>
      </c>
      <c r="I1474" s="6" t="s">
        <v>19</v>
      </c>
      <c r="J1474" s="66">
        <v>12</v>
      </c>
    </row>
    <row r="1475" spans="1:10" x14ac:dyDescent="0.25">
      <c r="A1475" s="103">
        <v>2020</v>
      </c>
      <c r="B1475" s="104">
        <v>1704</v>
      </c>
      <c r="C1475" s="6" t="s">
        <v>181</v>
      </c>
      <c r="D1475" s="6">
        <v>17</v>
      </c>
      <c r="E1475" s="6" t="s">
        <v>177</v>
      </c>
      <c r="F1475" s="6" t="s">
        <v>76</v>
      </c>
      <c r="G1475" s="6" t="s">
        <v>77</v>
      </c>
      <c r="H1475" s="6" t="s">
        <v>16</v>
      </c>
      <c r="I1475" s="6" t="s">
        <v>17</v>
      </c>
      <c r="J1475" s="66">
        <v>2</v>
      </c>
    </row>
    <row r="1476" spans="1:10" x14ac:dyDescent="0.25">
      <c r="A1476" s="103">
        <v>2020</v>
      </c>
      <c r="B1476" s="104">
        <v>1704</v>
      </c>
      <c r="C1476" s="6" t="s">
        <v>181</v>
      </c>
      <c r="D1476" s="6">
        <v>17</v>
      </c>
      <c r="E1476" s="6" t="s">
        <v>177</v>
      </c>
      <c r="F1476" s="6" t="s">
        <v>76</v>
      </c>
      <c r="G1476" s="6" t="s">
        <v>77</v>
      </c>
      <c r="H1476" s="6" t="s">
        <v>16</v>
      </c>
      <c r="I1476" s="6" t="s">
        <v>18</v>
      </c>
      <c r="J1476" s="66">
        <v>2</v>
      </c>
    </row>
    <row r="1477" spans="1:10" x14ac:dyDescent="0.25">
      <c r="A1477" s="103">
        <v>2020</v>
      </c>
      <c r="B1477" s="104">
        <v>1704</v>
      </c>
      <c r="C1477" s="6" t="s">
        <v>181</v>
      </c>
      <c r="D1477" s="6">
        <v>17</v>
      </c>
      <c r="E1477" s="6" t="s">
        <v>177</v>
      </c>
      <c r="F1477" s="6" t="s">
        <v>76</v>
      </c>
      <c r="G1477" s="6" t="s">
        <v>77</v>
      </c>
      <c r="H1477" s="6" t="s">
        <v>23</v>
      </c>
      <c r="I1477" s="6" t="s">
        <v>17</v>
      </c>
      <c r="J1477" s="66">
        <v>9</v>
      </c>
    </row>
    <row r="1478" spans="1:10" x14ac:dyDescent="0.25">
      <c r="A1478" s="103">
        <v>2020</v>
      </c>
      <c r="B1478" s="104">
        <v>1704</v>
      </c>
      <c r="C1478" s="6" t="s">
        <v>181</v>
      </c>
      <c r="D1478" s="6">
        <v>17</v>
      </c>
      <c r="E1478" s="6" t="s">
        <v>177</v>
      </c>
      <c r="F1478" s="6" t="s">
        <v>76</v>
      </c>
      <c r="G1478" s="6" t="s">
        <v>77</v>
      </c>
      <c r="H1478" s="6" t="s">
        <v>23</v>
      </c>
      <c r="I1478" s="6" t="s">
        <v>18</v>
      </c>
      <c r="J1478" s="66">
        <v>11</v>
      </c>
    </row>
    <row r="1479" spans="1:10" x14ac:dyDescent="0.25">
      <c r="A1479" s="103">
        <v>2020</v>
      </c>
      <c r="B1479" s="104">
        <v>1704</v>
      </c>
      <c r="C1479" s="6" t="s">
        <v>181</v>
      </c>
      <c r="D1479" s="6">
        <v>17</v>
      </c>
      <c r="E1479" s="6" t="s">
        <v>177</v>
      </c>
      <c r="F1479" s="6" t="s">
        <v>76</v>
      </c>
      <c r="G1479" s="6" t="s">
        <v>77</v>
      </c>
      <c r="H1479" s="6" t="s">
        <v>23</v>
      </c>
      <c r="I1479" s="6" t="s">
        <v>24</v>
      </c>
      <c r="J1479" s="66">
        <v>29</v>
      </c>
    </row>
    <row r="1480" spans="1:10" x14ac:dyDescent="0.25">
      <c r="A1480" s="103">
        <v>2020</v>
      </c>
      <c r="B1480" s="104">
        <v>1704</v>
      </c>
      <c r="C1480" s="6" t="s">
        <v>181</v>
      </c>
      <c r="D1480" s="6">
        <v>17</v>
      </c>
      <c r="E1480" s="6" t="s">
        <v>177</v>
      </c>
      <c r="F1480" s="6" t="s">
        <v>76</v>
      </c>
      <c r="G1480" s="6" t="s">
        <v>77</v>
      </c>
      <c r="H1480" s="6" t="s">
        <v>23</v>
      </c>
      <c r="I1480" s="6" t="s">
        <v>19</v>
      </c>
      <c r="J1480" s="66">
        <v>21</v>
      </c>
    </row>
    <row r="1481" spans="1:10" x14ac:dyDescent="0.25">
      <c r="A1481" s="103">
        <v>2020</v>
      </c>
      <c r="B1481" s="104">
        <v>1705</v>
      </c>
      <c r="C1481" s="6" t="s">
        <v>183</v>
      </c>
      <c r="D1481" s="6">
        <v>17</v>
      </c>
      <c r="E1481" s="6" t="s">
        <v>177</v>
      </c>
      <c r="F1481" s="6" t="s">
        <v>76</v>
      </c>
      <c r="G1481" s="6" t="s">
        <v>77</v>
      </c>
      <c r="H1481" s="6" t="s">
        <v>16</v>
      </c>
      <c r="I1481" s="6" t="s">
        <v>17</v>
      </c>
      <c r="J1481" s="66">
        <v>11</v>
      </c>
    </row>
    <row r="1482" spans="1:10" x14ac:dyDescent="0.25">
      <c r="A1482" s="103">
        <v>2020</v>
      </c>
      <c r="B1482" s="104">
        <v>1705</v>
      </c>
      <c r="C1482" s="6" t="s">
        <v>183</v>
      </c>
      <c r="D1482" s="6">
        <v>17</v>
      </c>
      <c r="E1482" s="6" t="s">
        <v>177</v>
      </c>
      <c r="F1482" s="6" t="s">
        <v>76</v>
      </c>
      <c r="G1482" s="6" t="s">
        <v>77</v>
      </c>
      <c r="H1482" s="6" t="s">
        <v>16</v>
      </c>
      <c r="I1482" s="6" t="s">
        <v>18</v>
      </c>
      <c r="J1482" s="66">
        <v>23</v>
      </c>
    </row>
    <row r="1483" spans="1:10" x14ac:dyDescent="0.25">
      <c r="A1483" s="103">
        <v>2020</v>
      </c>
      <c r="B1483" s="104">
        <v>1705</v>
      </c>
      <c r="C1483" s="6" t="s">
        <v>183</v>
      </c>
      <c r="D1483" s="6">
        <v>17</v>
      </c>
      <c r="E1483" s="6" t="s">
        <v>177</v>
      </c>
      <c r="F1483" s="6" t="s">
        <v>76</v>
      </c>
      <c r="G1483" s="6" t="s">
        <v>77</v>
      </c>
      <c r="H1483" s="6" t="s">
        <v>16</v>
      </c>
      <c r="I1483" s="6" t="s">
        <v>19</v>
      </c>
      <c r="J1483" s="66">
        <v>5</v>
      </c>
    </row>
    <row r="1484" spans="1:10" x14ac:dyDescent="0.25">
      <c r="A1484" s="103">
        <v>2020</v>
      </c>
      <c r="B1484" s="104">
        <v>1705</v>
      </c>
      <c r="C1484" s="6" t="s">
        <v>183</v>
      </c>
      <c r="D1484" s="6">
        <v>17</v>
      </c>
      <c r="E1484" s="6" t="s">
        <v>177</v>
      </c>
      <c r="F1484" s="6" t="s">
        <v>76</v>
      </c>
      <c r="G1484" s="6" t="s">
        <v>77</v>
      </c>
      <c r="H1484" s="6" t="s">
        <v>23</v>
      </c>
      <c r="I1484" s="6" t="s">
        <v>17</v>
      </c>
      <c r="J1484" s="66">
        <v>10</v>
      </c>
    </row>
    <row r="1485" spans="1:10" x14ac:dyDescent="0.25">
      <c r="A1485" s="103">
        <v>2020</v>
      </c>
      <c r="B1485" s="104">
        <v>1705</v>
      </c>
      <c r="C1485" s="6" t="s">
        <v>183</v>
      </c>
      <c r="D1485" s="6">
        <v>17</v>
      </c>
      <c r="E1485" s="6" t="s">
        <v>177</v>
      </c>
      <c r="F1485" s="6" t="s">
        <v>76</v>
      </c>
      <c r="G1485" s="6" t="s">
        <v>77</v>
      </c>
      <c r="H1485" s="6" t="s">
        <v>23</v>
      </c>
      <c r="I1485" s="6" t="s">
        <v>18</v>
      </c>
      <c r="J1485" s="66">
        <v>21</v>
      </c>
    </row>
    <row r="1486" spans="1:10" x14ac:dyDescent="0.25">
      <c r="A1486" s="103">
        <v>2020</v>
      </c>
      <c r="B1486" s="104">
        <v>1705</v>
      </c>
      <c r="C1486" s="6" t="s">
        <v>183</v>
      </c>
      <c r="D1486" s="6">
        <v>17</v>
      </c>
      <c r="E1486" s="6" t="s">
        <v>177</v>
      </c>
      <c r="F1486" s="6" t="s">
        <v>76</v>
      </c>
      <c r="G1486" s="6" t="s">
        <v>77</v>
      </c>
      <c r="H1486" s="6" t="s">
        <v>23</v>
      </c>
      <c r="I1486" s="6" t="s">
        <v>24</v>
      </c>
      <c r="J1486" s="66">
        <v>6</v>
      </c>
    </row>
    <row r="1487" spans="1:10" x14ac:dyDescent="0.25">
      <c r="A1487" s="103">
        <v>2020</v>
      </c>
      <c r="B1487" s="104">
        <v>1705</v>
      </c>
      <c r="C1487" s="6" t="s">
        <v>183</v>
      </c>
      <c r="D1487" s="6">
        <v>17</v>
      </c>
      <c r="E1487" s="6" t="s">
        <v>177</v>
      </c>
      <c r="F1487" s="6" t="s">
        <v>76</v>
      </c>
      <c r="G1487" s="6" t="s">
        <v>77</v>
      </c>
      <c r="H1487" s="6" t="s">
        <v>23</v>
      </c>
      <c r="I1487" s="6" t="s">
        <v>19</v>
      </c>
      <c r="J1487" s="66">
        <v>6</v>
      </c>
    </row>
    <row r="1488" spans="1:10" x14ac:dyDescent="0.25">
      <c r="A1488" s="103">
        <v>2020</v>
      </c>
      <c r="B1488" s="104">
        <v>1705</v>
      </c>
      <c r="C1488" s="6" t="s">
        <v>183</v>
      </c>
      <c r="D1488" s="6">
        <v>17</v>
      </c>
      <c r="E1488" s="6" t="s">
        <v>177</v>
      </c>
      <c r="F1488" s="6" t="s">
        <v>76</v>
      </c>
      <c r="G1488" s="6" t="s">
        <v>77</v>
      </c>
      <c r="H1488" s="6" t="s">
        <v>20</v>
      </c>
      <c r="I1488" s="6" t="s">
        <v>17</v>
      </c>
      <c r="J1488" s="66">
        <v>9</v>
      </c>
    </row>
    <row r="1489" spans="1:10" x14ac:dyDescent="0.25">
      <c r="A1489" s="103">
        <v>2020</v>
      </c>
      <c r="B1489" s="104">
        <v>1705</v>
      </c>
      <c r="C1489" s="6" t="s">
        <v>183</v>
      </c>
      <c r="D1489" s="6">
        <v>17</v>
      </c>
      <c r="E1489" s="6" t="s">
        <v>177</v>
      </c>
      <c r="F1489" s="6" t="s">
        <v>76</v>
      </c>
      <c r="G1489" s="6" t="s">
        <v>77</v>
      </c>
      <c r="H1489" s="6" t="s">
        <v>20</v>
      </c>
      <c r="I1489" s="6" t="s">
        <v>18</v>
      </c>
      <c r="J1489" s="66">
        <v>15</v>
      </c>
    </row>
    <row r="1490" spans="1:10" x14ac:dyDescent="0.25">
      <c r="A1490" s="103">
        <v>2020</v>
      </c>
      <c r="B1490" s="104">
        <v>1705</v>
      </c>
      <c r="C1490" s="6" t="s">
        <v>183</v>
      </c>
      <c r="D1490" s="6">
        <v>17</v>
      </c>
      <c r="E1490" s="6" t="s">
        <v>177</v>
      </c>
      <c r="F1490" s="6" t="s">
        <v>76</v>
      </c>
      <c r="G1490" s="6" t="s">
        <v>77</v>
      </c>
      <c r="H1490" s="6" t="s">
        <v>20</v>
      </c>
      <c r="I1490" s="6" t="s">
        <v>24</v>
      </c>
      <c r="J1490" s="66">
        <v>18</v>
      </c>
    </row>
    <row r="1491" spans="1:10" x14ac:dyDescent="0.25">
      <c r="A1491" s="103">
        <v>2020</v>
      </c>
      <c r="B1491" s="104">
        <v>1705</v>
      </c>
      <c r="C1491" s="6" t="s">
        <v>183</v>
      </c>
      <c r="D1491" s="6">
        <v>17</v>
      </c>
      <c r="E1491" s="6" t="s">
        <v>177</v>
      </c>
      <c r="F1491" s="6" t="s">
        <v>76</v>
      </c>
      <c r="G1491" s="6" t="s">
        <v>77</v>
      </c>
      <c r="H1491" s="6" t="s">
        <v>20</v>
      </c>
      <c r="I1491" s="6" t="s">
        <v>19</v>
      </c>
      <c r="J1491" s="66">
        <v>9</v>
      </c>
    </row>
    <row r="1492" spans="1:10" x14ac:dyDescent="0.25">
      <c r="A1492" s="103">
        <v>2020</v>
      </c>
      <c r="B1492" s="104">
        <v>1801</v>
      </c>
      <c r="C1492" s="6" t="s">
        <v>185</v>
      </c>
      <c r="D1492" s="6">
        <v>18</v>
      </c>
      <c r="E1492" s="6" t="s">
        <v>187</v>
      </c>
      <c r="F1492" s="6" t="s">
        <v>46</v>
      </c>
      <c r="G1492" s="6" t="s">
        <v>47</v>
      </c>
      <c r="H1492" s="6" t="s">
        <v>20</v>
      </c>
      <c r="I1492" s="6" t="s">
        <v>17</v>
      </c>
      <c r="J1492" s="66">
        <v>1</v>
      </c>
    </row>
    <row r="1493" spans="1:10" x14ac:dyDescent="0.25">
      <c r="A1493" s="103">
        <v>2020</v>
      </c>
      <c r="B1493" s="104">
        <v>1801</v>
      </c>
      <c r="C1493" s="6" t="s">
        <v>185</v>
      </c>
      <c r="D1493" s="6">
        <v>18</v>
      </c>
      <c r="E1493" s="6" t="s">
        <v>187</v>
      </c>
      <c r="F1493" s="6" t="s">
        <v>46</v>
      </c>
      <c r="G1493" s="6" t="s">
        <v>47</v>
      </c>
      <c r="H1493" s="6" t="s">
        <v>20</v>
      </c>
      <c r="I1493" s="6" t="s">
        <v>18</v>
      </c>
      <c r="J1493" s="66">
        <v>3</v>
      </c>
    </row>
    <row r="1494" spans="1:10" x14ac:dyDescent="0.25">
      <c r="A1494" s="103">
        <v>2020</v>
      </c>
      <c r="B1494" s="104">
        <v>1801</v>
      </c>
      <c r="C1494" s="6" t="s">
        <v>185</v>
      </c>
      <c r="D1494" s="6">
        <v>18</v>
      </c>
      <c r="E1494" s="6" t="s">
        <v>187</v>
      </c>
      <c r="F1494" s="6" t="s">
        <v>46</v>
      </c>
      <c r="G1494" s="6" t="s">
        <v>47</v>
      </c>
      <c r="H1494" s="6" t="s">
        <v>20</v>
      </c>
      <c r="I1494" s="6" t="s">
        <v>24</v>
      </c>
      <c r="J1494" s="66">
        <v>51</v>
      </c>
    </row>
    <row r="1495" spans="1:10" x14ac:dyDescent="0.25">
      <c r="A1495" s="103">
        <v>2020</v>
      </c>
      <c r="B1495" s="104">
        <v>1801</v>
      </c>
      <c r="C1495" s="6" t="s">
        <v>185</v>
      </c>
      <c r="D1495" s="6">
        <v>18</v>
      </c>
      <c r="E1495" s="6" t="s">
        <v>187</v>
      </c>
      <c r="F1495" s="6" t="s">
        <v>46</v>
      </c>
      <c r="G1495" s="6" t="s">
        <v>47</v>
      </c>
      <c r="H1495" s="6" t="s">
        <v>20</v>
      </c>
      <c r="I1495" s="6" t="s">
        <v>19</v>
      </c>
      <c r="J1495" s="66">
        <v>17</v>
      </c>
    </row>
    <row r="1496" spans="1:10" x14ac:dyDescent="0.25">
      <c r="A1496" s="103">
        <v>2020</v>
      </c>
      <c r="B1496" s="104">
        <v>1901</v>
      </c>
      <c r="C1496" s="6" t="s">
        <v>189</v>
      </c>
      <c r="D1496" s="6">
        <v>19</v>
      </c>
      <c r="E1496" s="6" t="s">
        <v>191</v>
      </c>
      <c r="F1496" s="6" t="s">
        <v>29</v>
      </c>
      <c r="G1496" s="6" t="s">
        <v>30</v>
      </c>
      <c r="H1496" s="6" t="s">
        <v>16</v>
      </c>
      <c r="I1496" s="6" t="s">
        <v>17</v>
      </c>
      <c r="J1496" s="66">
        <v>6</v>
      </c>
    </row>
    <row r="1497" spans="1:10" x14ac:dyDescent="0.25">
      <c r="A1497" s="103">
        <v>2020</v>
      </c>
      <c r="B1497" s="104">
        <v>1901</v>
      </c>
      <c r="C1497" s="6" t="s">
        <v>189</v>
      </c>
      <c r="D1497" s="6">
        <v>19</v>
      </c>
      <c r="E1497" s="6" t="s">
        <v>191</v>
      </c>
      <c r="F1497" s="6" t="s">
        <v>29</v>
      </c>
      <c r="G1497" s="6" t="s">
        <v>30</v>
      </c>
      <c r="H1497" s="6" t="s">
        <v>16</v>
      </c>
      <c r="I1497" s="6" t="s">
        <v>18</v>
      </c>
      <c r="J1497" s="66">
        <v>8</v>
      </c>
    </row>
    <row r="1498" spans="1:10" x14ac:dyDescent="0.25">
      <c r="A1498" s="103">
        <v>2020</v>
      </c>
      <c r="B1498" s="104">
        <v>1901</v>
      </c>
      <c r="C1498" s="6" t="s">
        <v>189</v>
      </c>
      <c r="D1498" s="6">
        <v>19</v>
      </c>
      <c r="E1498" s="6" t="s">
        <v>191</v>
      </c>
      <c r="F1498" s="6" t="s">
        <v>29</v>
      </c>
      <c r="G1498" s="6" t="s">
        <v>30</v>
      </c>
      <c r="H1498" s="6" t="s">
        <v>23</v>
      </c>
      <c r="I1498" s="6" t="s">
        <v>17</v>
      </c>
      <c r="J1498" s="66">
        <v>11</v>
      </c>
    </row>
    <row r="1499" spans="1:10" x14ac:dyDescent="0.25">
      <c r="A1499" s="103">
        <v>2020</v>
      </c>
      <c r="B1499" s="104">
        <v>1901</v>
      </c>
      <c r="C1499" s="6" t="s">
        <v>189</v>
      </c>
      <c r="D1499" s="6">
        <v>19</v>
      </c>
      <c r="E1499" s="6" t="s">
        <v>191</v>
      </c>
      <c r="F1499" s="6" t="s">
        <v>29</v>
      </c>
      <c r="G1499" s="6" t="s">
        <v>30</v>
      </c>
      <c r="H1499" s="6" t="s">
        <v>23</v>
      </c>
      <c r="I1499" s="6" t="s">
        <v>18</v>
      </c>
      <c r="J1499" s="66">
        <v>19</v>
      </c>
    </row>
    <row r="1500" spans="1:10" x14ac:dyDescent="0.25">
      <c r="A1500" s="103">
        <v>2020</v>
      </c>
      <c r="B1500" s="104">
        <v>1901</v>
      </c>
      <c r="C1500" s="6" t="s">
        <v>189</v>
      </c>
      <c r="D1500" s="6">
        <v>19</v>
      </c>
      <c r="E1500" s="6" t="s">
        <v>191</v>
      </c>
      <c r="F1500" s="6" t="s">
        <v>29</v>
      </c>
      <c r="G1500" s="6" t="s">
        <v>30</v>
      </c>
      <c r="H1500" s="6" t="s">
        <v>23</v>
      </c>
      <c r="I1500" s="6" t="s">
        <v>19</v>
      </c>
      <c r="J1500" s="66">
        <v>15</v>
      </c>
    </row>
    <row r="1501" spans="1:10" x14ac:dyDescent="0.25">
      <c r="A1501" s="103">
        <v>2020</v>
      </c>
      <c r="B1501" s="104">
        <v>1901</v>
      </c>
      <c r="C1501" s="6" t="s">
        <v>189</v>
      </c>
      <c r="D1501" s="6">
        <v>19</v>
      </c>
      <c r="E1501" s="6" t="s">
        <v>191</v>
      </c>
      <c r="F1501" s="6" t="s">
        <v>29</v>
      </c>
      <c r="G1501" s="6" t="s">
        <v>30</v>
      </c>
      <c r="H1501" s="6" t="s">
        <v>20</v>
      </c>
      <c r="I1501" s="6" t="s">
        <v>17</v>
      </c>
      <c r="J1501" s="66">
        <v>10</v>
      </c>
    </row>
    <row r="1502" spans="1:10" x14ac:dyDescent="0.25">
      <c r="A1502" s="103">
        <v>2020</v>
      </c>
      <c r="B1502" s="104">
        <v>1901</v>
      </c>
      <c r="C1502" s="6" t="s">
        <v>189</v>
      </c>
      <c r="D1502" s="6">
        <v>19</v>
      </c>
      <c r="E1502" s="6" t="s">
        <v>191</v>
      </c>
      <c r="F1502" s="6" t="s">
        <v>29</v>
      </c>
      <c r="G1502" s="6" t="s">
        <v>30</v>
      </c>
      <c r="H1502" s="6" t="s">
        <v>20</v>
      </c>
      <c r="I1502" s="6" t="s">
        <v>18</v>
      </c>
      <c r="J1502" s="66">
        <v>15</v>
      </c>
    </row>
    <row r="1503" spans="1:10" x14ac:dyDescent="0.25">
      <c r="A1503" s="103">
        <v>2020</v>
      </c>
      <c r="B1503" s="104">
        <v>1901</v>
      </c>
      <c r="C1503" s="6" t="s">
        <v>189</v>
      </c>
      <c r="D1503" s="6">
        <v>19</v>
      </c>
      <c r="E1503" s="6" t="s">
        <v>191</v>
      </c>
      <c r="F1503" s="6" t="s">
        <v>29</v>
      </c>
      <c r="G1503" s="6" t="s">
        <v>30</v>
      </c>
      <c r="H1503" s="6" t="s">
        <v>20</v>
      </c>
      <c r="I1503" s="6" t="s">
        <v>24</v>
      </c>
      <c r="J1503" s="66">
        <v>77</v>
      </c>
    </row>
    <row r="1504" spans="1:10" x14ac:dyDescent="0.25">
      <c r="A1504" s="103">
        <v>2020</v>
      </c>
      <c r="B1504" s="104">
        <v>1901</v>
      </c>
      <c r="C1504" s="6" t="s">
        <v>189</v>
      </c>
      <c r="D1504" s="6">
        <v>19</v>
      </c>
      <c r="E1504" s="6" t="s">
        <v>191</v>
      </c>
      <c r="F1504" s="6" t="s">
        <v>29</v>
      </c>
      <c r="G1504" s="6" t="s">
        <v>30</v>
      </c>
      <c r="H1504" s="6" t="s">
        <v>20</v>
      </c>
      <c r="I1504" s="6" t="s">
        <v>19</v>
      </c>
      <c r="J1504" s="66">
        <v>20</v>
      </c>
    </row>
    <row r="1505" spans="1:10" x14ac:dyDescent="0.25">
      <c r="A1505" s="103">
        <v>2020</v>
      </c>
      <c r="B1505" s="104">
        <v>2001</v>
      </c>
      <c r="C1505" s="6" t="s">
        <v>192</v>
      </c>
      <c r="D1505" s="6">
        <v>20</v>
      </c>
      <c r="E1505" s="6" t="s">
        <v>194</v>
      </c>
      <c r="F1505" s="6" t="s">
        <v>14</v>
      </c>
      <c r="G1505" s="6" t="s">
        <v>15</v>
      </c>
      <c r="H1505" s="6" t="s">
        <v>16</v>
      </c>
      <c r="I1505" s="6" t="s">
        <v>17</v>
      </c>
      <c r="J1505" s="66">
        <v>4</v>
      </c>
    </row>
    <row r="1506" spans="1:10" x14ac:dyDescent="0.25">
      <c r="A1506" s="103">
        <v>2020</v>
      </c>
      <c r="B1506" s="104">
        <v>2001</v>
      </c>
      <c r="C1506" s="6" t="s">
        <v>192</v>
      </c>
      <c r="D1506" s="6">
        <v>20</v>
      </c>
      <c r="E1506" s="6" t="s">
        <v>194</v>
      </c>
      <c r="F1506" s="6" t="s">
        <v>14</v>
      </c>
      <c r="G1506" s="6" t="s">
        <v>15</v>
      </c>
      <c r="H1506" s="6" t="s">
        <v>16</v>
      </c>
      <c r="I1506" s="6" t="s">
        <v>18</v>
      </c>
      <c r="J1506" s="66">
        <v>16</v>
      </c>
    </row>
    <row r="1507" spans="1:10" x14ac:dyDescent="0.25">
      <c r="A1507" s="103">
        <v>2020</v>
      </c>
      <c r="B1507" s="104">
        <v>2001</v>
      </c>
      <c r="C1507" s="6" t="s">
        <v>192</v>
      </c>
      <c r="D1507" s="6">
        <v>20</v>
      </c>
      <c r="E1507" s="6" t="s">
        <v>194</v>
      </c>
      <c r="F1507" s="6" t="s">
        <v>14</v>
      </c>
      <c r="G1507" s="6" t="s">
        <v>15</v>
      </c>
      <c r="H1507" s="6" t="s">
        <v>16</v>
      </c>
      <c r="I1507" s="6" t="s">
        <v>19</v>
      </c>
      <c r="J1507" s="66">
        <v>1</v>
      </c>
    </row>
    <row r="1508" spans="1:10" x14ac:dyDescent="0.25">
      <c r="A1508" s="103">
        <v>2020</v>
      </c>
      <c r="B1508" s="104">
        <v>2001</v>
      </c>
      <c r="C1508" s="6" t="s">
        <v>192</v>
      </c>
      <c r="D1508" s="6">
        <v>20</v>
      </c>
      <c r="E1508" s="6" t="s">
        <v>194</v>
      </c>
      <c r="F1508" s="6" t="s">
        <v>14</v>
      </c>
      <c r="G1508" s="6" t="s">
        <v>15</v>
      </c>
      <c r="H1508" s="6" t="s">
        <v>23</v>
      </c>
      <c r="I1508" s="6" t="s">
        <v>17</v>
      </c>
      <c r="J1508" s="66">
        <v>1</v>
      </c>
    </row>
    <row r="1509" spans="1:10" x14ac:dyDescent="0.25">
      <c r="A1509" s="103">
        <v>2020</v>
      </c>
      <c r="B1509" s="104">
        <v>2001</v>
      </c>
      <c r="C1509" s="6" t="s">
        <v>192</v>
      </c>
      <c r="D1509" s="6">
        <v>20</v>
      </c>
      <c r="E1509" s="6" t="s">
        <v>194</v>
      </c>
      <c r="F1509" s="6" t="s">
        <v>14</v>
      </c>
      <c r="G1509" s="6" t="s">
        <v>15</v>
      </c>
      <c r="H1509" s="6" t="s">
        <v>23</v>
      </c>
      <c r="I1509" s="6" t="s">
        <v>18</v>
      </c>
      <c r="J1509" s="66">
        <v>5</v>
      </c>
    </row>
    <row r="1510" spans="1:10" x14ac:dyDescent="0.25">
      <c r="A1510" s="103">
        <v>2020</v>
      </c>
      <c r="B1510" s="104">
        <v>2001</v>
      </c>
      <c r="C1510" s="6" t="s">
        <v>192</v>
      </c>
      <c r="D1510" s="6">
        <v>20</v>
      </c>
      <c r="E1510" s="6" t="s">
        <v>194</v>
      </c>
      <c r="F1510" s="6" t="s">
        <v>14</v>
      </c>
      <c r="G1510" s="6" t="s">
        <v>15</v>
      </c>
      <c r="H1510" s="6" t="s">
        <v>23</v>
      </c>
      <c r="I1510" s="6" t="s">
        <v>19</v>
      </c>
      <c r="J1510" s="66">
        <v>10</v>
      </c>
    </row>
    <row r="1511" spans="1:10" x14ac:dyDescent="0.25">
      <c r="A1511" s="103">
        <v>2020</v>
      </c>
      <c r="B1511" s="104">
        <v>2002</v>
      </c>
      <c r="C1511" s="6" t="s">
        <v>196</v>
      </c>
      <c r="D1511" s="6">
        <v>20</v>
      </c>
      <c r="E1511" s="6" t="s">
        <v>194</v>
      </c>
      <c r="F1511" s="6" t="s">
        <v>14</v>
      </c>
      <c r="G1511" s="6" t="s">
        <v>15</v>
      </c>
      <c r="H1511" s="6" t="s">
        <v>16</v>
      </c>
      <c r="I1511" s="6" t="s">
        <v>17</v>
      </c>
      <c r="J1511" s="66">
        <v>8</v>
      </c>
    </row>
    <row r="1512" spans="1:10" x14ac:dyDescent="0.25">
      <c r="A1512" s="103">
        <v>2020</v>
      </c>
      <c r="B1512" s="104">
        <v>2002</v>
      </c>
      <c r="C1512" s="6" t="s">
        <v>196</v>
      </c>
      <c r="D1512" s="6">
        <v>20</v>
      </c>
      <c r="E1512" s="6" t="s">
        <v>194</v>
      </c>
      <c r="F1512" s="6" t="s">
        <v>14</v>
      </c>
      <c r="G1512" s="6" t="s">
        <v>15</v>
      </c>
      <c r="H1512" s="6" t="s">
        <v>16</v>
      </c>
      <c r="I1512" s="6" t="s">
        <v>18</v>
      </c>
      <c r="J1512" s="66">
        <v>22</v>
      </c>
    </row>
    <row r="1513" spans="1:10" x14ac:dyDescent="0.25">
      <c r="A1513" s="103">
        <v>2020</v>
      </c>
      <c r="B1513" s="104">
        <v>2002</v>
      </c>
      <c r="C1513" s="6" t="s">
        <v>196</v>
      </c>
      <c r="D1513" s="6">
        <v>20</v>
      </c>
      <c r="E1513" s="6" t="s">
        <v>194</v>
      </c>
      <c r="F1513" s="6" t="s">
        <v>14</v>
      </c>
      <c r="G1513" s="6" t="s">
        <v>15</v>
      </c>
      <c r="H1513" s="6" t="s">
        <v>16</v>
      </c>
      <c r="I1513" s="6" t="s">
        <v>19</v>
      </c>
      <c r="J1513" s="66">
        <v>19</v>
      </c>
    </row>
    <row r="1514" spans="1:10" x14ac:dyDescent="0.25">
      <c r="A1514" s="103">
        <v>2020</v>
      </c>
      <c r="B1514" s="104">
        <v>2002</v>
      </c>
      <c r="C1514" s="6" t="s">
        <v>196</v>
      </c>
      <c r="D1514" s="6">
        <v>20</v>
      </c>
      <c r="E1514" s="6" t="s">
        <v>194</v>
      </c>
      <c r="F1514" s="6" t="s">
        <v>14</v>
      </c>
      <c r="G1514" s="6" t="s">
        <v>15</v>
      </c>
      <c r="H1514" s="6" t="s">
        <v>23</v>
      </c>
      <c r="I1514" s="6" t="s">
        <v>17</v>
      </c>
      <c r="J1514" s="66">
        <v>5</v>
      </c>
    </row>
    <row r="1515" spans="1:10" x14ac:dyDescent="0.25">
      <c r="A1515" s="103">
        <v>2020</v>
      </c>
      <c r="B1515" s="104">
        <v>2002</v>
      </c>
      <c r="C1515" s="6" t="s">
        <v>196</v>
      </c>
      <c r="D1515" s="6">
        <v>20</v>
      </c>
      <c r="E1515" s="6" t="s">
        <v>194</v>
      </c>
      <c r="F1515" s="6" t="s">
        <v>14</v>
      </c>
      <c r="G1515" s="6" t="s">
        <v>15</v>
      </c>
      <c r="H1515" s="6" t="s">
        <v>23</v>
      </c>
      <c r="I1515" s="6" t="s">
        <v>18</v>
      </c>
      <c r="J1515" s="66">
        <v>6</v>
      </c>
    </row>
    <row r="1516" spans="1:10" x14ac:dyDescent="0.25">
      <c r="A1516" s="103">
        <v>2020</v>
      </c>
      <c r="B1516" s="104">
        <v>2002</v>
      </c>
      <c r="C1516" s="6" t="s">
        <v>196</v>
      </c>
      <c r="D1516" s="6">
        <v>20</v>
      </c>
      <c r="E1516" s="6" t="s">
        <v>194</v>
      </c>
      <c r="F1516" s="6" t="s">
        <v>14</v>
      </c>
      <c r="G1516" s="6" t="s">
        <v>15</v>
      </c>
      <c r="H1516" s="6" t="s">
        <v>23</v>
      </c>
      <c r="I1516" s="6" t="s">
        <v>24</v>
      </c>
      <c r="J1516" s="66">
        <v>4</v>
      </c>
    </row>
    <row r="1517" spans="1:10" x14ac:dyDescent="0.25">
      <c r="A1517" s="103">
        <v>2020</v>
      </c>
      <c r="B1517" s="104">
        <v>2002</v>
      </c>
      <c r="C1517" s="6" t="s">
        <v>196</v>
      </c>
      <c r="D1517" s="6">
        <v>20</v>
      </c>
      <c r="E1517" s="6" t="s">
        <v>194</v>
      </c>
      <c r="F1517" s="6" t="s">
        <v>14</v>
      </c>
      <c r="G1517" s="6" t="s">
        <v>15</v>
      </c>
      <c r="H1517" s="6" t="s">
        <v>23</v>
      </c>
      <c r="I1517" s="6" t="s">
        <v>19</v>
      </c>
      <c r="J1517" s="66">
        <v>13</v>
      </c>
    </row>
    <row r="1518" spans="1:10" x14ac:dyDescent="0.25">
      <c r="A1518" s="103">
        <v>2020</v>
      </c>
      <c r="B1518" s="104">
        <v>2002</v>
      </c>
      <c r="C1518" s="6" t="s">
        <v>196</v>
      </c>
      <c r="D1518" s="6">
        <v>20</v>
      </c>
      <c r="E1518" s="6" t="s">
        <v>194</v>
      </c>
      <c r="F1518" s="6" t="s">
        <v>14</v>
      </c>
      <c r="G1518" s="6" t="s">
        <v>15</v>
      </c>
      <c r="H1518" s="6" t="s">
        <v>20</v>
      </c>
      <c r="I1518" s="6" t="s">
        <v>17</v>
      </c>
      <c r="J1518" s="66">
        <v>4</v>
      </c>
    </row>
    <row r="1519" spans="1:10" x14ac:dyDescent="0.25">
      <c r="A1519" s="103">
        <v>2020</v>
      </c>
      <c r="B1519" s="104">
        <v>2002</v>
      </c>
      <c r="C1519" s="6" t="s">
        <v>196</v>
      </c>
      <c r="D1519" s="6">
        <v>20</v>
      </c>
      <c r="E1519" s="6" t="s">
        <v>194</v>
      </c>
      <c r="F1519" s="6" t="s">
        <v>14</v>
      </c>
      <c r="G1519" s="6" t="s">
        <v>15</v>
      </c>
      <c r="H1519" s="6" t="s">
        <v>20</v>
      </c>
      <c r="I1519" s="6" t="s">
        <v>18</v>
      </c>
      <c r="J1519" s="66">
        <v>8</v>
      </c>
    </row>
    <row r="1520" spans="1:10" x14ac:dyDescent="0.25">
      <c r="A1520" s="103">
        <v>2020</v>
      </c>
      <c r="B1520" s="104">
        <v>2002</v>
      </c>
      <c r="C1520" s="6" t="s">
        <v>196</v>
      </c>
      <c r="D1520" s="6">
        <v>20</v>
      </c>
      <c r="E1520" s="6" t="s">
        <v>194</v>
      </c>
      <c r="F1520" s="6" t="s">
        <v>14</v>
      </c>
      <c r="G1520" s="6" t="s">
        <v>15</v>
      </c>
      <c r="H1520" s="6" t="s">
        <v>20</v>
      </c>
      <c r="I1520" s="6" t="s">
        <v>24</v>
      </c>
      <c r="J1520" s="66">
        <v>15</v>
      </c>
    </row>
    <row r="1521" spans="1:10" x14ac:dyDescent="0.25">
      <c r="A1521" s="103">
        <v>2020</v>
      </c>
      <c r="B1521" s="104">
        <v>2002</v>
      </c>
      <c r="C1521" s="6" t="s">
        <v>196</v>
      </c>
      <c r="D1521" s="6">
        <v>20</v>
      </c>
      <c r="E1521" s="6" t="s">
        <v>194</v>
      </c>
      <c r="F1521" s="6" t="s">
        <v>14</v>
      </c>
      <c r="G1521" s="6" t="s">
        <v>15</v>
      </c>
      <c r="H1521" s="6" t="s">
        <v>20</v>
      </c>
      <c r="I1521" s="6" t="s">
        <v>19</v>
      </c>
      <c r="J1521" s="66">
        <v>12</v>
      </c>
    </row>
    <row r="1522" spans="1:10" x14ac:dyDescent="0.25">
      <c r="A1522" s="103">
        <v>2020</v>
      </c>
      <c r="B1522" s="104">
        <v>2003</v>
      </c>
      <c r="C1522" s="6" t="s">
        <v>198</v>
      </c>
      <c r="D1522" s="6">
        <v>20</v>
      </c>
      <c r="E1522" s="6" t="s">
        <v>194</v>
      </c>
      <c r="F1522" s="6" t="s">
        <v>14</v>
      </c>
      <c r="G1522" s="6" t="s">
        <v>15</v>
      </c>
      <c r="H1522" s="6" t="s">
        <v>16</v>
      </c>
      <c r="I1522" s="6" t="s">
        <v>17</v>
      </c>
      <c r="J1522" s="66">
        <v>3</v>
      </c>
    </row>
    <row r="1523" spans="1:10" x14ac:dyDescent="0.25">
      <c r="A1523" s="103">
        <v>2020</v>
      </c>
      <c r="B1523" s="104">
        <v>2003</v>
      </c>
      <c r="C1523" s="6" t="s">
        <v>198</v>
      </c>
      <c r="D1523" s="6">
        <v>20</v>
      </c>
      <c r="E1523" s="6" t="s">
        <v>194</v>
      </c>
      <c r="F1523" s="6" t="s">
        <v>14</v>
      </c>
      <c r="G1523" s="6" t="s">
        <v>15</v>
      </c>
      <c r="H1523" s="6" t="s">
        <v>16</v>
      </c>
      <c r="I1523" s="6" t="s">
        <v>18</v>
      </c>
      <c r="J1523" s="66">
        <v>6</v>
      </c>
    </row>
    <row r="1524" spans="1:10" x14ac:dyDescent="0.25">
      <c r="A1524" s="103">
        <v>2020</v>
      </c>
      <c r="B1524" s="104">
        <v>2003</v>
      </c>
      <c r="C1524" s="6" t="s">
        <v>198</v>
      </c>
      <c r="D1524" s="6">
        <v>20</v>
      </c>
      <c r="E1524" s="6" t="s">
        <v>194</v>
      </c>
      <c r="F1524" s="6" t="s">
        <v>14</v>
      </c>
      <c r="G1524" s="6" t="s">
        <v>15</v>
      </c>
      <c r="H1524" s="6" t="s">
        <v>16</v>
      </c>
      <c r="I1524" s="104" t="s">
        <v>19</v>
      </c>
      <c r="J1524" s="66">
        <v>4</v>
      </c>
    </row>
    <row r="1525" spans="1:10" x14ac:dyDescent="0.25">
      <c r="A1525" s="103">
        <v>2020</v>
      </c>
      <c r="B1525" s="104">
        <v>2003</v>
      </c>
      <c r="C1525" s="6" t="s">
        <v>198</v>
      </c>
      <c r="D1525" s="6">
        <v>20</v>
      </c>
      <c r="E1525" s="6" t="s">
        <v>194</v>
      </c>
      <c r="F1525" s="6" t="s">
        <v>14</v>
      </c>
      <c r="G1525" s="6" t="s">
        <v>15</v>
      </c>
      <c r="H1525" s="6" t="s">
        <v>23</v>
      </c>
      <c r="I1525" s="6" t="s">
        <v>17</v>
      </c>
      <c r="J1525" s="66">
        <v>17</v>
      </c>
    </row>
    <row r="1526" spans="1:10" x14ac:dyDescent="0.25">
      <c r="A1526" s="103">
        <v>2020</v>
      </c>
      <c r="B1526" s="104">
        <v>2003</v>
      </c>
      <c r="C1526" s="6" t="s">
        <v>198</v>
      </c>
      <c r="D1526" s="6">
        <v>20</v>
      </c>
      <c r="E1526" s="6" t="s">
        <v>194</v>
      </c>
      <c r="F1526" s="6" t="s">
        <v>14</v>
      </c>
      <c r="G1526" s="6" t="s">
        <v>15</v>
      </c>
      <c r="H1526" s="6" t="s">
        <v>23</v>
      </c>
      <c r="I1526" s="6" t="s">
        <v>18</v>
      </c>
      <c r="J1526" s="66">
        <v>41</v>
      </c>
    </row>
    <row r="1527" spans="1:10" x14ac:dyDescent="0.25">
      <c r="A1527" s="103">
        <v>2020</v>
      </c>
      <c r="B1527" s="104">
        <v>2003</v>
      </c>
      <c r="C1527" s="6" t="s">
        <v>198</v>
      </c>
      <c r="D1527" s="6">
        <v>20</v>
      </c>
      <c r="E1527" s="6" t="s">
        <v>194</v>
      </c>
      <c r="F1527" s="6" t="s">
        <v>14</v>
      </c>
      <c r="G1527" s="6" t="s">
        <v>15</v>
      </c>
      <c r="H1527" s="6" t="s">
        <v>23</v>
      </c>
      <c r="I1527" s="6" t="s">
        <v>24</v>
      </c>
      <c r="J1527" s="66">
        <v>154</v>
      </c>
    </row>
    <row r="1528" spans="1:10" x14ac:dyDescent="0.25">
      <c r="A1528" s="103">
        <v>2020</v>
      </c>
      <c r="B1528" s="104">
        <v>2003</v>
      </c>
      <c r="C1528" s="6" t="s">
        <v>198</v>
      </c>
      <c r="D1528" s="6">
        <v>20</v>
      </c>
      <c r="E1528" s="6" t="s">
        <v>194</v>
      </c>
      <c r="F1528" s="6" t="s">
        <v>14</v>
      </c>
      <c r="G1528" s="6" t="s">
        <v>15</v>
      </c>
      <c r="H1528" s="6" t="s">
        <v>23</v>
      </c>
      <c r="I1528" s="6" t="s">
        <v>19</v>
      </c>
      <c r="J1528" s="66">
        <v>225</v>
      </c>
    </row>
    <row r="1529" spans="1:10" x14ac:dyDescent="0.25">
      <c r="A1529" s="103">
        <v>2020</v>
      </c>
      <c r="B1529" s="104">
        <v>2003</v>
      </c>
      <c r="C1529" s="6" t="s">
        <v>198</v>
      </c>
      <c r="D1529" s="6">
        <v>20</v>
      </c>
      <c r="E1529" s="6" t="s">
        <v>194</v>
      </c>
      <c r="F1529" s="6" t="s">
        <v>14</v>
      </c>
      <c r="G1529" s="6" t="s">
        <v>15</v>
      </c>
      <c r="H1529" s="6" t="s">
        <v>20</v>
      </c>
      <c r="I1529" s="6" t="s">
        <v>18</v>
      </c>
      <c r="J1529" s="66">
        <v>3</v>
      </c>
    </row>
    <row r="1530" spans="1:10" x14ac:dyDescent="0.25">
      <c r="A1530" s="103">
        <v>2020</v>
      </c>
      <c r="B1530" s="104">
        <v>2003</v>
      </c>
      <c r="C1530" s="6" t="s">
        <v>198</v>
      </c>
      <c r="D1530" s="6">
        <v>20</v>
      </c>
      <c r="E1530" s="6" t="s">
        <v>194</v>
      </c>
      <c r="F1530" s="6" t="s">
        <v>14</v>
      </c>
      <c r="G1530" s="6" t="s">
        <v>15</v>
      </c>
      <c r="H1530" s="6" t="s">
        <v>20</v>
      </c>
      <c r="I1530" s="6" t="s">
        <v>24</v>
      </c>
      <c r="J1530" s="66">
        <v>14</v>
      </c>
    </row>
    <row r="1531" spans="1:10" x14ac:dyDescent="0.25">
      <c r="A1531" s="103">
        <v>2020</v>
      </c>
      <c r="B1531" s="104">
        <v>2003</v>
      </c>
      <c r="C1531" s="6" t="s">
        <v>198</v>
      </c>
      <c r="D1531" s="6">
        <v>20</v>
      </c>
      <c r="E1531" s="6" t="s">
        <v>194</v>
      </c>
      <c r="F1531" s="6" t="s">
        <v>14</v>
      </c>
      <c r="G1531" s="6" t="s">
        <v>15</v>
      </c>
      <c r="H1531" s="6" t="s">
        <v>20</v>
      </c>
      <c r="I1531" s="6" t="s">
        <v>19</v>
      </c>
      <c r="J1531" s="66">
        <v>4</v>
      </c>
    </row>
    <row r="1532" spans="1:10" x14ac:dyDescent="0.25">
      <c r="A1532" s="103">
        <v>2020</v>
      </c>
      <c r="B1532" s="104">
        <v>2004</v>
      </c>
      <c r="C1532" s="6" t="s">
        <v>200</v>
      </c>
      <c r="D1532" s="6">
        <v>20</v>
      </c>
      <c r="E1532" s="6" t="s">
        <v>194</v>
      </c>
      <c r="F1532" s="6" t="s">
        <v>14</v>
      </c>
      <c r="G1532" s="6" t="s">
        <v>15</v>
      </c>
      <c r="H1532" s="6" t="s">
        <v>16</v>
      </c>
      <c r="I1532" s="6" t="s">
        <v>17</v>
      </c>
      <c r="J1532" s="66">
        <v>3</v>
      </c>
    </row>
    <row r="1533" spans="1:10" x14ac:dyDescent="0.25">
      <c r="A1533" s="103">
        <v>2020</v>
      </c>
      <c r="B1533" s="104">
        <v>2004</v>
      </c>
      <c r="C1533" s="6" t="s">
        <v>200</v>
      </c>
      <c r="D1533" s="6">
        <v>20</v>
      </c>
      <c r="E1533" s="6" t="s">
        <v>194</v>
      </c>
      <c r="F1533" s="6" t="s">
        <v>14</v>
      </c>
      <c r="G1533" s="6" t="s">
        <v>15</v>
      </c>
      <c r="H1533" s="6" t="s">
        <v>16</v>
      </c>
      <c r="I1533" s="6" t="s">
        <v>18</v>
      </c>
      <c r="J1533" s="66">
        <v>5</v>
      </c>
    </row>
    <row r="1534" spans="1:10" x14ac:dyDescent="0.25">
      <c r="A1534" s="103">
        <v>2020</v>
      </c>
      <c r="B1534" s="104">
        <v>2004</v>
      </c>
      <c r="C1534" s="6" t="s">
        <v>200</v>
      </c>
      <c r="D1534" s="6">
        <v>20</v>
      </c>
      <c r="E1534" s="6" t="s">
        <v>194</v>
      </c>
      <c r="F1534" s="6" t="s">
        <v>14</v>
      </c>
      <c r="G1534" s="6" t="s">
        <v>15</v>
      </c>
      <c r="H1534" s="6" t="s">
        <v>16</v>
      </c>
      <c r="I1534" s="6" t="s">
        <v>19</v>
      </c>
      <c r="J1534" s="66">
        <v>1</v>
      </c>
    </row>
    <row r="1535" spans="1:10" x14ac:dyDescent="0.25">
      <c r="A1535" s="103">
        <v>2020</v>
      </c>
      <c r="B1535" s="104">
        <v>2004</v>
      </c>
      <c r="C1535" s="6" t="s">
        <v>200</v>
      </c>
      <c r="D1535" s="6">
        <v>20</v>
      </c>
      <c r="E1535" s="6" t="s">
        <v>194</v>
      </c>
      <c r="F1535" s="6" t="s">
        <v>14</v>
      </c>
      <c r="G1535" s="6" t="s">
        <v>15</v>
      </c>
      <c r="H1535" s="6" t="s">
        <v>23</v>
      </c>
      <c r="I1535" s="6" t="s">
        <v>17</v>
      </c>
      <c r="J1535" s="66">
        <v>3</v>
      </c>
    </row>
    <row r="1536" spans="1:10" x14ac:dyDescent="0.25">
      <c r="A1536" s="103">
        <v>2020</v>
      </c>
      <c r="B1536" s="104">
        <v>2004</v>
      </c>
      <c r="C1536" s="6" t="s">
        <v>200</v>
      </c>
      <c r="D1536" s="6">
        <v>20</v>
      </c>
      <c r="E1536" s="6" t="s">
        <v>194</v>
      </c>
      <c r="F1536" s="6" t="s">
        <v>14</v>
      </c>
      <c r="G1536" s="6" t="s">
        <v>15</v>
      </c>
      <c r="H1536" s="6" t="s">
        <v>23</v>
      </c>
      <c r="I1536" s="6" t="s">
        <v>18</v>
      </c>
      <c r="J1536" s="66">
        <v>7</v>
      </c>
    </row>
    <row r="1537" spans="1:10" x14ac:dyDescent="0.25">
      <c r="A1537" s="103">
        <v>2020</v>
      </c>
      <c r="B1537" s="104">
        <v>2004</v>
      </c>
      <c r="C1537" s="6" t="s">
        <v>200</v>
      </c>
      <c r="D1537" s="6">
        <v>20</v>
      </c>
      <c r="E1537" s="6" t="s">
        <v>194</v>
      </c>
      <c r="F1537" s="6" t="s">
        <v>14</v>
      </c>
      <c r="G1537" s="6" t="s">
        <v>15</v>
      </c>
      <c r="H1537" s="6" t="s">
        <v>23</v>
      </c>
      <c r="I1537" s="6" t="s">
        <v>24</v>
      </c>
      <c r="J1537" s="66">
        <v>71</v>
      </c>
    </row>
    <row r="1538" spans="1:10" x14ac:dyDescent="0.25">
      <c r="A1538" s="103">
        <v>2020</v>
      </c>
      <c r="B1538" s="104">
        <v>2004</v>
      </c>
      <c r="C1538" s="6" t="s">
        <v>200</v>
      </c>
      <c r="D1538" s="6">
        <v>20</v>
      </c>
      <c r="E1538" s="6" t="s">
        <v>194</v>
      </c>
      <c r="F1538" s="6" t="s">
        <v>14</v>
      </c>
      <c r="G1538" s="6" t="s">
        <v>15</v>
      </c>
      <c r="H1538" s="6" t="s">
        <v>23</v>
      </c>
      <c r="I1538" s="6" t="s">
        <v>19</v>
      </c>
      <c r="J1538" s="66">
        <v>28</v>
      </c>
    </row>
    <row r="1539" spans="1:10" x14ac:dyDescent="0.25">
      <c r="A1539" s="103">
        <v>2020</v>
      </c>
      <c r="B1539" s="104">
        <v>2004</v>
      </c>
      <c r="C1539" s="6" t="s">
        <v>200</v>
      </c>
      <c r="D1539" s="6">
        <v>20</v>
      </c>
      <c r="E1539" s="6" t="s">
        <v>194</v>
      </c>
      <c r="F1539" s="6" t="s">
        <v>14</v>
      </c>
      <c r="G1539" s="6" t="s">
        <v>15</v>
      </c>
      <c r="H1539" s="6" t="s">
        <v>20</v>
      </c>
      <c r="I1539" s="6" t="s">
        <v>17</v>
      </c>
      <c r="J1539" s="66">
        <v>5</v>
      </c>
    </row>
    <row r="1540" spans="1:10" x14ac:dyDescent="0.25">
      <c r="A1540" s="103">
        <v>2020</v>
      </c>
      <c r="B1540" s="104">
        <v>2004</v>
      </c>
      <c r="C1540" s="6" t="s">
        <v>200</v>
      </c>
      <c r="D1540" s="6">
        <v>20</v>
      </c>
      <c r="E1540" s="6" t="s">
        <v>194</v>
      </c>
      <c r="F1540" s="6" t="s">
        <v>14</v>
      </c>
      <c r="G1540" s="6" t="s">
        <v>15</v>
      </c>
      <c r="H1540" s="6" t="s">
        <v>20</v>
      </c>
      <c r="I1540" s="6" t="s">
        <v>18</v>
      </c>
      <c r="J1540" s="66">
        <v>6</v>
      </c>
    </row>
    <row r="1541" spans="1:10" x14ac:dyDescent="0.25">
      <c r="A1541" s="103">
        <v>2020</v>
      </c>
      <c r="B1541" s="104">
        <v>2004</v>
      </c>
      <c r="C1541" s="6" t="s">
        <v>200</v>
      </c>
      <c r="D1541" s="6">
        <v>20</v>
      </c>
      <c r="E1541" s="6" t="s">
        <v>194</v>
      </c>
      <c r="F1541" s="6" t="s">
        <v>14</v>
      </c>
      <c r="G1541" s="6" t="s">
        <v>15</v>
      </c>
      <c r="H1541" s="6" t="s">
        <v>20</v>
      </c>
      <c r="I1541" s="6" t="s">
        <v>19</v>
      </c>
      <c r="J1541" s="66">
        <v>2</v>
      </c>
    </row>
    <row r="1542" spans="1:10" x14ac:dyDescent="0.25">
      <c r="A1542" s="103">
        <v>2020</v>
      </c>
      <c r="B1542" s="104">
        <v>2101</v>
      </c>
      <c r="C1542" s="6" t="s">
        <v>202</v>
      </c>
      <c r="D1542" s="6">
        <v>21</v>
      </c>
      <c r="E1542" s="6" t="s">
        <v>204</v>
      </c>
      <c r="F1542" s="6" t="s">
        <v>46</v>
      </c>
      <c r="G1542" s="6" t="s">
        <v>47</v>
      </c>
      <c r="H1542" s="6" t="s">
        <v>16</v>
      </c>
      <c r="I1542" s="6" t="s">
        <v>17</v>
      </c>
      <c r="J1542" s="66">
        <v>4</v>
      </c>
    </row>
    <row r="1543" spans="1:10" x14ac:dyDescent="0.25">
      <c r="A1543" s="103">
        <v>2020</v>
      </c>
      <c r="B1543" s="104">
        <v>2101</v>
      </c>
      <c r="C1543" s="6" t="s">
        <v>202</v>
      </c>
      <c r="D1543" s="6">
        <v>21</v>
      </c>
      <c r="E1543" s="6" t="s">
        <v>204</v>
      </c>
      <c r="F1543" s="6" t="s">
        <v>46</v>
      </c>
      <c r="G1543" s="6" t="s">
        <v>47</v>
      </c>
      <c r="H1543" s="6" t="s">
        <v>16</v>
      </c>
      <c r="I1543" s="6" t="s">
        <v>18</v>
      </c>
      <c r="J1543" s="66">
        <v>4</v>
      </c>
    </row>
    <row r="1544" spans="1:10" x14ac:dyDescent="0.25">
      <c r="A1544" s="103">
        <v>2020</v>
      </c>
      <c r="B1544" s="104">
        <v>2101</v>
      </c>
      <c r="C1544" s="6" t="s">
        <v>202</v>
      </c>
      <c r="D1544" s="6">
        <v>21</v>
      </c>
      <c r="E1544" s="6" t="s">
        <v>204</v>
      </c>
      <c r="F1544" s="6" t="s">
        <v>46</v>
      </c>
      <c r="G1544" s="6" t="s">
        <v>47</v>
      </c>
      <c r="H1544" s="6" t="s">
        <v>20</v>
      </c>
      <c r="I1544" s="6" t="s">
        <v>18</v>
      </c>
      <c r="J1544" s="66">
        <v>2</v>
      </c>
    </row>
    <row r="1545" spans="1:10" x14ac:dyDescent="0.25">
      <c r="A1545" s="103">
        <v>2020</v>
      </c>
      <c r="B1545" s="104">
        <v>2101</v>
      </c>
      <c r="C1545" s="6" t="s">
        <v>202</v>
      </c>
      <c r="D1545" s="6">
        <v>21</v>
      </c>
      <c r="E1545" s="6" t="s">
        <v>204</v>
      </c>
      <c r="F1545" s="6" t="s">
        <v>46</v>
      </c>
      <c r="G1545" s="6" t="s">
        <v>47</v>
      </c>
      <c r="H1545" s="6" t="s">
        <v>20</v>
      </c>
      <c r="I1545" s="6" t="s">
        <v>19</v>
      </c>
      <c r="J1545" s="66">
        <v>5</v>
      </c>
    </row>
    <row r="1546" spans="1:10" x14ac:dyDescent="0.25">
      <c r="A1546" s="103">
        <v>2020</v>
      </c>
      <c r="B1546" s="104">
        <v>2201</v>
      </c>
      <c r="C1546" s="6" t="s">
        <v>206</v>
      </c>
      <c r="D1546" s="6">
        <v>22</v>
      </c>
      <c r="E1546" s="6" t="s">
        <v>208</v>
      </c>
      <c r="F1546" s="6" t="s">
        <v>209</v>
      </c>
      <c r="G1546" s="6" t="s">
        <v>210</v>
      </c>
      <c r="H1546" s="6" t="s">
        <v>16</v>
      </c>
      <c r="I1546" s="6" t="s">
        <v>17</v>
      </c>
      <c r="J1546" s="66">
        <v>16</v>
      </c>
    </row>
    <row r="1547" spans="1:10" x14ac:dyDescent="0.25">
      <c r="A1547" s="103">
        <v>2020</v>
      </c>
      <c r="B1547" s="104">
        <v>2201</v>
      </c>
      <c r="C1547" s="6" t="s">
        <v>206</v>
      </c>
      <c r="D1547" s="6">
        <v>22</v>
      </c>
      <c r="E1547" s="6" t="s">
        <v>208</v>
      </c>
      <c r="F1547" s="6" t="s">
        <v>209</v>
      </c>
      <c r="G1547" s="6" t="s">
        <v>210</v>
      </c>
      <c r="H1547" s="6" t="s">
        <v>16</v>
      </c>
      <c r="I1547" s="6" t="s">
        <v>18</v>
      </c>
      <c r="J1547" s="66">
        <v>17</v>
      </c>
    </row>
    <row r="1548" spans="1:10" x14ac:dyDescent="0.25">
      <c r="A1548" s="103">
        <v>2020</v>
      </c>
      <c r="B1548" s="104">
        <v>2201</v>
      </c>
      <c r="C1548" s="6" t="s">
        <v>206</v>
      </c>
      <c r="D1548" s="6">
        <v>22</v>
      </c>
      <c r="E1548" s="6" t="s">
        <v>208</v>
      </c>
      <c r="F1548" s="6" t="s">
        <v>209</v>
      </c>
      <c r="G1548" s="6" t="s">
        <v>210</v>
      </c>
      <c r="H1548" s="6" t="s">
        <v>16</v>
      </c>
      <c r="I1548" s="6" t="s">
        <v>24</v>
      </c>
      <c r="J1548" s="66">
        <v>58</v>
      </c>
    </row>
    <row r="1549" spans="1:10" x14ac:dyDescent="0.25">
      <c r="A1549" s="103">
        <v>2020</v>
      </c>
      <c r="B1549" s="104">
        <v>2201</v>
      </c>
      <c r="C1549" s="6" t="s">
        <v>206</v>
      </c>
      <c r="D1549" s="6">
        <v>22</v>
      </c>
      <c r="E1549" s="6" t="s">
        <v>208</v>
      </c>
      <c r="F1549" s="6" t="s">
        <v>209</v>
      </c>
      <c r="G1549" s="6" t="s">
        <v>210</v>
      </c>
      <c r="H1549" s="6" t="s">
        <v>16</v>
      </c>
      <c r="I1549" s="6" t="s">
        <v>19</v>
      </c>
      <c r="J1549" s="66">
        <v>36</v>
      </c>
    </row>
    <row r="1550" spans="1:10" x14ac:dyDescent="0.25">
      <c r="A1550" s="103">
        <v>2020</v>
      </c>
      <c r="B1550" s="104">
        <v>2201</v>
      </c>
      <c r="C1550" s="6" t="s">
        <v>206</v>
      </c>
      <c r="D1550" s="6">
        <v>22</v>
      </c>
      <c r="E1550" s="6" t="s">
        <v>208</v>
      </c>
      <c r="F1550" s="6" t="s">
        <v>209</v>
      </c>
      <c r="G1550" s="6" t="s">
        <v>210</v>
      </c>
      <c r="H1550" s="6" t="s">
        <v>23</v>
      </c>
      <c r="I1550" s="6" t="s">
        <v>17</v>
      </c>
      <c r="J1550" s="66">
        <v>9</v>
      </c>
    </row>
    <row r="1551" spans="1:10" x14ac:dyDescent="0.25">
      <c r="A1551" s="103">
        <v>2020</v>
      </c>
      <c r="B1551" s="104">
        <v>2201</v>
      </c>
      <c r="C1551" s="6" t="s">
        <v>206</v>
      </c>
      <c r="D1551" s="6">
        <v>22</v>
      </c>
      <c r="E1551" s="6" t="s">
        <v>208</v>
      </c>
      <c r="F1551" s="6" t="s">
        <v>209</v>
      </c>
      <c r="G1551" s="6" t="s">
        <v>210</v>
      </c>
      <c r="H1551" s="6" t="s">
        <v>23</v>
      </c>
      <c r="I1551" s="6" t="s">
        <v>18</v>
      </c>
      <c r="J1551" s="66">
        <v>3</v>
      </c>
    </row>
    <row r="1552" spans="1:10" x14ac:dyDescent="0.25">
      <c r="A1552" s="103">
        <v>2020</v>
      </c>
      <c r="B1552" s="104">
        <v>2201</v>
      </c>
      <c r="C1552" s="6" t="s">
        <v>206</v>
      </c>
      <c r="D1552" s="6">
        <v>22</v>
      </c>
      <c r="E1552" s="6" t="s">
        <v>208</v>
      </c>
      <c r="F1552" s="6" t="s">
        <v>209</v>
      </c>
      <c r="G1552" s="6" t="s">
        <v>210</v>
      </c>
      <c r="H1552" s="6" t="s">
        <v>20</v>
      </c>
      <c r="I1552" s="6" t="s">
        <v>17</v>
      </c>
      <c r="J1552" s="66">
        <v>21</v>
      </c>
    </row>
    <row r="1553" spans="1:10" x14ac:dyDescent="0.25">
      <c r="A1553" s="103">
        <v>2020</v>
      </c>
      <c r="B1553" s="104">
        <v>2201</v>
      </c>
      <c r="C1553" s="6" t="s">
        <v>206</v>
      </c>
      <c r="D1553" s="6">
        <v>22</v>
      </c>
      <c r="E1553" s="6" t="s">
        <v>208</v>
      </c>
      <c r="F1553" s="6" t="s">
        <v>209</v>
      </c>
      <c r="G1553" s="6" t="s">
        <v>210</v>
      </c>
      <c r="H1553" s="6" t="s">
        <v>20</v>
      </c>
      <c r="I1553" s="6" t="s">
        <v>18</v>
      </c>
      <c r="J1553" s="66">
        <v>23</v>
      </c>
    </row>
    <row r="1554" spans="1:10" x14ac:dyDescent="0.25">
      <c r="A1554" s="103">
        <v>2020</v>
      </c>
      <c r="B1554" s="104">
        <v>2201</v>
      </c>
      <c r="C1554" s="6" t="s">
        <v>206</v>
      </c>
      <c r="D1554" s="6">
        <v>22</v>
      </c>
      <c r="E1554" s="6" t="s">
        <v>208</v>
      </c>
      <c r="F1554" s="6" t="s">
        <v>209</v>
      </c>
      <c r="G1554" s="6" t="s">
        <v>210</v>
      </c>
      <c r="H1554" s="6" t="s">
        <v>20</v>
      </c>
      <c r="I1554" s="6" t="s">
        <v>24</v>
      </c>
      <c r="J1554" s="66">
        <v>67</v>
      </c>
    </row>
    <row r="1555" spans="1:10" x14ac:dyDescent="0.25">
      <c r="A1555" s="103">
        <v>2020</v>
      </c>
      <c r="B1555" s="104">
        <v>2201</v>
      </c>
      <c r="C1555" s="6" t="s">
        <v>206</v>
      </c>
      <c r="D1555" s="6">
        <v>22</v>
      </c>
      <c r="E1555" s="6" t="s">
        <v>208</v>
      </c>
      <c r="F1555" s="6" t="s">
        <v>209</v>
      </c>
      <c r="G1555" s="6" t="s">
        <v>210</v>
      </c>
      <c r="H1555" s="6" t="s">
        <v>20</v>
      </c>
      <c r="I1555" s="6" t="s">
        <v>19</v>
      </c>
      <c r="J1555" s="66">
        <v>69</v>
      </c>
    </row>
    <row r="1556" spans="1:10" x14ac:dyDescent="0.25">
      <c r="A1556" s="103">
        <v>2020</v>
      </c>
      <c r="B1556" s="104">
        <v>2203</v>
      </c>
      <c r="C1556" s="6" t="s">
        <v>212</v>
      </c>
      <c r="D1556" s="6">
        <v>22</v>
      </c>
      <c r="E1556" s="6" t="s">
        <v>208</v>
      </c>
      <c r="F1556" s="6" t="s">
        <v>209</v>
      </c>
      <c r="G1556" s="6" t="s">
        <v>210</v>
      </c>
      <c r="H1556" s="6" t="s">
        <v>16</v>
      </c>
      <c r="I1556" s="6" t="s">
        <v>17</v>
      </c>
      <c r="J1556" s="66">
        <v>4</v>
      </c>
    </row>
    <row r="1557" spans="1:10" x14ac:dyDescent="0.25">
      <c r="A1557" s="103">
        <v>2020</v>
      </c>
      <c r="B1557" s="104">
        <v>2203</v>
      </c>
      <c r="C1557" s="6" t="s">
        <v>212</v>
      </c>
      <c r="D1557" s="6">
        <v>22</v>
      </c>
      <c r="E1557" s="6" t="s">
        <v>208</v>
      </c>
      <c r="F1557" s="6" t="s">
        <v>209</v>
      </c>
      <c r="G1557" s="6" t="s">
        <v>210</v>
      </c>
      <c r="H1557" s="6" t="s">
        <v>16</v>
      </c>
      <c r="I1557" s="6" t="s">
        <v>18</v>
      </c>
      <c r="J1557" s="66">
        <v>4</v>
      </c>
    </row>
    <row r="1558" spans="1:10" x14ac:dyDescent="0.25">
      <c r="A1558" s="103">
        <v>2020</v>
      </c>
      <c r="B1558" s="104">
        <v>2203</v>
      </c>
      <c r="C1558" s="6" t="s">
        <v>212</v>
      </c>
      <c r="D1558" s="6">
        <v>22</v>
      </c>
      <c r="E1558" s="6" t="s">
        <v>208</v>
      </c>
      <c r="F1558" s="6" t="s">
        <v>209</v>
      </c>
      <c r="G1558" s="6" t="s">
        <v>210</v>
      </c>
      <c r="H1558" s="6" t="s">
        <v>16</v>
      </c>
      <c r="I1558" s="6" t="s">
        <v>19</v>
      </c>
      <c r="J1558" s="66">
        <v>2</v>
      </c>
    </row>
    <row r="1559" spans="1:10" x14ac:dyDescent="0.25">
      <c r="A1559" s="103">
        <v>2020</v>
      </c>
      <c r="B1559" s="104">
        <v>2203</v>
      </c>
      <c r="C1559" s="6" t="s">
        <v>212</v>
      </c>
      <c r="D1559" s="6">
        <v>22</v>
      </c>
      <c r="E1559" s="6" t="s">
        <v>208</v>
      </c>
      <c r="F1559" s="6" t="s">
        <v>209</v>
      </c>
      <c r="G1559" s="6" t="s">
        <v>210</v>
      </c>
      <c r="H1559" s="6" t="s">
        <v>23</v>
      </c>
      <c r="I1559" s="6" t="s">
        <v>17</v>
      </c>
      <c r="J1559" s="66">
        <v>9</v>
      </c>
    </row>
    <row r="1560" spans="1:10" x14ac:dyDescent="0.25">
      <c r="A1560" s="103">
        <v>2020</v>
      </c>
      <c r="B1560" s="104">
        <v>2203</v>
      </c>
      <c r="C1560" s="6" t="s">
        <v>212</v>
      </c>
      <c r="D1560" s="6">
        <v>22</v>
      </c>
      <c r="E1560" s="6" t="s">
        <v>208</v>
      </c>
      <c r="F1560" s="6" t="s">
        <v>209</v>
      </c>
      <c r="G1560" s="6" t="s">
        <v>210</v>
      </c>
      <c r="H1560" s="6" t="s">
        <v>23</v>
      </c>
      <c r="I1560" s="6" t="s">
        <v>18</v>
      </c>
      <c r="J1560" s="66">
        <v>13</v>
      </c>
    </row>
    <row r="1561" spans="1:10" x14ac:dyDescent="0.25">
      <c r="A1561" s="103">
        <v>2020</v>
      </c>
      <c r="B1561" s="104">
        <v>2203</v>
      </c>
      <c r="C1561" s="6" t="s">
        <v>212</v>
      </c>
      <c r="D1561" s="6">
        <v>22</v>
      </c>
      <c r="E1561" s="6" t="s">
        <v>208</v>
      </c>
      <c r="F1561" s="6" t="s">
        <v>209</v>
      </c>
      <c r="G1561" s="6" t="s">
        <v>210</v>
      </c>
      <c r="H1561" s="6" t="s">
        <v>23</v>
      </c>
      <c r="I1561" s="6" t="s">
        <v>24</v>
      </c>
      <c r="J1561" s="66">
        <v>11</v>
      </c>
    </row>
    <row r="1562" spans="1:10" x14ac:dyDescent="0.25">
      <c r="A1562" s="103">
        <v>2020</v>
      </c>
      <c r="B1562" s="104">
        <v>2203</v>
      </c>
      <c r="C1562" s="6" t="s">
        <v>212</v>
      </c>
      <c r="D1562" s="6">
        <v>22</v>
      </c>
      <c r="E1562" s="6" t="s">
        <v>208</v>
      </c>
      <c r="F1562" s="6" t="s">
        <v>209</v>
      </c>
      <c r="G1562" s="6" t="s">
        <v>210</v>
      </c>
      <c r="H1562" s="6" t="s">
        <v>23</v>
      </c>
      <c r="I1562" s="6" t="s">
        <v>19</v>
      </c>
      <c r="J1562" s="66">
        <v>16</v>
      </c>
    </row>
    <row r="1563" spans="1:10" x14ac:dyDescent="0.25">
      <c r="A1563" s="103">
        <v>2020</v>
      </c>
      <c r="B1563" s="104">
        <v>2203</v>
      </c>
      <c r="C1563" s="6" t="s">
        <v>212</v>
      </c>
      <c r="D1563" s="6">
        <v>22</v>
      </c>
      <c r="E1563" s="6" t="s">
        <v>208</v>
      </c>
      <c r="F1563" s="6" t="s">
        <v>209</v>
      </c>
      <c r="G1563" s="6" t="s">
        <v>210</v>
      </c>
      <c r="H1563" s="6" t="s">
        <v>20</v>
      </c>
      <c r="I1563" s="6" t="s">
        <v>17</v>
      </c>
      <c r="J1563" s="66">
        <v>6</v>
      </c>
    </row>
    <row r="1564" spans="1:10" x14ac:dyDescent="0.25">
      <c r="A1564" s="103">
        <v>2020</v>
      </c>
      <c r="B1564" s="104">
        <v>2203</v>
      </c>
      <c r="C1564" s="6" t="s">
        <v>212</v>
      </c>
      <c r="D1564" s="6">
        <v>22</v>
      </c>
      <c r="E1564" s="6" t="s">
        <v>208</v>
      </c>
      <c r="F1564" s="6" t="s">
        <v>209</v>
      </c>
      <c r="G1564" s="6" t="s">
        <v>210</v>
      </c>
      <c r="H1564" s="6" t="s">
        <v>20</v>
      </c>
      <c r="I1564" s="6" t="s">
        <v>18</v>
      </c>
      <c r="J1564" s="66">
        <v>6</v>
      </c>
    </row>
    <row r="1565" spans="1:10" x14ac:dyDescent="0.25">
      <c r="A1565" s="103">
        <v>2020</v>
      </c>
      <c r="B1565" s="104">
        <v>2203</v>
      </c>
      <c r="C1565" s="6" t="s">
        <v>212</v>
      </c>
      <c r="D1565" s="6">
        <v>22</v>
      </c>
      <c r="E1565" s="6" t="s">
        <v>208</v>
      </c>
      <c r="F1565" s="6" t="s">
        <v>209</v>
      </c>
      <c r="G1565" s="6" t="s">
        <v>210</v>
      </c>
      <c r="H1565" s="6" t="s">
        <v>20</v>
      </c>
      <c r="I1565" s="6" t="s">
        <v>24</v>
      </c>
      <c r="J1565" s="66">
        <v>44</v>
      </c>
    </row>
    <row r="1566" spans="1:10" x14ac:dyDescent="0.25">
      <c r="A1566" s="103">
        <v>2020</v>
      </c>
      <c r="B1566" s="104">
        <v>2203</v>
      </c>
      <c r="C1566" s="6" t="s">
        <v>212</v>
      </c>
      <c r="D1566" s="6">
        <v>22</v>
      </c>
      <c r="E1566" s="6" t="s">
        <v>208</v>
      </c>
      <c r="F1566" s="6" t="s">
        <v>209</v>
      </c>
      <c r="G1566" s="6" t="s">
        <v>210</v>
      </c>
      <c r="H1566" s="6" t="s">
        <v>20</v>
      </c>
      <c r="I1566" s="6" t="s">
        <v>19</v>
      </c>
      <c r="J1566" s="66">
        <v>19</v>
      </c>
    </row>
    <row r="1567" spans="1:10" x14ac:dyDescent="0.25">
      <c r="A1567" s="103">
        <v>2020</v>
      </c>
      <c r="B1567" s="104">
        <v>2301</v>
      </c>
      <c r="C1567" s="6" t="s">
        <v>214</v>
      </c>
      <c r="D1567" s="6">
        <v>23</v>
      </c>
      <c r="E1567" s="6" t="s">
        <v>216</v>
      </c>
      <c r="F1567" s="6" t="s">
        <v>46</v>
      </c>
      <c r="G1567" s="6" t="s">
        <v>47</v>
      </c>
      <c r="H1567" s="6" t="s">
        <v>23</v>
      </c>
      <c r="I1567" s="6" t="s">
        <v>17</v>
      </c>
      <c r="J1567" s="66">
        <v>6</v>
      </c>
    </row>
    <row r="1568" spans="1:10" x14ac:dyDescent="0.25">
      <c r="A1568" s="103">
        <v>2020</v>
      </c>
      <c r="B1568" s="104">
        <v>2301</v>
      </c>
      <c r="C1568" s="6" t="s">
        <v>214</v>
      </c>
      <c r="D1568" s="6">
        <v>23</v>
      </c>
      <c r="E1568" s="6" t="s">
        <v>216</v>
      </c>
      <c r="F1568" s="6" t="s">
        <v>46</v>
      </c>
      <c r="G1568" s="6" t="s">
        <v>47</v>
      </c>
      <c r="H1568" s="6" t="s">
        <v>23</v>
      </c>
      <c r="I1568" s="6" t="s">
        <v>18</v>
      </c>
      <c r="J1568" s="66">
        <v>8</v>
      </c>
    </row>
    <row r="1569" spans="1:10" x14ac:dyDescent="0.25">
      <c r="A1569" s="103">
        <v>2020</v>
      </c>
      <c r="B1569" s="104">
        <v>2301</v>
      </c>
      <c r="C1569" s="6" t="s">
        <v>214</v>
      </c>
      <c r="D1569" s="6">
        <v>23</v>
      </c>
      <c r="E1569" s="6" t="s">
        <v>216</v>
      </c>
      <c r="F1569" s="6" t="s">
        <v>46</v>
      </c>
      <c r="G1569" s="6" t="s">
        <v>47</v>
      </c>
      <c r="H1569" s="6" t="s">
        <v>23</v>
      </c>
      <c r="I1569" s="6" t="s">
        <v>19</v>
      </c>
      <c r="J1569" s="66">
        <v>1</v>
      </c>
    </row>
    <row r="1570" spans="1:10" x14ac:dyDescent="0.25">
      <c r="A1570" s="103">
        <v>2020</v>
      </c>
      <c r="B1570" s="104">
        <v>2301</v>
      </c>
      <c r="C1570" s="6" t="s">
        <v>214</v>
      </c>
      <c r="D1570" s="6">
        <v>23</v>
      </c>
      <c r="E1570" s="6" t="s">
        <v>216</v>
      </c>
      <c r="F1570" s="6" t="s">
        <v>46</v>
      </c>
      <c r="G1570" s="6" t="s">
        <v>47</v>
      </c>
      <c r="H1570" s="6" t="s">
        <v>20</v>
      </c>
      <c r="I1570" s="6" t="s">
        <v>17</v>
      </c>
      <c r="J1570" s="66">
        <v>3</v>
      </c>
    </row>
    <row r="1571" spans="1:10" x14ac:dyDescent="0.25">
      <c r="A1571" s="103">
        <v>2020</v>
      </c>
      <c r="B1571" s="104">
        <v>2301</v>
      </c>
      <c r="C1571" s="6" t="s">
        <v>214</v>
      </c>
      <c r="D1571" s="6">
        <v>23</v>
      </c>
      <c r="E1571" s="6" t="s">
        <v>216</v>
      </c>
      <c r="F1571" s="6" t="s">
        <v>46</v>
      </c>
      <c r="G1571" s="6" t="s">
        <v>47</v>
      </c>
      <c r="H1571" s="6" t="s">
        <v>20</v>
      </c>
      <c r="I1571" s="6" t="s">
        <v>18</v>
      </c>
      <c r="J1571" s="66">
        <v>1</v>
      </c>
    </row>
    <row r="1572" spans="1:10" x14ac:dyDescent="0.25">
      <c r="A1572" s="103">
        <v>2020</v>
      </c>
      <c r="B1572" s="104">
        <v>2301</v>
      </c>
      <c r="C1572" s="6" t="s">
        <v>214</v>
      </c>
      <c r="D1572" s="6">
        <v>23</v>
      </c>
      <c r="E1572" s="6" t="s">
        <v>216</v>
      </c>
      <c r="F1572" s="6" t="s">
        <v>46</v>
      </c>
      <c r="G1572" s="6" t="s">
        <v>47</v>
      </c>
      <c r="H1572" s="6" t="s">
        <v>20</v>
      </c>
      <c r="I1572" s="6" t="s">
        <v>24</v>
      </c>
      <c r="J1572" s="66">
        <v>55</v>
      </c>
    </row>
    <row r="1573" spans="1:10" x14ac:dyDescent="0.25">
      <c r="A1573" s="103">
        <v>2020</v>
      </c>
      <c r="B1573" s="104">
        <v>2301</v>
      </c>
      <c r="C1573" s="6" t="s">
        <v>214</v>
      </c>
      <c r="D1573" s="6">
        <v>23</v>
      </c>
      <c r="E1573" s="6" t="s">
        <v>216</v>
      </c>
      <c r="F1573" s="6" t="s">
        <v>46</v>
      </c>
      <c r="G1573" s="6" t="s">
        <v>47</v>
      </c>
      <c r="H1573" s="6" t="s">
        <v>20</v>
      </c>
      <c r="I1573" s="6" t="s">
        <v>19</v>
      </c>
      <c r="J1573" s="66">
        <v>6</v>
      </c>
    </row>
    <row r="1574" spans="1:10" x14ac:dyDescent="0.25">
      <c r="A1574" s="103">
        <v>2020</v>
      </c>
      <c r="B1574" s="104">
        <v>2401</v>
      </c>
      <c r="C1574" s="6" t="s">
        <v>217</v>
      </c>
      <c r="D1574" s="6">
        <v>24</v>
      </c>
      <c r="E1574" s="6" t="s">
        <v>219</v>
      </c>
      <c r="F1574" s="6" t="s">
        <v>134</v>
      </c>
      <c r="G1574" s="6" t="s">
        <v>135</v>
      </c>
      <c r="H1574" s="6" t="s">
        <v>16</v>
      </c>
      <c r="I1574" s="6" t="s">
        <v>17</v>
      </c>
      <c r="J1574" s="66">
        <v>8</v>
      </c>
    </row>
    <row r="1575" spans="1:10" x14ac:dyDescent="0.25">
      <c r="A1575" s="103">
        <v>2020</v>
      </c>
      <c r="B1575" s="104">
        <v>2401</v>
      </c>
      <c r="C1575" s="6" t="s">
        <v>217</v>
      </c>
      <c r="D1575" s="6">
        <v>24</v>
      </c>
      <c r="E1575" s="6" t="s">
        <v>219</v>
      </c>
      <c r="F1575" s="6" t="s">
        <v>134</v>
      </c>
      <c r="G1575" s="6" t="s">
        <v>135</v>
      </c>
      <c r="H1575" s="6" t="s">
        <v>16</v>
      </c>
      <c r="I1575" s="6" t="s">
        <v>18</v>
      </c>
      <c r="J1575" s="66">
        <v>15</v>
      </c>
    </row>
    <row r="1576" spans="1:10" x14ac:dyDescent="0.25">
      <c r="A1576" s="103">
        <v>2020</v>
      </c>
      <c r="B1576" s="104">
        <v>2401</v>
      </c>
      <c r="C1576" s="6" t="s">
        <v>217</v>
      </c>
      <c r="D1576" s="6">
        <v>24</v>
      </c>
      <c r="E1576" s="6" t="s">
        <v>219</v>
      </c>
      <c r="F1576" s="6" t="s">
        <v>134</v>
      </c>
      <c r="G1576" s="6" t="s">
        <v>135</v>
      </c>
      <c r="H1576" s="6" t="s">
        <v>16</v>
      </c>
      <c r="I1576" s="6" t="s">
        <v>19</v>
      </c>
      <c r="J1576" s="66">
        <v>17</v>
      </c>
    </row>
    <row r="1577" spans="1:10" x14ac:dyDescent="0.25">
      <c r="A1577" s="103">
        <v>2020</v>
      </c>
      <c r="B1577" s="104">
        <v>2401</v>
      </c>
      <c r="C1577" s="6" t="s">
        <v>217</v>
      </c>
      <c r="D1577" s="6">
        <v>24</v>
      </c>
      <c r="E1577" s="6" t="s">
        <v>219</v>
      </c>
      <c r="F1577" s="6" t="s">
        <v>134</v>
      </c>
      <c r="G1577" s="6" t="s">
        <v>135</v>
      </c>
      <c r="H1577" s="6" t="s">
        <v>20</v>
      </c>
      <c r="I1577" s="6" t="s">
        <v>17</v>
      </c>
      <c r="J1577" s="66">
        <v>2</v>
      </c>
    </row>
    <row r="1578" spans="1:10" x14ac:dyDescent="0.25">
      <c r="A1578" s="103">
        <v>2020</v>
      </c>
      <c r="B1578" s="104">
        <v>2401</v>
      </c>
      <c r="C1578" s="6" t="s">
        <v>217</v>
      </c>
      <c r="D1578" s="6">
        <v>24</v>
      </c>
      <c r="E1578" s="6" t="s">
        <v>219</v>
      </c>
      <c r="F1578" s="6" t="s">
        <v>134</v>
      </c>
      <c r="G1578" s="6" t="s">
        <v>135</v>
      </c>
      <c r="H1578" s="6" t="s">
        <v>20</v>
      </c>
      <c r="I1578" s="6" t="s">
        <v>18</v>
      </c>
      <c r="J1578" s="66">
        <v>3</v>
      </c>
    </row>
    <row r="1579" spans="1:10" x14ac:dyDescent="0.25">
      <c r="A1579" s="103">
        <v>2020</v>
      </c>
      <c r="B1579" s="104">
        <v>2401</v>
      </c>
      <c r="C1579" s="6" t="s">
        <v>217</v>
      </c>
      <c r="D1579" s="6">
        <v>24</v>
      </c>
      <c r="E1579" s="6" t="s">
        <v>219</v>
      </c>
      <c r="F1579" s="6" t="s">
        <v>134</v>
      </c>
      <c r="G1579" s="6" t="s">
        <v>135</v>
      </c>
      <c r="H1579" s="6" t="s">
        <v>20</v>
      </c>
      <c r="I1579" s="6" t="s">
        <v>19</v>
      </c>
      <c r="J1579" s="66">
        <v>2</v>
      </c>
    </row>
    <row r="1580" spans="1:10" x14ac:dyDescent="0.25">
      <c r="A1580" s="103">
        <v>2020</v>
      </c>
      <c r="B1580" s="104">
        <v>2403</v>
      </c>
      <c r="C1580" s="6" t="s">
        <v>221</v>
      </c>
      <c r="D1580" s="6">
        <v>24</v>
      </c>
      <c r="E1580" s="6" t="s">
        <v>219</v>
      </c>
      <c r="F1580" s="6" t="s">
        <v>134</v>
      </c>
      <c r="G1580" s="6" t="s">
        <v>135</v>
      </c>
      <c r="H1580" s="6" t="s">
        <v>16</v>
      </c>
      <c r="I1580" s="6" t="s">
        <v>17</v>
      </c>
      <c r="J1580" s="66">
        <v>1</v>
      </c>
    </row>
    <row r="1581" spans="1:10" x14ac:dyDescent="0.25">
      <c r="A1581" s="103">
        <v>2020</v>
      </c>
      <c r="B1581" s="104">
        <v>2403</v>
      </c>
      <c r="C1581" s="6" t="s">
        <v>221</v>
      </c>
      <c r="D1581" s="6">
        <v>24</v>
      </c>
      <c r="E1581" s="6" t="s">
        <v>219</v>
      </c>
      <c r="F1581" s="6" t="s">
        <v>134</v>
      </c>
      <c r="G1581" s="6" t="s">
        <v>135</v>
      </c>
      <c r="H1581" s="6" t="s">
        <v>16</v>
      </c>
      <c r="I1581" s="6" t="s">
        <v>18</v>
      </c>
      <c r="J1581" s="66">
        <v>3</v>
      </c>
    </row>
    <row r="1582" spans="1:10" x14ac:dyDescent="0.25">
      <c r="A1582" s="103">
        <v>2020</v>
      </c>
      <c r="B1582" s="104">
        <v>2403</v>
      </c>
      <c r="C1582" s="6" t="s">
        <v>221</v>
      </c>
      <c r="D1582" s="6">
        <v>24</v>
      </c>
      <c r="E1582" s="6" t="s">
        <v>219</v>
      </c>
      <c r="F1582" s="6" t="s">
        <v>134</v>
      </c>
      <c r="G1582" s="6" t="s">
        <v>135</v>
      </c>
      <c r="H1582" s="6" t="s">
        <v>23</v>
      </c>
      <c r="I1582" s="6" t="s">
        <v>17</v>
      </c>
      <c r="J1582" s="66">
        <v>13</v>
      </c>
    </row>
    <row r="1583" spans="1:10" x14ac:dyDescent="0.25">
      <c r="A1583" s="103">
        <v>2020</v>
      </c>
      <c r="B1583" s="104">
        <v>2403</v>
      </c>
      <c r="C1583" s="6" t="s">
        <v>221</v>
      </c>
      <c r="D1583" s="6">
        <v>24</v>
      </c>
      <c r="E1583" s="6" t="s">
        <v>219</v>
      </c>
      <c r="F1583" s="6" t="s">
        <v>134</v>
      </c>
      <c r="G1583" s="6" t="s">
        <v>135</v>
      </c>
      <c r="H1583" s="6" t="s">
        <v>23</v>
      </c>
      <c r="I1583" s="6" t="s">
        <v>18</v>
      </c>
      <c r="J1583" s="66">
        <v>16</v>
      </c>
    </row>
    <row r="1584" spans="1:10" x14ac:dyDescent="0.25">
      <c r="A1584" s="103">
        <v>2020</v>
      </c>
      <c r="B1584" s="104">
        <v>2403</v>
      </c>
      <c r="C1584" s="6" t="s">
        <v>221</v>
      </c>
      <c r="D1584" s="6">
        <v>24</v>
      </c>
      <c r="E1584" s="6" t="s">
        <v>219</v>
      </c>
      <c r="F1584" s="6" t="s">
        <v>134</v>
      </c>
      <c r="G1584" s="6" t="s">
        <v>135</v>
      </c>
      <c r="H1584" s="6" t="s">
        <v>23</v>
      </c>
      <c r="I1584" s="6" t="s">
        <v>24</v>
      </c>
      <c r="J1584" s="66">
        <v>128</v>
      </c>
    </row>
    <row r="1585" spans="1:10" x14ac:dyDescent="0.25">
      <c r="A1585" s="103">
        <v>2020</v>
      </c>
      <c r="B1585" s="104">
        <v>2403</v>
      </c>
      <c r="C1585" s="6" t="s">
        <v>221</v>
      </c>
      <c r="D1585" s="6">
        <v>24</v>
      </c>
      <c r="E1585" s="6" t="s">
        <v>219</v>
      </c>
      <c r="F1585" s="6" t="s">
        <v>134</v>
      </c>
      <c r="G1585" s="6" t="s">
        <v>135</v>
      </c>
      <c r="H1585" s="6" t="s">
        <v>23</v>
      </c>
      <c r="I1585" s="6" t="s">
        <v>19</v>
      </c>
      <c r="J1585" s="66">
        <v>67</v>
      </c>
    </row>
    <row r="1586" spans="1:10" x14ac:dyDescent="0.25">
      <c r="A1586" s="103">
        <v>2020</v>
      </c>
      <c r="B1586" s="104">
        <v>2403</v>
      </c>
      <c r="C1586" s="6" t="s">
        <v>221</v>
      </c>
      <c r="D1586" s="6">
        <v>24</v>
      </c>
      <c r="E1586" s="6" t="s">
        <v>219</v>
      </c>
      <c r="F1586" s="6" t="s">
        <v>134</v>
      </c>
      <c r="G1586" s="6" t="s">
        <v>135</v>
      </c>
      <c r="H1586" s="6" t="s">
        <v>20</v>
      </c>
      <c r="I1586" s="6" t="s">
        <v>17</v>
      </c>
      <c r="J1586" s="66">
        <v>6</v>
      </c>
    </row>
    <row r="1587" spans="1:10" x14ac:dyDescent="0.25">
      <c r="A1587" s="103">
        <v>2020</v>
      </c>
      <c r="B1587" s="104">
        <v>2403</v>
      </c>
      <c r="C1587" s="6" t="s">
        <v>221</v>
      </c>
      <c r="D1587" s="6">
        <v>24</v>
      </c>
      <c r="E1587" s="6" t="s">
        <v>219</v>
      </c>
      <c r="F1587" s="6" t="s">
        <v>134</v>
      </c>
      <c r="G1587" s="6" t="s">
        <v>135</v>
      </c>
      <c r="H1587" s="6" t="s">
        <v>20</v>
      </c>
      <c r="I1587" s="6" t="s">
        <v>18</v>
      </c>
      <c r="J1587" s="66">
        <v>7</v>
      </c>
    </row>
    <row r="1588" spans="1:10" x14ac:dyDescent="0.25">
      <c r="A1588" s="103">
        <v>2020</v>
      </c>
      <c r="B1588" s="104">
        <v>2403</v>
      </c>
      <c r="C1588" s="6" t="s">
        <v>221</v>
      </c>
      <c r="D1588" s="6">
        <v>24</v>
      </c>
      <c r="E1588" s="6" t="s">
        <v>219</v>
      </c>
      <c r="F1588" s="6" t="s">
        <v>134</v>
      </c>
      <c r="G1588" s="6" t="s">
        <v>135</v>
      </c>
      <c r="H1588" s="6" t="s">
        <v>20</v>
      </c>
      <c r="I1588" s="6" t="s">
        <v>24</v>
      </c>
      <c r="J1588" s="66">
        <v>21</v>
      </c>
    </row>
    <row r="1589" spans="1:10" x14ac:dyDescent="0.25">
      <c r="A1589" s="103">
        <v>2020</v>
      </c>
      <c r="B1589" s="104">
        <v>2403</v>
      </c>
      <c r="C1589" s="6" t="s">
        <v>221</v>
      </c>
      <c r="D1589" s="6">
        <v>24</v>
      </c>
      <c r="E1589" s="6" t="s">
        <v>219</v>
      </c>
      <c r="F1589" s="6" t="s">
        <v>134</v>
      </c>
      <c r="G1589" s="6" t="s">
        <v>135</v>
      </c>
      <c r="H1589" s="6" t="s">
        <v>20</v>
      </c>
      <c r="I1589" s="6" t="s">
        <v>19</v>
      </c>
      <c r="J1589" s="66">
        <v>19</v>
      </c>
    </row>
    <row r="1590" spans="1:10" x14ac:dyDescent="0.25">
      <c r="A1590" s="103">
        <v>2020</v>
      </c>
      <c r="B1590" s="104">
        <v>2501</v>
      </c>
      <c r="C1590" s="6" t="s">
        <v>223</v>
      </c>
      <c r="D1590" s="6">
        <v>25</v>
      </c>
      <c r="E1590" s="6" t="s">
        <v>225</v>
      </c>
      <c r="F1590" s="6" t="s">
        <v>76</v>
      </c>
      <c r="G1590" s="6" t="s">
        <v>77</v>
      </c>
      <c r="H1590" s="6" t="s">
        <v>16</v>
      </c>
      <c r="I1590" s="6" t="s">
        <v>17</v>
      </c>
      <c r="J1590" s="66">
        <v>1</v>
      </c>
    </row>
    <row r="1591" spans="1:10" x14ac:dyDescent="0.25">
      <c r="A1591" s="103">
        <v>2020</v>
      </c>
      <c r="B1591" s="104">
        <v>2501</v>
      </c>
      <c r="C1591" s="6" t="s">
        <v>223</v>
      </c>
      <c r="D1591" s="6">
        <v>25</v>
      </c>
      <c r="E1591" s="6" t="s">
        <v>225</v>
      </c>
      <c r="F1591" s="6" t="s">
        <v>76</v>
      </c>
      <c r="G1591" s="6" t="s">
        <v>77</v>
      </c>
      <c r="H1591" s="6" t="s">
        <v>16</v>
      </c>
      <c r="I1591" s="6" t="s">
        <v>18</v>
      </c>
      <c r="J1591" s="66">
        <v>2</v>
      </c>
    </row>
    <row r="1592" spans="1:10" x14ac:dyDescent="0.25">
      <c r="A1592" s="103">
        <v>2020</v>
      </c>
      <c r="B1592" s="104">
        <v>2501</v>
      </c>
      <c r="C1592" s="6" t="s">
        <v>223</v>
      </c>
      <c r="D1592" s="6">
        <v>25</v>
      </c>
      <c r="E1592" s="6" t="s">
        <v>225</v>
      </c>
      <c r="F1592" s="6" t="s">
        <v>76</v>
      </c>
      <c r="G1592" s="6" t="s">
        <v>77</v>
      </c>
      <c r="H1592" s="6" t="s">
        <v>16</v>
      </c>
      <c r="I1592" s="6" t="s">
        <v>19</v>
      </c>
      <c r="J1592" s="66">
        <v>1</v>
      </c>
    </row>
    <row r="1593" spans="1:10" x14ac:dyDescent="0.25">
      <c r="A1593" s="103">
        <v>2020</v>
      </c>
      <c r="B1593" s="104">
        <v>2501</v>
      </c>
      <c r="C1593" s="6" t="s">
        <v>223</v>
      </c>
      <c r="D1593" s="6">
        <v>25</v>
      </c>
      <c r="E1593" s="6" t="s">
        <v>225</v>
      </c>
      <c r="F1593" s="6" t="s">
        <v>76</v>
      </c>
      <c r="G1593" s="6" t="s">
        <v>77</v>
      </c>
      <c r="H1593" s="6" t="s">
        <v>20</v>
      </c>
      <c r="I1593" s="6" t="s">
        <v>17</v>
      </c>
      <c r="J1593" s="66">
        <v>6</v>
      </c>
    </row>
    <row r="1594" spans="1:10" x14ac:dyDescent="0.25">
      <c r="A1594" s="103">
        <v>2020</v>
      </c>
      <c r="B1594" s="104">
        <v>2501</v>
      </c>
      <c r="C1594" s="6" t="s">
        <v>223</v>
      </c>
      <c r="D1594" s="6">
        <v>25</v>
      </c>
      <c r="E1594" s="6" t="s">
        <v>225</v>
      </c>
      <c r="F1594" s="6" t="s">
        <v>76</v>
      </c>
      <c r="G1594" s="6" t="s">
        <v>77</v>
      </c>
      <c r="H1594" s="6" t="s">
        <v>20</v>
      </c>
      <c r="I1594" s="6" t="s">
        <v>18</v>
      </c>
      <c r="J1594" s="66">
        <v>6</v>
      </c>
    </row>
    <row r="1595" spans="1:10" x14ac:dyDescent="0.25">
      <c r="A1595" s="103">
        <v>2020</v>
      </c>
      <c r="B1595" s="104">
        <v>2501</v>
      </c>
      <c r="C1595" s="6" t="s">
        <v>223</v>
      </c>
      <c r="D1595" s="6">
        <v>25</v>
      </c>
      <c r="E1595" s="6" t="s">
        <v>225</v>
      </c>
      <c r="F1595" s="6" t="s">
        <v>76</v>
      </c>
      <c r="G1595" s="6" t="s">
        <v>77</v>
      </c>
      <c r="H1595" s="6" t="s">
        <v>20</v>
      </c>
      <c r="I1595" s="6" t="s">
        <v>24</v>
      </c>
      <c r="J1595" s="66">
        <v>33</v>
      </c>
    </row>
    <row r="1596" spans="1:10" x14ac:dyDescent="0.25">
      <c r="A1596" s="103">
        <v>2020</v>
      </c>
      <c r="B1596" s="104">
        <v>2501</v>
      </c>
      <c r="C1596" s="6" t="s">
        <v>223</v>
      </c>
      <c r="D1596" s="6">
        <v>25</v>
      </c>
      <c r="E1596" s="6" t="s">
        <v>225</v>
      </c>
      <c r="F1596" s="6" t="s">
        <v>76</v>
      </c>
      <c r="G1596" s="6" t="s">
        <v>77</v>
      </c>
      <c r="H1596" s="6" t="s">
        <v>20</v>
      </c>
      <c r="I1596" s="6" t="s">
        <v>19</v>
      </c>
      <c r="J1596" s="66">
        <v>12</v>
      </c>
    </row>
    <row r="1597" spans="1:10" x14ac:dyDescent="0.25">
      <c r="A1597" s="103">
        <v>2020</v>
      </c>
      <c r="B1597" s="104">
        <v>2502</v>
      </c>
      <c r="C1597" s="6" t="s">
        <v>227</v>
      </c>
      <c r="D1597" s="6">
        <v>25</v>
      </c>
      <c r="E1597" s="6" t="s">
        <v>225</v>
      </c>
      <c r="F1597" s="6" t="s">
        <v>76</v>
      </c>
      <c r="G1597" s="6" t="s">
        <v>77</v>
      </c>
      <c r="H1597" s="6" t="s">
        <v>16</v>
      </c>
      <c r="I1597" s="6" t="s">
        <v>17</v>
      </c>
      <c r="J1597" s="66">
        <v>7</v>
      </c>
    </row>
    <row r="1598" spans="1:10" x14ac:dyDescent="0.25">
      <c r="A1598" s="103">
        <v>2020</v>
      </c>
      <c r="B1598" s="104">
        <v>2502</v>
      </c>
      <c r="C1598" s="6" t="s">
        <v>227</v>
      </c>
      <c r="D1598" s="6">
        <v>25</v>
      </c>
      <c r="E1598" s="6" t="s">
        <v>225</v>
      </c>
      <c r="F1598" s="6" t="s">
        <v>76</v>
      </c>
      <c r="G1598" s="6" t="s">
        <v>77</v>
      </c>
      <c r="H1598" s="6" t="s">
        <v>16</v>
      </c>
      <c r="I1598" s="6" t="s">
        <v>18</v>
      </c>
      <c r="J1598" s="66">
        <v>10</v>
      </c>
    </row>
    <row r="1599" spans="1:10" x14ac:dyDescent="0.25">
      <c r="A1599" s="103">
        <v>2020</v>
      </c>
      <c r="B1599" s="104">
        <v>2502</v>
      </c>
      <c r="C1599" s="6" t="s">
        <v>227</v>
      </c>
      <c r="D1599" s="6">
        <v>25</v>
      </c>
      <c r="E1599" s="6" t="s">
        <v>225</v>
      </c>
      <c r="F1599" s="6" t="s">
        <v>76</v>
      </c>
      <c r="G1599" s="6" t="s">
        <v>77</v>
      </c>
      <c r="H1599" s="6" t="s">
        <v>16</v>
      </c>
      <c r="I1599" s="6" t="s">
        <v>24</v>
      </c>
      <c r="J1599" s="66">
        <v>39</v>
      </c>
    </row>
    <row r="1600" spans="1:10" x14ac:dyDescent="0.25">
      <c r="A1600" s="103">
        <v>2020</v>
      </c>
      <c r="B1600" s="104">
        <v>2502</v>
      </c>
      <c r="C1600" s="6" t="s">
        <v>227</v>
      </c>
      <c r="D1600" s="6">
        <v>25</v>
      </c>
      <c r="E1600" s="6" t="s">
        <v>225</v>
      </c>
      <c r="F1600" s="6" t="s">
        <v>76</v>
      </c>
      <c r="G1600" s="6" t="s">
        <v>77</v>
      </c>
      <c r="H1600" s="6" t="s">
        <v>16</v>
      </c>
      <c r="I1600" s="6" t="s">
        <v>19</v>
      </c>
      <c r="J1600" s="66">
        <v>16</v>
      </c>
    </row>
    <row r="1601" spans="1:10" x14ac:dyDescent="0.25">
      <c r="A1601" s="103">
        <v>2020</v>
      </c>
      <c r="B1601" s="104">
        <v>2502</v>
      </c>
      <c r="C1601" s="6" t="s">
        <v>227</v>
      </c>
      <c r="D1601" s="6">
        <v>25</v>
      </c>
      <c r="E1601" s="6" t="s">
        <v>225</v>
      </c>
      <c r="F1601" s="6" t="s">
        <v>76</v>
      </c>
      <c r="G1601" s="6" t="s">
        <v>77</v>
      </c>
      <c r="H1601" s="6" t="s">
        <v>23</v>
      </c>
      <c r="I1601" s="6" t="s">
        <v>17</v>
      </c>
      <c r="J1601" s="66">
        <v>1</v>
      </c>
    </row>
    <row r="1602" spans="1:10" x14ac:dyDescent="0.25">
      <c r="A1602" s="103">
        <v>2020</v>
      </c>
      <c r="B1602" s="104">
        <v>2502</v>
      </c>
      <c r="C1602" s="6" t="s">
        <v>227</v>
      </c>
      <c r="D1602" s="6">
        <v>25</v>
      </c>
      <c r="E1602" s="6" t="s">
        <v>225</v>
      </c>
      <c r="F1602" s="6" t="s">
        <v>76</v>
      </c>
      <c r="G1602" s="6" t="s">
        <v>77</v>
      </c>
      <c r="H1602" s="6" t="s">
        <v>23</v>
      </c>
      <c r="I1602" s="6" t="s">
        <v>18</v>
      </c>
      <c r="J1602" s="66">
        <v>2</v>
      </c>
    </row>
    <row r="1603" spans="1:10" x14ac:dyDescent="0.25">
      <c r="A1603" s="103">
        <v>2020</v>
      </c>
      <c r="B1603" s="104">
        <v>2502</v>
      </c>
      <c r="C1603" s="6" t="s">
        <v>227</v>
      </c>
      <c r="D1603" s="6">
        <v>25</v>
      </c>
      <c r="E1603" s="6" t="s">
        <v>225</v>
      </c>
      <c r="F1603" s="6" t="s">
        <v>76</v>
      </c>
      <c r="G1603" s="6" t="s">
        <v>77</v>
      </c>
      <c r="H1603" s="6" t="s">
        <v>23</v>
      </c>
      <c r="I1603" s="6" t="s">
        <v>19</v>
      </c>
      <c r="J1603" s="66">
        <v>3</v>
      </c>
    </row>
    <row r="1604" spans="1:10" x14ac:dyDescent="0.25">
      <c r="A1604" s="103">
        <v>2020</v>
      </c>
      <c r="B1604" s="104">
        <v>2502</v>
      </c>
      <c r="C1604" s="6" t="s">
        <v>227</v>
      </c>
      <c r="D1604" s="6">
        <v>25</v>
      </c>
      <c r="E1604" s="6" t="s">
        <v>225</v>
      </c>
      <c r="F1604" s="6" t="s">
        <v>76</v>
      </c>
      <c r="G1604" s="6" t="s">
        <v>77</v>
      </c>
      <c r="H1604" s="6" t="s">
        <v>20</v>
      </c>
      <c r="I1604" s="6" t="s">
        <v>17</v>
      </c>
      <c r="J1604" s="66">
        <v>8</v>
      </c>
    </row>
    <row r="1605" spans="1:10" x14ac:dyDescent="0.25">
      <c r="A1605" s="103">
        <v>2020</v>
      </c>
      <c r="B1605" s="104">
        <v>2502</v>
      </c>
      <c r="C1605" s="6" t="s">
        <v>227</v>
      </c>
      <c r="D1605" s="6">
        <v>25</v>
      </c>
      <c r="E1605" s="6" t="s">
        <v>225</v>
      </c>
      <c r="F1605" s="6" t="s">
        <v>76</v>
      </c>
      <c r="G1605" s="6" t="s">
        <v>77</v>
      </c>
      <c r="H1605" s="6" t="s">
        <v>20</v>
      </c>
      <c r="I1605" s="6" t="s">
        <v>18</v>
      </c>
      <c r="J1605" s="66">
        <v>11</v>
      </c>
    </row>
    <row r="1606" spans="1:10" x14ac:dyDescent="0.25">
      <c r="A1606" s="103">
        <v>2020</v>
      </c>
      <c r="B1606" s="104">
        <v>2502</v>
      </c>
      <c r="C1606" s="6" t="s">
        <v>227</v>
      </c>
      <c r="D1606" s="6">
        <v>25</v>
      </c>
      <c r="E1606" s="6" t="s">
        <v>225</v>
      </c>
      <c r="F1606" s="6" t="s">
        <v>76</v>
      </c>
      <c r="G1606" s="6" t="s">
        <v>77</v>
      </c>
      <c r="H1606" s="6" t="s">
        <v>20</v>
      </c>
      <c r="I1606" s="6" t="s">
        <v>19</v>
      </c>
      <c r="J1606" s="66">
        <v>18</v>
      </c>
    </row>
    <row r="1607" spans="1:10" x14ac:dyDescent="0.25">
      <c r="A1607" s="103">
        <v>2020</v>
      </c>
      <c r="B1607" s="104">
        <v>2601</v>
      </c>
      <c r="C1607" s="6" t="s">
        <v>229</v>
      </c>
      <c r="D1607" s="6">
        <v>26</v>
      </c>
      <c r="E1607" s="6" t="s">
        <v>231</v>
      </c>
      <c r="F1607" s="6" t="s">
        <v>232</v>
      </c>
      <c r="G1607" s="6" t="s">
        <v>233</v>
      </c>
      <c r="H1607" s="6" t="s">
        <v>16</v>
      </c>
      <c r="I1607" s="6" t="s">
        <v>17</v>
      </c>
      <c r="J1607" s="66">
        <v>22</v>
      </c>
    </row>
    <row r="1608" spans="1:10" x14ac:dyDescent="0.25">
      <c r="A1608" s="103">
        <v>2020</v>
      </c>
      <c r="B1608" s="104">
        <v>2601</v>
      </c>
      <c r="C1608" s="6" t="s">
        <v>229</v>
      </c>
      <c r="D1608" s="6">
        <v>26</v>
      </c>
      <c r="E1608" s="6" t="s">
        <v>231</v>
      </c>
      <c r="F1608" s="6" t="s">
        <v>232</v>
      </c>
      <c r="G1608" s="6" t="s">
        <v>233</v>
      </c>
      <c r="H1608" s="6" t="s">
        <v>16</v>
      </c>
      <c r="I1608" s="6" t="s">
        <v>18</v>
      </c>
      <c r="J1608" s="66">
        <v>22</v>
      </c>
    </row>
    <row r="1609" spans="1:10" x14ac:dyDescent="0.25">
      <c r="A1609" s="103">
        <v>2020</v>
      </c>
      <c r="B1609" s="104">
        <v>2601</v>
      </c>
      <c r="C1609" s="6" t="s">
        <v>229</v>
      </c>
      <c r="D1609" s="6">
        <v>26</v>
      </c>
      <c r="E1609" s="6" t="s">
        <v>231</v>
      </c>
      <c r="F1609" s="6" t="s">
        <v>232</v>
      </c>
      <c r="G1609" s="6" t="s">
        <v>233</v>
      </c>
      <c r="H1609" s="6" t="s">
        <v>16</v>
      </c>
      <c r="I1609" s="6" t="s">
        <v>19</v>
      </c>
      <c r="J1609" s="66">
        <v>2</v>
      </c>
    </row>
    <row r="1610" spans="1:10" x14ac:dyDescent="0.25">
      <c r="A1610" s="103">
        <v>2020</v>
      </c>
      <c r="B1610" s="104">
        <v>2601</v>
      </c>
      <c r="C1610" s="6" t="s">
        <v>229</v>
      </c>
      <c r="D1610" s="6">
        <v>26</v>
      </c>
      <c r="E1610" s="6" t="s">
        <v>231</v>
      </c>
      <c r="F1610" s="6" t="s">
        <v>232</v>
      </c>
      <c r="G1610" s="6" t="s">
        <v>233</v>
      </c>
      <c r="H1610" s="6" t="s">
        <v>23</v>
      </c>
      <c r="I1610" s="6" t="s">
        <v>17</v>
      </c>
      <c r="J1610" s="66">
        <v>8</v>
      </c>
    </row>
    <row r="1611" spans="1:10" x14ac:dyDescent="0.25">
      <c r="A1611" s="103">
        <v>2020</v>
      </c>
      <c r="B1611" s="104">
        <v>2601</v>
      </c>
      <c r="C1611" s="6" t="s">
        <v>229</v>
      </c>
      <c r="D1611" s="6">
        <v>26</v>
      </c>
      <c r="E1611" s="6" t="s">
        <v>231</v>
      </c>
      <c r="F1611" s="6" t="s">
        <v>232</v>
      </c>
      <c r="G1611" s="6" t="s">
        <v>233</v>
      </c>
      <c r="H1611" s="6" t="s">
        <v>23</v>
      </c>
      <c r="I1611" s="6" t="s">
        <v>18</v>
      </c>
      <c r="J1611" s="66">
        <v>8</v>
      </c>
    </row>
    <row r="1612" spans="1:10" x14ac:dyDescent="0.25">
      <c r="A1612" s="103">
        <v>2020</v>
      </c>
      <c r="B1612" s="104">
        <v>2601</v>
      </c>
      <c r="C1612" s="6" t="s">
        <v>229</v>
      </c>
      <c r="D1612" s="6">
        <v>26</v>
      </c>
      <c r="E1612" s="6" t="s">
        <v>231</v>
      </c>
      <c r="F1612" s="6" t="s">
        <v>232</v>
      </c>
      <c r="G1612" s="6" t="s">
        <v>233</v>
      </c>
      <c r="H1612" s="6" t="s">
        <v>20</v>
      </c>
      <c r="I1612" s="6" t="s">
        <v>17</v>
      </c>
      <c r="J1612" s="66">
        <v>11</v>
      </c>
    </row>
    <row r="1613" spans="1:10" x14ac:dyDescent="0.25">
      <c r="A1613" s="103">
        <v>2020</v>
      </c>
      <c r="B1613" s="104">
        <v>2601</v>
      </c>
      <c r="C1613" s="6" t="s">
        <v>229</v>
      </c>
      <c r="D1613" s="6">
        <v>26</v>
      </c>
      <c r="E1613" s="6" t="s">
        <v>231</v>
      </c>
      <c r="F1613" s="6" t="s">
        <v>232</v>
      </c>
      <c r="G1613" s="6" t="s">
        <v>233</v>
      </c>
      <c r="H1613" s="6" t="s">
        <v>20</v>
      </c>
      <c r="I1613" s="6" t="s">
        <v>18</v>
      </c>
      <c r="J1613" s="66">
        <v>26</v>
      </c>
    </row>
    <row r="1614" spans="1:10" x14ac:dyDescent="0.25">
      <c r="A1614" s="103">
        <v>2020</v>
      </c>
      <c r="B1614" s="104">
        <v>2601</v>
      </c>
      <c r="C1614" s="6" t="s">
        <v>229</v>
      </c>
      <c r="D1614" s="6">
        <v>26</v>
      </c>
      <c r="E1614" s="6" t="s">
        <v>231</v>
      </c>
      <c r="F1614" s="6" t="s">
        <v>232</v>
      </c>
      <c r="G1614" s="6" t="s">
        <v>233</v>
      </c>
      <c r="H1614" s="6" t="s">
        <v>20</v>
      </c>
      <c r="I1614" s="6" t="s">
        <v>19</v>
      </c>
      <c r="J1614" s="66">
        <v>25</v>
      </c>
    </row>
    <row r="1615" spans="1:10" x14ac:dyDescent="0.25">
      <c r="A1615" s="103">
        <v>2020</v>
      </c>
      <c r="B1615" s="104">
        <v>2801</v>
      </c>
      <c r="C1615" s="6" t="s">
        <v>235</v>
      </c>
      <c r="D1615" s="6">
        <v>28</v>
      </c>
      <c r="E1615" s="6" t="s">
        <v>237</v>
      </c>
      <c r="F1615" s="6" t="s">
        <v>238</v>
      </c>
      <c r="G1615" s="6" t="s">
        <v>235</v>
      </c>
      <c r="H1615" s="6" t="s">
        <v>16</v>
      </c>
      <c r="I1615" s="6" t="s">
        <v>17</v>
      </c>
      <c r="J1615" s="66">
        <v>2</v>
      </c>
    </row>
    <row r="1616" spans="1:10" x14ac:dyDescent="0.25">
      <c r="A1616" s="103">
        <v>2020</v>
      </c>
      <c r="B1616" s="104">
        <v>2801</v>
      </c>
      <c r="C1616" s="6" t="s">
        <v>235</v>
      </c>
      <c r="D1616" s="6">
        <v>28</v>
      </c>
      <c r="E1616" s="6" t="s">
        <v>237</v>
      </c>
      <c r="F1616" s="6" t="s">
        <v>238</v>
      </c>
      <c r="G1616" s="6" t="s">
        <v>235</v>
      </c>
      <c r="H1616" s="6" t="s">
        <v>16</v>
      </c>
      <c r="I1616" s="6" t="s">
        <v>18</v>
      </c>
      <c r="J1616" s="66">
        <v>5</v>
      </c>
    </row>
    <row r="1617" spans="1:10" x14ac:dyDescent="0.25">
      <c r="A1617" s="103">
        <v>2020</v>
      </c>
      <c r="B1617" s="104">
        <v>2801</v>
      </c>
      <c r="C1617" s="6" t="s">
        <v>235</v>
      </c>
      <c r="D1617" s="6">
        <v>28</v>
      </c>
      <c r="E1617" s="6" t="s">
        <v>237</v>
      </c>
      <c r="F1617" s="6" t="s">
        <v>238</v>
      </c>
      <c r="G1617" s="6" t="s">
        <v>235</v>
      </c>
      <c r="H1617" s="6" t="s">
        <v>16</v>
      </c>
      <c r="I1617" s="6" t="s">
        <v>19</v>
      </c>
      <c r="J1617" s="66">
        <v>2</v>
      </c>
    </row>
    <row r="1618" spans="1:10" x14ac:dyDescent="0.25">
      <c r="A1618" s="103">
        <v>2020</v>
      </c>
      <c r="B1618" s="104">
        <v>2801</v>
      </c>
      <c r="C1618" s="6" t="s">
        <v>235</v>
      </c>
      <c r="D1618" s="6">
        <v>28</v>
      </c>
      <c r="E1618" s="6" t="s">
        <v>237</v>
      </c>
      <c r="F1618" s="6" t="s">
        <v>238</v>
      </c>
      <c r="G1618" s="6" t="s">
        <v>235</v>
      </c>
      <c r="H1618" s="6" t="s">
        <v>23</v>
      </c>
      <c r="I1618" s="6" t="s">
        <v>17</v>
      </c>
      <c r="J1618" s="66">
        <v>5</v>
      </c>
    </row>
    <row r="1619" spans="1:10" x14ac:dyDescent="0.25">
      <c r="A1619" s="103">
        <v>2020</v>
      </c>
      <c r="B1619" s="104">
        <v>2801</v>
      </c>
      <c r="C1619" s="6" t="s">
        <v>235</v>
      </c>
      <c r="D1619" s="6">
        <v>28</v>
      </c>
      <c r="E1619" s="6" t="s">
        <v>237</v>
      </c>
      <c r="F1619" s="6" t="s">
        <v>238</v>
      </c>
      <c r="G1619" s="6" t="s">
        <v>235</v>
      </c>
      <c r="H1619" s="6" t="s">
        <v>23</v>
      </c>
      <c r="I1619" s="6" t="s">
        <v>18</v>
      </c>
      <c r="J1619" s="66">
        <v>9</v>
      </c>
    </row>
    <row r="1620" spans="1:10" x14ac:dyDescent="0.25">
      <c r="A1620" s="103">
        <v>2020</v>
      </c>
      <c r="B1620" s="104">
        <v>2801</v>
      </c>
      <c r="C1620" s="6" t="s">
        <v>235</v>
      </c>
      <c r="D1620" s="6">
        <v>28</v>
      </c>
      <c r="E1620" s="6" t="s">
        <v>237</v>
      </c>
      <c r="F1620" s="6" t="s">
        <v>238</v>
      </c>
      <c r="G1620" s="6" t="s">
        <v>235</v>
      </c>
      <c r="H1620" s="6" t="s">
        <v>23</v>
      </c>
      <c r="I1620" s="6" t="s">
        <v>19</v>
      </c>
      <c r="J1620" s="66">
        <v>3</v>
      </c>
    </row>
    <row r="1621" spans="1:10" x14ac:dyDescent="0.25">
      <c r="A1621" s="103">
        <v>2020</v>
      </c>
      <c r="B1621" s="104">
        <v>2801</v>
      </c>
      <c r="C1621" s="6" t="s">
        <v>235</v>
      </c>
      <c r="D1621" s="6">
        <v>28</v>
      </c>
      <c r="E1621" s="6" t="s">
        <v>237</v>
      </c>
      <c r="F1621" s="6" t="s">
        <v>238</v>
      </c>
      <c r="G1621" s="6" t="s">
        <v>235</v>
      </c>
      <c r="H1621" s="6" t="s">
        <v>20</v>
      </c>
      <c r="I1621" s="6" t="s">
        <v>17</v>
      </c>
      <c r="J1621" s="66">
        <v>62</v>
      </c>
    </row>
    <row r="1622" spans="1:10" x14ac:dyDescent="0.25">
      <c r="A1622" s="103">
        <v>2020</v>
      </c>
      <c r="B1622" s="104">
        <v>2801</v>
      </c>
      <c r="C1622" s="6" t="s">
        <v>235</v>
      </c>
      <c r="D1622" s="6">
        <v>28</v>
      </c>
      <c r="E1622" s="6" t="s">
        <v>237</v>
      </c>
      <c r="F1622" s="6" t="s">
        <v>238</v>
      </c>
      <c r="G1622" s="6" t="s">
        <v>235</v>
      </c>
      <c r="H1622" s="6" t="s">
        <v>20</v>
      </c>
      <c r="I1622" s="6" t="s">
        <v>18</v>
      </c>
      <c r="J1622" s="66">
        <v>79</v>
      </c>
    </row>
    <row r="1623" spans="1:10" x14ac:dyDescent="0.25">
      <c r="A1623" s="103">
        <v>2020</v>
      </c>
      <c r="B1623" s="104">
        <v>2801</v>
      </c>
      <c r="C1623" s="6" t="s">
        <v>235</v>
      </c>
      <c r="D1623" s="6">
        <v>28</v>
      </c>
      <c r="E1623" s="6" t="s">
        <v>237</v>
      </c>
      <c r="F1623" s="6" t="s">
        <v>238</v>
      </c>
      <c r="G1623" s="6" t="s">
        <v>235</v>
      </c>
      <c r="H1623" s="6" t="s">
        <v>20</v>
      </c>
      <c r="I1623" s="6" t="s">
        <v>24</v>
      </c>
      <c r="J1623" s="66">
        <v>146</v>
      </c>
    </row>
    <row r="1624" spans="1:10" x14ac:dyDescent="0.25">
      <c r="A1624" s="103">
        <v>2020</v>
      </c>
      <c r="B1624" s="104">
        <v>2801</v>
      </c>
      <c r="C1624" s="6" t="s">
        <v>235</v>
      </c>
      <c r="D1624" s="6">
        <v>28</v>
      </c>
      <c r="E1624" s="6" t="s">
        <v>237</v>
      </c>
      <c r="F1624" s="6" t="s">
        <v>238</v>
      </c>
      <c r="G1624" s="6" t="s">
        <v>235</v>
      </c>
      <c r="H1624" s="6" t="s">
        <v>20</v>
      </c>
      <c r="I1624" s="6" t="s">
        <v>19</v>
      </c>
      <c r="J1624" s="66">
        <v>75</v>
      </c>
    </row>
    <row r="1625" spans="1:10" x14ac:dyDescent="0.25">
      <c r="A1625" s="103">
        <v>2020</v>
      </c>
      <c r="B1625" s="104">
        <v>2802</v>
      </c>
      <c r="C1625" s="6" t="s">
        <v>240</v>
      </c>
      <c r="D1625" s="6">
        <v>28</v>
      </c>
      <c r="E1625" s="6" t="s">
        <v>237</v>
      </c>
      <c r="F1625" s="6" t="s">
        <v>238</v>
      </c>
      <c r="G1625" s="6" t="s">
        <v>235</v>
      </c>
      <c r="H1625" s="6" t="s">
        <v>16</v>
      </c>
      <c r="I1625" s="6" t="s">
        <v>17</v>
      </c>
      <c r="J1625" s="66">
        <v>1</v>
      </c>
    </row>
    <row r="1626" spans="1:10" x14ac:dyDescent="0.25">
      <c r="A1626" s="103">
        <v>2020</v>
      </c>
      <c r="B1626" s="104">
        <v>2802</v>
      </c>
      <c r="C1626" s="6" t="s">
        <v>240</v>
      </c>
      <c r="D1626" s="6">
        <v>28</v>
      </c>
      <c r="E1626" s="6" t="s">
        <v>237</v>
      </c>
      <c r="F1626" s="6" t="s">
        <v>238</v>
      </c>
      <c r="G1626" s="6" t="s">
        <v>235</v>
      </c>
      <c r="H1626" s="6" t="s">
        <v>16</v>
      </c>
      <c r="I1626" s="6" t="s">
        <v>18</v>
      </c>
      <c r="J1626" s="66">
        <v>5</v>
      </c>
    </row>
    <row r="1627" spans="1:10" x14ac:dyDescent="0.25">
      <c r="A1627" s="103">
        <v>2020</v>
      </c>
      <c r="B1627" s="104">
        <v>2802</v>
      </c>
      <c r="C1627" s="6" t="s">
        <v>240</v>
      </c>
      <c r="D1627" s="6">
        <v>28</v>
      </c>
      <c r="E1627" s="6" t="s">
        <v>237</v>
      </c>
      <c r="F1627" s="6" t="s">
        <v>238</v>
      </c>
      <c r="G1627" s="6" t="s">
        <v>235</v>
      </c>
      <c r="H1627" s="6" t="s">
        <v>16</v>
      </c>
      <c r="I1627" s="6" t="s">
        <v>19</v>
      </c>
      <c r="J1627" s="66">
        <v>3</v>
      </c>
    </row>
    <row r="1628" spans="1:10" x14ac:dyDescent="0.25">
      <c r="A1628" s="103">
        <v>2020</v>
      </c>
      <c r="B1628" s="104">
        <v>2802</v>
      </c>
      <c r="C1628" s="6" t="s">
        <v>240</v>
      </c>
      <c r="D1628" s="6">
        <v>28</v>
      </c>
      <c r="E1628" s="6" t="s">
        <v>237</v>
      </c>
      <c r="F1628" s="6" t="s">
        <v>238</v>
      </c>
      <c r="G1628" s="6" t="s">
        <v>235</v>
      </c>
      <c r="H1628" s="6" t="s">
        <v>20</v>
      </c>
      <c r="I1628" s="6" t="s">
        <v>18</v>
      </c>
      <c r="J1628" s="66">
        <v>3</v>
      </c>
    </row>
    <row r="1629" spans="1:10" x14ac:dyDescent="0.25">
      <c r="A1629" s="103">
        <v>2020</v>
      </c>
      <c r="B1629" s="104">
        <v>2802</v>
      </c>
      <c r="C1629" s="6" t="s">
        <v>240</v>
      </c>
      <c r="D1629" s="6">
        <v>28</v>
      </c>
      <c r="E1629" s="6" t="s">
        <v>237</v>
      </c>
      <c r="F1629" s="6" t="s">
        <v>238</v>
      </c>
      <c r="G1629" s="6" t="s">
        <v>235</v>
      </c>
      <c r="H1629" s="6" t="s">
        <v>20</v>
      </c>
      <c r="I1629" s="6" t="s">
        <v>19</v>
      </c>
      <c r="J1629" s="66">
        <v>4</v>
      </c>
    </row>
    <row r="1630" spans="1:10" x14ac:dyDescent="0.25">
      <c r="A1630" s="103">
        <v>2020</v>
      </c>
      <c r="B1630" s="104">
        <v>2803</v>
      </c>
      <c r="C1630" s="6" t="s">
        <v>242</v>
      </c>
      <c r="D1630" s="6">
        <v>28</v>
      </c>
      <c r="E1630" s="6" t="s">
        <v>237</v>
      </c>
      <c r="F1630" s="6" t="s">
        <v>238</v>
      </c>
      <c r="G1630" s="6" t="s">
        <v>235</v>
      </c>
      <c r="H1630" s="6" t="s">
        <v>16</v>
      </c>
      <c r="I1630" s="104" t="s">
        <v>17</v>
      </c>
      <c r="J1630" s="66">
        <v>1</v>
      </c>
    </row>
    <row r="1631" spans="1:10" x14ac:dyDescent="0.25">
      <c r="A1631" s="103">
        <v>2020</v>
      </c>
      <c r="B1631" s="104">
        <v>2803</v>
      </c>
      <c r="C1631" s="6" t="s">
        <v>242</v>
      </c>
      <c r="D1631" s="6">
        <v>28</v>
      </c>
      <c r="E1631" s="6" t="s">
        <v>237</v>
      </c>
      <c r="F1631" s="6" t="s">
        <v>238</v>
      </c>
      <c r="G1631" s="6" t="s">
        <v>235</v>
      </c>
      <c r="H1631" s="6" t="s">
        <v>16</v>
      </c>
      <c r="I1631" s="6" t="s">
        <v>18</v>
      </c>
      <c r="J1631" s="66">
        <v>1</v>
      </c>
    </row>
    <row r="1632" spans="1:10" x14ac:dyDescent="0.25">
      <c r="A1632" s="103">
        <v>2020</v>
      </c>
      <c r="B1632" s="104">
        <v>2803</v>
      </c>
      <c r="C1632" s="6" t="s">
        <v>242</v>
      </c>
      <c r="D1632" s="6">
        <v>28</v>
      </c>
      <c r="E1632" s="6" t="s">
        <v>237</v>
      </c>
      <c r="F1632" s="6" t="s">
        <v>238</v>
      </c>
      <c r="G1632" s="6" t="s">
        <v>235</v>
      </c>
      <c r="H1632" s="6" t="s">
        <v>20</v>
      </c>
      <c r="I1632" s="6" t="s">
        <v>17</v>
      </c>
      <c r="J1632" s="66">
        <v>4</v>
      </c>
    </row>
    <row r="1633" spans="1:10" x14ac:dyDescent="0.25">
      <c r="A1633" s="103">
        <v>2020</v>
      </c>
      <c r="B1633" s="104">
        <v>2803</v>
      </c>
      <c r="C1633" s="6" t="s">
        <v>242</v>
      </c>
      <c r="D1633" s="6">
        <v>28</v>
      </c>
      <c r="E1633" s="6" t="s">
        <v>237</v>
      </c>
      <c r="F1633" s="6" t="s">
        <v>238</v>
      </c>
      <c r="G1633" s="6" t="s">
        <v>235</v>
      </c>
      <c r="H1633" s="6" t="s">
        <v>20</v>
      </c>
      <c r="I1633" s="6" t="s">
        <v>18</v>
      </c>
      <c r="J1633" s="66">
        <v>3</v>
      </c>
    </row>
    <row r="1634" spans="1:10" x14ac:dyDescent="0.25">
      <c r="A1634" s="103">
        <v>2020</v>
      </c>
      <c r="B1634" s="104">
        <v>2803</v>
      </c>
      <c r="C1634" s="6" t="s">
        <v>242</v>
      </c>
      <c r="D1634" s="6">
        <v>28</v>
      </c>
      <c r="E1634" s="6" t="s">
        <v>237</v>
      </c>
      <c r="F1634" s="6" t="s">
        <v>238</v>
      </c>
      <c r="G1634" s="6" t="s">
        <v>235</v>
      </c>
      <c r="H1634" s="6" t="s">
        <v>20</v>
      </c>
      <c r="I1634" s="6" t="s">
        <v>19</v>
      </c>
      <c r="J1634" s="66">
        <v>46</v>
      </c>
    </row>
    <row r="1635" spans="1:10" x14ac:dyDescent="0.25">
      <c r="A1635" s="103">
        <v>2020</v>
      </c>
      <c r="B1635" s="104">
        <v>2804</v>
      </c>
      <c r="C1635" s="6" t="s">
        <v>244</v>
      </c>
      <c r="D1635" s="6">
        <v>28</v>
      </c>
      <c r="E1635" s="6" t="s">
        <v>237</v>
      </c>
      <c r="F1635" s="6" t="s">
        <v>238</v>
      </c>
      <c r="G1635" s="6" t="s">
        <v>235</v>
      </c>
      <c r="H1635" s="6" t="s">
        <v>20</v>
      </c>
      <c r="I1635" s="6" t="s">
        <v>19</v>
      </c>
      <c r="J1635" s="66">
        <v>37</v>
      </c>
    </row>
    <row r="1636" spans="1:10" x14ac:dyDescent="0.25">
      <c r="A1636" s="103">
        <v>2020</v>
      </c>
      <c r="B1636" s="104">
        <v>2805</v>
      </c>
      <c r="C1636" s="6" t="s">
        <v>246</v>
      </c>
      <c r="D1636" s="6">
        <v>28</v>
      </c>
      <c r="E1636" s="6" t="s">
        <v>237</v>
      </c>
      <c r="F1636" s="6" t="s">
        <v>238</v>
      </c>
      <c r="G1636" s="6" t="s">
        <v>235</v>
      </c>
      <c r="H1636" s="6" t="s">
        <v>16</v>
      </c>
      <c r="I1636" s="6" t="s">
        <v>17</v>
      </c>
      <c r="J1636" s="66">
        <v>2</v>
      </c>
    </row>
    <row r="1637" spans="1:10" x14ac:dyDescent="0.25">
      <c r="A1637" s="103">
        <v>2020</v>
      </c>
      <c r="B1637" s="104">
        <v>2805</v>
      </c>
      <c r="C1637" s="6" t="s">
        <v>246</v>
      </c>
      <c r="D1637" s="6">
        <v>28</v>
      </c>
      <c r="E1637" s="6" t="s">
        <v>237</v>
      </c>
      <c r="F1637" s="6" t="s">
        <v>238</v>
      </c>
      <c r="G1637" s="6" t="s">
        <v>235</v>
      </c>
      <c r="H1637" s="6" t="s">
        <v>16</v>
      </c>
      <c r="I1637" s="6" t="s">
        <v>18</v>
      </c>
      <c r="J1637" s="66">
        <v>5</v>
      </c>
    </row>
    <row r="1638" spans="1:10" x14ac:dyDescent="0.25">
      <c r="A1638" s="103">
        <v>2020</v>
      </c>
      <c r="B1638" s="104">
        <v>2805</v>
      </c>
      <c r="C1638" s="6" t="s">
        <v>246</v>
      </c>
      <c r="D1638" s="6">
        <v>28</v>
      </c>
      <c r="E1638" s="6" t="s">
        <v>237</v>
      </c>
      <c r="F1638" s="6" t="s">
        <v>238</v>
      </c>
      <c r="G1638" s="6" t="s">
        <v>235</v>
      </c>
      <c r="H1638" s="6" t="s">
        <v>16</v>
      </c>
      <c r="I1638" s="6" t="s">
        <v>19</v>
      </c>
      <c r="J1638" s="66">
        <v>9</v>
      </c>
    </row>
    <row r="1639" spans="1:10" x14ac:dyDescent="0.25">
      <c r="A1639" s="103">
        <v>2020</v>
      </c>
      <c r="B1639" s="104">
        <v>2805</v>
      </c>
      <c r="C1639" s="6" t="s">
        <v>246</v>
      </c>
      <c r="D1639" s="6">
        <v>28</v>
      </c>
      <c r="E1639" s="6" t="s">
        <v>237</v>
      </c>
      <c r="F1639" s="6" t="s">
        <v>238</v>
      </c>
      <c r="G1639" s="6" t="s">
        <v>235</v>
      </c>
      <c r="H1639" s="6" t="s">
        <v>23</v>
      </c>
      <c r="I1639" s="6" t="s">
        <v>18</v>
      </c>
      <c r="J1639" s="66">
        <v>1</v>
      </c>
    </row>
    <row r="1640" spans="1:10" x14ac:dyDescent="0.25">
      <c r="A1640" s="103">
        <v>2020</v>
      </c>
      <c r="B1640" s="104">
        <v>2805</v>
      </c>
      <c r="C1640" s="6" t="s">
        <v>246</v>
      </c>
      <c r="D1640" s="6">
        <v>28</v>
      </c>
      <c r="E1640" s="6" t="s">
        <v>237</v>
      </c>
      <c r="F1640" s="6" t="s">
        <v>238</v>
      </c>
      <c r="G1640" s="6" t="s">
        <v>235</v>
      </c>
      <c r="H1640" s="6" t="s">
        <v>20</v>
      </c>
      <c r="I1640" s="6" t="s">
        <v>17</v>
      </c>
      <c r="J1640" s="66">
        <v>4</v>
      </c>
    </row>
    <row r="1641" spans="1:10" x14ac:dyDescent="0.25">
      <c r="A1641" s="103">
        <v>2020</v>
      </c>
      <c r="B1641" s="104">
        <v>2805</v>
      </c>
      <c r="C1641" s="6" t="s">
        <v>246</v>
      </c>
      <c r="D1641" s="6">
        <v>28</v>
      </c>
      <c r="E1641" s="6" t="s">
        <v>237</v>
      </c>
      <c r="F1641" s="6" t="s">
        <v>238</v>
      </c>
      <c r="G1641" s="6" t="s">
        <v>235</v>
      </c>
      <c r="H1641" s="6" t="s">
        <v>20</v>
      </c>
      <c r="I1641" s="6" t="s">
        <v>18</v>
      </c>
      <c r="J1641" s="66">
        <v>9</v>
      </c>
    </row>
    <row r="1642" spans="1:10" x14ac:dyDescent="0.25">
      <c r="A1642" s="103">
        <v>2020</v>
      </c>
      <c r="B1642" s="104">
        <v>2805</v>
      </c>
      <c r="C1642" s="6" t="s">
        <v>246</v>
      </c>
      <c r="D1642" s="6">
        <v>28</v>
      </c>
      <c r="E1642" s="6" t="s">
        <v>237</v>
      </c>
      <c r="F1642" s="6" t="s">
        <v>238</v>
      </c>
      <c r="G1642" s="6" t="s">
        <v>235</v>
      </c>
      <c r="H1642" s="6" t="s">
        <v>20</v>
      </c>
      <c r="I1642" s="6" t="s">
        <v>19</v>
      </c>
      <c r="J1642" s="66">
        <v>7</v>
      </c>
    </row>
    <row r="1643" spans="1:10" x14ac:dyDescent="0.25">
      <c r="A1643" s="103">
        <v>2020</v>
      </c>
      <c r="B1643" s="104">
        <v>2806</v>
      </c>
      <c r="C1643" s="6" t="s">
        <v>248</v>
      </c>
      <c r="D1643" s="6">
        <v>28</v>
      </c>
      <c r="E1643" s="6" t="s">
        <v>237</v>
      </c>
      <c r="F1643" s="6" t="s">
        <v>238</v>
      </c>
      <c r="G1643" s="6" t="s">
        <v>235</v>
      </c>
      <c r="H1643" s="6" t="s">
        <v>16</v>
      </c>
      <c r="I1643" s="6" t="s">
        <v>17</v>
      </c>
      <c r="J1643" s="66">
        <v>14</v>
      </c>
    </row>
    <row r="1644" spans="1:10" x14ac:dyDescent="0.25">
      <c r="A1644" s="103">
        <v>2020</v>
      </c>
      <c r="B1644" s="104">
        <v>2806</v>
      </c>
      <c r="C1644" s="6" t="s">
        <v>248</v>
      </c>
      <c r="D1644" s="6">
        <v>28</v>
      </c>
      <c r="E1644" s="6" t="s">
        <v>237</v>
      </c>
      <c r="F1644" s="6" t="s">
        <v>238</v>
      </c>
      <c r="G1644" s="6" t="s">
        <v>235</v>
      </c>
      <c r="H1644" s="6" t="s">
        <v>16</v>
      </c>
      <c r="I1644" s="6" t="s">
        <v>18</v>
      </c>
      <c r="J1644" s="66">
        <v>19</v>
      </c>
    </row>
    <row r="1645" spans="1:10" x14ac:dyDescent="0.25">
      <c r="A1645" s="103">
        <v>2020</v>
      </c>
      <c r="B1645" s="104">
        <v>2806</v>
      </c>
      <c r="C1645" s="6" t="s">
        <v>248</v>
      </c>
      <c r="D1645" s="6">
        <v>28</v>
      </c>
      <c r="E1645" s="6" t="s">
        <v>237</v>
      </c>
      <c r="F1645" s="6" t="s">
        <v>238</v>
      </c>
      <c r="G1645" s="6" t="s">
        <v>235</v>
      </c>
      <c r="H1645" s="6" t="s">
        <v>23</v>
      </c>
      <c r="I1645" s="6" t="s">
        <v>17</v>
      </c>
      <c r="J1645" s="66">
        <v>8</v>
      </c>
    </row>
    <row r="1646" spans="1:10" x14ac:dyDescent="0.25">
      <c r="A1646" s="103">
        <v>2020</v>
      </c>
      <c r="B1646" s="104">
        <v>2806</v>
      </c>
      <c r="C1646" s="6" t="s">
        <v>248</v>
      </c>
      <c r="D1646" s="6">
        <v>28</v>
      </c>
      <c r="E1646" s="6" t="s">
        <v>237</v>
      </c>
      <c r="F1646" s="6" t="s">
        <v>238</v>
      </c>
      <c r="G1646" s="6" t="s">
        <v>235</v>
      </c>
      <c r="H1646" s="6" t="s">
        <v>23</v>
      </c>
      <c r="I1646" s="6" t="s">
        <v>18</v>
      </c>
      <c r="J1646" s="66">
        <v>11</v>
      </c>
    </row>
    <row r="1647" spans="1:10" x14ac:dyDescent="0.25">
      <c r="A1647" s="103">
        <v>2020</v>
      </c>
      <c r="B1647" s="104">
        <v>2806</v>
      </c>
      <c r="C1647" s="6" t="s">
        <v>248</v>
      </c>
      <c r="D1647" s="6">
        <v>28</v>
      </c>
      <c r="E1647" s="6" t="s">
        <v>237</v>
      </c>
      <c r="F1647" s="6" t="s">
        <v>238</v>
      </c>
      <c r="G1647" s="6" t="s">
        <v>235</v>
      </c>
      <c r="H1647" s="6" t="s">
        <v>23</v>
      </c>
      <c r="I1647" s="6" t="s">
        <v>19</v>
      </c>
      <c r="J1647" s="66">
        <v>8</v>
      </c>
    </row>
    <row r="1648" spans="1:10" x14ac:dyDescent="0.25">
      <c r="A1648" s="103">
        <v>2020</v>
      </c>
      <c r="B1648" s="104">
        <v>2806</v>
      </c>
      <c r="C1648" s="6" t="s">
        <v>248</v>
      </c>
      <c r="D1648" s="6">
        <v>28</v>
      </c>
      <c r="E1648" s="6" t="s">
        <v>237</v>
      </c>
      <c r="F1648" s="6" t="s">
        <v>238</v>
      </c>
      <c r="G1648" s="6" t="s">
        <v>235</v>
      </c>
      <c r="H1648" s="6" t="s">
        <v>20</v>
      </c>
      <c r="I1648" s="6" t="s">
        <v>17</v>
      </c>
      <c r="J1648" s="66">
        <v>23</v>
      </c>
    </row>
    <row r="1649" spans="1:10" x14ac:dyDescent="0.25">
      <c r="A1649" s="103">
        <v>2020</v>
      </c>
      <c r="B1649" s="104">
        <v>2806</v>
      </c>
      <c r="C1649" s="6" t="s">
        <v>248</v>
      </c>
      <c r="D1649" s="6">
        <v>28</v>
      </c>
      <c r="E1649" s="6" t="s">
        <v>237</v>
      </c>
      <c r="F1649" s="6" t="s">
        <v>238</v>
      </c>
      <c r="G1649" s="6" t="s">
        <v>235</v>
      </c>
      <c r="H1649" s="6" t="s">
        <v>20</v>
      </c>
      <c r="I1649" s="6" t="s">
        <v>18</v>
      </c>
      <c r="J1649" s="66">
        <v>26</v>
      </c>
    </row>
    <row r="1650" spans="1:10" x14ac:dyDescent="0.25">
      <c r="A1650" s="103">
        <v>2020</v>
      </c>
      <c r="B1650" s="104">
        <v>2806</v>
      </c>
      <c r="C1650" s="6" t="s">
        <v>248</v>
      </c>
      <c r="D1650" s="6">
        <v>28</v>
      </c>
      <c r="E1650" s="6" t="s">
        <v>237</v>
      </c>
      <c r="F1650" s="6" t="s">
        <v>238</v>
      </c>
      <c r="G1650" s="6" t="s">
        <v>235</v>
      </c>
      <c r="H1650" s="6" t="s">
        <v>20</v>
      </c>
      <c r="I1650" s="6" t="s">
        <v>24</v>
      </c>
      <c r="J1650" s="66">
        <v>194</v>
      </c>
    </row>
    <row r="1651" spans="1:10" x14ac:dyDescent="0.25">
      <c r="A1651" s="103">
        <v>2020</v>
      </c>
      <c r="B1651" s="104">
        <v>2806</v>
      </c>
      <c r="C1651" s="6" t="s">
        <v>248</v>
      </c>
      <c r="D1651" s="6">
        <v>28</v>
      </c>
      <c r="E1651" s="6" t="s">
        <v>237</v>
      </c>
      <c r="F1651" s="6" t="s">
        <v>238</v>
      </c>
      <c r="G1651" s="6" t="s">
        <v>235</v>
      </c>
      <c r="H1651" s="6" t="s">
        <v>20</v>
      </c>
      <c r="I1651" s="6" t="s">
        <v>19</v>
      </c>
      <c r="J1651" s="66">
        <v>120</v>
      </c>
    </row>
    <row r="1652" spans="1:10" x14ac:dyDescent="0.25">
      <c r="A1652" s="103">
        <v>2020</v>
      </c>
      <c r="B1652" s="104">
        <v>2807</v>
      </c>
      <c r="C1652" s="6" t="s">
        <v>250</v>
      </c>
      <c r="D1652" s="6">
        <v>28</v>
      </c>
      <c r="E1652" s="6" t="s">
        <v>237</v>
      </c>
      <c r="F1652" s="6" t="s">
        <v>238</v>
      </c>
      <c r="G1652" s="6" t="s">
        <v>235</v>
      </c>
      <c r="H1652" s="6" t="s">
        <v>23</v>
      </c>
      <c r="I1652" s="6" t="s">
        <v>17</v>
      </c>
      <c r="J1652" s="66">
        <v>3</v>
      </c>
    </row>
    <row r="1653" spans="1:10" x14ac:dyDescent="0.25">
      <c r="A1653" s="103">
        <v>2020</v>
      </c>
      <c r="B1653" s="104">
        <v>2807</v>
      </c>
      <c r="C1653" s="6" t="s">
        <v>250</v>
      </c>
      <c r="D1653" s="6">
        <v>28</v>
      </c>
      <c r="E1653" s="6" t="s">
        <v>237</v>
      </c>
      <c r="F1653" s="6" t="s">
        <v>238</v>
      </c>
      <c r="G1653" s="6" t="s">
        <v>235</v>
      </c>
      <c r="H1653" s="6" t="s">
        <v>23</v>
      </c>
      <c r="I1653" s="6" t="s">
        <v>18</v>
      </c>
      <c r="J1653" s="66">
        <v>3</v>
      </c>
    </row>
    <row r="1654" spans="1:10" x14ac:dyDescent="0.25">
      <c r="A1654" s="103">
        <v>2020</v>
      </c>
      <c r="B1654" s="104">
        <v>2807</v>
      </c>
      <c r="C1654" s="6" t="s">
        <v>250</v>
      </c>
      <c r="D1654" s="6">
        <v>28</v>
      </c>
      <c r="E1654" s="6" t="s">
        <v>237</v>
      </c>
      <c r="F1654" s="6" t="s">
        <v>238</v>
      </c>
      <c r="G1654" s="6" t="s">
        <v>235</v>
      </c>
      <c r="H1654" s="6" t="s">
        <v>20</v>
      </c>
      <c r="I1654" s="6" t="s">
        <v>17</v>
      </c>
      <c r="J1654" s="66">
        <v>8</v>
      </c>
    </row>
    <row r="1655" spans="1:10" x14ac:dyDescent="0.25">
      <c r="A1655" s="103">
        <v>2020</v>
      </c>
      <c r="B1655" s="104">
        <v>2807</v>
      </c>
      <c r="C1655" s="6" t="s">
        <v>250</v>
      </c>
      <c r="D1655" s="6">
        <v>28</v>
      </c>
      <c r="E1655" s="6" t="s">
        <v>237</v>
      </c>
      <c r="F1655" s="6" t="s">
        <v>238</v>
      </c>
      <c r="G1655" s="6" t="s">
        <v>235</v>
      </c>
      <c r="H1655" s="6" t="s">
        <v>20</v>
      </c>
      <c r="I1655" s="6" t="s">
        <v>18</v>
      </c>
      <c r="J1655" s="66">
        <v>10</v>
      </c>
    </row>
    <row r="1656" spans="1:10" x14ac:dyDescent="0.25">
      <c r="A1656" s="103">
        <v>2020</v>
      </c>
      <c r="B1656" s="104">
        <v>2807</v>
      </c>
      <c r="C1656" s="6" t="s">
        <v>250</v>
      </c>
      <c r="D1656" s="6">
        <v>28</v>
      </c>
      <c r="E1656" s="6" t="s">
        <v>237</v>
      </c>
      <c r="F1656" s="6" t="s">
        <v>238</v>
      </c>
      <c r="G1656" s="6" t="s">
        <v>235</v>
      </c>
      <c r="H1656" s="6" t="s">
        <v>20</v>
      </c>
      <c r="I1656" s="6" t="s">
        <v>19</v>
      </c>
      <c r="J1656" s="66">
        <v>43</v>
      </c>
    </row>
    <row r="1657" spans="1:10" x14ac:dyDescent="0.25">
      <c r="A1657" s="103">
        <v>2020</v>
      </c>
      <c r="B1657" s="104">
        <v>2808</v>
      </c>
      <c r="C1657" s="6" t="s">
        <v>252</v>
      </c>
      <c r="D1657" s="6">
        <v>28</v>
      </c>
      <c r="E1657" s="6" t="s">
        <v>237</v>
      </c>
      <c r="F1657" s="6" t="s">
        <v>238</v>
      </c>
      <c r="G1657" s="6" t="s">
        <v>235</v>
      </c>
      <c r="H1657" s="6" t="s">
        <v>20</v>
      </c>
      <c r="I1657" s="6" t="s">
        <v>17</v>
      </c>
      <c r="J1657" s="66">
        <v>2</v>
      </c>
    </row>
    <row r="1658" spans="1:10" x14ac:dyDescent="0.25">
      <c r="A1658" s="103">
        <v>2020</v>
      </c>
      <c r="B1658" s="104">
        <v>2808</v>
      </c>
      <c r="C1658" s="6" t="s">
        <v>252</v>
      </c>
      <c r="D1658" s="6">
        <v>28</v>
      </c>
      <c r="E1658" s="6" t="s">
        <v>237</v>
      </c>
      <c r="F1658" s="6" t="s">
        <v>238</v>
      </c>
      <c r="G1658" s="6" t="s">
        <v>235</v>
      </c>
      <c r="H1658" s="6" t="s">
        <v>20</v>
      </c>
      <c r="I1658" s="6" t="s">
        <v>18</v>
      </c>
      <c r="J1658" s="66">
        <v>5</v>
      </c>
    </row>
    <row r="1659" spans="1:10" x14ac:dyDescent="0.25">
      <c r="A1659" s="103">
        <v>2020</v>
      </c>
      <c r="B1659" s="104">
        <v>2808</v>
      </c>
      <c r="C1659" s="6" t="s">
        <v>252</v>
      </c>
      <c r="D1659" s="6">
        <v>28</v>
      </c>
      <c r="E1659" s="6" t="s">
        <v>237</v>
      </c>
      <c r="F1659" s="6" t="s">
        <v>238</v>
      </c>
      <c r="G1659" s="6" t="s">
        <v>235</v>
      </c>
      <c r="H1659" s="6" t="s">
        <v>20</v>
      </c>
      <c r="I1659" s="6" t="s">
        <v>24</v>
      </c>
      <c r="J1659" s="66">
        <v>24</v>
      </c>
    </row>
    <row r="1660" spans="1:10" x14ac:dyDescent="0.25">
      <c r="A1660" s="103">
        <v>2020</v>
      </c>
      <c r="B1660" s="104">
        <v>2808</v>
      </c>
      <c r="C1660" s="6" t="s">
        <v>252</v>
      </c>
      <c r="D1660" s="6">
        <v>28</v>
      </c>
      <c r="E1660" s="6" t="s">
        <v>237</v>
      </c>
      <c r="F1660" s="6" t="s">
        <v>238</v>
      </c>
      <c r="G1660" s="6" t="s">
        <v>235</v>
      </c>
      <c r="H1660" s="6" t="s">
        <v>20</v>
      </c>
      <c r="I1660" s="6" t="s">
        <v>19</v>
      </c>
      <c r="J1660" s="66">
        <v>3</v>
      </c>
    </row>
    <row r="1661" spans="1:10" x14ac:dyDescent="0.25">
      <c r="A1661" s="103">
        <v>2020</v>
      </c>
      <c r="B1661" s="104">
        <v>2809</v>
      </c>
      <c r="C1661" s="6" t="s">
        <v>254</v>
      </c>
      <c r="D1661" s="6">
        <v>28</v>
      </c>
      <c r="E1661" s="6" t="s">
        <v>237</v>
      </c>
      <c r="F1661" s="6" t="s">
        <v>238</v>
      </c>
      <c r="G1661" s="6" t="s">
        <v>235</v>
      </c>
      <c r="H1661" s="6" t="s">
        <v>20</v>
      </c>
      <c r="I1661" s="6" t="s">
        <v>17</v>
      </c>
      <c r="J1661" s="66">
        <v>2</v>
      </c>
    </row>
    <row r="1662" spans="1:10" x14ac:dyDescent="0.25">
      <c r="A1662" s="103">
        <v>2020</v>
      </c>
      <c r="B1662" s="104">
        <v>2809</v>
      </c>
      <c r="C1662" s="6" t="s">
        <v>254</v>
      </c>
      <c r="D1662" s="6">
        <v>28</v>
      </c>
      <c r="E1662" s="6" t="s">
        <v>237</v>
      </c>
      <c r="F1662" s="6" t="s">
        <v>238</v>
      </c>
      <c r="G1662" s="6" t="s">
        <v>235</v>
      </c>
      <c r="H1662" s="6" t="s">
        <v>20</v>
      </c>
      <c r="I1662" s="6" t="s">
        <v>18</v>
      </c>
      <c r="J1662" s="66">
        <v>3</v>
      </c>
    </row>
    <row r="1663" spans="1:10" x14ac:dyDescent="0.25">
      <c r="A1663" s="103">
        <v>2020</v>
      </c>
      <c r="B1663" s="104">
        <v>2809</v>
      </c>
      <c r="C1663" s="6" t="s">
        <v>254</v>
      </c>
      <c r="D1663" s="6">
        <v>28</v>
      </c>
      <c r="E1663" s="6" t="s">
        <v>237</v>
      </c>
      <c r="F1663" s="6" t="s">
        <v>238</v>
      </c>
      <c r="G1663" s="6" t="s">
        <v>235</v>
      </c>
      <c r="H1663" s="6" t="s">
        <v>20</v>
      </c>
      <c r="I1663" s="6" t="s">
        <v>19</v>
      </c>
      <c r="J1663" s="66">
        <v>12</v>
      </c>
    </row>
    <row r="1664" spans="1:10" x14ac:dyDescent="0.25">
      <c r="A1664" s="103">
        <v>2020</v>
      </c>
      <c r="B1664" s="104">
        <v>2810</v>
      </c>
      <c r="C1664" s="6" t="s">
        <v>256</v>
      </c>
      <c r="D1664" s="6">
        <v>28</v>
      </c>
      <c r="E1664" s="6" t="s">
        <v>237</v>
      </c>
      <c r="F1664" s="6" t="s">
        <v>238</v>
      </c>
      <c r="G1664" s="6" t="s">
        <v>235</v>
      </c>
      <c r="H1664" s="6" t="s">
        <v>16</v>
      </c>
      <c r="I1664" s="6" t="s">
        <v>17</v>
      </c>
      <c r="J1664" s="66">
        <v>1</v>
      </c>
    </row>
    <row r="1665" spans="1:10" x14ac:dyDescent="0.25">
      <c r="A1665" s="103">
        <v>2020</v>
      </c>
      <c r="B1665" s="104">
        <v>2810</v>
      </c>
      <c r="C1665" s="6" t="s">
        <v>256</v>
      </c>
      <c r="D1665" s="6">
        <v>28</v>
      </c>
      <c r="E1665" s="6" t="s">
        <v>237</v>
      </c>
      <c r="F1665" s="6" t="s">
        <v>238</v>
      </c>
      <c r="G1665" s="6" t="s">
        <v>235</v>
      </c>
      <c r="H1665" s="6" t="s">
        <v>16</v>
      </c>
      <c r="I1665" s="6" t="s">
        <v>18</v>
      </c>
      <c r="J1665" s="66">
        <v>2</v>
      </c>
    </row>
    <row r="1666" spans="1:10" x14ac:dyDescent="0.25">
      <c r="A1666" s="103">
        <v>2020</v>
      </c>
      <c r="B1666" s="104">
        <v>2810</v>
      </c>
      <c r="C1666" s="6" t="s">
        <v>256</v>
      </c>
      <c r="D1666" s="6">
        <v>28</v>
      </c>
      <c r="E1666" s="6" t="s">
        <v>237</v>
      </c>
      <c r="F1666" s="6" t="s">
        <v>238</v>
      </c>
      <c r="G1666" s="6" t="s">
        <v>235</v>
      </c>
      <c r="H1666" s="6" t="s">
        <v>16</v>
      </c>
      <c r="I1666" s="6" t="s">
        <v>19</v>
      </c>
      <c r="J1666" s="66">
        <v>5</v>
      </c>
    </row>
    <row r="1667" spans="1:10" x14ac:dyDescent="0.25">
      <c r="A1667" s="103">
        <v>2020</v>
      </c>
      <c r="B1667" s="104">
        <v>2810</v>
      </c>
      <c r="C1667" s="6" t="s">
        <v>256</v>
      </c>
      <c r="D1667" s="6">
        <v>28</v>
      </c>
      <c r="E1667" s="6" t="s">
        <v>237</v>
      </c>
      <c r="F1667" s="6" t="s">
        <v>238</v>
      </c>
      <c r="G1667" s="6" t="s">
        <v>235</v>
      </c>
      <c r="H1667" s="6" t="s">
        <v>20</v>
      </c>
      <c r="I1667" s="6" t="s">
        <v>18</v>
      </c>
      <c r="J1667" s="66">
        <v>2</v>
      </c>
    </row>
    <row r="1668" spans="1:10" x14ac:dyDescent="0.25">
      <c r="A1668" s="103">
        <v>2020</v>
      </c>
      <c r="B1668" s="104">
        <v>2810</v>
      </c>
      <c r="C1668" s="6" t="s">
        <v>256</v>
      </c>
      <c r="D1668" s="6">
        <v>28</v>
      </c>
      <c r="E1668" s="6" t="s">
        <v>237</v>
      </c>
      <c r="F1668" s="6" t="s">
        <v>238</v>
      </c>
      <c r="G1668" s="6" t="s">
        <v>235</v>
      </c>
      <c r="H1668" s="6" t="s">
        <v>20</v>
      </c>
      <c r="I1668" s="6" t="s">
        <v>24</v>
      </c>
      <c r="J1668" s="66">
        <v>30</v>
      </c>
    </row>
    <row r="1669" spans="1:10" x14ac:dyDescent="0.25">
      <c r="A1669" s="103">
        <v>2020</v>
      </c>
      <c r="B1669" s="104">
        <v>2810</v>
      </c>
      <c r="C1669" s="6" t="s">
        <v>256</v>
      </c>
      <c r="D1669" s="6">
        <v>28</v>
      </c>
      <c r="E1669" s="6" t="s">
        <v>237</v>
      </c>
      <c r="F1669" s="6" t="s">
        <v>238</v>
      </c>
      <c r="G1669" s="6" t="s">
        <v>235</v>
      </c>
      <c r="H1669" s="6" t="s">
        <v>20</v>
      </c>
      <c r="I1669" s="6" t="s">
        <v>19</v>
      </c>
      <c r="J1669" s="66">
        <v>6</v>
      </c>
    </row>
    <row r="1670" spans="1:10" x14ac:dyDescent="0.25">
      <c r="A1670" s="103">
        <v>2020</v>
      </c>
      <c r="B1670" s="104">
        <v>2811</v>
      </c>
      <c r="C1670" s="6" t="s">
        <v>258</v>
      </c>
      <c r="D1670" s="6">
        <v>28</v>
      </c>
      <c r="E1670" s="6" t="s">
        <v>237</v>
      </c>
      <c r="F1670" s="6" t="s">
        <v>238</v>
      </c>
      <c r="G1670" s="6" t="s">
        <v>235</v>
      </c>
      <c r="H1670" s="6" t="s">
        <v>16</v>
      </c>
      <c r="I1670" s="6" t="s">
        <v>17</v>
      </c>
      <c r="J1670" s="66">
        <v>3</v>
      </c>
    </row>
    <row r="1671" spans="1:10" x14ac:dyDescent="0.25">
      <c r="A1671" s="103">
        <v>2020</v>
      </c>
      <c r="B1671" s="104">
        <v>2811</v>
      </c>
      <c r="C1671" s="6" t="s">
        <v>258</v>
      </c>
      <c r="D1671" s="6">
        <v>28</v>
      </c>
      <c r="E1671" s="6" t="s">
        <v>237</v>
      </c>
      <c r="F1671" s="6" t="s">
        <v>238</v>
      </c>
      <c r="G1671" s="6" t="s">
        <v>235</v>
      </c>
      <c r="H1671" s="6" t="s">
        <v>16</v>
      </c>
      <c r="I1671" s="6" t="s">
        <v>18</v>
      </c>
      <c r="J1671" s="66">
        <v>3</v>
      </c>
    </row>
    <row r="1672" spans="1:10" x14ac:dyDescent="0.25">
      <c r="A1672" s="103">
        <v>2020</v>
      </c>
      <c r="B1672" s="104">
        <v>2811</v>
      </c>
      <c r="C1672" s="6" t="s">
        <v>258</v>
      </c>
      <c r="D1672" s="6">
        <v>28</v>
      </c>
      <c r="E1672" s="6" t="s">
        <v>237</v>
      </c>
      <c r="F1672" s="6" t="s">
        <v>238</v>
      </c>
      <c r="G1672" s="6" t="s">
        <v>235</v>
      </c>
      <c r="H1672" s="6" t="s">
        <v>20</v>
      </c>
      <c r="I1672" s="6" t="s">
        <v>17</v>
      </c>
      <c r="J1672" s="66">
        <v>4</v>
      </c>
    </row>
    <row r="1673" spans="1:10" x14ac:dyDescent="0.25">
      <c r="A1673" s="103">
        <v>2020</v>
      </c>
      <c r="B1673" s="104">
        <v>2811</v>
      </c>
      <c r="C1673" s="6" t="s">
        <v>258</v>
      </c>
      <c r="D1673" s="6">
        <v>28</v>
      </c>
      <c r="E1673" s="6" t="s">
        <v>237</v>
      </c>
      <c r="F1673" s="6" t="s">
        <v>238</v>
      </c>
      <c r="G1673" s="6" t="s">
        <v>235</v>
      </c>
      <c r="H1673" s="6" t="s">
        <v>20</v>
      </c>
      <c r="I1673" s="6" t="s">
        <v>18</v>
      </c>
      <c r="J1673" s="66">
        <v>6</v>
      </c>
    </row>
    <row r="1674" spans="1:10" x14ac:dyDescent="0.25">
      <c r="A1674" s="103">
        <v>2020</v>
      </c>
      <c r="B1674" s="104">
        <v>2811</v>
      </c>
      <c r="C1674" s="6" t="s">
        <v>258</v>
      </c>
      <c r="D1674" s="6">
        <v>28</v>
      </c>
      <c r="E1674" s="6" t="s">
        <v>237</v>
      </c>
      <c r="F1674" s="6" t="s">
        <v>238</v>
      </c>
      <c r="G1674" s="6" t="s">
        <v>235</v>
      </c>
      <c r="H1674" s="6" t="s">
        <v>20</v>
      </c>
      <c r="I1674" s="6" t="s">
        <v>24</v>
      </c>
      <c r="J1674" s="66">
        <v>4</v>
      </c>
    </row>
    <row r="1675" spans="1:10" x14ac:dyDescent="0.25">
      <c r="A1675" s="103">
        <v>2020</v>
      </c>
      <c r="B1675" s="104">
        <v>2811</v>
      </c>
      <c r="C1675" s="6" t="s">
        <v>258</v>
      </c>
      <c r="D1675" s="6">
        <v>28</v>
      </c>
      <c r="E1675" s="6" t="s">
        <v>237</v>
      </c>
      <c r="F1675" s="6" t="s">
        <v>238</v>
      </c>
      <c r="G1675" s="6" t="s">
        <v>235</v>
      </c>
      <c r="H1675" s="6" t="s">
        <v>20</v>
      </c>
      <c r="I1675" s="6" t="s">
        <v>19</v>
      </c>
      <c r="J1675" s="66">
        <v>21</v>
      </c>
    </row>
    <row r="1676" spans="1:10" x14ac:dyDescent="0.25">
      <c r="A1676" s="103">
        <v>2020</v>
      </c>
      <c r="B1676" s="104">
        <v>2813</v>
      </c>
      <c r="C1676" s="6" t="s">
        <v>260</v>
      </c>
      <c r="D1676" s="6">
        <v>28</v>
      </c>
      <c r="E1676" s="6" t="s">
        <v>237</v>
      </c>
      <c r="F1676" s="6" t="s">
        <v>238</v>
      </c>
      <c r="G1676" s="6" t="s">
        <v>235</v>
      </c>
      <c r="H1676" s="6" t="s">
        <v>16</v>
      </c>
      <c r="I1676" s="6" t="s">
        <v>18</v>
      </c>
      <c r="J1676" s="66">
        <v>1</v>
      </c>
    </row>
    <row r="1677" spans="1:10" x14ac:dyDescent="0.25">
      <c r="A1677" s="103">
        <v>2020</v>
      </c>
      <c r="B1677" s="104">
        <v>2813</v>
      </c>
      <c r="C1677" s="6" t="s">
        <v>260</v>
      </c>
      <c r="D1677" s="6">
        <v>28</v>
      </c>
      <c r="E1677" s="6" t="s">
        <v>237</v>
      </c>
      <c r="F1677" s="6" t="s">
        <v>238</v>
      </c>
      <c r="G1677" s="6" t="s">
        <v>235</v>
      </c>
      <c r="H1677" s="6" t="s">
        <v>20</v>
      </c>
      <c r="I1677" s="6" t="s">
        <v>17</v>
      </c>
      <c r="J1677" s="66">
        <v>2</v>
      </c>
    </row>
    <row r="1678" spans="1:10" x14ac:dyDescent="0.25">
      <c r="A1678" s="103">
        <v>2020</v>
      </c>
      <c r="B1678" s="104">
        <v>2813</v>
      </c>
      <c r="C1678" s="6" t="s">
        <v>260</v>
      </c>
      <c r="D1678" s="6">
        <v>28</v>
      </c>
      <c r="E1678" s="6" t="s">
        <v>237</v>
      </c>
      <c r="F1678" s="6" t="s">
        <v>238</v>
      </c>
      <c r="G1678" s="6" t="s">
        <v>235</v>
      </c>
      <c r="H1678" s="6" t="s">
        <v>20</v>
      </c>
      <c r="I1678" s="6" t="s">
        <v>18</v>
      </c>
      <c r="J1678" s="66">
        <v>4</v>
      </c>
    </row>
    <row r="1679" spans="1:10" x14ac:dyDescent="0.25">
      <c r="A1679" s="103">
        <v>2020</v>
      </c>
      <c r="B1679" s="104">
        <v>2813</v>
      </c>
      <c r="C1679" s="6" t="s">
        <v>260</v>
      </c>
      <c r="D1679" s="6">
        <v>28</v>
      </c>
      <c r="E1679" s="6" t="s">
        <v>237</v>
      </c>
      <c r="F1679" s="6" t="s">
        <v>238</v>
      </c>
      <c r="G1679" s="6" t="s">
        <v>235</v>
      </c>
      <c r="H1679" s="6" t="s">
        <v>20</v>
      </c>
      <c r="I1679" s="6" t="s">
        <v>24</v>
      </c>
      <c r="J1679" s="66">
        <v>39</v>
      </c>
    </row>
    <row r="1680" spans="1:10" x14ac:dyDescent="0.25">
      <c r="A1680" s="103">
        <v>2020</v>
      </c>
      <c r="B1680" s="104">
        <v>2813</v>
      </c>
      <c r="C1680" s="6" t="s">
        <v>260</v>
      </c>
      <c r="D1680" s="6">
        <v>28</v>
      </c>
      <c r="E1680" s="6" t="s">
        <v>237</v>
      </c>
      <c r="F1680" s="6" t="s">
        <v>238</v>
      </c>
      <c r="G1680" s="6" t="s">
        <v>235</v>
      </c>
      <c r="H1680" s="6" t="s">
        <v>20</v>
      </c>
      <c r="I1680" s="6" t="s">
        <v>19</v>
      </c>
      <c r="J1680" s="66">
        <v>26</v>
      </c>
    </row>
    <row r="1681" spans="1:10" x14ac:dyDescent="0.25">
      <c r="A1681" s="103">
        <v>2020</v>
      </c>
      <c r="B1681" s="104">
        <v>2814</v>
      </c>
      <c r="C1681" s="6" t="s">
        <v>262</v>
      </c>
      <c r="D1681" s="6">
        <v>28</v>
      </c>
      <c r="E1681" s="6" t="s">
        <v>237</v>
      </c>
      <c r="F1681" s="6" t="s">
        <v>238</v>
      </c>
      <c r="G1681" s="6" t="s">
        <v>235</v>
      </c>
      <c r="H1681" s="6" t="s">
        <v>16</v>
      </c>
      <c r="I1681" s="6" t="s">
        <v>17</v>
      </c>
      <c r="J1681" s="66">
        <v>3</v>
      </c>
    </row>
    <row r="1682" spans="1:10" x14ac:dyDescent="0.25">
      <c r="A1682" s="103">
        <v>2020</v>
      </c>
      <c r="B1682" s="104">
        <v>2814</v>
      </c>
      <c r="C1682" s="6" t="s">
        <v>262</v>
      </c>
      <c r="D1682" s="6">
        <v>28</v>
      </c>
      <c r="E1682" s="6" t="s">
        <v>237</v>
      </c>
      <c r="F1682" s="6" t="s">
        <v>238</v>
      </c>
      <c r="G1682" s="6" t="s">
        <v>235</v>
      </c>
      <c r="H1682" s="6" t="s">
        <v>16</v>
      </c>
      <c r="I1682" s="6" t="s">
        <v>18</v>
      </c>
      <c r="J1682" s="66">
        <v>7</v>
      </c>
    </row>
    <row r="1683" spans="1:10" x14ac:dyDescent="0.25">
      <c r="A1683" s="103">
        <v>2020</v>
      </c>
      <c r="B1683" s="104">
        <v>2814</v>
      </c>
      <c r="C1683" s="6" t="s">
        <v>262</v>
      </c>
      <c r="D1683" s="6">
        <v>28</v>
      </c>
      <c r="E1683" s="6" t="s">
        <v>237</v>
      </c>
      <c r="F1683" s="6" t="s">
        <v>238</v>
      </c>
      <c r="G1683" s="6" t="s">
        <v>235</v>
      </c>
      <c r="H1683" s="6" t="s">
        <v>20</v>
      </c>
      <c r="I1683" s="6" t="s">
        <v>17</v>
      </c>
      <c r="J1683" s="66">
        <v>4</v>
      </c>
    </row>
    <row r="1684" spans="1:10" x14ac:dyDescent="0.25">
      <c r="A1684" s="103">
        <v>2020</v>
      </c>
      <c r="B1684" s="104">
        <v>2814</v>
      </c>
      <c r="C1684" s="6" t="s">
        <v>262</v>
      </c>
      <c r="D1684" s="6">
        <v>28</v>
      </c>
      <c r="E1684" s="6" t="s">
        <v>237</v>
      </c>
      <c r="F1684" s="6" t="s">
        <v>238</v>
      </c>
      <c r="G1684" s="6" t="s">
        <v>235</v>
      </c>
      <c r="H1684" s="6" t="s">
        <v>20</v>
      </c>
      <c r="I1684" s="6" t="s">
        <v>18</v>
      </c>
      <c r="J1684" s="66">
        <v>2</v>
      </c>
    </row>
    <row r="1685" spans="1:10" x14ac:dyDescent="0.25">
      <c r="A1685" s="103">
        <v>2020</v>
      </c>
      <c r="B1685" s="104">
        <v>2814</v>
      </c>
      <c r="C1685" s="6" t="s">
        <v>262</v>
      </c>
      <c r="D1685" s="6">
        <v>28</v>
      </c>
      <c r="E1685" s="6" t="s">
        <v>237</v>
      </c>
      <c r="F1685" s="6" t="s">
        <v>238</v>
      </c>
      <c r="G1685" s="6" t="s">
        <v>235</v>
      </c>
      <c r="H1685" s="6" t="s">
        <v>20</v>
      </c>
      <c r="I1685" s="6" t="s">
        <v>19</v>
      </c>
      <c r="J1685" s="66">
        <v>14</v>
      </c>
    </row>
    <row r="1686" spans="1:10" x14ac:dyDescent="0.25">
      <c r="A1686" s="103">
        <v>2020</v>
      </c>
      <c r="B1686" s="104">
        <v>2817</v>
      </c>
      <c r="C1686" s="6" t="s">
        <v>264</v>
      </c>
      <c r="D1686" s="6">
        <v>28</v>
      </c>
      <c r="E1686" s="6" t="s">
        <v>237</v>
      </c>
      <c r="F1686" s="6" t="s">
        <v>238</v>
      </c>
      <c r="G1686" s="6" t="s">
        <v>235</v>
      </c>
      <c r="H1686" s="6" t="s">
        <v>16</v>
      </c>
      <c r="I1686" s="6" t="s">
        <v>17</v>
      </c>
      <c r="J1686" s="66">
        <v>5</v>
      </c>
    </row>
    <row r="1687" spans="1:10" x14ac:dyDescent="0.25">
      <c r="A1687" s="103">
        <v>2020</v>
      </c>
      <c r="B1687" s="104">
        <v>2817</v>
      </c>
      <c r="C1687" s="6" t="s">
        <v>264</v>
      </c>
      <c r="D1687" s="6">
        <v>28</v>
      </c>
      <c r="E1687" s="6" t="s">
        <v>237</v>
      </c>
      <c r="F1687" s="6" t="s">
        <v>238</v>
      </c>
      <c r="G1687" s="6" t="s">
        <v>235</v>
      </c>
      <c r="H1687" s="6" t="s">
        <v>16</v>
      </c>
      <c r="I1687" s="6" t="s">
        <v>18</v>
      </c>
      <c r="J1687" s="66">
        <v>7</v>
      </c>
    </row>
    <row r="1688" spans="1:10" x14ac:dyDescent="0.25">
      <c r="A1688" s="103">
        <v>2020</v>
      </c>
      <c r="B1688" s="104">
        <v>2817</v>
      </c>
      <c r="C1688" s="6" t="s">
        <v>264</v>
      </c>
      <c r="D1688" s="6">
        <v>28</v>
      </c>
      <c r="E1688" s="6" t="s">
        <v>237</v>
      </c>
      <c r="F1688" s="6" t="s">
        <v>238</v>
      </c>
      <c r="G1688" s="6" t="s">
        <v>235</v>
      </c>
      <c r="H1688" s="6" t="s">
        <v>16</v>
      </c>
      <c r="I1688" s="6" t="s">
        <v>19</v>
      </c>
      <c r="J1688" s="66">
        <v>1</v>
      </c>
    </row>
    <row r="1689" spans="1:10" x14ac:dyDescent="0.25">
      <c r="A1689" s="103">
        <v>2020</v>
      </c>
      <c r="B1689" s="104">
        <v>2817</v>
      </c>
      <c r="C1689" s="6" t="s">
        <v>264</v>
      </c>
      <c r="D1689" s="6">
        <v>28</v>
      </c>
      <c r="E1689" s="6" t="s">
        <v>237</v>
      </c>
      <c r="F1689" s="6" t="s">
        <v>238</v>
      </c>
      <c r="G1689" s="6" t="s">
        <v>235</v>
      </c>
      <c r="H1689" s="6" t="s">
        <v>23</v>
      </c>
      <c r="I1689" s="6" t="s">
        <v>17</v>
      </c>
      <c r="J1689" s="66">
        <v>1</v>
      </c>
    </row>
    <row r="1690" spans="1:10" x14ac:dyDescent="0.25">
      <c r="A1690" s="103">
        <v>2020</v>
      </c>
      <c r="B1690" s="104">
        <v>2817</v>
      </c>
      <c r="C1690" s="6" t="s">
        <v>264</v>
      </c>
      <c r="D1690" s="6">
        <v>28</v>
      </c>
      <c r="E1690" s="6" t="s">
        <v>237</v>
      </c>
      <c r="F1690" s="6" t="s">
        <v>238</v>
      </c>
      <c r="G1690" s="6" t="s">
        <v>235</v>
      </c>
      <c r="H1690" s="6" t="s">
        <v>23</v>
      </c>
      <c r="I1690" s="6" t="s">
        <v>18</v>
      </c>
      <c r="J1690" s="66">
        <v>2</v>
      </c>
    </row>
    <row r="1691" spans="1:10" x14ac:dyDescent="0.25">
      <c r="A1691" s="103">
        <v>2020</v>
      </c>
      <c r="B1691" s="104">
        <v>2817</v>
      </c>
      <c r="C1691" s="6" t="s">
        <v>264</v>
      </c>
      <c r="D1691" s="6">
        <v>28</v>
      </c>
      <c r="E1691" s="6" t="s">
        <v>237</v>
      </c>
      <c r="F1691" s="6" t="s">
        <v>238</v>
      </c>
      <c r="G1691" s="6" t="s">
        <v>235</v>
      </c>
      <c r="H1691" s="6" t="s">
        <v>20</v>
      </c>
      <c r="I1691" s="6" t="s">
        <v>17</v>
      </c>
      <c r="J1691" s="66">
        <v>16</v>
      </c>
    </row>
    <row r="1692" spans="1:10" x14ac:dyDescent="0.25">
      <c r="A1692" s="103">
        <v>2020</v>
      </c>
      <c r="B1692" s="104">
        <v>2817</v>
      </c>
      <c r="C1692" s="6" t="s">
        <v>264</v>
      </c>
      <c r="D1692" s="6">
        <v>28</v>
      </c>
      <c r="E1692" s="6" t="s">
        <v>237</v>
      </c>
      <c r="F1692" s="6" t="s">
        <v>238</v>
      </c>
      <c r="G1692" s="6" t="s">
        <v>235</v>
      </c>
      <c r="H1692" s="6" t="s">
        <v>20</v>
      </c>
      <c r="I1692" s="6" t="s">
        <v>18</v>
      </c>
      <c r="J1692" s="66">
        <v>24</v>
      </c>
    </row>
    <row r="1693" spans="1:10" x14ac:dyDescent="0.25">
      <c r="A1693" s="103">
        <v>2020</v>
      </c>
      <c r="B1693" s="104">
        <v>2817</v>
      </c>
      <c r="C1693" s="6" t="s">
        <v>264</v>
      </c>
      <c r="D1693" s="6">
        <v>28</v>
      </c>
      <c r="E1693" s="6" t="s">
        <v>237</v>
      </c>
      <c r="F1693" s="6" t="s">
        <v>238</v>
      </c>
      <c r="G1693" s="6" t="s">
        <v>235</v>
      </c>
      <c r="H1693" s="6" t="s">
        <v>20</v>
      </c>
      <c r="I1693" s="6" t="s">
        <v>24</v>
      </c>
      <c r="J1693" s="66">
        <v>34</v>
      </c>
    </row>
    <row r="1694" spans="1:10" x14ac:dyDescent="0.25">
      <c r="A1694" s="103">
        <v>2020</v>
      </c>
      <c r="B1694" s="104">
        <v>2817</v>
      </c>
      <c r="C1694" s="6" t="s">
        <v>264</v>
      </c>
      <c r="D1694" s="6">
        <v>28</v>
      </c>
      <c r="E1694" s="6" t="s">
        <v>237</v>
      </c>
      <c r="F1694" s="6" t="s">
        <v>238</v>
      </c>
      <c r="G1694" s="6" t="s">
        <v>235</v>
      </c>
      <c r="H1694" s="6" t="s">
        <v>20</v>
      </c>
      <c r="I1694" s="6" t="s">
        <v>19</v>
      </c>
      <c r="J1694" s="66">
        <v>26</v>
      </c>
    </row>
    <row r="1695" spans="1:10" x14ac:dyDescent="0.25">
      <c r="A1695" s="103">
        <v>2020</v>
      </c>
      <c r="B1695" s="104">
        <v>2818</v>
      </c>
      <c r="C1695" s="6" t="s">
        <v>266</v>
      </c>
      <c r="D1695" s="6">
        <v>28</v>
      </c>
      <c r="E1695" s="6" t="s">
        <v>237</v>
      </c>
      <c r="F1695" s="6" t="s">
        <v>238</v>
      </c>
      <c r="G1695" s="6" t="s">
        <v>235</v>
      </c>
      <c r="H1695" s="6" t="s">
        <v>16</v>
      </c>
      <c r="I1695" s="6" t="s">
        <v>17</v>
      </c>
      <c r="J1695" s="66">
        <v>4</v>
      </c>
    </row>
    <row r="1696" spans="1:10" x14ac:dyDescent="0.25">
      <c r="A1696" s="103">
        <v>2020</v>
      </c>
      <c r="B1696" s="104">
        <v>2818</v>
      </c>
      <c r="C1696" s="6" t="s">
        <v>266</v>
      </c>
      <c r="D1696" s="6">
        <v>28</v>
      </c>
      <c r="E1696" s="6" t="s">
        <v>237</v>
      </c>
      <c r="F1696" s="6" t="s">
        <v>238</v>
      </c>
      <c r="G1696" s="6" t="s">
        <v>235</v>
      </c>
      <c r="H1696" s="6" t="s">
        <v>16</v>
      </c>
      <c r="I1696" s="6" t="s">
        <v>18</v>
      </c>
      <c r="J1696" s="66">
        <v>2</v>
      </c>
    </row>
    <row r="1697" spans="1:10" x14ac:dyDescent="0.25">
      <c r="A1697" s="103">
        <v>2020</v>
      </c>
      <c r="B1697" s="104">
        <v>2818</v>
      </c>
      <c r="C1697" s="6" t="s">
        <v>266</v>
      </c>
      <c r="D1697" s="6">
        <v>28</v>
      </c>
      <c r="E1697" s="6" t="s">
        <v>237</v>
      </c>
      <c r="F1697" s="6" t="s">
        <v>238</v>
      </c>
      <c r="G1697" s="6" t="s">
        <v>235</v>
      </c>
      <c r="H1697" s="6" t="s">
        <v>23</v>
      </c>
      <c r="I1697" s="6" t="s">
        <v>17</v>
      </c>
      <c r="J1697" s="66">
        <v>3</v>
      </c>
    </row>
    <row r="1698" spans="1:10" x14ac:dyDescent="0.25">
      <c r="A1698" s="103">
        <v>2020</v>
      </c>
      <c r="B1698" s="104">
        <v>2818</v>
      </c>
      <c r="C1698" s="6" t="s">
        <v>266</v>
      </c>
      <c r="D1698" s="6">
        <v>28</v>
      </c>
      <c r="E1698" s="6" t="s">
        <v>237</v>
      </c>
      <c r="F1698" s="6" t="s">
        <v>238</v>
      </c>
      <c r="G1698" s="6" t="s">
        <v>235</v>
      </c>
      <c r="H1698" s="6" t="s">
        <v>23</v>
      </c>
      <c r="I1698" s="6" t="s">
        <v>18</v>
      </c>
      <c r="J1698" s="66">
        <v>8</v>
      </c>
    </row>
    <row r="1699" spans="1:10" x14ac:dyDescent="0.25">
      <c r="A1699" s="103">
        <v>2020</v>
      </c>
      <c r="B1699" s="104">
        <v>2818</v>
      </c>
      <c r="C1699" s="6" t="s">
        <v>266</v>
      </c>
      <c r="D1699" s="6">
        <v>28</v>
      </c>
      <c r="E1699" s="6" t="s">
        <v>237</v>
      </c>
      <c r="F1699" s="6" t="s">
        <v>238</v>
      </c>
      <c r="G1699" s="6" t="s">
        <v>235</v>
      </c>
      <c r="H1699" s="6" t="s">
        <v>23</v>
      </c>
      <c r="I1699" s="6" t="s">
        <v>19</v>
      </c>
      <c r="J1699" s="66">
        <v>1</v>
      </c>
    </row>
    <row r="1700" spans="1:10" x14ac:dyDescent="0.25">
      <c r="A1700" s="103">
        <v>2020</v>
      </c>
      <c r="B1700" s="104">
        <v>2818</v>
      </c>
      <c r="C1700" s="6" t="s">
        <v>266</v>
      </c>
      <c r="D1700" s="6">
        <v>28</v>
      </c>
      <c r="E1700" s="6" t="s">
        <v>237</v>
      </c>
      <c r="F1700" s="6" t="s">
        <v>238</v>
      </c>
      <c r="G1700" s="6" t="s">
        <v>235</v>
      </c>
      <c r="H1700" s="6" t="s">
        <v>20</v>
      </c>
      <c r="I1700" s="6" t="s">
        <v>17</v>
      </c>
      <c r="J1700" s="66">
        <v>4</v>
      </c>
    </row>
    <row r="1701" spans="1:10" x14ac:dyDescent="0.25">
      <c r="A1701" s="103">
        <v>2020</v>
      </c>
      <c r="B1701" s="104">
        <v>2818</v>
      </c>
      <c r="C1701" s="6" t="s">
        <v>266</v>
      </c>
      <c r="D1701" s="6">
        <v>28</v>
      </c>
      <c r="E1701" s="6" t="s">
        <v>237</v>
      </c>
      <c r="F1701" s="6" t="s">
        <v>238</v>
      </c>
      <c r="G1701" s="6" t="s">
        <v>235</v>
      </c>
      <c r="H1701" s="6" t="s">
        <v>20</v>
      </c>
      <c r="I1701" s="104" t="s">
        <v>18</v>
      </c>
      <c r="J1701" s="66">
        <v>7</v>
      </c>
    </row>
    <row r="1702" spans="1:10" x14ac:dyDescent="0.25">
      <c r="A1702" s="103">
        <v>2020</v>
      </c>
      <c r="B1702" s="104">
        <v>2818</v>
      </c>
      <c r="C1702" s="6" t="s">
        <v>266</v>
      </c>
      <c r="D1702" s="6">
        <v>28</v>
      </c>
      <c r="E1702" s="6" t="s">
        <v>237</v>
      </c>
      <c r="F1702" s="6" t="s">
        <v>238</v>
      </c>
      <c r="G1702" s="6" t="s">
        <v>235</v>
      </c>
      <c r="H1702" s="6" t="s">
        <v>20</v>
      </c>
      <c r="I1702" s="6" t="s">
        <v>24</v>
      </c>
      <c r="J1702" s="66">
        <v>3</v>
      </c>
    </row>
    <row r="1703" spans="1:10" x14ac:dyDescent="0.25">
      <c r="A1703" s="103">
        <v>2020</v>
      </c>
      <c r="B1703" s="104">
        <v>2818</v>
      </c>
      <c r="C1703" s="6" t="s">
        <v>266</v>
      </c>
      <c r="D1703" s="6">
        <v>28</v>
      </c>
      <c r="E1703" s="6" t="s">
        <v>237</v>
      </c>
      <c r="F1703" s="6" t="s">
        <v>238</v>
      </c>
      <c r="G1703" s="6" t="s">
        <v>235</v>
      </c>
      <c r="H1703" s="6" t="s">
        <v>20</v>
      </c>
      <c r="I1703" s="6" t="s">
        <v>19</v>
      </c>
      <c r="J1703" s="66">
        <v>7</v>
      </c>
    </row>
    <row r="1704" spans="1:10" x14ac:dyDescent="0.25">
      <c r="A1704" s="103">
        <v>2020</v>
      </c>
      <c r="B1704" s="104">
        <v>2821</v>
      </c>
      <c r="C1704" s="6" t="s">
        <v>268</v>
      </c>
      <c r="D1704" s="6">
        <v>28</v>
      </c>
      <c r="E1704" s="6" t="s">
        <v>237</v>
      </c>
      <c r="F1704" s="6" t="s">
        <v>238</v>
      </c>
      <c r="G1704" s="6" t="s">
        <v>235</v>
      </c>
      <c r="H1704" s="6" t="s">
        <v>16</v>
      </c>
      <c r="I1704" s="6" t="s">
        <v>17</v>
      </c>
      <c r="J1704" s="66">
        <v>17</v>
      </c>
    </row>
    <row r="1705" spans="1:10" x14ac:dyDescent="0.25">
      <c r="A1705" s="103">
        <v>2020</v>
      </c>
      <c r="B1705" s="104">
        <v>2821</v>
      </c>
      <c r="C1705" s="6" t="s">
        <v>268</v>
      </c>
      <c r="D1705" s="6">
        <v>28</v>
      </c>
      <c r="E1705" s="6" t="s">
        <v>237</v>
      </c>
      <c r="F1705" s="6" t="s">
        <v>238</v>
      </c>
      <c r="G1705" s="6" t="s">
        <v>235</v>
      </c>
      <c r="H1705" s="6" t="s">
        <v>16</v>
      </c>
      <c r="I1705" s="6" t="s">
        <v>18</v>
      </c>
      <c r="J1705" s="66">
        <v>28</v>
      </c>
    </row>
    <row r="1706" spans="1:10" x14ac:dyDescent="0.25">
      <c r="A1706" s="103">
        <v>2020</v>
      </c>
      <c r="B1706" s="104">
        <v>2821</v>
      </c>
      <c r="C1706" s="6" t="s">
        <v>268</v>
      </c>
      <c r="D1706" s="6">
        <v>28</v>
      </c>
      <c r="E1706" s="6" t="s">
        <v>237</v>
      </c>
      <c r="F1706" s="6" t="s">
        <v>238</v>
      </c>
      <c r="G1706" s="6" t="s">
        <v>235</v>
      </c>
      <c r="H1706" s="6" t="s">
        <v>16</v>
      </c>
      <c r="I1706" s="6" t="s">
        <v>19</v>
      </c>
      <c r="J1706" s="66">
        <v>1</v>
      </c>
    </row>
    <row r="1707" spans="1:10" x14ac:dyDescent="0.25">
      <c r="A1707" s="103">
        <v>2020</v>
      </c>
      <c r="B1707" s="104">
        <v>2821</v>
      </c>
      <c r="C1707" s="6" t="s">
        <v>268</v>
      </c>
      <c r="D1707" s="6">
        <v>28</v>
      </c>
      <c r="E1707" s="6" t="s">
        <v>237</v>
      </c>
      <c r="F1707" s="6" t="s">
        <v>238</v>
      </c>
      <c r="G1707" s="6" t="s">
        <v>235</v>
      </c>
      <c r="H1707" s="6" t="s">
        <v>23</v>
      </c>
      <c r="I1707" s="6" t="s">
        <v>17</v>
      </c>
      <c r="J1707" s="66">
        <v>6</v>
      </c>
    </row>
    <row r="1708" spans="1:10" x14ac:dyDescent="0.25">
      <c r="A1708" s="103">
        <v>2020</v>
      </c>
      <c r="B1708" s="104">
        <v>2821</v>
      </c>
      <c r="C1708" s="6" t="s">
        <v>268</v>
      </c>
      <c r="D1708" s="6">
        <v>28</v>
      </c>
      <c r="E1708" s="6" t="s">
        <v>237</v>
      </c>
      <c r="F1708" s="6" t="s">
        <v>238</v>
      </c>
      <c r="G1708" s="6" t="s">
        <v>235</v>
      </c>
      <c r="H1708" s="6" t="s">
        <v>23</v>
      </c>
      <c r="I1708" s="6" t="s">
        <v>18</v>
      </c>
      <c r="J1708" s="66">
        <v>10</v>
      </c>
    </row>
    <row r="1709" spans="1:10" x14ac:dyDescent="0.25">
      <c r="A1709" s="103">
        <v>2020</v>
      </c>
      <c r="B1709" s="104">
        <v>2821</v>
      </c>
      <c r="C1709" s="6" t="s">
        <v>268</v>
      </c>
      <c r="D1709" s="6">
        <v>28</v>
      </c>
      <c r="E1709" s="6" t="s">
        <v>237</v>
      </c>
      <c r="F1709" s="6" t="s">
        <v>238</v>
      </c>
      <c r="G1709" s="6" t="s">
        <v>235</v>
      </c>
      <c r="H1709" s="6" t="s">
        <v>23</v>
      </c>
      <c r="I1709" s="6" t="s">
        <v>24</v>
      </c>
      <c r="J1709" s="66">
        <v>10</v>
      </c>
    </row>
    <row r="1710" spans="1:10" x14ac:dyDescent="0.25">
      <c r="A1710" s="103">
        <v>2020</v>
      </c>
      <c r="B1710" s="104">
        <v>2821</v>
      </c>
      <c r="C1710" s="6" t="s">
        <v>268</v>
      </c>
      <c r="D1710" s="6">
        <v>28</v>
      </c>
      <c r="E1710" s="6" t="s">
        <v>237</v>
      </c>
      <c r="F1710" s="6" t="s">
        <v>238</v>
      </c>
      <c r="G1710" s="6" t="s">
        <v>235</v>
      </c>
      <c r="H1710" s="6" t="s">
        <v>23</v>
      </c>
      <c r="I1710" s="6" t="s">
        <v>19</v>
      </c>
      <c r="J1710" s="66">
        <v>3</v>
      </c>
    </row>
    <row r="1711" spans="1:10" x14ac:dyDescent="0.25">
      <c r="A1711" s="103">
        <v>2020</v>
      </c>
      <c r="B1711" s="104">
        <v>2821</v>
      </c>
      <c r="C1711" s="6" t="s">
        <v>268</v>
      </c>
      <c r="D1711" s="6">
        <v>28</v>
      </c>
      <c r="E1711" s="6" t="s">
        <v>237</v>
      </c>
      <c r="F1711" s="6" t="s">
        <v>238</v>
      </c>
      <c r="G1711" s="6" t="s">
        <v>235</v>
      </c>
      <c r="H1711" s="6" t="s">
        <v>20</v>
      </c>
      <c r="I1711" s="6" t="s">
        <v>17</v>
      </c>
      <c r="J1711" s="66">
        <v>21</v>
      </c>
    </row>
    <row r="1712" spans="1:10" x14ac:dyDescent="0.25">
      <c r="A1712" s="103">
        <v>2020</v>
      </c>
      <c r="B1712" s="104">
        <v>2821</v>
      </c>
      <c r="C1712" s="6" t="s">
        <v>268</v>
      </c>
      <c r="D1712" s="6">
        <v>28</v>
      </c>
      <c r="E1712" s="6" t="s">
        <v>237</v>
      </c>
      <c r="F1712" s="6" t="s">
        <v>238</v>
      </c>
      <c r="G1712" s="6" t="s">
        <v>235</v>
      </c>
      <c r="H1712" s="6" t="s">
        <v>20</v>
      </c>
      <c r="I1712" s="6" t="s">
        <v>18</v>
      </c>
      <c r="J1712" s="66">
        <v>33</v>
      </c>
    </row>
    <row r="1713" spans="1:10" x14ac:dyDescent="0.25">
      <c r="A1713" s="103">
        <v>2020</v>
      </c>
      <c r="B1713" s="104">
        <v>2821</v>
      </c>
      <c r="C1713" s="6" t="s">
        <v>268</v>
      </c>
      <c r="D1713" s="6">
        <v>28</v>
      </c>
      <c r="E1713" s="6" t="s">
        <v>237</v>
      </c>
      <c r="F1713" s="6" t="s">
        <v>238</v>
      </c>
      <c r="G1713" s="6" t="s">
        <v>235</v>
      </c>
      <c r="H1713" s="6" t="s">
        <v>20</v>
      </c>
      <c r="I1713" s="6" t="s">
        <v>24</v>
      </c>
      <c r="J1713" s="66">
        <v>33</v>
      </c>
    </row>
    <row r="1714" spans="1:10" x14ac:dyDescent="0.25">
      <c r="A1714" s="103">
        <v>2020</v>
      </c>
      <c r="B1714" s="104">
        <v>2821</v>
      </c>
      <c r="C1714" s="6" t="s">
        <v>268</v>
      </c>
      <c r="D1714" s="6">
        <v>28</v>
      </c>
      <c r="E1714" s="6" t="s">
        <v>237</v>
      </c>
      <c r="F1714" s="6" t="s">
        <v>238</v>
      </c>
      <c r="G1714" s="6" t="s">
        <v>235</v>
      </c>
      <c r="H1714" s="6" t="s">
        <v>20</v>
      </c>
      <c r="I1714" s="6" t="s">
        <v>19</v>
      </c>
      <c r="J1714" s="66">
        <v>21</v>
      </c>
    </row>
    <row r="1715" spans="1:10" x14ac:dyDescent="0.25">
      <c r="A1715" s="103">
        <v>2020</v>
      </c>
      <c r="B1715" s="104">
        <v>2825</v>
      </c>
      <c r="C1715" s="6" t="s">
        <v>270</v>
      </c>
      <c r="D1715" s="6">
        <v>28</v>
      </c>
      <c r="E1715" s="6" t="s">
        <v>237</v>
      </c>
      <c r="F1715" s="6" t="s">
        <v>238</v>
      </c>
      <c r="G1715" s="6" t="s">
        <v>235</v>
      </c>
      <c r="H1715" s="6" t="s">
        <v>16</v>
      </c>
      <c r="I1715" s="6" t="s">
        <v>17</v>
      </c>
      <c r="J1715" s="66">
        <v>9</v>
      </c>
    </row>
    <row r="1716" spans="1:10" x14ac:dyDescent="0.25">
      <c r="A1716" s="103">
        <v>2020</v>
      </c>
      <c r="B1716" s="104">
        <v>2825</v>
      </c>
      <c r="C1716" s="6" t="s">
        <v>270</v>
      </c>
      <c r="D1716" s="6">
        <v>28</v>
      </c>
      <c r="E1716" s="6" t="s">
        <v>237</v>
      </c>
      <c r="F1716" s="6" t="s">
        <v>238</v>
      </c>
      <c r="G1716" s="6" t="s">
        <v>235</v>
      </c>
      <c r="H1716" s="6" t="s">
        <v>16</v>
      </c>
      <c r="I1716" s="6" t="s">
        <v>18</v>
      </c>
      <c r="J1716" s="66">
        <v>22</v>
      </c>
    </row>
    <row r="1717" spans="1:10" x14ac:dyDescent="0.25">
      <c r="A1717" s="103">
        <v>2020</v>
      </c>
      <c r="B1717" s="104">
        <v>2825</v>
      </c>
      <c r="C1717" s="6" t="s">
        <v>270</v>
      </c>
      <c r="D1717" s="6">
        <v>28</v>
      </c>
      <c r="E1717" s="6" t="s">
        <v>237</v>
      </c>
      <c r="F1717" s="6" t="s">
        <v>238</v>
      </c>
      <c r="G1717" s="6" t="s">
        <v>235</v>
      </c>
      <c r="H1717" s="6" t="s">
        <v>20</v>
      </c>
      <c r="I1717" s="6" t="s">
        <v>17</v>
      </c>
      <c r="J1717" s="66">
        <v>25</v>
      </c>
    </row>
    <row r="1718" spans="1:10" x14ac:dyDescent="0.25">
      <c r="A1718" s="103">
        <v>2020</v>
      </c>
      <c r="B1718" s="104">
        <v>2825</v>
      </c>
      <c r="C1718" s="6" t="s">
        <v>270</v>
      </c>
      <c r="D1718" s="6">
        <v>28</v>
      </c>
      <c r="E1718" s="6" t="s">
        <v>237</v>
      </c>
      <c r="F1718" s="6" t="s">
        <v>238</v>
      </c>
      <c r="G1718" s="6" t="s">
        <v>235</v>
      </c>
      <c r="H1718" s="6" t="s">
        <v>20</v>
      </c>
      <c r="I1718" s="6" t="s">
        <v>18</v>
      </c>
      <c r="J1718" s="66">
        <v>35</v>
      </c>
    </row>
    <row r="1719" spans="1:10" x14ac:dyDescent="0.25">
      <c r="A1719" s="103">
        <v>2020</v>
      </c>
      <c r="B1719" s="104">
        <v>2825</v>
      </c>
      <c r="C1719" s="6" t="s">
        <v>270</v>
      </c>
      <c r="D1719" s="6">
        <v>28</v>
      </c>
      <c r="E1719" s="6" t="s">
        <v>237</v>
      </c>
      <c r="F1719" s="6" t="s">
        <v>238</v>
      </c>
      <c r="G1719" s="6" t="s">
        <v>235</v>
      </c>
      <c r="H1719" s="6" t="s">
        <v>20</v>
      </c>
      <c r="I1719" s="6" t="s">
        <v>19</v>
      </c>
      <c r="J1719" s="66">
        <v>8</v>
      </c>
    </row>
    <row r="1720" spans="1:10" x14ac:dyDescent="0.25">
      <c r="A1720" s="103">
        <v>2020</v>
      </c>
      <c r="B1720" s="104">
        <v>2826</v>
      </c>
      <c r="C1720" s="6" t="s">
        <v>272</v>
      </c>
      <c r="D1720" s="6">
        <v>28</v>
      </c>
      <c r="E1720" s="6" t="s">
        <v>237</v>
      </c>
      <c r="F1720" s="6" t="s">
        <v>238</v>
      </c>
      <c r="G1720" s="6" t="s">
        <v>235</v>
      </c>
      <c r="H1720" s="6" t="s">
        <v>20</v>
      </c>
      <c r="I1720" s="6" t="s">
        <v>24</v>
      </c>
      <c r="J1720" s="66">
        <v>14</v>
      </c>
    </row>
    <row r="1721" spans="1:10" x14ac:dyDescent="0.25">
      <c r="A1721" s="103">
        <v>2020</v>
      </c>
      <c r="B1721" s="104">
        <v>2826</v>
      </c>
      <c r="C1721" s="6" t="s">
        <v>272</v>
      </c>
      <c r="D1721" s="6">
        <v>28</v>
      </c>
      <c r="E1721" s="6" t="s">
        <v>237</v>
      </c>
      <c r="F1721" s="6" t="s">
        <v>238</v>
      </c>
      <c r="G1721" s="6" t="s">
        <v>235</v>
      </c>
      <c r="H1721" s="6" t="s">
        <v>20</v>
      </c>
      <c r="I1721" s="6" t="s">
        <v>19</v>
      </c>
      <c r="J1721" s="66">
        <v>7</v>
      </c>
    </row>
    <row r="1722" spans="1:10" x14ac:dyDescent="0.25">
      <c r="A1722" s="103">
        <v>2020</v>
      </c>
      <c r="B1722" s="104">
        <v>2827</v>
      </c>
      <c r="C1722" s="6" t="s">
        <v>274</v>
      </c>
      <c r="D1722" s="6">
        <v>28</v>
      </c>
      <c r="E1722" s="6" t="s">
        <v>237</v>
      </c>
      <c r="F1722" s="6" t="s">
        <v>238</v>
      </c>
      <c r="G1722" s="6" t="s">
        <v>235</v>
      </c>
      <c r="H1722" s="6" t="s">
        <v>20</v>
      </c>
      <c r="I1722" s="6" t="s">
        <v>18</v>
      </c>
      <c r="J1722" s="66">
        <v>3</v>
      </c>
    </row>
    <row r="1723" spans="1:10" x14ac:dyDescent="0.25">
      <c r="A1723" s="103">
        <v>2020</v>
      </c>
      <c r="B1723" s="104">
        <v>2827</v>
      </c>
      <c r="C1723" s="6" t="s">
        <v>274</v>
      </c>
      <c r="D1723" s="6">
        <v>28</v>
      </c>
      <c r="E1723" s="6" t="s">
        <v>237</v>
      </c>
      <c r="F1723" s="6" t="s">
        <v>238</v>
      </c>
      <c r="G1723" s="6" t="s">
        <v>235</v>
      </c>
      <c r="H1723" s="6" t="s">
        <v>20</v>
      </c>
      <c r="I1723" s="6" t="s">
        <v>24</v>
      </c>
      <c r="J1723" s="66">
        <v>17</v>
      </c>
    </row>
    <row r="1724" spans="1:10" x14ac:dyDescent="0.25">
      <c r="A1724" s="103">
        <v>2020</v>
      </c>
      <c r="B1724" s="104">
        <v>2827</v>
      </c>
      <c r="C1724" s="6" t="s">
        <v>274</v>
      </c>
      <c r="D1724" s="6">
        <v>28</v>
      </c>
      <c r="E1724" s="6" t="s">
        <v>237</v>
      </c>
      <c r="F1724" s="6" t="s">
        <v>238</v>
      </c>
      <c r="G1724" s="6" t="s">
        <v>235</v>
      </c>
      <c r="H1724" s="6" t="s">
        <v>20</v>
      </c>
      <c r="I1724" s="6" t="s">
        <v>19</v>
      </c>
      <c r="J1724" s="66">
        <v>4</v>
      </c>
    </row>
    <row r="1725" spans="1:10" x14ac:dyDescent="0.25">
      <c r="A1725" s="103">
        <v>2020</v>
      </c>
      <c r="B1725" s="104">
        <v>2888</v>
      </c>
      <c r="C1725" s="6" t="s">
        <v>276</v>
      </c>
      <c r="D1725" s="6">
        <v>4</v>
      </c>
      <c r="E1725" s="6" t="s">
        <v>45</v>
      </c>
      <c r="F1725" s="6" t="s">
        <v>126</v>
      </c>
      <c r="G1725" s="6" t="s">
        <v>127</v>
      </c>
      <c r="H1725" s="6" t="s">
        <v>20</v>
      </c>
      <c r="I1725" s="6" t="s">
        <v>41</v>
      </c>
      <c r="J1725" s="66">
        <v>1</v>
      </c>
    </row>
    <row r="1726" spans="1:10" x14ac:dyDescent="0.25">
      <c r="A1726" s="103">
        <v>2020</v>
      </c>
      <c r="B1726" s="104">
        <v>2888</v>
      </c>
      <c r="C1726" s="6" t="s">
        <v>276</v>
      </c>
      <c r="D1726" s="6">
        <v>11</v>
      </c>
      <c r="E1726" s="6" t="s">
        <v>143</v>
      </c>
      <c r="F1726" s="6" t="s">
        <v>126</v>
      </c>
      <c r="G1726" s="6" t="s">
        <v>127</v>
      </c>
      <c r="H1726" s="6" t="s">
        <v>20</v>
      </c>
      <c r="I1726" s="6" t="s">
        <v>41</v>
      </c>
      <c r="J1726" s="66">
        <v>3</v>
      </c>
    </row>
    <row r="1727" spans="1:10" x14ac:dyDescent="0.25">
      <c r="A1727" s="103">
        <v>2020</v>
      </c>
      <c r="B1727" s="104">
        <v>2888</v>
      </c>
      <c r="C1727" s="6" t="s">
        <v>276</v>
      </c>
      <c r="D1727" s="6">
        <v>28</v>
      </c>
      <c r="E1727" s="6" t="s">
        <v>237</v>
      </c>
      <c r="F1727" s="6" t="s">
        <v>126</v>
      </c>
      <c r="G1727" s="6" t="s">
        <v>127</v>
      </c>
      <c r="H1727" s="6" t="s">
        <v>16</v>
      </c>
      <c r="I1727" s="6" t="s">
        <v>17</v>
      </c>
      <c r="J1727" s="66">
        <v>21</v>
      </c>
    </row>
    <row r="1728" spans="1:10" x14ac:dyDescent="0.25">
      <c r="A1728" s="103">
        <v>2020</v>
      </c>
      <c r="B1728" s="104">
        <v>2888</v>
      </c>
      <c r="C1728" s="6" t="s">
        <v>276</v>
      </c>
      <c r="D1728" s="6">
        <v>28</v>
      </c>
      <c r="E1728" s="6" t="s">
        <v>237</v>
      </c>
      <c r="F1728" s="6" t="s">
        <v>126</v>
      </c>
      <c r="G1728" s="6" t="s">
        <v>127</v>
      </c>
      <c r="H1728" s="6" t="s">
        <v>16</v>
      </c>
      <c r="I1728" s="6" t="s">
        <v>41</v>
      </c>
      <c r="J1728" s="66">
        <v>2</v>
      </c>
    </row>
    <row r="1729" spans="1:10" x14ac:dyDescent="0.25">
      <c r="A1729" s="103">
        <v>2020</v>
      </c>
      <c r="B1729" s="104">
        <v>2888</v>
      </c>
      <c r="C1729" s="6" t="s">
        <v>276</v>
      </c>
      <c r="D1729" s="6">
        <v>28</v>
      </c>
      <c r="E1729" s="6" t="s">
        <v>237</v>
      </c>
      <c r="F1729" s="6" t="s">
        <v>126</v>
      </c>
      <c r="G1729" s="6" t="s">
        <v>127</v>
      </c>
      <c r="H1729" s="6" t="s">
        <v>16</v>
      </c>
      <c r="I1729" s="6" t="s">
        <v>18</v>
      </c>
      <c r="J1729" s="66">
        <v>32</v>
      </c>
    </row>
    <row r="1730" spans="1:10" x14ac:dyDescent="0.25">
      <c r="A1730" s="103">
        <v>2020</v>
      </c>
      <c r="B1730" s="104">
        <v>2888</v>
      </c>
      <c r="C1730" s="6" t="s">
        <v>276</v>
      </c>
      <c r="D1730" s="6">
        <v>28</v>
      </c>
      <c r="E1730" s="6" t="s">
        <v>237</v>
      </c>
      <c r="F1730" s="6" t="s">
        <v>126</v>
      </c>
      <c r="G1730" s="6" t="s">
        <v>127</v>
      </c>
      <c r="H1730" s="6" t="s">
        <v>16</v>
      </c>
      <c r="I1730" s="6" t="s">
        <v>19</v>
      </c>
      <c r="J1730" s="66">
        <v>2</v>
      </c>
    </row>
    <row r="1731" spans="1:10" x14ac:dyDescent="0.25">
      <c r="A1731" s="103">
        <v>2020</v>
      </c>
      <c r="B1731" s="104">
        <v>2888</v>
      </c>
      <c r="C1731" s="6" t="s">
        <v>276</v>
      </c>
      <c r="D1731" s="6">
        <v>28</v>
      </c>
      <c r="E1731" s="6" t="s">
        <v>237</v>
      </c>
      <c r="F1731" s="6" t="s">
        <v>126</v>
      </c>
      <c r="G1731" s="6" t="s">
        <v>127</v>
      </c>
      <c r="H1731" s="6" t="s">
        <v>23</v>
      </c>
      <c r="I1731" s="6" t="s">
        <v>17</v>
      </c>
      <c r="J1731" s="66">
        <v>230</v>
      </c>
    </row>
    <row r="1732" spans="1:10" x14ac:dyDescent="0.25">
      <c r="A1732" s="103">
        <v>2020</v>
      </c>
      <c r="B1732" s="104">
        <v>2888</v>
      </c>
      <c r="C1732" s="6" t="s">
        <v>276</v>
      </c>
      <c r="D1732" s="6">
        <v>28</v>
      </c>
      <c r="E1732" s="6" t="s">
        <v>237</v>
      </c>
      <c r="F1732" s="6" t="s">
        <v>126</v>
      </c>
      <c r="G1732" s="6" t="s">
        <v>127</v>
      </c>
      <c r="H1732" s="6" t="s">
        <v>23</v>
      </c>
      <c r="I1732" s="6" t="s">
        <v>41</v>
      </c>
      <c r="J1732" s="66">
        <v>286</v>
      </c>
    </row>
    <row r="1733" spans="1:10" x14ac:dyDescent="0.25">
      <c r="A1733" s="103">
        <v>2020</v>
      </c>
      <c r="B1733" s="104">
        <v>2888</v>
      </c>
      <c r="C1733" s="6" t="s">
        <v>276</v>
      </c>
      <c r="D1733" s="6">
        <v>28</v>
      </c>
      <c r="E1733" s="6" t="s">
        <v>237</v>
      </c>
      <c r="F1733" s="6" t="s">
        <v>126</v>
      </c>
      <c r="G1733" s="6" t="s">
        <v>127</v>
      </c>
      <c r="H1733" s="6" t="s">
        <v>23</v>
      </c>
      <c r="I1733" s="6" t="s">
        <v>18</v>
      </c>
      <c r="J1733" s="66">
        <v>139</v>
      </c>
    </row>
    <row r="1734" spans="1:10" x14ac:dyDescent="0.25">
      <c r="A1734" s="103">
        <v>2020</v>
      </c>
      <c r="B1734" s="104">
        <v>2888</v>
      </c>
      <c r="C1734" s="6" t="s">
        <v>276</v>
      </c>
      <c r="D1734" s="6">
        <v>28</v>
      </c>
      <c r="E1734" s="6" t="s">
        <v>237</v>
      </c>
      <c r="F1734" s="6" t="s">
        <v>126</v>
      </c>
      <c r="G1734" s="6" t="s">
        <v>127</v>
      </c>
      <c r="H1734" s="6" t="s">
        <v>23</v>
      </c>
      <c r="I1734" s="6" t="s">
        <v>24</v>
      </c>
      <c r="J1734" s="66">
        <v>610</v>
      </c>
    </row>
    <row r="1735" spans="1:10" x14ac:dyDescent="0.25">
      <c r="A1735" s="103">
        <v>2020</v>
      </c>
      <c r="B1735" s="104">
        <v>2888</v>
      </c>
      <c r="C1735" s="6" t="s">
        <v>276</v>
      </c>
      <c r="D1735" s="6">
        <v>28</v>
      </c>
      <c r="E1735" s="6" t="s">
        <v>237</v>
      </c>
      <c r="F1735" s="6" t="s">
        <v>126</v>
      </c>
      <c r="G1735" s="6" t="s">
        <v>127</v>
      </c>
      <c r="H1735" s="6" t="s">
        <v>23</v>
      </c>
      <c r="I1735" s="6" t="s">
        <v>19</v>
      </c>
      <c r="J1735" s="66">
        <v>134</v>
      </c>
    </row>
    <row r="1736" spans="1:10" x14ac:dyDescent="0.25">
      <c r="A1736" s="103">
        <v>2020</v>
      </c>
      <c r="B1736" s="104">
        <v>2888</v>
      </c>
      <c r="C1736" s="6" t="s">
        <v>276</v>
      </c>
      <c r="D1736" s="6">
        <v>28</v>
      </c>
      <c r="E1736" s="6" t="s">
        <v>237</v>
      </c>
      <c r="F1736" s="6" t="s">
        <v>126</v>
      </c>
      <c r="G1736" s="6" t="s">
        <v>127</v>
      </c>
      <c r="H1736" s="6" t="s">
        <v>20</v>
      </c>
      <c r="I1736" s="6" t="s">
        <v>17</v>
      </c>
      <c r="J1736" s="66">
        <v>277</v>
      </c>
    </row>
    <row r="1737" spans="1:10" x14ac:dyDescent="0.25">
      <c r="A1737" s="103">
        <v>2020</v>
      </c>
      <c r="B1737" s="104">
        <v>2888</v>
      </c>
      <c r="C1737" s="6" t="s">
        <v>276</v>
      </c>
      <c r="D1737" s="6">
        <v>28</v>
      </c>
      <c r="E1737" s="6" t="s">
        <v>237</v>
      </c>
      <c r="F1737" s="6" t="s">
        <v>126</v>
      </c>
      <c r="G1737" s="6" t="s">
        <v>127</v>
      </c>
      <c r="H1737" s="6" t="s">
        <v>20</v>
      </c>
      <c r="I1737" s="6" t="s">
        <v>41</v>
      </c>
      <c r="J1737" s="66">
        <v>37</v>
      </c>
    </row>
    <row r="1738" spans="1:10" x14ac:dyDescent="0.25">
      <c r="A1738" s="103">
        <v>2020</v>
      </c>
      <c r="B1738" s="104">
        <v>2888</v>
      </c>
      <c r="C1738" s="6" t="s">
        <v>276</v>
      </c>
      <c r="D1738" s="6">
        <v>28</v>
      </c>
      <c r="E1738" s="6" t="s">
        <v>237</v>
      </c>
      <c r="F1738" s="6" t="s">
        <v>126</v>
      </c>
      <c r="G1738" s="6" t="s">
        <v>127</v>
      </c>
      <c r="H1738" s="6" t="s">
        <v>20</v>
      </c>
      <c r="I1738" s="6" t="s">
        <v>18</v>
      </c>
      <c r="J1738" s="66">
        <v>214</v>
      </c>
    </row>
    <row r="1739" spans="1:10" x14ac:dyDescent="0.25">
      <c r="A1739" s="103">
        <v>2020</v>
      </c>
      <c r="B1739" s="104">
        <v>2888</v>
      </c>
      <c r="C1739" s="6" t="s">
        <v>276</v>
      </c>
      <c r="D1739" s="6">
        <v>28</v>
      </c>
      <c r="E1739" s="6" t="s">
        <v>237</v>
      </c>
      <c r="F1739" s="6" t="s">
        <v>126</v>
      </c>
      <c r="G1739" s="6" t="s">
        <v>127</v>
      </c>
      <c r="H1739" s="6" t="s">
        <v>20</v>
      </c>
      <c r="I1739" s="6" t="s">
        <v>24</v>
      </c>
      <c r="J1739" s="66">
        <v>214</v>
      </c>
    </row>
    <row r="1740" spans="1:10" x14ac:dyDescent="0.25">
      <c r="A1740" s="103">
        <v>2020</v>
      </c>
      <c r="B1740" s="104">
        <v>2888</v>
      </c>
      <c r="C1740" s="6" t="s">
        <v>276</v>
      </c>
      <c r="D1740" s="6">
        <v>28</v>
      </c>
      <c r="E1740" s="6" t="s">
        <v>237</v>
      </c>
      <c r="F1740" s="6" t="s">
        <v>126</v>
      </c>
      <c r="G1740" s="6" t="s">
        <v>127</v>
      </c>
      <c r="H1740" s="6" t="s">
        <v>20</v>
      </c>
      <c r="I1740" s="6" t="s">
        <v>19</v>
      </c>
      <c r="J1740" s="66">
        <v>236</v>
      </c>
    </row>
    <row r="1741" spans="1:10" x14ac:dyDescent="0.25">
      <c r="A1741" s="103">
        <v>2020</v>
      </c>
      <c r="B1741" s="104">
        <v>2888</v>
      </c>
      <c r="C1741" s="6" t="s">
        <v>276</v>
      </c>
      <c r="D1741" s="6">
        <v>30</v>
      </c>
      <c r="E1741" s="6" t="s">
        <v>291</v>
      </c>
      <c r="F1741" s="6" t="s">
        <v>126</v>
      </c>
      <c r="G1741" s="6" t="s">
        <v>127</v>
      </c>
      <c r="H1741" s="6" t="s">
        <v>20</v>
      </c>
      <c r="I1741" s="6" t="s">
        <v>41</v>
      </c>
      <c r="J1741" s="66">
        <v>4</v>
      </c>
    </row>
    <row r="1742" spans="1:10" x14ac:dyDescent="0.25">
      <c r="A1742" s="103">
        <v>2020</v>
      </c>
      <c r="B1742" s="104">
        <v>2888</v>
      </c>
      <c r="C1742" s="6" t="s">
        <v>276</v>
      </c>
      <c r="D1742" s="6">
        <v>31</v>
      </c>
      <c r="E1742" s="6" t="s">
        <v>299</v>
      </c>
      <c r="F1742" s="6" t="s">
        <v>126</v>
      </c>
      <c r="G1742" s="6" t="s">
        <v>127</v>
      </c>
      <c r="H1742" s="6" t="s">
        <v>16</v>
      </c>
      <c r="I1742" s="6" t="s">
        <v>41</v>
      </c>
      <c r="J1742" s="66">
        <v>1</v>
      </c>
    </row>
    <row r="1743" spans="1:10" x14ac:dyDescent="0.25">
      <c r="A1743" s="103">
        <v>2020</v>
      </c>
      <c r="B1743" s="104">
        <v>2888</v>
      </c>
      <c r="C1743" s="6" t="s">
        <v>276</v>
      </c>
      <c r="D1743" s="6">
        <v>31</v>
      </c>
      <c r="E1743" s="6" t="s">
        <v>299</v>
      </c>
      <c r="F1743" s="6" t="s">
        <v>126</v>
      </c>
      <c r="G1743" s="6" t="s">
        <v>127</v>
      </c>
      <c r="H1743" s="6" t="s">
        <v>23</v>
      </c>
      <c r="I1743" s="6" t="s">
        <v>41</v>
      </c>
      <c r="J1743" s="66">
        <v>1</v>
      </c>
    </row>
    <row r="1744" spans="1:10" x14ac:dyDescent="0.25">
      <c r="A1744" s="103">
        <v>2020</v>
      </c>
      <c r="B1744" s="104">
        <v>2888</v>
      </c>
      <c r="C1744" s="6" t="s">
        <v>276</v>
      </c>
      <c r="D1744" s="6">
        <v>41</v>
      </c>
      <c r="E1744" s="6" t="s">
        <v>368</v>
      </c>
      <c r="F1744" s="6" t="s">
        <v>126</v>
      </c>
      <c r="G1744" s="6" t="s">
        <v>127</v>
      </c>
      <c r="H1744" s="6" t="s">
        <v>23</v>
      </c>
      <c r="I1744" s="6" t="s">
        <v>41</v>
      </c>
      <c r="J1744" s="66">
        <v>1</v>
      </c>
    </row>
    <row r="1745" spans="1:10" x14ac:dyDescent="0.25">
      <c r="A1745" s="103">
        <v>2020</v>
      </c>
      <c r="B1745" s="104">
        <v>2888</v>
      </c>
      <c r="C1745" s="6" t="s">
        <v>276</v>
      </c>
      <c r="D1745" s="6">
        <v>41</v>
      </c>
      <c r="E1745" s="6" t="s">
        <v>368</v>
      </c>
      <c r="F1745" s="6" t="s">
        <v>126</v>
      </c>
      <c r="G1745" s="6" t="s">
        <v>127</v>
      </c>
      <c r="H1745" s="6" t="s">
        <v>20</v>
      </c>
      <c r="I1745" s="6" t="s">
        <v>41</v>
      </c>
      <c r="J1745" s="66">
        <v>3</v>
      </c>
    </row>
    <row r="1746" spans="1:10" x14ac:dyDescent="0.25">
      <c r="A1746" s="103">
        <v>2020</v>
      </c>
      <c r="B1746" s="104">
        <v>2888</v>
      </c>
      <c r="C1746" s="6" t="s">
        <v>276</v>
      </c>
      <c r="D1746" s="6">
        <v>47</v>
      </c>
      <c r="E1746" s="6" t="s">
        <v>414</v>
      </c>
      <c r="F1746" s="6" t="s">
        <v>126</v>
      </c>
      <c r="G1746" s="6" t="s">
        <v>127</v>
      </c>
      <c r="H1746" s="6" t="s">
        <v>23</v>
      </c>
      <c r="I1746" s="6" t="s">
        <v>41</v>
      </c>
      <c r="J1746" s="66">
        <v>2</v>
      </c>
    </row>
    <row r="1747" spans="1:10" x14ac:dyDescent="0.25">
      <c r="A1747" s="103">
        <v>2020</v>
      </c>
      <c r="B1747" s="104">
        <v>2888</v>
      </c>
      <c r="C1747" s="6" t="s">
        <v>276</v>
      </c>
      <c r="D1747" s="6">
        <v>48</v>
      </c>
      <c r="E1747" s="6" t="s">
        <v>418</v>
      </c>
      <c r="F1747" s="6" t="s">
        <v>126</v>
      </c>
      <c r="G1747" s="6" t="s">
        <v>127</v>
      </c>
      <c r="H1747" s="6" t="s">
        <v>20</v>
      </c>
      <c r="I1747" s="6" t="s">
        <v>41</v>
      </c>
      <c r="J1747" s="66">
        <v>1</v>
      </c>
    </row>
    <row r="1748" spans="1:10" x14ac:dyDescent="0.25">
      <c r="A1748" s="103">
        <v>2020</v>
      </c>
      <c r="B1748" s="104">
        <v>2901</v>
      </c>
      <c r="C1748" s="6" t="s">
        <v>278</v>
      </c>
      <c r="D1748" s="6">
        <v>29</v>
      </c>
      <c r="E1748" s="6" t="s">
        <v>280</v>
      </c>
      <c r="F1748" s="6" t="s">
        <v>46</v>
      </c>
      <c r="G1748" s="6" t="s">
        <v>47</v>
      </c>
      <c r="H1748" s="6" t="s">
        <v>16</v>
      </c>
      <c r="I1748" s="6" t="s">
        <v>18</v>
      </c>
      <c r="J1748" s="66">
        <v>1</v>
      </c>
    </row>
    <row r="1749" spans="1:10" x14ac:dyDescent="0.25">
      <c r="A1749" s="103">
        <v>2020</v>
      </c>
      <c r="B1749" s="104">
        <v>2901</v>
      </c>
      <c r="C1749" s="6" t="s">
        <v>278</v>
      </c>
      <c r="D1749" s="6">
        <v>29</v>
      </c>
      <c r="E1749" s="6" t="s">
        <v>280</v>
      </c>
      <c r="F1749" s="6" t="s">
        <v>46</v>
      </c>
      <c r="G1749" s="6" t="s">
        <v>47</v>
      </c>
      <c r="H1749" s="6" t="s">
        <v>20</v>
      </c>
      <c r="I1749" s="6" t="s">
        <v>17</v>
      </c>
      <c r="J1749" s="66">
        <v>16</v>
      </c>
    </row>
    <row r="1750" spans="1:10" x14ac:dyDescent="0.25">
      <c r="A1750" s="103">
        <v>2020</v>
      </c>
      <c r="B1750" s="104">
        <v>2901</v>
      </c>
      <c r="C1750" s="6" t="s">
        <v>278</v>
      </c>
      <c r="D1750" s="6">
        <v>29</v>
      </c>
      <c r="E1750" s="6" t="s">
        <v>280</v>
      </c>
      <c r="F1750" s="6" t="s">
        <v>46</v>
      </c>
      <c r="G1750" s="6" t="s">
        <v>47</v>
      </c>
      <c r="H1750" s="6" t="s">
        <v>20</v>
      </c>
      <c r="I1750" s="6" t="s">
        <v>18</v>
      </c>
      <c r="J1750" s="66">
        <v>15</v>
      </c>
    </row>
    <row r="1751" spans="1:10" x14ac:dyDescent="0.25">
      <c r="A1751" s="103">
        <v>2020</v>
      </c>
      <c r="B1751" s="104">
        <v>2901</v>
      </c>
      <c r="C1751" s="6" t="s">
        <v>278</v>
      </c>
      <c r="D1751" s="6">
        <v>29</v>
      </c>
      <c r="E1751" s="6" t="s">
        <v>280</v>
      </c>
      <c r="F1751" s="6" t="s">
        <v>46</v>
      </c>
      <c r="G1751" s="6" t="s">
        <v>47</v>
      </c>
      <c r="H1751" s="6" t="s">
        <v>20</v>
      </c>
      <c r="I1751" s="6" t="s">
        <v>19</v>
      </c>
      <c r="J1751" s="66">
        <v>32</v>
      </c>
    </row>
    <row r="1752" spans="1:10" x14ac:dyDescent="0.25">
      <c r="A1752" s="103">
        <v>2020</v>
      </c>
      <c r="B1752" s="104">
        <v>2902</v>
      </c>
      <c r="C1752" s="6" t="s">
        <v>282</v>
      </c>
      <c r="D1752" s="6">
        <v>29</v>
      </c>
      <c r="E1752" s="6" t="s">
        <v>280</v>
      </c>
      <c r="F1752" s="6" t="s">
        <v>46</v>
      </c>
      <c r="G1752" s="6" t="s">
        <v>47</v>
      </c>
      <c r="H1752" s="6" t="s">
        <v>16</v>
      </c>
      <c r="I1752" s="6" t="s">
        <v>17</v>
      </c>
      <c r="J1752" s="66">
        <v>30</v>
      </c>
    </row>
    <row r="1753" spans="1:10" x14ac:dyDescent="0.25">
      <c r="A1753" s="103">
        <v>2020</v>
      </c>
      <c r="B1753" s="104">
        <v>2902</v>
      </c>
      <c r="C1753" s="6" t="s">
        <v>282</v>
      </c>
      <c r="D1753" s="6">
        <v>29</v>
      </c>
      <c r="E1753" s="6" t="s">
        <v>280</v>
      </c>
      <c r="F1753" s="6" t="s">
        <v>46</v>
      </c>
      <c r="G1753" s="6" t="s">
        <v>47</v>
      </c>
      <c r="H1753" s="6" t="s">
        <v>16</v>
      </c>
      <c r="I1753" s="6" t="s">
        <v>18</v>
      </c>
      <c r="J1753" s="66">
        <v>55</v>
      </c>
    </row>
    <row r="1754" spans="1:10" x14ac:dyDescent="0.25">
      <c r="A1754" s="103">
        <v>2020</v>
      </c>
      <c r="B1754" s="104">
        <v>2902</v>
      </c>
      <c r="C1754" s="6" t="s">
        <v>282</v>
      </c>
      <c r="D1754" s="6">
        <v>29</v>
      </c>
      <c r="E1754" s="6" t="s">
        <v>280</v>
      </c>
      <c r="F1754" s="6" t="s">
        <v>46</v>
      </c>
      <c r="G1754" s="6" t="s">
        <v>47</v>
      </c>
      <c r="H1754" s="6" t="s">
        <v>16</v>
      </c>
      <c r="I1754" s="6" t="s">
        <v>19</v>
      </c>
      <c r="J1754" s="66">
        <v>54</v>
      </c>
    </row>
    <row r="1755" spans="1:10" x14ac:dyDescent="0.25">
      <c r="A1755" s="103">
        <v>2020</v>
      </c>
      <c r="B1755" s="104">
        <v>2902</v>
      </c>
      <c r="C1755" s="6" t="s">
        <v>282</v>
      </c>
      <c r="D1755" s="6">
        <v>29</v>
      </c>
      <c r="E1755" s="6" t="s">
        <v>280</v>
      </c>
      <c r="F1755" s="6" t="s">
        <v>46</v>
      </c>
      <c r="G1755" s="6" t="s">
        <v>47</v>
      </c>
      <c r="H1755" s="6" t="s">
        <v>23</v>
      </c>
      <c r="I1755" s="6" t="s">
        <v>17</v>
      </c>
      <c r="J1755" s="66">
        <v>4</v>
      </c>
    </row>
    <row r="1756" spans="1:10" x14ac:dyDescent="0.25">
      <c r="A1756" s="103">
        <v>2020</v>
      </c>
      <c r="B1756" s="104">
        <v>2902</v>
      </c>
      <c r="C1756" s="6" t="s">
        <v>282</v>
      </c>
      <c r="D1756" s="6">
        <v>29</v>
      </c>
      <c r="E1756" s="6" t="s">
        <v>280</v>
      </c>
      <c r="F1756" s="6" t="s">
        <v>46</v>
      </c>
      <c r="G1756" s="6" t="s">
        <v>47</v>
      </c>
      <c r="H1756" s="6" t="s">
        <v>23</v>
      </c>
      <c r="I1756" s="6" t="s">
        <v>18</v>
      </c>
      <c r="J1756" s="66">
        <v>9</v>
      </c>
    </row>
    <row r="1757" spans="1:10" x14ac:dyDescent="0.25">
      <c r="A1757" s="103">
        <v>2020</v>
      </c>
      <c r="B1757" s="104">
        <v>2902</v>
      </c>
      <c r="C1757" s="6" t="s">
        <v>282</v>
      </c>
      <c r="D1757" s="6">
        <v>29</v>
      </c>
      <c r="E1757" s="6" t="s">
        <v>280</v>
      </c>
      <c r="F1757" s="6" t="s">
        <v>46</v>
      </c>
      <c r="G1757" s="6" t="s">
        <v>47</v>
      </c>
      <c r="H1757" s="6" t="s">
        <v>23</v>
      </c>
      <c r="I1757" s="6" t="s">
        <v>19</v>
      </c>
      <c r="J1757" s="66">
        <v>2</v>
      </c>
    </row>
    <row r="1758" spans="1:10" x14ac:dyDescent="0.25">
      <c r="A1758" s="103">
        <v>2020</v>
      </c>
      <c r="B1758" s="104">
        <v>2903</v>
      </c>
      <c r="C1758" s="6" t="s">
        <v>284</v>
      </c>
      <c r="D1758" s="6">
        <v>29</v>
      </c>
      <c r="E1758" s="6" t="s">
        <v>280</v>
      </c>
      <c r="F1758" s="6" t="s">
        <v>46</v>
      </c>
      <c r="G1758" s="6" t="s">
        <v>47</v>
      </c>
      <c r="H1758" s="6" t="s">
        <v>16</v>
      </c>
      <c r="I1758" s="6" t="s">
        <v>17</v>
      </c>
      <c r="J1758" s="66">
        <v>13</v>
      </c>
    </row>
    <row r="1759" spans="1:10" x14ac:dyDescent="0.25">
      <c r="A1759" s="103">
        <v>2020</v>
      </c>
      <c r="B1759" s="104">
        <v>2903</v>
      </c>
      <c r="C1759" s="6" t="s">
        <v>284</v>
      </c>
      <c r="D1759" s="6">
        <v>29</v>
      </c>
      <c r="E1759" s="6" t="s">
        <v>280</v>
      </c>
      <c r="F1759" s="6" t="s">
        <v>46</v>
      </c>
      <c r="G1759" s="6" t="s">
        <v>47</v>
      </c>
      <c r="H1759" s="6" t="s">
        <v>16</v>
      </c>
      <c r="I1759" s="6" t="s">
        <v>18</v>
      </c>
      <c r="J1759" s="66">
        <v>22</v>
      </c>
    </row>
    <row r="1760" spans="1:10" x14ac:dyDescent="0.25">
      <c r="A1760" s="103">
        <v>2020</v>
      </c>
      <c r="B1760" s="104">
        <v>2903</v>
      </c>
      <c r="C1760" s="6" t="s">
        <v>284</v>
      </c>
      <c r="D1760" s="6">
        <v>29</v>
      </c>
      <c r="E1760" s="6" t="s">
        <v>280</v>
      </c>
      <c r="F1760" s="6" t="s">
        <v>46</v>
      </c>
      <c r="G1760" s="6" t="s">
        <v>47</v>
      </c>
      <c r="H1760" s="6" t="s">
        <v>16</v>
      </c>
      <c r="I1760" s="6" t="s">
        <v>24</v>
      </c>
      <c r="J1760" s="66">
        <v>5</v>
      </c>
    </row>
    <row r="1761" spans="1:10" x14ac:dyDescent="0.25">
      <c r="A1761" s="103">
        <v>2020</v>
      </c>
      <c r="B1761" s="104">
        <v>2903</v>
      </c>
      <c r="C1761" s="6" t="s">
        <v>284</v>
      </c>
      <c r="D1761" s="6">
        <v>29</v>
      </c>
      <c r="E1761" s="6" t="s">
        <v>280</v>
      </c>
      <c r="F1761" s="6" t="s">
        <v>46</v>
      </c>
      <c r="G1761" s="6" t="s">
        <v>47</v>
      </c>
      <c r="H1761" s="6" t="s">
        <v>16</v>
      </c>
      <c r="I1761" s="6" t="s">
        <v>19</v>
      </c>
      <c r="J1761" s="66">
        <v>7</v>
      </c>
    </row>
    <row r="1762" spans="1:10" x14ac:dyDescent="0.25">
      <c r="A1762" s="103">
        <v>2020</v>
      </c>
      <c r="B1762" s="104">
        <v>2903</v>
      </c>
      <c r="C1762" s="6" t="s">
        <v>284</v>
      </c>
      <c r="D1762" s="6">
        <v>29</v>
      </c>
      <c r="E1762" s="6" t="s">
        <v>280</v>
      </c>
      <c r="F1762" s="6" t="s">
        <v>46</v>
      </c>
      <c r="G1762" s="6" t="s">
        <v>47</v>
      </c>
      <c r="H1762" s="6" t="s">
        <v>23</v>
      </c>
      <c r="I1762" s="6" t="s">
        <v>17</v>
      </c>
      <c r="J1762" s="66">
        <v>5</v>
      </c>
    </row>
    <row r="1763" spans="1:10" x14ac:dyDescent="0.25">
      <c r="A1763" s="103">
        <v>2020</v>
      </c>
      <c r="B1763" s="104">
        <v>2903</v>
      </c>
      <c r="C1763" s="6" t="s">
        <v>284</v>
      </c>
      <c r="D1763" s="6">
        <v>29</v>
      </c>
      <c r="E1763" s="6" t="s">
        <v>280</v>
      </c>
      <c r="F1763" s="6" t="s">
        <v>46</v>
      </c>
      <c r="G1763" s="6" t="s">
        <v>47</v>
      </c>
      <c r="H1763" s="6" t="s">
        <v>23</v>
      </c>
      <c r="I1763" s="6" t="s">
        <v>18</v>
      </c>
      <c r="J1763" s="66">
        <v>8</v>
      </c>
    </row>
    <row r="1764" spans="1:10" x14ac:dyDescent="0.25">
      <c r="A1764" s="103">
        <v>2020</v>
      </c>
      <c r="B1764" s="104">
        <v>2903</v>
      </c>
      <c r="C1764" s="6" t="s">
        <v>284</v>
      </c>
      <c r="D1764" s="6">
        <v>29</v>
      </c>
      <c r="E1764" s="6" t="s">
        <v>280</v>
      </c>
      <c r="F1764" s="6" t="s">
        <v>46</v>
      </c>
      <c r="G1764" s="6" t="s">
        <v>47</v>
      </c>
      <c r="H1764" s="6" t="s">
        <v>20</v>
      </c>
      <c r="I1764" s="6" t="s">
        <v>17</v>
      </c>
      <c r="J1764" s="66">
        <v>7</v>
      </c>
    </row>
    <row r="1765" spans="1:10" x14ac:dyDescent="0.25">
      <c r="A1765" s="103">
        <v>2020</v>
      </c>
      <c r="B1765" s="104">
        <v>2903</v>
      </c>
      <c r="C1765" s="6" t="s">
        <v>284</v>
      </c>
      <c r="D1765" s="6">
        <v>29</v>
      </c>
      <c r="E1765" s="6" t="s">
        <v>280</v>
      </c>
      <c r="F1765" s="6" t="s">
        <v>46</v>
      </c>
      <c r="G1765" s="6" t="s">
        <v>47</v>
      </c>
      <c r="H1765" s="6" t="s">
        <v>20</v>
      </c>
      <c r="I1765" s="6" t="s">
        <v>18</v>
      </c>
      <c r="J1765" s="66">
        <v>8</v>
      </c>
    </row>
    <row r="1766" spans="1:10" x14ac:dyDescent="0.25">
      <c r="A1766" s="103">
        <v>2020</v>
      </c>
      <c r="B1766" s="104">
        <v>2903</v>
      </c>
      <c r="C1766" s="6" t="s">
        <v>284</v>
      </c>
      <c r="D1766" s="6">
        <v>29</v>
      </c>
      <c r="E1766" s="6" t="s">
        <v>280</v>
      </c>
      <c r="F1766" s="6" t="s">
        <v>46</v>
      </c>
      <c r="G1766" s="6" t="s">
        <v>47</v>
      </c>
      <c r="H1766" s="6" t="s">
        <v>20</v>
      </c>
      <c r="I1766" s="6" t="s">
        <v>19</v>
      </c>
      <c r="J1766" s="66">
        <v>14</v>
      </c>
    </row>
    <row r="1767" spans="1:10" x14ac:dyDescent="0.25">
      <c r="A1767" s="103">
        <v>2020</v>
      </c>
      <c r="B1767" s="104">
        <v>2907</v>
      </c>
      <c r="C1767" s="6" t="s">
        <v>287</v>
      </c>
      <c r="D1767" s="6">
        <v>29</v>
      </c>
      <c r="E1767" s="6" t="s">
        <v>280</v>
      </c>
      <c r="F1767" s="6" t="s">
        <v>46</v>
      </c>
      <c r="G1767" s="6" t="s">
        <v>47</v>
      </c>
      <c r="H1767" s="6" t="s">
        <v>16</v>
      </c>
      <c r="I1767" s="6" t="s">
        <v>18</v>
      </c>
      <c r="J1767" s="66">
        <v>31</v>
      </c>
    </row>
    <row r="1768" spans="1:10" x14ac:dyDescent="0.25">
      <c r="A1768" s="103">
        <v>2020</v>
      </c>
      <c r="B1768" s="104">
        <v>2907</v>
      </c>
      <c r="C1768" s="6" t="s">
        <v>287</v>
      </c>
      <c r="D1768" s="6">
        <v>29</v>
      </c>
      <c r="E1768" s="6" t="s">
        <v>280</v>
      </c>
      <c r="F1768" s="6" t="s">
        <v>46</v>
      </c>
      <c r="G1768" s="6" t="s">
        <v>47</v>
      </c>
      <c r="H1768" s="6" t="s">
        <v>16</v>
      </c>
      <c r="I1768" s="6" t="s">
        <v>19</v>
      </c>
      <c r="J1768" s="66">
        <v>45</v>
      </c>
    </row>
    <row r="1769" spans="1:10" x14ac:dyDescent="0.25">
      <c r="A1769" s="103">
        <v>2020</v>
      </c>
      <c r="B1769" s="104">
        <v>2907</v>
      </c>
      <c r="C1769" s="6" t="s">
        <v>287</v>
      </c>
      <c r="D1769" s="6">
        <v>29</v>
      </c>
      <c r="E1769" s="6" t="s">
        <v>280</v>
      </c>
      <c r="F1769" s="6" t="s">
        <v>46</v>
      </c>
      <c r="G1769" s="6" t="s">
        <v>47</v>
      </c>
      <c r="H1769" s="6" t="s">
        <v>20</v>
      </c>
      <c r="I1769" s="6" t="s">
        <v>18</v>
      </c>
      <c r="J1769" s="66">
        <v>6</v>
      </c>
    </row>
    <row r="1770" spans="1:10" x14ac:dyDescent="0.25">
      <c r="A1770" s="103">
        <v>2020</v>
      </c>
      <c r="B1770" s="104">
        <v>2907</v>
      </c>
      <c r="C1770" s="6" t="s">
        <v>287</v>
      </c>
      <c r="D1770" s="6">
        <v>29</v>
      </c>
      <c r="E1770" s="6" t="s">
        <v>280</v>
      </c>
      <c r="F1770" s="6" t="s">
        <v>46</v>
      </c>
      <c r="G1770" s="6" t="s">
        <v>47</v>
      </c>
      <c r="H1770" s="6" t="s">
        <v>20</v>
      </c>
      <c r="I1770" s="6" t="s">
        <v>19</v>
      </c>
      <c r="J1770" s="66">
        <v>23</v>
      </c>
    </row>
    <row r="1771" spans="1:10" x14ac:dyDescent="0.25">
      <c r="A1771" s="103">
        <v>2020</v>
      </c>
      <c r="B1771" s="104">
        <v>3001</v>
      </c>
      <c r="C1771" s="6" t="s">
        <v>289</v>
      </c>
      <c r="D1771" s="6">
        <v>30</v>
      </c>
      <c r="E1771" s="6" t="s">
        <v>291</v>
      </c>
      <c r="F1771" s="6" t="s">
        <v>292</v>
      </c>
      <c r="G1771" s="6" t="s">
        <v>289</v>
      </c>
      <c r="H1771" s="6" t="s">
        <v>23</v>
      </c>
      <c r="I1771" s="6" t="s">
        <v>17</v>
      </c>
      <c r="J1771" s="66">
        <v>3</v>
      </c>
    </row>
    <row r="1772" spans="1:10" x14ac:dyDescent="0.25">
      <c r="A1772" s="103">
        <v>2020</v>
      </c>
      <c r="B1772" s="104">
        <v>3002</v>
      </c>
      <c r="C1772" s="6" t="s">
        <v>293</v>
      </c>
      <c r="D1772" s="6">
        <v>30</v>
      </c>
      <c r="E1772" s="6" t="s">
        <v>291</v>
      </c>
      <c r="F1772" s="6" t="s">
        <v>292</v>
      </c>
      <c r="G1772" s="6" t="s">
        <v>289</v>
      </c>
      <c r="H1772" s="6" t="s">
        <v>20</v>
      </c>
      <c r="I1772" s="6" t="s">
        <v>17</v>
      </c>
      <c r="J1772" s="66">
        <v>2</v>
      </c>
    </row>
    <row r="1773" spans="1:10" x14ac:dyDescent="0.25">
      <c r="A1773" s="103">
        <v>2020</v>
      </c>
      <c r="B1773" s="104">
        <v>3002</v>
      </c>
      <c r="C1773" s="6" t="s">
        <v>293</v>
      </c>
      <c r="D1773" s="6">
        <v>30</v>
      </c>
      <c r="E1773" s="6" t="s">
        <v>291</v>
      </c>
      <c r="F1773" s="6" t="s">
        <v>292</v>
      </c>
      <c r="G1773" s="6" t="s">
        <v>289</v>
      </c>
      <c r="H1773" s="6" t="s">
        <v>20</v>
      </c>
      <c r="I1773" s="6" t="s">
        <v>18</v>
      </c>
      <c r="J1773" s="66">
        <v>2</v>
      </c>
    </row>
    <row r="1774" spans="1:10" x14ac:dyDescent="0.25">
      <c r="A1774" s="103">
        <v>2020</v>
      </c>
      <c r="B1774" s="104">
        <v>3002</v>
      </c>
      <c r="C1774" s="6" t="s">
        <v>293</v>
      </c>
      <c r="D1774" s="6">
        <v>30</v>
      </c>
      <c r="E1774" s="6" t="s">
        <v>291</v>
      </c>
      <c r="F1774" s="6" t="s">
        <v>292</v>
      </c>
      <c r="G1774" s="6" t="s">
        <v>289</v>
      </c>
      <c r="H1774" s="6" t="s">
        <v>20</v>
      </c>
      <c r="I1774" s="6" t="s">
        <v>19</v>
      </c>
      <c r="J1774" s="66">
        <v>1</v>
      </c>
    </row>
    <row r="1775" spans="1:10" x14ac:dyDescent="0.25">
      <c r="A1775" s="103">
        <v>2020</v>
      </c>
      <c r="B1775" s="104">
        <v>3003</v>
      </c>
      <c r="C1775" s="6" t="s">
        <v>295</v>
      </c>
      <c r="D1775" s="6">
        <v>30</v>
      </c>
      <c r="E1775" s="6" t="s">
        <v>291</v>
      </c>
      <c r="F1775" s="6" t="s">
        <v>292</v>
      </c>
      <c r="G1775" s="6" t="s">
        <v>289</v>
      </c>
      <c r="H1775" s="6" t="s">
        <v>16</v>
      </c>
      <c r="I1775" s="6" t="s">
        <v>17</v>
      </c>
      <c r="J1775" s="66">
        <v>6</v>
      </c>
    </row>
    <row r="1776" spans="1:10" x14ac:dyDescent="0.25">
      <c r="A1776" s="103">
        <v>2020</v>
      </c>
      <c r="B1776" s="104">
        <v>3003</v>
      </c>
      <c r="C1776" s="6" t="s">
        <v>295</v>
      </c>
      <c r="D1776" s="6">
        <v>30</v>
      </c>
      <c r="E1776" s="6" t="s">
        <v>291</v>
      </c>
      <c r="F1776" s="6" t="s">
        <v>292</v>
      </c>
      <c r="G1776" s="6" t="s">
        <v>289</v>
      </c>
      <c r="H1776" s="6" t="s">
        <v>16</v>
      </c>
      <c r="I1776" s="6" t="s">
        <v>18</v>
      </c>
      <c r="J1776" s="66">
        <v>7</v>
      </c>
    </row>
    <row r="1777" spans="1:10" x14ac:dyDescent="0.25">
      <c r="A1777" s="103">
        <v>2020</v>
      </c>
      <c r="B1777" s="104">
        <v>3003</v>
      </c>
      <c r="C1777" s="6" t="s">
        <v>295</v>
      </c>
      <c r="D1777" s="6">
        <v>30</v>
      </c>
      <c r="E1777" s="6" t="s">
        <v>291</v>
      </c>
      <c r="F1777" s="6" t="s">
        <v>292</v>
      </c>
      <c r="G1777" s="6" t="s">
        <v>289</v>
      </c>
      <c r="H1777" s="6" t="s">
        <v>16</v>
      </c>
      <c r="I1777" s="6" t="s">
        <v>19</v>
      </c>
      <c r="J1777" s="66">
        <v>1</v>
      </c>
    </row>
    <row r="1778" spans="1:10" x14ac:dyDescent="0.25">
      <c r="A1778" s="103">
        <v>2020</v>
      </c>
      <c r="B1778" s="104">
        <v>3003</v>
      </c>
      <c r="C1778" s="6" t="s">
        <v>295</v>
      </c>
      <c r="D1778" s="6">
        <v>30</v>
      </c>
      <c r="E1778" s="6" t="s">
        <v>291</v>
      </c>
      <c r="F1778" s="6" t="s">
        <v>292</v>
      </c>
      <c r="G1778" s="6" t="s">
        <v>289</v>
      </c>
      <c r="H1778" s="6" t="s">
        <v>20</v>
      </c>
      <c r="I1778" s="6" t="s">
        <v>17</v>
      </c>
      <c r="J1778" s="66">
        <v>33</v>
      </c>
    </row>
    <row r="1779" spans="1:10" x14ac:dyDescent="0.25">
      <c r="A1779" s="103">
        <v>2020</v>
      </c>
      <c r="B1779" s="104">
        <v>3003</v>
      </c>
      <c r="C1779" s="6" t="s">
        <v>295</v>
      </c>
      <c r="D1779" s="6">
        <v>30</v>
      </c>
      <c r="E1779" s="6" t="s">
        <v>291</v>
      </c>
      <c r="F1779" s="6" t="s">
        <v>292</v>
      </c>
      <c r="G1779" s="6" t="s">
        <v>289</v>
      </c>
      <c r="H1779" s="6" t="s">
        <v>20</v>
      </c>
      <c r="I1779" s="6" t="s">
        <v>18</v>
      </c>
      <c r="J1779" s="66">
        <v>43</v>
      </c>
    </row>
    <row r="1780" spans="1:10" x14ac:dyDescent="0.25">
      <c r="A1780" s="103">
        <v>2020</v>
      </c>
      <c r="B1780" s="104">
        <v>3003</v>
      </c>
      <c r="C1780" s="6" t="s">
        <v>295</v>
      </c>
      <c r="D1780" s="6">
        <v>30</v>
      </c>
      <c r="E1780" s="6" t="s">
        <v>291</v>
      </c>
      <c r="F1780" s="6" t="s">
        <v>292</v>
      </c>
      <c r="G1780" s="6" t="s">
        <v>289</v>
      </c>
      <c r="H1780" s="6" t="s">
        <v>20</v>
      </c>
      <c r="I1780" s="6" t="s">
        <v>24</v>
      </c>
      <c r="J1780" s="66">
        <v>31</v>
      </c>
    </row>
    <row r="1781" spans="1:10" x14ac:dyDescent="0.25">
      <c r="A1781" s="103">
        <v>2020</v>
      </c>
      <c r="B1781" s="104">
        <v>3003</v>
      </c>
      <c r="C1781" s="6" t="s">
        <v>295</v>
      </c>
      <c r="D1781" s="6">
        <v>30</v>
      </c>
      <c r="E1781" s="6" t="s">
        <v>291</v>
      </c>
      <c r="F1781" s="6" t="s">
        <v>292</v>
      </c>
      <c r="G1781" s="6" t="s">
        <v>289</v>
      </c>
      <c r="H1781" s="6" t="s">
        <v>20</v>
      </c>
      <c r="I1781" s="6" t="s">
        <v>19</v>
      </c>
      <c r="J1781" s="66">
        <v>86</v>
      </c>
    </row>
    <row r="1782" spans="1:10" x14ac:dyDescent="0.25">
      <c r="A1782" s="103">
        <v>2020</v>
      </c>
      <c r="B1782" s="104">
        <v>3101</v>
      </c>
      <c r="C1782" s="6" t="s">
        <v>297</v>
      </c>
      <c r="D1782" s="6">
        <v>31</v>
      </c>
      <c r="E1782" s="6" t="s">
        <v>299</v>
      </c>
      <c r="F1782" s="6" t="s">
        <v>300</v>
      </c>
      <c r="G1782" s="6" t="s">
        <v>301</v>
      </c>
      <c r="H1782" s="6" t="s">
        <v>23</v>
      </c>
      <c r="I1782" s="6" t="s">
        <v>17</v>
      </c>
      <c r="J1782" s="66">
        <v>13</v>
      </c>
    </row>
    <row r="1783" spans="1:10" x14ac:dyDescent="0.25">
      <c r="A1783" s="103">
        <v>2020</v>
      </c>
      <c r="B1783" s="104">
        <v>3101</v>
      </c>
      <c r="C1783" s="6" t="s">
        <v>297</v>
      </c>
      <c r="D1783" s="6">
        <v>31</v>
      </c>
      <c r="E1783" s="6" t="s">
        <v>299</v>
      </c>
      <c r="F1783" s="6" t="s">
        <v>300</v>
      </c>
      <c r="G1783" s="6" t="s">
        <v>301</v>
      </c>
      <c r="H1783" s="6" t="s">
        <v>23</v>
      </c>
      <c r="I1783" s="6" t="s">
        <v>18</v>
      </c>
      <c r="J1783" s="66">
        <v>19</v>
      </c>
    </row>
    <row r="1784" spans="1:10" x14ac:dyDescent="0.25">
      <c r="A1784" s="103">
        <v>2020</v>
      </c>
      <c r="B1784" s="104">
        <v>3101</v>
      </c>
      <c r="C1784" s="6" t="s">
        <v>297</v>
      </c>
      <c r="D1784" s="6">
        <v>31</v>
      </c>
      <c r="E1784" s="6" t="s">
        <v>299</v>
      </c>
      <c r="F1784" s="6" t="s">
        <v>300</v>
      </c>
      <c r="G1784" s="6" t="s">
        <v>301</v>
      </c>
      <c r="H1784" s="6" t="s">
        <v>23</v>
      </c>
      <c r="I1784" s="6" t="s">
        <v>19</v>
      </c>
      <c r="J1784" s="66">
        <v>10</v>
      </c>
    </row>
    <row r="1785" spans="1:10" x14ac:dyDescent="0.25">
      <c r="A1785" s="103">
        <v>2020</v>
      </c>
      <c r="B1785" s="104">
        <v>3102</v>
      </c>
      <c r="C1785" s="6" t="s">
        <v>303</v>
      </c>
      <c r="D1785" s="6">
        <v>31</v>
      </c>
      <c r="E1785" s="6" t="s">
        <v>299</v>
      </c>
      <c r="F1785" s="6" t="s">
        <v>300</v>
      </c>
      <c r="G1785" s="6" t="s">
        <v>301</v>
      </c>
      <c r="H1785" s="6" t="s">
        <v>16</v>
      </c>
      <c r="I1785" s="6" t="s">
        <v>17</v>
      </c>
      <c r="J1785" s="66">
        <v>22</v>
      </c>
    </row>
    <row r="1786" spans="1:10" x14ac:dyDescent="0.25">
      <c r="A1786" s="103">
        <v>2020</v>
      </c>
      <c r="B1786" s="104">
        <v>3102</v>
      </c>
      <c r="C1786" s="6" t="s">
        <v>303</v>
      </c>
      <c r="D1786" s="6">
        <v>31</v>
      </c>
      <c r="E1786" s="6" t="s">
        <v>299</v>
      </c>
      <c r="F1786" s="6" t="s">
        <v>300</v>
      </c>
      <c r="G1786" s="6" t="s">
        <v>301</v>
      </c>
      <c r="H1786" s="6" t="s">
        <v>16</v>
      </c>
      <c r="I1786" s="6" t="s">
        <v>18</v>
      </c>
      <c r="J1786" s="66">
        <v>34</v>
      </c>
    </row>
    <row r="1787" spans="1:10" x14ac:dyDescent="0.25">
      <c r="A1787" s="103">
        <v>2020</v>
      </c>
      <c r="B1787" s="104">
        <v>3102</v>
      </c>
      <c r="C1787" s="6" t="s">
        <v>303</v>
      </c>
      <c r="D1787" s="6">
        <v>31</v>
      </c>
      <c r="E1787" s="6" t="s">
        <v>299</v>
      </c>
      <c r="F1787" s="6" t="s">
        <v>300</v>
      </c>
      <c r="G1787" s="6" t="s">
        <v>301</v>
      </c>
      <c r="H1787" s="6" t="s">
        <v>16</v>
      </c>
      <c r="I1787" s="6" t="s">
        <v>19</v>
      </c>
      <c r="J1787" s="66">
        <v>20</v>
      </c>
    </row>
    <row r="1788" spans="1:10" x14ac:dyDescent="0.25">
      <c r="A1788" s="103">
        <v>2020</v>
      </c>
      <c r="B1788" s="104">
        <v>3102</v>
      </c>
      <c r="C1788" s="6" t="s">
        <v>303</v>
      </c>
      <c r="D1788" s="6">
        <v>31</v>
      </c>
      <c r="E1788" s="6" t="s">
        <v>299</v>
      </c>
      <c r="F1788" s="6" t="s">
        <v>300</v>
      </c>
      <c r="G1788" s="6" t="s">
        <v>301</v>
      </c>
      <c r="H1788" s="6" t="s">
        <v>23</v>
      </c>
      <c r="I1788" s="6" t="s">
        <v>17</v>
      </c>
      <c r="J1788" s="66">
        <v>63</v>
      </c>
    </row>
    <row r="1789" spans="1:10" x14ac:dyDescent="0.25">
      <c r="A1789" s="103">
        <v>2020</v>
      </c>
      <c r="B1789" s="104">
        <v>3102</v>
      </c>
      <c r="C1789" s="6" t="s">
        <v>303</v>
      </c>
      <c r="D1789" s="6">
        <v>31</v>
      </c>
      <c r="E1789" s="6" t="s">
        <v>299</v>
      </c>
      <c r="F1789" s="6" t="s">
        <v>300</v>
      </c>
      <c r="G1789" s="6" t="s">
        <v>301</v>
      </c>
      <c r="H1789" s="6" t="s">
        <v>23</v>
      </c>
      <c r="I1789" s="6" t="s">
        <v>18</v>
      </c>
      <c r="J1789" s="66">
        <v>94</v>
      </c>
    </row>
    <row r="1790" spans="1:10" x14ac:dyDescent="0.25">
      <c r="A1790" s="103">
        <v>2020</v>
      </c>
      <c r="B1790" s="104">
        <v>3102</v>
      </c>
      <c r="C1790" s="6" t="s">
        <v>303</v>
      </c>
      <c r="D1790" s="6">
        <v>31</v>
      </c>
      <c r="E1790" s="6" t="s">
        <v>299</v>
      </c>
      <c r="F1790" s="6" t="s">
        <v>300</v>
      </c>
      <c r="G1790" s="6" t="s">
        <v>301</v>
      </c>
      <c r="H1790" s="6" t="s">
        <v>23</v>
      </c>
      <c r="I1790" s="6" t="s">
        <v>19</v>
      </c>
      <c r="J1790" s="66">
        <v>218</v>
      </c>
    </row>
    <row r="1791" spans="1:10" x14ac:dyDescent="0.25">
      <c r="A1791" s="103">
        <v>2020</v>
      </c>
      <c r="B1791" s="104">
        <v>3102</v>
      </c>
      <c r="C1791" s="6" t="s">
        <v>303</v>
      </c>
      <c r="D1791" s="6">
        <v>31</v>
      </c>
      <c r="E1791" s="6" t="s">
        <v>299</v>
      </c>
      <c r="F1791" s="6" t="s">
        <v>300</v>
      </c>
      <c r="G1791" s="6" t="s">
        <v>301</v>
      </c>
      <c r="H1791" s="6" t="s">
        <v>20</v>
      </c>
      <c r="I1791" s="6" t="s">
        <v>17</v>
      </c>
      <c r="J1791" s="66">
        <v>30</v>
      </c>
    </row>
    <row r="1792" spans="1:10" x14ac:dyDescent="0.25">
      <c r="A1792" s="103">
        <v>2020</v>
      </c>
      <c r="B1792" s="104">
        <v>3102</v>
      </c>
      <c r="C1792" s="6" t="s">
        <v>303</v>
      </c>
      <c r="D1792" s="6">
        <v>31</v>
      </c>
      <c r="E1792" s="6" t="s">
        <v>299</v>
      </c>
      <c r="F1792" s="6" t="s">
        <v>300</v>
      </c>
      <c r="G1792" s="6" t="s">
        <v>301</v>
      </c>
      <c r="H1792" s="6" t="s">
        <v>20</v>
      </c>
      <c r="I1792" s="6" t="s">
        <v>18</v>
      </c>
      <c r="J1792" s="66">
        <v>61</v>
      </c>
    </row>
    <row r="1793" spans="1:10" x14ac:dyDescent="0.25">
      <c r="A1793" s="103">
        <v>2020</v>
      </c>
      <c r="B1793" s="104">
        <v>3102</v>
      </c>
      <c r="C1793" s="6" t="s">
        <v>303</v>
      </c>
      <c r="D1793" s="6">
        <v>31</v>
      </c>
      <c r="E1793" s="6" t="s">
        <v>299</v>
      </c>
      <c r="F1793" s="6" t="s">
        <v>300</v>
      </c>
      <c r="G1793" s="6" t="s">
        <v>301</v>
      </c>
      <c r="H1793" s="6" t="s">
        <v>20</v>
      </c>
      <c r="I1793" s="6" t="s">
        <v>24</v>
      </c>
      <c r="J1793" s="66">
        <v>30</v>
      </c>
    </row>
    <row r="1794" spans="1:10" x14ac:dyDescent="0.25">
      <c r="A1794" s="103">
        <v>2020</v>
      </c>
      <c r="B1794" s="104">
        <v>3102</v>
      </c>
      <c r="C1794" s="6" t="s">
        <v>303</v>
      </c>
      <c r="D1794" s="6">
        <v>31</v>
      </c>
      <c r="E1794" s="6" t="s">
        <v>299</v>
      </c>
      <c r="F1794" s="6" t="s">
        <v>300</v>
      </c>
      <c r="G1794" s="6" t="s">
        <v>301</v>
      </c>
      <c r="H1794" s="6" t="s">
        <v>20</v>
      </c>
      <c r="I1794" s="6" t="s">
        <v>19</v>
      </c>
      <c r="J1794" s="66">
        <v>77</v>
      </c>
    </row>
    <row r="1795" spans="1:10" x14ac:dyDescent="0.25">
      <c r="A1795" s="103">
        <v>2020</v>
      </c>
      <c r="B1795" s="104">
        <v>3201</v>
      </c>
      <c r="C1795" s="6" t="s">
        <v>305</v>
      </c>
      <c r="D1795" s="6">
        <v>32</v>
      </c>
      <c r="E1795" s="6" t="s">
        <v>307</v>
      </c>
      <c r="F1795" s="6" t="s">
        <v>170</v>
      </c>
      <c r="G1795" s="6" t="s">
        <v>171</v>
      </c>
      <c r="H1795" s="6" t="s">
        <v>16</v>
      </c>
      <c r="I1795" s="6" t="s">
        <v>17</v>
      </c>
      <c r="J1795" s="66">
        <v>23</v>
      </c>
    </row>
    <row r="1796" spans="1:10" x14ac:dyDescent="0.25">
      <c r="A1796" s="103">
        <v>2020</v>
      </c>
      <c r="B1796" s="104">
        <v>3201</v>
      </c>
      <c r="C1796" s="6" t="s">
        <v>305</v>
      </c>
      <c r="D1796" s="6">
        <v>32</v>
      </c>
      <c r="E1796" s="6" t="s">
        <v>307</v>
      </c>
      <c r="F1796" s="6" t="s">
        <v>170</v>
      </c>
      <c r="G1796" s="6" t="s">
        <v>171</v>
      </c>
      <c r="H1796" s="6" t="s">
        <v>16</v>
      </c>
      <c r="I1796" s="6" t="s">
        <v>18</v>
      </c>
      <c r="J1796" s="66">
        <v>29</v>
      </c>
    </row>
    <row r="1797" spans="1:10" x14ac:dyDescent="0.25">
      <c r="A1797" s="103">
        <v>2020</v>
      </c>
      <c r="B1797" s="104">
        <v>3201</v>
      </c>
      <c r="C1797" s="6" t="s">
        <v>305</v>
      </c>
      <c r="D1797" s="6">
        <v>32</v>
      </c>
      <c r="E1797" s="6" t="s">
        <v>307</v>
      </c>
      <c r="F1797" s="6" t="s">
        <v>170</v>
      </c>
      <c r="G1797" s="6" t="s">
        <v>171</v>
      </c>
      <c r="H1797" s="6" t="s">
        <v>16</v>
      </c>
      <c r="I1797" s="6" t="s">
        <v>19</v>
      </c>
      <c r="J1797" s="66">
        <v>11</v>
      </c>
    </row>
    <row r="1798" spans="1:10" x14ac:dyDescent="0.25">
      <c r="A1798" s="103">
        <v>2020</v>
      </c>
      <c r="B1798" s="104">
        <v>3301</v>
      </c>
      <c r="C1798" s="6" t="s">
        <v>308</v>
      </c>
      <c r="D1798" s="6">
        <v>33</v>
      </c>
      <c r="E1798" s="6" t="s">
        <v>310</v>
      </c>
      <c r="F1798" s="6" t="s">
        <v>311</v>
      </c>
      <c r="G1798" s="6" t="s">
        <v>312</v>
      </c>
      <c r="H1798" s="6" t="s">
        <v>16</v>
      </c>
      <c r="I1798" s="6" t="s">
        <v>17</v>
      </c>
      <c r="J1798" s="66">
        <v>5</v>
      </c>
    </row>
    <row r="1799" spans="1:10" x14ac:dyDescent="0.25">
      <c r="A1799" s="103">
        <v>2020</v>
      </c>
      <c r="B1799" s="104">
        <v>3301</v>
      </c>
      <c r="C1799" s="6" t="s">
        <v>308</v>
      </c>
      <c r="D1799" s="6">
        <v>33</v>
      </c>
      <c r="E1799" s="6" t="s">
        <v>310</v>
      </c>
      <c r="F1799" s="6" t="s">
        <v>311</v>
      </c>
      <c r="G1799" s="6" t="s">
        <v>312</v>
      </c>
      <c r="H1799" s="6" t="s">
        <v>16</v>
      </c>
      <c r="I1799" s="6" t="s">
        <v>18</v>
      </c>
      <c r="J1799" s="66">
        <v>6</v>
      </c>
    </row>
    <row r="1800" spans="1:10" x14ac:dyDescent="0.25">
      <c r="A1800" s="103">
        <v>2020</v>
      </c>
      <c r="B1800" s="104">
        <v>3301</v>
      </c>
      <c r="C1800" s="6" t="s">
        <v>308</v>
      </c>
      <c r="D1800" s="6">
        <v>33</v>
      </c>
      <c r="E1800" s="6" t="s">
        <v>310</v>
      </c>
      <c r="F1800" s="6" t="s">
        <v>311</v>
      </c>
      <c r="G1800" s="6" t="s">
        <v>312</v>
      </c>
      <c r="H1800" s="6" t="s">
        <v>16</v>
      </c>
      <c r="I1800" s="6" t="s">
        <v>19</v>
      </c>
      <c r="J1800" s="66">
        <v>1</v>
      </c>
    </row>
    <row r="1801" spans="1:10" x14ac:dyDescent="0.25">
      <c r="A1801" s="103">
        <v>2020</v>
      </c>
      <c r="B1801" s="104">
        <v>3301</v>
      </c>
      <c r="C1801" s="6" t="s">
        <v>308</v>
      </c>
      <c r="D1801" s="6">
        <v>33</v>
      </c>
      <c r="E1801" s="6" t="s">
        <v>310</v>
      </c>
      <c r="F1801" s="6" t="s">
        <v>311</v>
      </c>
      <c r="G1801" s="6" t="s">
        <v>312</v>
      </c>
      <c r="H1801" s="6" t="s">
        <v>23</v>
      </c>
      <c r="I1801" s="6" t="s">
        <v>17</v>
      </c>
      <c r="J1801" s="66">
        <v>3</v>
      </c>
    </row>
    <row r="1802" spans="1:10" x14ac:dyDescent="0.25">
      <c r="A1802" s="103">
        <v>2020</v>
      </c>
      <c r="B1802" s="104">
        <v>3301</v>
      </c>
      <c r="C1802" s="6" t="s">
        <v>308</v>
      </c>
      <c r="D1802" s="6">
        <v>33</v>
      </c>
      <c r="E1802" s="6" t="s">
        <v>310</v>
      </c>
      <c r="F1802" s="6" t="s">
        <v>311</v>
      </c>
      <c r="G1802" s="6" t="s">
        <v>312</v>
      </c>
      <c r="H1802" s="6" t="s">
        <v>23</v>
      </c>
      <c r="I1802" s="6" t="s">
        <v>18</v>
      </c>
      <c r="J1802" s="66">
        <v>4</v>
      </c>
    </row>
    <row r="1803" spans="1:10" x14ac:dyDescent="0.25">
      <c r="A1803" s="103">
        <v>2020</v>
      </c>
      <c r="B1803" s="104">
        <v>3301</v>
      </c>
      <c r="C1803" s="6" t="s">
        <v>308</v>
      </c>
      <c r="D1803" s="6">
        <v>33</v>
      </c>
      <c r="E1803" s="6" t="s">
        <v>310</v>
      </c>
      <c r="F1803" s="6" t="s">
        <v>311</v>
      </c>
      <c r="G1803" s="6" t="s">
        <v>312</v>
      </c>
      <c r="H1803" s="6" t="s">
        <v>23</v>
      </c>
      <c r="I1803" s="6" t="s">
        <v>19</v>
      </c>
      <c r="J1803" s="66">
        <v>4</v>
      </c>
    </row>
    <row r="1804" spans="1:10" x14ac:dyDescent="0.25">
      <c r="A1804" s="103">
        <v>2020</v>
      </c>
      <c r="B1804" s="104">
        <v>3301</v>
      </c>
      <c r="C1804" s="6" t="s">
        <v>308</v>
      </c>
      <c r="D1804" s="6">
        <v>33</v>
      </c>
      <c r="E1804" s="6" t="s">
        <v>310</v>
      </c>
      <c r="F1804" s="6" t="s">
        <v>311</v>
      </c>
      <c r="G1804" s="6" t="s">
        <v>312</v>
      </c>
      <c r="H1804" s="6" t="s">
        <v>20</v>
      </c>
      <c r="I1804" s="6" t="s">
        <v>18</v>
      </c>
      <c r="J1804" s="66">
        <v>2</v>
      </c>
    </row>
    <row r="1805" spans="1:10" x14ac:dyDescent="0.25">
      <c r="A1805" s="103">
        <v>2020</v>
      </c>
      <c r="B1805" s="104">
        <v>3301</v>
      </c>
      <c r="C1805" s="6" t="s">
        <v>308</v>
      </c>
      <c r="D1805" s="6">
        <v>33</v>
      </c>
      <c r="E1805" s="6" t="s">
        <v>310</v>
      </c>
      <c r="F1805" s="6" t="s">
        <v>311</v>
      </c>
      <c r="G1805" s="6" t="s">
        <v>312</v>
      </c>
      <c r="H1805" s="6" t="s">
        <v>20</v>
      </c>
      <c r="I1805" s="6" t="s">
        <v>19</v>
      </c>
      <c r="J1805" s="66">
        <v>6</v>
      </c>
    </row>
    <row r="1806" spans="1:10" x14ac:dyDescent="0.25">
      <c r="A1806" s="103">
        <v>2020</v>
      </c>
      <c r="B1806" s="104">
        <v>3302</v>
      </c>
      <c r="C1806" s="6" t="s">
        <v>314</v>
      </c>
      <c r="D1806" s="6">
        <v>33</v>
      </c>
      <c r="E1806" s="6" t="s">
        <v>310</v>
      </c>
      <c r="F1806" s="6" t="s">
        <v>311</v>
      </c>
      <c r="G1806" s="6" t="s">
        <v>312</v>
      </c>
      <c r="H1806" s="6" t="s">
        <v>16</v>
      </c>
      <c r="I1806" s="6" t="s">
        <v>17</v>
      </c>
      <c r="J1806" s="66">
        <v>2</v>
      </c>
    </row>
    <row r="1807" spans="1:10" x14ac:dyDescent="0.25">
      <c r="A1807" s="103">
        <v>2020</v>
      </c>
      <c r="B1807" s="104">
        <v>3302</v>
      </c>
      <c r="C1807" s="6" t="s">
        <v>314</v>
      </c>
      <c r="D1807" s="6">
        <v>33</v>
      </c>
      <c r="E1807" s="6" t="s">
        <v>310</v>
      </c>
      <c r="F1807" s="6" t="s">
        <v>311</v>
      </c>
      <c r="G1807" s="6" t="s">
        <v>312</v>
      </c>
      <c r="H1807" s="6" t="s">
        <v>16</v>
      </c>
      <c r="I1807" s="6" t="s">
        <v>18</v>
      </c>
      <c r="J1807" s="66">
        <v>2</v>
      </c>
    </row>
    <row r="1808" spans="1:10" x14ac:dyDescent="0.25">
      <c r="A1808" s="103">
        <v>2020</v>
      </c>
      <c r="B1808" s="104">
        <v>3302</v>
      </c>
      <c r="C1808" s="6" t="s">
        <v>314</v>
      </c>
      <c r="D1808" s="6">
        <v>33</v>
      </c>
      <c r="E1808" s="6" t="s">
        <v>310</v>
      </c>
      <c r="F1808" s="6" t="s">
        <v>311</v>
      </c>
      <c r="G1808" s="6" t="s">
        <v>312</v>
      </c>
      <c r="H1808" s="6" t="s">
        <v>20</v>
      </c>
      <c r="I1808" s="6" t="s">
        <v>17</v>
      </c>
      <c r="J1808" s="66">
        <v>7</v>
      </c>
    </row>
    <row r="1809" spans="1:10" x14ac:dyDescent="0.25">
      <c r="A1809" s="103">
        <v>2020</v>
      </c>
      <c r="B1809" s="104">
        <v>3302</v>
      </c>
      <c r="C1809" s="6" t="s">
        <v>314</v>
      </c>
      <c r="D1809" s="6">
        <v>33</v>
      </c>
      <c r="E1809" s="6" t="s">
        <v>310</v>
      </c>
      <c r="F1809" s="6" t="s">
        <v>311</v>
      </c>
      <c r="G1809" s="6" t="s">
        <v>312</v>
      </c>
      <c r="H1809" s="6" t="s">
        <v>20</v>
      </c>
      <c r="I1809" s="6" t="s">
        <v>24</v>
      </c>
      <c r="J1809" s="66">
        <v>35</v>
      </c>
    </row>
    <row r="1810" spans="1:10" x14ac:dyDescent="0.25">
      <c r="A1810" s="103">
        <v>2020</v>
      </c>
      <c r="B1810" s="104">
        <v>3302</v>
      </c>
      <c r="C1810" s="6" t="s">
        <v>314</v>
      </c>
      <c r="D1810" s="6">
        <v>33</v>
      </c>
      <c r="E1810" s="6" t="s">
        <v>310</v>
      </c>
      <c r="F1810" s="6" t="s">
        <v>311</v>
      </c>
      <c r="G1810" s="6" t="s">
        <v>312</v>
      </c>
      <c r="H1810" s="6" t="s">
        <v>20</v>
      </c>
      <c r="I1810" s="6" t="s">
        <v>19</v>
      </c>
      <c r="J1810" s="66">
        <v>24</v>
      </c>
    </row>
    <row r="1811" spans="1:10" x14ac:dyDescent="0.25">
      <c r="A1811" s="103">
        <v>2020</v>
      </c>
      <c r="B1811" s="104">
        <v>3303</v>
      </c>
      <c r="C1811" s="6" t="s">
        <v>316</v>
      </c>
      <c r="D1811" s="6">
        <v>33</v>
      </c>
      <c r="E1811" s="6" t="s">
        <v>310</v>
      </c>
      <c r="F1811" s="6" t="s">
        <v>311</v>
      </c>
      <c r="G1811" s="6" t="s">
        <v>312</v>
      </c>
      <c r="H1811" s="6" t="s">
        <v>16</v>
      </c>
      <c r="I1811" s="6" t="s">
        <v>17</v>
      </c>
      <c r="J1811" s="66">
        <v>47</v>
      </c>
    </row>
    <row r="1812" spans="1:10" x14ac:dyDescent="0.25">
      <c r="A1812" s="103">
        <v>2020</v>
      </c>
      <c r="B1812" s="104">
        <v>3303</v>
      </c>
      <c r="C1812" s="6" t="s">
        <v>316</v>
      </c>
      <c r="D1812" s="6">
        <v>33</v>
      </c>
      <c r="E1812" s="6" t="s">
        <v>310</v>
      </c>
      <c r="F1812" s="6" t="s">
        <v>311</v>
      </c>
      <c r="G1812" s="6" t="s">
        <v>312</v>
      </c>
      <c r="H1812" s="6" t="s">
        <v>16</v>
      </c>
      <c r="I1812" s="6" t="s">
        <v>18</v>
      </c>
      <c r="J1812" s="66">
        <v>16</v>
      </c>
    </row>
    <row r="1813" spans="1:10" x14ac:dyDescent="0.25">
      <c r="A1813" s="103">
        <v>2020</v>
      </c>
      <c r="B1813" s="104">
        <v>3303</v>
      </c>
      <c r="C1813" s="6" t="s">
        <v>316</v>
      </c>
      <c r="D1813" s="6">
        <v>33</v>
      </c>
      <c r="E1813" s="6" t="s">
        <v>310</v>
      </c>
      <c r="F1813" s="6" t="s">
        <v>311</v>
      </c>
      <c r="G1813" s="6" t="s">
        <v>312</v>
      </c>
      <c r="H1813" s="6" t="s">
        <v>16</v>
      </c>
      <c r="I1813" s="6" t="s">
        <v>19</v>
      </c>
      <c r="J1813" s="66">
        <v>7</v>
      </c>
    </row>
    <row r="1814" spans="1:10" x14ac:dyDescent="0.25">
      <c r="A1814" s="103">
        <v>2020</v>
      </c>
      <c r="B1814" s="104">
        <v>3401</v>
      </c>
      <c r="C1814" s="6" t="s">
        <v>318</v>
      </c>
      <c r="D1814" s="6">
        <v>34</v>
      </c>
      <c r="E1814" s="6" t="s">
        <v>320</v>
      </c>
      <c r="F1814" s="6" t="s">
        <v>134</v>
      </c>
      <c r="G1814" s="6" t="s">
        <v>135</v>
      </c>
      <c r="H1814" s="6" t="s">
        <v>16</v>
      </c>
      <c r="I1814" s="6" t="s">
        <v>17</v>
      </c>
      <c r="J1814" s="66">
        <v>18</v>
      </c>
    </row>
    <row r="1815" spans="1:10" x14ac:dyDescent="0.25">
      <c r="A1815" s="103">
        <v>2020</v>
      </c>
      <c r="B1815" s="104">
        <v>3401</v>
      </c>
      <c r="C1815" s="6" t="s">
        <v>318</v>
      </c>
      <c r="D1815" s="6">
        <v>34</v>
      </c>
      <c r="E1815" s="6" t="s">
        <v>320</v>
      </c>
      <c r="F1815" s="6" t="s">
        <v>134</v>
      </c>
      <c r="G1815" s="6" t="s">
        <v>135</v>
      </c>
      <c r="H1815" s="6" t="s">
        <v>16</v>
      </c>
      <c r="I1815" s="6" t="s">
        <v>18</v>
      </c>
      <c r="J1815" s="66">
        <v>47</v>
      </c>
    </row>
    <row r="1816" spans="1:10" x14ac:dyDescent="0.25">
      <c r="A1816" s="103">
        <v>2020</v>
      </c>
      <c r="B1816" s="104">
        <v>3401</v>
      </c>
      <c r="C1816" s="6" t="s">
        <v>318</v>
      </c>
      <c r="D1816" s="6">
        <v>34</v>
      </c>
      <c r="E1816" s="6" t="s">
        <v>320</v>
      </c>
      <c r="F1816" s="6" t="s">
        <v>134</v>
      </c>
      <c r="G1816" s="6" t="s">
        <v>135</v>
      </c>
      <c r="H1816" s="6" t="s">
        <v>16</v>
      </c>
      <c r="I1816" s="6" t="s">
        <v>24</v>
      </c>
      <c r="J1816" s="66">
        <v>207</v>
      </c>
    </row>
    <row r="1817" spans="1:10" x14ac:dyDescent="0.25">
      <c r="A1817" s="103">
        <v>2020</v>
      </c>
      <c r="B1817" s="104">
        <v>3401</v>
      </c>
      <c r="C1817" s="6" t="s">
        <v>318</v>
      </c>
      <c r="D1817" s="6">
        <v>34</v>
      </c>
      <c r="E1817" s="6" t="s">
        <v>320</v>
      </c>
      <c r="F1817" s="6" t="s">
        <v>134</v>
      </c>
      <c r="G1817" s="6" t="s">
        <v>135</v>
      </c>
      <c r="H1817" s="6" t="s">
        <v>16</v>
      </c>
      <c r="I1817" s="6" t="s">
        <v>19</v>
      </c>
      <c r="J1817" s="66">
        <v>57</v>
      </c>
    </row>
    <row r="1818" spans="1:10" x14ac:dyDescent="0.25">
      <c r="A1818" s="103">
        <v>2020</v>
      </c>
      <c r="B1818" s="104">
        <v>3401</v>
      </c>
      <c r="C1818" s="6" t="s">
        <v>318</v>
      </c>
      <c r="D1818" s="6">
        <v>34</v>
      </c>
      <c r="E1818" s="6" t="s">
        <v>320</v>
      </c>
      <c r="F1818" s="6" t="s">
        <v>134</v>
      </c>
      <c r="G1818" s="6" t="s">
        <v>135</v>
      </c>
      <c r="H1818" s="6" t="s">
        <v>23</v>
      </c>
      <c r="I1818" s="6" t="s">
        <v>17</v>
      </c>
      <c r="J1818" s="66">
        <v>5</v>
      </c>
    </row>
    <row r="1819" spans="1:10" x14ac:dyDescent="0.25">
      <c r="A1819" s="103">
        <v>2020</v>
      </c>
      <c r="B1819" s="104">
        <v>3401</v>
      </c>
      <c r="C1819" s="6" t="s">
        <v>318</v>
      </c>
      <c r="D1819" s="6">
        <v>34</v>
      </c>
      <c r="E1819" s="6" t="s">
        <v>320</v>
      </c>
      <c r="F1819" s="6" t="s">
        <v>134</v>
      </c>
      <c r="G1819" s="6" t="s">
        <v>135</v>
      </c>
      <c r="H1819" s="6" t="s">
        <v>23</v>
      </c>
      <c r="I1819" s="6" t="s">
        <v>18</v>
      </c>
      <c r="J1819" s="66">
        <v>11</v>
      </c>
    </row>
    <row r="1820" spans="1:10" x14ac:dyDescent="0.25">
      <c r="A1820" s="103">
        <v>2020</v>
      </c>
      <c r="B1820" s="104">
        <v>3401</v>
      </c>
      <c r="C1820" s="6" t="s">
        <v>318</v>
      </c>
      <c r="D1820" s="6">
        <v>34</v>
      </c>
      <c r="E1820" s="6" t="s">
        <v>320</v>
      </c>
      <c r="F1820" s="6" t="s">
        <v>134</v>
      </c>
      <c r="G1820" s="6" t="s">
        <v>135</v>
      </c>
      <c r="H1820" s="6" t="s">
        <v>23</v>
      </c>
      <c r="I1820" s="6" t="s">
        <v>24</v>
      </c>
      <c r="J1820" s="66">
        <v>25</v>
      </c>
    </row>
    <row r="1821" spans="1:10" x14ac:dyDescent="0.25">
      <c r="A1821" s="103">
        <v>2020</v>
      </c>
      <c r="B1821" s="104">
        <v>3401</v>
      </c>
      <c r="C1821" s="6" t="s">
        <v>318</v>
      </c>
      <c r="D1821" s="6">
        <v>34</v>
      </c>
      <c r="E1821" s="6" t="s">
        <v>320</v>
      </c>
      <c r="F1821" s="6" t="s">
        <v>134</v>
      </c>
      <c r="G1821" s="6" t="s">
        <v>135</v>
      </c>
      <c r="H1821" s="6" t="s">
        <v>23</v>
      </c>
      <c r="I1821" s="6" t="s">
        <v>19</v>
      </c>
      <c r="J1821" s="66">
        <v>23</v>
      </c>
    </row>
    <row r="1822" spans="1:10" x14ac:dyDescent="0.25">
      <c r="A1822" s="103">
        <v>2020</v>
      </c>
      <c r="B1822" s="104">
        <v>3501</v>
      </c>
      <c r="C1822" s="6" t="s">
        <v>322</v>
      </c>
      <c r="D1822" s="6">
        <v>35</v>
      </c>
      <c r="E1822" s="6" t="s">
        <v>324</v>
      </c>
      <c r="F1822" s="6" t="s">
        <v>325</v>
      </c>
      <c r="G1822" s="6" t="s">
        <v>326</v>
      </c>
      <c r="H1822" s="6" t="s">
        <v>16</v>
      </c>
      <c r="I1822" s="6" t="s">
        <v>17</v>
      </c>
      <c r="J1822" s="66">
        <v>2</v>
      </c>
    </row>
    <row r="1823" spans="1:10" x14ac:dyDescent="0.25">
      <c r="A1823" s="103">
        <v>2020</v>
      </c>
      <c r="B1823" s="104">
        <v>3501</v>
      </c>
      <c r="C1823" s="6" t="s">
        <v>322</v>
      </c>
      <c r="D1823" s="6">
        <v>35</v>
      </c>
      <c r="E1823" s="6" t="s">
        <v>324</v>
      </c>
      <c r="F1823" s="6" t="s">
        <v>325</v>
      </c>
      <c r="G1823" s="6" t="s">
        <v>326</v>
      </c>
      <c r="H1823" s="6" t="s">
        <v>16</v>
      </c>
      <c r="I1823" s="6" t="s">
        <v>18</v>
      </c>
      <c r="J1823" s="66">
        <v>4</v>
      </c>
    </row>
    <row r="1824" spans="1:10" x14ac:dyDescent="0.25">
      <c r="A1824" s="103">
        <v>2020</v>
      </c>
      <c r="B1824" s="104">
        <v>3501</v>
      </c>
      <c r="C1824" s="6" t="s">
        <v>322</v>
      </c>
      <c r="D1824" s="6">
        <v>35</v>
      </c>
      <c r="E1824" s="6" t="s">
        <v>324</v>
      </c>
      <c r="F1824" s="6" t="s">
        <v>325</v>
      </c>
      <c r="G1824" s="6" t="s">
        <v>326</v>
      </c>
      <c r="H1824" s="6" t="s">
        <v>16</v>
      </c>
      <c r="I1824" s="6" t="s">
        <v>19</v>
      </c>
      <c r="J1824" s="66">
        <v>1</v>
      </c>
    </row>
    <row r="1825" spans="1:10" x14ac:dyDescent="0.25">
      <c r="A1825" s="103">
        <v>2020</v>
      </c>
      <c r="B1825" s="104">
        <v>3501</v>
      </c>
      <c r="C1825" s="6" t="s">
        <v>322</v>
      </c>
      <c r="D1825" s="6">
        <v>35</v>
      </c>
      <c r="E1825" s="6" t="s">
        <v>324</v>
      </c>
      <c r="F1825" s="6" t="s">
        <v>325</v>
      </c>
      <c r="G1825" s="6" t="s">
        <v>326</v>
      </c>
      <c r="H1825" s="6" t="s">
        <v>23</v>
      </c>
      <c r="I1825" s="6" t="s">
        <v>17</v>
      </c>
      <c r="J1825" s="66">
        <v>43</v>
      </c>
    </row>
    <row r="1826" spans="1:10" x14ac:dyDescent="0.25">
      <c r="A1826" s="103">
        <v>2020</v>
      </c>
      <c r="B1826" s="104">
        <v>3501</v>
      </c>
      <c r="C1826" s="6" t="s">
        <v>322</v>
      </c>
      <c r="D1826" s="6">
        <v>35</v>
      </c>
      <c r="E1826" s="6" t="s">
        <v>324</v>
      </c>
      <c r="F1826" s="6" t="s">
        <v>325</v>
      </c>
      <c r="G1826" s="6" t="s">
        <v>326</v>
      </c>
      <c r="H1826" s="6" t="s">
        <v>23</v>
      </c>
      <c r="I1826" s="6" t="s">
        <v>18</v>
      </c>
      <c r="J1826" s="66">
        <v>59</v>
      </c>
    </row>
    <row r="1827" spans="1:10" x14ac:dyDescent="0.25">
      <c r="A1827" s="103">
        <v>2020</v>
      </c>
      <c r="B1827" s="104">
        <v>3501</v>
      </c>
      <c r="C1827" s="6" t="s">
        <v>322</v>
      </c>
      <c r="D1827" s="6">
        <v>35</v>
      </c>
      <c r="E1827" s="6" t="s">
        <v>324</v>
      </c>
      <c r="F1827" s="6" t="s">
        <v>325</v>
      </c>
      <c r="G1827" s="6" t="s">
        <v>326</v>
      </c>
      <c r="H1827" s="6" t="s">
        <v>23</v>
      </c>
      <c r="I1827" s="6" t="s">
        <v>19</v>
      </c>
      <c r="J1827" s="66">
        <v>23</v>
      </c>
    </row>
    <row r="1828" spans="1:10" x14ac:dyDescent="0.25">
      <c r="A1828" s="103">
        <v>2020</v>
      </c>
      <c r="B1828" s="104">
        <v>3501</v>
      </c>
      <c r="C1828" s="6" t="s">
        <v>322</v>
      </c>
      <c r="D1828" s="6">
        <v>35</v>
      </c>
      <c r="E1828" s="6" t="s">
        <v>324</v>
      </c>
      <c r="F1828" s="6" t="s">
        <v>325</v>
      </c>
      <c r="G1828" s="6" t="s">
        <v>326</v>
      </c>
      <c r="H1828" s="6" t="s">
        <v>20</v>
      </c>
      <c r="I1828" s="6" t="s">
        <v>18</v>
      </c>
      <c r="J1828" s="66">
        <v>1</v>
      </c>
    </row>
    <row r="1829" spans="1:10" x14ac:dyDescent="0.25">
      <c r="A1829" s="103">
        <v>2020</v>
      </c>
      <c r="B1829" s="104">
        <v>3502</v>
      </c>
      <c r="C1829" s="6" t="s">
        <v>328</v>
      </c>
      <c r="D1829" s="6">
        <v>35</v>
      </c>
      <c r="E1829" s="6" t="s">
        <v>324</v>
      </c>
      <c r="F1829" s="6" t="s">
        <v>325</v>
      </c>
      <c r="G1829" s="6" t="s">
        <v>326</v>
      </c>
      <c r="H1829" s="6" t="s">
        <v>16</v>
      </c>
      <c r="I1829" s="6" t="s">
        <v>17</v>
      </c>
      <c r="J1829" s="66">
        <v>12</v>
      </c>
    </row>
    <row r="1830" spans="1:10" x14ac:dyDescent="0.25">
      <c r="A1830" s="103">
        <v>2020</v>
      </c>
      <c r="B1830" s="104">
        <v>3502</v>
      </c>
      <c r="C1830" s="6" t="s">
        <v>328</v>
      </c>
      <c r="D1830" s="6">
        <v>35</v>
      </c>
      <c r="E1830" s="6" t="s">
        <v>324</v>
      </c>
      <c r="F1830" s="6" t="s">
        <v>325</v>
      </c>
      <c r="G1830" s="6" t="s">
        <v>326</v>
      </c>
      <c r="H1830" s="6" t="s">
        <v>16</v>
      </c>
      <c r="I1830" s="6" t="s">
        <v>18</v>
      </c>
      <c r="J1830" s="66">
        <v>11</v>
      </c>
    </row>
    <row r="1831" spans="1:10" x14ac:dyDescent="0.25">
      <c r="A1831" s="103">
        <v>2020</v>
      </c>
      <c r="B1831" s="104">
        <v>3502</v>
      </c>
      <c r="C1831" s="6" t="s">
        <v>328</v>
      </c>
      <c r="D1831" s="6">
        <v>35</v>
      </c>
      <c r="E1831" s="6" t="s">
        <v>324</v>
      </c>
      <c r="F1831" s="6" t="s">
        <v>325</v>
      </c>
      <c r="G1831" s="6" t="s">
        <v>326</v>
      </c>
      <c r="H1831" s="6" t="s">
        <v>16</v>
      </c>
      <c r="I1831" s="6" t="s">
        <v>19</v>
      </c>
      <c r="J1831" s="66">
        <v>4</v>
      </c>
    </row>
    <row r="1832" spans="1:10" x14ac:dyDescent="0.25">
      <c r="A1832" s="103">
        <v>2020</v>
      </c>
      <c r="B1832" s="104">
        <v>3502</v>
      </c>
      <c r="C1832" s="6" t="s">
        <v>328</v>
      </c>
      <c r="D1832" s="6">
        <v>35</v>
      </c>
      <c r="E1832" s="6" t="s">
        <v>324</v>
      </c>
      <c r="F1832" s="6" t="s">
        <v>325</v>
      </c>
      <c r="G1832" s="6" t="s">
        <v>326</v>
      </c>
      <c r="H1832" s="6" t="s">
        <v>23</v>
      </c>
      <c r="I1832" s="6" t="s">
        <v>17</v>
      </c>
      <c r="J1832" s="66">
        <v>30</v>
      </c>
    </row>
    <row r="1833" spans="1:10" x14ac:dyDescent="0.25">
      <c r="A1833" s="103">
        <v>2020</v>
      </c>
      <c r="B1833" s="104">
        <v>3502</v>
      </c>
      <c r="C1833" s="6" t="s">
        <v>328</v>
      </c>
      <c r="D1833" s="6">
        <v>35</v>
      </c>
      <c r="E1833" s="6" t="s">
        <v>324</v>
      </c>
      <c r="F1833" s="6" t="s">
        <v>325</v>
      </c>
      <c r="G1833" s="6" t="s">
        <v>326</v>
      </c>
      <c r="H1833" s="6" t="s">
        <v>23</v>
      </c>
      <c r="I1833" s="6" t="s">
        <v>18</v>
      </c>
      <c r="J1833" s="66">
        <v>51</v>
      </c>
    </row>
    <row r="1834" spans="1:10" x14ac:dyDescent="0.25">
      <c r="A1834" s="103">
        <v>2020</v>
      </c>
      <c r="B1834" s="104">
        <v>3502</v>
      </c>
      <c r="C1834" s="6" t="s">
        <v>328</v>
      </c>
      <c r="D1834" s="6">
        <v>35</v>
      </c>
      <c r="E1834" s="6" t="s">
        <v>324</v>
      </c>
      <c r="F1834" s="6" t="s">
        <v>325</v>
      </c>
      <c r="G1834" s="6" t="s">
        <v>326</v>
      </c>
      <c r="H1834" s="6" t="s">
        <v>23</v>
      </c>
      <c r="I1834" s="6" t="s">
        <v>24</v>
      </c>
      <c r="J1834" s="66">
        <v>6</v>
      </c>
    </row>
    <row r="1835" spans="1:10" x14ac:dyDescent="0.25">
      <c r="A1835" s="103">
        <v>2020</v>
      </c>
      <c r="B1835" s="104">
        <v>3502</v>
      </c>
      <c r="C1835" s="6" t="s">
        <v>328</v>
      </c>
      <c r="D1835" s="6">
        <v>35</v>
      </c>
      <c r="E1835" s="6" t="s">
        <v>324</v>
      </c>
      <c r="F1835" s="6" t="s">
        <v>325</v>
      </c>
      <c r="G1835" s="6" t="s">
        <v>326</v>
      </c>
      <c r="H1835" s="6" t="s">
        <v>23</v>
      </c>
      <c r="I1835" s="6" t="s">
        <v>19</v>
      </c>
      <c r="J1835" s="66">
        <v>58</v>
      </c>
    </row>
    <row r="1836" spans="1:10" x14ac:dyDescent="0.25">
      <c r="A1836" s="103">
        <v>2020</v>
      </c>
      <c r="B1836" s="104">
        <v>3502</v>
      </c>
      <c r="C1836" s="6" t="s">
        <v>328</v>
      </c>
      <c r="D1836" s="6">
        <v>35</v>
      </c>
      <c r="E1836" s="6" t="s">
        <v>324</v>
      </c>
      <c r="F1836" s="6" t="s">
        <v>325</v>
      </c>
      <c r="G1836" s="6" t="s">
        <v>326</v>
      </c>
      <c r="H1836" s="6" t="s">
        <v>20</v>
      </c>
      <c r="I1836" s="6" t="s">
        <v>17</v>
      </c>
      <c r="J1836" s="66">
        <v>26</v>
      </c>
    </row>
    <row r="1837" spans="1:10" x14ac:dyDescent="0.25">
      <c r="A1837" s="103">
        <v>2020</v>
      </c>
      <c r="B1837" s="104">
        <v>3502</v>
      </c>
      <c r="C1837" s="6" t="s">
        <v>328</v>
      </c>
      <c r="D1837" s="6">
        <v>35</v>
      </c>
      <c r="E1837" s="6" t="s">
        <v>324</v>
      </c>
      <c r="F1837" s="6" t="s">
        <v>325</v>
      </c>
      <c r="G1837" s="6" t="s">
        <v>326</v>
      </c>
      <c r="H1837" s="6" t="s">
        <v>20</v>
      </c>
      <c r="I1837" s="6" t="s">
        <v>18</v>
      </c>
      <c r="J1837" s="66">
        <v>41</v>
      </c>
    </row>
    <row r="1838" spans="1:10" x14ac:dyDescent="0.25">
      <c r="A1838" s="103">
        <v>2020</v>
      </c>
      <c r="B1838" s="104">
        <v>3502</v>
      </c>
      <c r="C1838" s="6" t="s">
        <v>328</v>
      </c>
      <c r="D1838" s="6">
        <v>35</v>
      </c>
      <c r="E1838" s="6" t="s">
        <v>324</v>
      </c>
      <c r="F1838" s="6" t="s">
        <v>325</v>
      </c>
      <c r="G1838" s="6" t="s">
        <v>326</v>
      </c>
      <c r="H1838" s="6" t="s">
        <v>20</v>
      </c>
      <c r="I1838" s="6" t="s">
        <v>19</v>
      </c>
      <c r="J1838" s="66">
        <v>40</v>
      </c>
    </row>
    <row r="1839" spans="1:10" x14ac:dyDescent="0.25">
      <c r="A1839" s="103">
        <v>2020</v>
      </c>
      <c r="B1839" s="104">
        <v>3503</v>
      </c>
      <c r="C1839" s="6" t="s">
        <v>330</v>
      </c>
      <c r="D1839" s="6">
        <v>35</v>
      </c>
      <c r="E1839" s="6" t="s">
        <v>324</v>
      </c>
      <c r="F1839" s="6" t="s">
        <v>325</v>
      </c>
      <c r="G1839" s="6" t="s">
        <v>326</v>
      </c>
      <c r="H1839" s="6" t="s">
        <v>16</v>
      </c>
      <c r="I1839" s="6" t="s">
        <v>17</v>
      </c>
      <c r="J1839" s="66">
        <v>3</v>
      </c>
    </row>
    <row r="1840" spans="1:10" x14ac:dyDescent="0.25">
      <c r="A1840" s="103">
        <v>2020</v>
      </c>
      <c r="B1840" s="104">
        <v>3503</v>
      </c>
      <c r="C1840" s="6" t="s">
        <v>330</v>
      </c>
      <c r="D1840" s="6">
        <v>35</v>
      </c>
      <c r="E1840" s="6" t="s">
        <v>324</v>
      </c>
      <c r="F1840" s="6" t="s">
        <v>325</v>
      </c>
      <c r="G1840" s="6" t="s">
        <v>326</v>
      </c>
      <c r="H1840" s="6" t="s">
        <v>16</v>
      </c>
      <c r="I1840" s="6" t="s">
        <v>18</v>
      </c>
      <c r="J1840" s="66">
        <v>5</v>
      </c>
    </row>
    <row r="1841" spans="1:10" x14ac:dyDescent="0.25">
      <c r="A1841" s="103">
        <v>2020</v>
      </c>
      <c r="B1841" s="104">
        <v>3503</v>
      </c>
      <c r="C1841" s="6" t="s">
        <v>330</v>
      </c>
      <c r="D1841" s="6">
        <v>35</v>
      </c>
      <c r="E1841" s="6" t="s">
        <v>324</v>
      </c>
      <c r="F1841" s="6" t="s">
        <v>325</v>
      </c>
      <c r="G1841" s="6" t="s">
        <v>326</v>
      </c>
      <c r="H1841" s="6" t="s">
        <v>23</v>
      </c>
      <c r="I1841" s="6" t="s">
        <v>17</v>
      </c>
      <c r="J1841" s="66">
        <v>22</v>
      </c>
    </row>
    <row r="1842" spans="1:10" x14ac:dyDescent="0.25">
      <c r="A1842" s="103">
        <v>2020</v>
      </c>
      <c r="B1842" s="104">
        <v>3503</v>
      </c>
      <c r="C1842" s="6" t="s">
        <v>330</v>
      </c>
      <c r="D1842" s="6">
        <v>35</v>
      </c>
      <c r="E1842" s="6" t="s">
        <v>324</v>
      </c>
      <c r="F1842" s="6" t="s">
        <v>325</v>
      </c>
      <c r="G1842" s="6" t="s">
        <v>326</v>
      </c>
      <c r="H1842" s="6" t="s">
        <v>23</v>
      </c>
      <c r="I1842" s="6" t="s">
        <v>18</v>
      </c>
      <c r="J1842" s="66">
        <v>30</v>
      </c>
    </row>
    <row r="1843" spans="1:10" x14ac:dyDescent="0.25">
      <c r="A1843" s="103">
        <v>2020</v>
      </c>
      <c r="B1843" s="104">
        <v>3503</v>
      </c>
      <c r="C1843" s="6" t="s">
        <v>330</v>
      </c>
      <c r="D1843" s="6">
        <v>35</v>
      </c>
      <c r="E1843" s="6" t="s">
        <v>324</v>
      </c>
      <c r="F1843" s="6" t="s">
        <v>325</v>
      </c>
      <c r="G1843" s="6" t="s">
        <v>326</v>
      </c>
      <c r="H1843" s="6" t="s">
        <v>23</v>
      </c>
      <c r="I1843" s="6" t="s">
        <v>19</v>
      </c>
      <c r="J1843" s="66">
        <v>128</v>
      </c>
    </row>
    <row r="1844" spans="1:10" x14ac:dyDescent="0.25">
      <c r="A1844" s="103">
        <v>2020</v>
      </c>
      <c r="B1844" s="104">
        <v>3503</v>
      </c>
      <c r="C1844" s="6" t="s">
        <v>330</v>
      </c>
      <c r="D1844" s="6">
        <v>35</v>
      </c>
      <c r="E1844" s="6" t="s">
        <v>324</v>
      </c>
      <c r="F1844" s="6" t="s">
        <v>325</v>
      </c>
      <c r="G1844" s="6" t="s">
        <v>326</v>
      </c>
      <c r="H1844" s="6" t="s">
        <v>20</v>
      </c>
      <c r="I1844" s="6" t="s">
        <v>17</v>
      </c>
      <c r="J1844" s="66">
        <v>1</v>
      </c>
    </row>
    <row r="1845" spans="1:10" x14ac:dyDescent="0.25">
      <c r="A1845" s="103">
        <v>2020</v>
      </c>
      <c r="B1845" s="104">
        <v>3503</v>
      </c>
      <c r="C1845" s="6" t="s">
        <v>330</v>
      </c>
      <c r="D1845" s="6">
        <v>35</v>
      </c>
      <c r="E1845" s="6" t="s">
        <v>324</v>
      </c>
      <c r="F1845" s="6" t="s">
        <v>325</v>
      </c>
      <c r="G1845" s="6" t="s">
        <v>326</v>
      </c>
      <c r="H1845" s="6" t="s">
        <v>20</v>
      </c>
      <c r="I1845" s="6" t="s">
        <v>18</v>
      </c>
      <c r="J1845" s="66">
        <v>5</v>
      </c>
    </row>
    <row r="1846" spans="1:10" x14ac:dyDescent="0.25">
      <c r="A1846" s="103">
        <v>2020</v>
      </c>
      <c r="B1846" s="104">
        <v>3503</v>
      </c>
      <c r="C1846" s="6" t="s">
        <v>330</v>
      </c>
      <c r="D1846" s="6">
        <v>35</v>
      </c>
      <c r="E1846" s="6" t="s">
        <v>324</v>
      </c>
      <c r="F1846" s="6" t="s">
        <v>325</v>
      </c>
      <c r="G1846" s="6" t="s">
        <v>326</v>
      </c>
      <c r="H1846" s="6" t="s">
        <v>20</v>
      </c>
      <c r="I1846" s="6" t="s">
        <v>19</v>
      </c>
      <c r="J1846" s="66">
        <v>1</v>
      </c>
    </row>
    <row r="1847" spans="1:10" x14ac:dyDescent="0.25">
      <c r="A1847" s="103">
        <v>2020</v>
      </c>
      <c r="B1847" s="104">
        <v>3504</v>
      </c>
      <c r="C1847" s="6" t="s">
        <v>332</v>
      </c>
      <c r="D1847" s="6">
        <v>35</v>
      </c>
      <c r="E1847" s="6" t="s">
        <v>324</v>
      </c>
      <c r="F1847" s="6" t="s">
        <v>325</v>
      </c>
      <c r="G1847" s="6" t="s">
        <v>326</v>
      </c>
      <c r="H1847" s="6" t="s">
        <v>16</v>
      </c>
      <c r="I1847" s="6" t="s">
        <v>17</v>
      </c>
      <c r="J1847" s="66">
        <v>1</v>
      </c>
    </row>
    <row r="1848" spans="1:10" x14ac:dyDescent="0.25">
      <c r="A1848" s="103">
        <v>2020</v>
      </c>
      <c r="B1848" s="104">
        <v>3504</v>
      </c>
      <c r="C1848" s="6" t="s">
        <v>332</v>
      </c>
      <c r="D1848" s="6">
        <v>35</v>
      </c>
      <c r="E1848" s="6" t="s">
        <v>324</v>
      </c>
      <c r="F1848" s="6" t="s">
        <v>325</v>
      </c>
      <c r="G1848" s="6" t="s">
        <v>326</v>
      </c>
      <c r="H1848" s="6" t="s">
        <v>16</v>
      </c>
      <c r="I1848" s="6" t="s">
        <v>18</v>
      </c>
      <c r="J1848" s="66">
        <v>1</v>
      </c>
    </row>
    <row r="1849" spans="1:10" x14ac:dyDescent="0.25">
      <c r="A1849" s="103">
        <v>2020</v>
      </c>
      <c r="B1849" s="104">
        <v>3506</v>
      </c>
      <c r="C1849" s="6" t="s">
        <v>334</v>
      </c>
      <c r="D1849" s="6">
        <v>35</v>
      </c>
      <c r="E1849" s="6" t="s">
        <v>324</v>
      </c>
      <c r="F1849" s="6" t="s">
        <v>325</v>
      </c>
      <c r="G1849" s="6" t="s">
        <v>326</v>
      </c>
      <c r="H1849" s="6" t="s">
        <v>16</v>
      </c>
      <c r="I1849" s="6" t="s">
        <v>17</v>
      </c>
      <c r="J1849" s="66">
        <v>16</v>
      </c>
    </row>
    <row r="1850" spans="1:10" x14ac:dyDescent="0.25">
      <c r="A1850" s="103">
        <v>2020</v>
      </c>
      <c r="B1850" s="104">
        <v>3506</v>
      </c>
      <c r="C1850" s="6" t="s">
        <v>334</v>
      </c>
      <c r="D1850" s="6">
        <v>35</v>
      </c>
      <c r="E1850" s="6" t="s">
        <v>324</v>
      </c>
      <c r="F1850" s="6" t="s">
        <v>325</v>
      </c>
      <c r="G1850" s="6" t="s">
        <v>326</v>
      </c>
      <c r="H1850" s="6" t="s">
        <v>16</v>
      </c>
      <c r="I1850" s="6" t="s">
        <v>18</v>
      </c>
      <c r="J1850" s="66">
        <v>28</v>
      </c>
    </row>
    <row r="1851" spans="1:10" x14ac:dyDescent="0.25">
      <c r="A1851" s="103">
        <v>2020</v>
      </c>
      <c r="B1851" s="104">
        <v>3506</v>
      </c>
      <c r="C1851" s="6" t="s">
        <v>334</v>
      </c>
      <c r="D1851" s="6">
        <v>35</v>
      </c>
      <c r="E1851" s="6" t="s">
        <v>324</v>
      </c>
      <c r="F1851" s="6" t="s">
        <v>325</v>
      </c>
      <c r="G1851" s="6" t="s">
        <v>326</v>
      </c>
      <c r="H1851" s="6" t="s">
        <v>16</v>
      </c>
      <c r="I1851" s="6" t="s">
        <v>19</v>
      </c>
      <c r="J1851" s="66">
        <v>15</v>
      </c>
    </row>
    <row r="1852" spans="1:10" x14ac:dyDescent="0.25">
      <c r="A1852" s="103">
        <v>2020</v>
      </c>
      <c r="B1852" s="104">
        <v>3506</v>
      </c>
      <c r="C1852" s="6" t="s">
        <v>334</v>
      </c>
      <c r="D1852" s="6">
        <v>35</v>
      </c>
      <c r="E1852" s="6" t="s">
        <v>324</v>
      </c>
      <c r="F1852" s="6" t="s">
        <v>325</v>
      </c>
      <c r="G1852" s="6" t="s">
        <v>326</v>
      </c>
      <c r="H1852" s="6" t="s">
        <v>23</v>
      </c>
      <c r="I1852" s="6" t="s">
        <v>17</v>
      </c>
      <c r="J1852" s="66">
        <v>13</v>
      </c>
    </row>
    <row r="1853" spans="1:10" x14ac:dyDescent="0.25">
      <c r="A1853" s="103">
        <v>2020</v>
      </c>
      <c r="B1853" s="104">
        <v>3506</v>
      </c>
      <c r="C1853" s="6" t="s">
        <v>334</v>
      </c>
      <c r="D1853" s="6">
        <v>35</v>
      </c>
      <c r="E1853" s="6" t="s">
        <v>324</v>
      </c>
      <c r="F1853" s="6" t="s">
        <v>325</v>
      </c>
      <c r="G1853" s="6" t="s">
        <v>326</v>
      </c>
      <c r="H1853" s="6" t="s">
        <v>23</v>
      </c>
      <c r="I1853" s="6" t="s">
        <v>18</v>
      </c>
      <c r="J1853" s="66">
        <v>18</v>
      </c>
    </row>
    <row r="1854" spans="1:10" x14ac:dyDescent="0.25">
      <c r="A1854" s="103">
        <v>2020</v>
      </c>
      <c r="B1854" s="104">
        <v>3506</v>
      </c>
      <c r="C1854" s="6" t="s">
        <v>334</v>
      </c>
      <c r="D1854" s="6">
        <v>35</v>
      </c>
      <c r="E1854" s="6" t="s">
        <v>324</v>
      </c>
      <c r="F1854" s="6" t="s">
        <v>325</v>
      </c>
      <c r="G1854" s="6" t="s">
        <v>326</v>
      </c>
      <c r="H1854" s="6" t="s">
        <v>23</v>
      </c>
      <c r="I1854" s="6" t="s">
        <v>19</v>
      </c>
      <c r="J1854" s="66">
        <v>35</v>
      </c>
    </row>
    <row r="1855" spans="1:10" x14ac:dyDescent="0.25">
      <c r="A1855" s="103">
        <v>2020</v>
      </c>
      <c r="B1855" s="104">
        <v>3506</v>
      </c>
      <c r="C1855" s="6" t="s">
        <v>334</v>
      </c>
      <c r="D1855" s="6">
        <v>35</v>
      </c>
      <c r="E1855" s="6" t="s">
        <v>324</v>
      </c>
      <c r="F1855" s="6" t="s">
        <v>325</v>
      </c>
      <c r="G1855" s="6" t="s">
        <v>326</v>
      </c>
      <c r="H1855" s="6" t="s">
        <v>20</v>
      </c>
      <c r="I1855" s="6" t="s">
        <v>17</v>
      </c>
      <c r="J1855" s="66">
        <v>12</v>
      </c>
    </row>
    <row r="1856" spans="1:10" x14ac:dyDescent="0.25">
      <c r="A1856" s="103">
        <v>2020</v>
      </c>
      <c r="B1856" s="104">
        <v>3506</v>
      </c>
      <c r="C1856" s="6" t="s">
        <v>334</v>
      </c>
      <c r="D1856" s="6">
        <v>35</v>
      </c>
      <c r="E1856" s="6" t="s">
        <v>324</v>
      </c>
      <c r="F1856" s="6" t="s">
        <v>325</v>
      </c>
      <c r="G1856" s="6" t="s">
        <v>326</v>
      </c>
      <c r="H1856" s="6" t="s">
        <v>20</v>
      </c>
      <c r="I1856" s="6" t="s">
        <v>18</v>
      </c>
      <c r="J1856" s="66">
        <v>21</v>
      </c>
    </row>
    <row r="1857" spans="1:10" x14ac:dyDescent="0.25">
      <c r="A1857" s="103">
        <v>2020</v>
      </c>
      <c r="B1857" s="104">
        <v>3506</v>
      </c>
      <c r="C1857" s="6" t="s">
        <v>334</v>
      </c>
      <c r="D1857" s="6">
        <v>35</v>
      </c>
      <c r="E1857" s="6" t="s">
        <v>324</v>
      </c>
      <c r="F1857" s="6" t="s">
        <v>325</v>
      </c>
      <c r="G1857" s="6" t="s">
        <v>326</v>
      </c>
      <c r="H1857" s="6" t="s">
        <v>20</v>
      </c>
      <c r="I1857" s="6" t="s">
        <v>24</v>
      </c>
      <c r="J1857" s="66">
        <v>7</v>
      </c>
    </row>
    <row r="1858" spans="1:10" x14ac:dyDescent="0.25">
      <c r="A1858" s="103">
        <v>2020</v>
      </c>
      <c r="B1858" s="104">
        <v>3506</v>
      </c>
      <c r="C1858" s="6" t="s">
        <v>334</v>
      </c>
      <c r="D1858" s="6">
        <v>35</v>
      </c>
      <c r="E1858" s="6" t="s">
        <v>324</v>
      </c>
      <c r="F1858" s="6" t="s">
        <v>325</v>
      </c>
      <c r="G1858" s="6" t="s">
        <v>326</v>
      </c>
      <c r="H1858" s="6" t="s">
        <v>20</v>
      </c>
      <c r="I1858" s="6" t="s">
        <v>19</v>
      </c>
      <c r="J1858" s="66">
        <v>32</v>
      </c>
    </row>
    <row r="1859" spans="1:10" x14ac:dyDescent="0.25">
      <c r="A1859" s="103">
        <v>2020</v>
      </c>
      <c r="B1859" s="104">
        <v>3601</v>
      </c>
      <c r="C1859" s="6" t="s">
        <v>336</v>
      </c>
      <c r="D1859" s="6">
        <v>36</v>
      </c>
      <c r="E1859" s="6" t="s">
        <v>338</v>
      </c>
      <c r="F1859" s="6" t="s">
        <v>170</v>
      </c>
      <c r="G1859" s="6" t="s">
        <v>171</v>
      </c>
      <c r="H1859" s="6" t="s">
        <v>16</v>
      </c>
      <c r="I1859" s="6" t="s">
        <v>17</v>
      </c>
      <c r="J1859" s="66">
        <v>8</v>
      </c>
    </row>
    <row r="1860" spans="1:10" x14ac:dyDescent="0.25">
      <c r="A1860" s="103">
        <v>2020</v>
      </c>
      <c r="B1860" s="104">
        <v>3601</v>
      </c>
      <c r="C1860" s="6" t="s">
        <v>336</v>
      </c>
      <c r="D1860" s="6">
        <v>36</v>
      </c>
      <c r="E1860" s="6" t="s">
        <v>338</v>
      </c>
      <c r="F1860" s="6" t="s">
        <v>170</v>
      </c>
      <c r="G1860" s="6" t="s">
        <v>171</v>
      </c>
      <c r="H1860" s="6" t="s">
        <v>16</v>
      </c>
      <c r="I1860" s="6" t="s">
        <v>18</v>
      </c>
      <c r="J1860" s="66">
        <v>8</v>
      </c>
    </row>
    <row r="1861" spans="1:10" x14ac:dyDescent="0.25">
      <c r="A1861" s="103">
        <v>2020</v>
      </c>
      <c r="B1861" s="104">
        <v>3601</v>
      </c>
      <c r="C1861" s="6" t="s">
        <v>336</v>
      </c>
      <c r="D1861" s="6">
        <v>36</v>
      </c>
      <c r="E1861" s="6" t="s">
        <v>338</v>
      </c>
      <c r="F1861" s="6" t="s">
        <v>170</v>
      </c>
      <c r="G1861" s="6" t="s">
        <v>171</v>
      </c>
      <c r="H1861" s="6" t="s">
        <v>20</v>
      </c>
      <c r="I1861" s="6" t="s">
        <v>17</v>
      </c>
      <c r="J1861" s="66">
        <v>3</v>
      </c>
    </row>
    <row r="1862" spans="1:10" x14ac:dyDescent="0.25">
      <c r="A1862" s="103">
        <v>2020</v>
      </c>
      <c r="B1862" s="104">
        <v>3601</v>
      </c>
      <c r="C1862" s="6" t="s">
        <v>336</v>
      </c>
      <c r="D1862" s="6">
        <v>36</v>
      </c>
      <c r="E1862" s="6" t="s">
        <v>338</v>
      </c>
      <c r="F1862" s="6" t="s">
        <v>170</v>
      </c>
      <c r="G1862" s="6" t="s">
        <v>171</v>
      </c>
      <c r="H1862" s="6" t="s">
        <v>20</v>
      </c>
      <c r="I1862" s="6" t="s">
        <v>18</v>
      </c>
      <c r="J1862" s="66">
        <v>3</v>
      </c>
    </row>
    <row r="1863" spans="1:10" x14ac:dyDescent="0.25">
      <c r="A1863" s="103">
        <v>2020</v>
      </c>
      <c r="B1863" s="104">
        <v>3601</v>
      </c>
      <c r="C1863" s="6" t="s">
        <v>336</v>
      </c>
      <c r="D1863" s="6">
        <v>36</v>
      </c>
      <c r="E1863" s="6" t="s">
        <v>338</v>
      </c>
      <c r="F1863" s="6" t="s">
        <v>170</v>
      </c>
      <c r="G1863" s="6" t="s">
        <v>171</v>
      </c>
      <c r="H1863" s="6" t="s">
        <v>20</v>
      </c>
      <c r="I1863" s="6" t="s">
        <v>24</v>
      </c>
      <c r="J1863" s="66">
        <v>13</v>
      </c>
    </row>
    <row r="1864" spans="1:10" x14ac:dyDescent="0.25">
      <c r="A1864" s="103">
        <v>2020</v>
      </c>
      <c r="B1864" s="104">
        <v>3601</v>
      </c>
      <c r="C1864" s="6" t="s">
        <v>336</v>
      </c>
      <c r="D1864" s="6">
        <v>36</v>
      </c>
      <c r="E1864" s="6" t="s">
        <v>338</v>
      </c>
      <c r="F1864" s="6" t="s">
        <v>170</v>
      </c>
      <c r="G1864" s="6" t="s">
        <v>171</v>
      </c>
      <c r="H1864" s="6" t="s">
        <v>20</v>
      </c>
      <c r="I1864" s="104" t="s">
        <v>19</v>
      </c>
      <c r="J1864" s="66">
        <v>10</v>
      </c>
    </row>
    <row r="1865" spans="1:10" x14ac:dyDescent="0.25">
      <c r="A1865" s="103">
        <v>2020</v>
      </c>
      <c r="B1865" s="104">
        <v>3602</v>
      </c>
      <c r="C1865" s="6" t="s">
        <v>340</v>
      </c>
      <c r="D1865" s="6">
        <v>36</v>
      </c>
      <c r="E1865" s="6" t="s">
        <v>338</v>
      </c>
      <c r="F1865" s="6" t="s">
        <v>170</v>
      </c>
      <c r="G1865" s="6" t="s">
        <v>171</v>
      </c>
      <c r="H1865" s="6" t="s">
        <v>23</v>
      </c>
      <c r="I1865" s="6" t="s">
        <v>17</v>
      </c>
      <c r="J1865" s="66">
        <v>1</v>
      </c>
    </row>
    <row r="1866" spans="1:10" x14ac:dyDescent="0.25">
      <c r="A1866" s="103">
        <v>2020</v>
      </c>
      <c r="B1866" s="104">
        <v>3602</v>
      </c>
      <c r="C1866" s="6" t="s">
        <v>340</v>
      </c>
      <c r="D1866" s="6">
        <v>36</v>
      </c>
      <c r="E1866" s="6" t="s">
        <v>338</v>
      </c>
      <c r="F1866" s="6" t="s">
        <v>170</v>
      </c>
      <c r="G1866" s="6" t="s">
        <v>171</v>
      </c>
      <c r="H1866" s="6" t="s">
        <v>23</v>
      </c>
      <c r="I1866" s="6" t="s">
        <v>18</v>
      </c>
      <c r="J1866" s="66">
        <v>1</v>
      </c>
    </row>
    <row r="1867" spans="1:10" x14ac:dyDescent="0.25">
      <c r="A1867" s="103">
        <v>2020</v>
      </c>
      <c r="B1867" s="104">
        <v>3602</v>
      </c>
      <c r="C1867" s="6" t="s">
        <v>340</v>
      </c>
      <c r="D1867" s="6">
        <v>36</v>
      </c>
      <c r="E1867" s="6" t="s">
        <v>338</v>
      </c>
      <c r="F1867" s="6" t="s">
        <v>170</v>
      </c>
      <c r="G1867" s="6" t="s">
        <v>171</v>
      </c>
      <c r="H1867" s="6" t="s">
        <v>20</v>
      </c>
      <c r="I1867" s="6" t="s">
        <v>17</v>
      </c>
      <c r="J1867" s="66">
        <v>9</v>
      </c>
    </row>
    <row r="1868" spans="1:10" x14ac:dyDescent="0.25">
      <c r="A1868" s="103">
        <v>2020</v>
      </c>
      <c r="B1868" s="104">
        <v>3602</v>
      </c>
      <c r="C1868" s="6" t="s">
        <v>340</v>
      </c>
      <c r="D1868" s="6">
        <v>36</v>
      </c>
      <c r="E1868" s="6" t="s">
        <v>338</v>
      </c>
      <c r="F1868" s="6" t="s">
        <v>170</v>
      </c>
      <c r="G1868" s="6" t="s">
        <v>171</v>
      </c>
      <c r="H1868" s="6" t="s">
        <v>20</v>
      </c>
      <c r="I1868" s="6" t="s">
        <v>18</v>
      </c>
      <c r="J1868" s="66">
        <v>17</v>
      </c>
    </row>
    <row r="1869" spans="1:10" x14ac:dyDescent="0.25">
      <c r="A1869" s="103">
        <v>2020</v>
      </c>
      <c r="B1869" s="104">
        <v>3602</v>
      </c>
      <c r="C1869" s="6" t="s">
        <v>340</v>
      </c>
      <c r="D1869" s="6">
        <v>36</v>
      </c>
      <c r="E1869" s="6" t="s">
        <v>338</v>
      </c>
      <c r="F1869" s="6" t="s">
        <v>170</v>
      </c>
      <c r="G1869" s="6" t="s">
        <v>171</v>
      </c>
      <c r="H1869" s="6" t="s">
        <v>20</v>
      </c>
      <c r="I1869" s="6" t="s">
        <v>19</v>
      </c>
      <c r="J1869" s="66">
        <v>62</v>
      </c>
    </row>
    <row r="1870" spans="1:10" x14ac:dyDescent="0.25">
      <c r="A1870" s="103">
        <v>2020</v>
      </c>
      <c r="B1870" s="104">
        <v>3603</v>
      </c>
      <c r="C1870" s="6" t="s">
        <v>342</v>
      </c>
      <c r="D1870" s="6">
        <v>36</v>
      </c>
      <c r="E1870" s="6" t="s">
        <v>338</v>
      </c>
      <c r="F1870" s="6" t="s">
        <v>170</v>
      </c>
      <c r="G1870" s="6" t="s">
        <v>171</v>
      </c>
      <c r="H1870" s="6" t="s">
        <v>16</v>
      </c>
      <c r="I1870" s="6" t="s">
        <v>17</v>
      </c>
      <c r="J1870" s="66">
        <v>14</v>
      </c>
    </row>
    <row r="1871" spans="1:10" x14ac:dyDescent="0.25">
      <c r="A1871" s="103">
        <v>2020</v>
      </c>
      <c r="B1871" s="104">
        <v>3603</v>
      </c>
      <c r="C1871" s="6" t="s">
        <v>342</v>
      </c>
      <c r="D1871" s="6">
        <v>36</v>
      </c>
      <c r="E1871" s="6" t="s">
        <v>338</v>
      </c>
      <c r="F1871" s="6" t="s">
        <v>170</v>
      </c>
      <c r="G1871" s="6" t="s">
        <v>171</v>
      </c>
      <c r="H1871" s="6" t="s">
        <v>16</v>
      </c>
      <c r="I1871" s="6" t="s">
        <v>18</v>
      </c>
      <c r="J1871" s="66">
        <v>29</v>
      </c>
    </row>
    <row r="1872" spans="1:10" x14ac:dyDescent="0.25">
      <c r="A1872" s="103">
        <v>2020</v>
      </c>
      <c r="B1872" s="104">
        <v>3603</v>
      </c>
      <c r="C1872" s="6" t="s">
        <v>342</v>
      </c>
      <c r="D1872" s="6">
        <v>36</v>
      </c>
      <c r="E1872" s="6" t="s">
        <v>338</v>
      </c>
      <c r="F1872" s="6" t="s">
        <v>170</v>
      </c>
      <c r="G1872" s="6" t="s">
        <v>171</v>
      </c>
      <c r="H1872" s="6" t="s">
        <v>16</v>
      </c>
      <c r="I1872" s="6" t="s">
        <v>24</v>
      </c>
      <c r="J1872" s="66">
        <v>18</v>
      </c>
    </row>
    <row r="1873" spans="1:10" x14ac:dyDescent="0.25">
      <c r="A1873" s="103">
        <v>2020</v>
      </c>
      <c r="B1873" s="104">
        <v>3603</v>
      </c>
      <c r="C1873" s="6" t="s">
        <v>342</v>
      </c>
      <c r="D1873" s="6">
        <v>36</v>
      </c>
      <c r="E1873" s="6" t="s">
        <v>338</v>
      </c>
      <c r="F1873" s="6" t="s">
        <v>170</v>
      </c>
      <c r="G1873" s="6" t="s">
        <v>171</v>
      </c>
      <c r="H1873" s="6" t="s">
        <v>16</v>
      </c>
      <c r="I1873" s="6" t="s">
        <v>19</v>
      </c>
      <c r="J1873" s="66">
        <v>53</v>
      </c>
    </row>
    <row r="1874" spans="1:10" x14ac:dyDescent="0.25">
      <c r="A1874" s="103">
        <v>2020</v>
      </c>
      <c r="B1874" s="104">
        <v>3603</v>
      </c>
      <c r="C1874" s="6" t="s">
        <v>342</v>
      </c>
      <c r="D1874" s="6">
        <v>36</v>
      </c>
      <c r="E1874" s="6" t="s">
        <v>338</v>
      </c>
      <c r="F1874" s="6" t="s">
        <v>170</v>
      </c>
      <c r="G1874" s="6" t="s">
        <v>171</v>
      </c>
      <c r="H1874" s="6" t="s">
        <v>20</v>
      </c>
      <c r="I1874" s="6" t="s">
        <v>17</v>
      </c>
      <c r="J1874" s="66">
        <v>13</v>
      </c>
    </row>
    <row r="1875" spans="1:10" x14ac:dyDescent="0.25">
      <c r="A1875" s="103">
        <v>2020</v>
      </c>
      <c r="B1875" s="104">
        <v>3603</v>
      </c>
      <c r="C1875" s="6" t="s">
        <v>342</v>
      </c>
      <c r="D1875" s="6">
        <v>36</v>
      </c>
      <c r="E1875" s="6" t="s">
        <v>338</v>
      </c>
      <c r="F1875" s="6" t="s">
        <v>170</v>
      </c>
      <c r="G1875" s="6" t="s">
        <v>171</v>
      </c>
      <c r="H1875" s="6" t="s">
        <v>20</v>
      </c>
      <c r="I1875" s="6" t="s">
        <v>18</v>
      </c>
      <c r="J1875" s="66">
        <v>22</v>
      </c>
    </row>
    <row r="1876" spans="1:10" x14ac:dyDescent="0.25">
      <c r="A1876" s="103">
        <v>2020</v>
      </c>
      <c r="B1876" s="104">
        <v>3603</v>
      </c>
      <c r="C1876" s="6" t="s">
        <v>342</v>
      </c>
      <c r="D1876" s="6">
        <v>36</v>
      </c>
      <c r="E1876" s="6" t="s">
        <v>338</v>
      </c>
      <c r="F1876" s="6" t="s">
        <v>170</v>
      </c>
      <c r="G1876" s="6" t="s">
        <v>171</v>
      </c>
      <c r="H1876" s="6" t="s">
        <v>20</v>
      </c>
      <c r="I1876" s="6" t="s">
        <v>24</v>
      </c>
      <c r="J1876" s="66">
        <v>67</v>
      </c>
    </row>
    <row r="1877" spans="1:10" x14ac:dyDescent="0.25">
      <c r="A1877" s="103">
        <v>2020</v>
      </c>
      <c r="B1877" s="104">
        <v>3603</v>
      </c>
      <c r="C1877" s="6" t="s">
        <v>342</v>
      </c>
      <c r="D1877" s="6">
        <v>36</v>
      </c>
      <c r="E1877" s="6" t="s">
        <v>338</v>
      </c>
      <c r="F1877" s="6" t="s">
        <v>170</v>
      </c>
      <c r="G1877" s="6" t="s">
        <v>171</v>
      </c>
      <c r="H1877" s="6" t="s">
        <v>20</v>
      </c>
      <c r="I1877" s="6" t="s">
        <v>19</v>
      </c>
      <c r="J1877" s="66">
        <v>47</v>
      </c>
    </row>
    <row r="1878" spans="1:10" x14ac:dyDescent="0.25">
      <c r="A1878" s="103">
        <v>2020</v>
      </c>
      <c r="B1878" s="104">
        <v>3701</v>
      </c>
      <c r="C1878" s="6" t="s">
        <v>344</v>
      </c>
      <c r="D1878" s="6">
        <v>37</v>
      </c>
      <c r="E1878" s="6" t="s">
        <v>346</v>
      </c>
      <c r="F1878" s="6" t="s">
        <v>134</v>
      </c>
      <c r="G1878" s="6" t="s">
        <v>135</v>
      </c>
      <c r="H1878" s="6" t="s">
        <v>20</v>
      </c>
      <c r="I1878" s="6" t="s">
        <v>17</v>
      </c>
      <c r="J1878" s="66">
        <v>3</v>
      </c>
    </row>
    <row r="1879" spans="1:10" x14ac:dyDescent="0.25">
      <c r="A1879" s="103">
        <v>2020</v>
      </c>
      <c r="B1879" s="104">
        <v>3701</v>
      </c>
      <c r="C1879" s="6" t="s">
        <v>344</v>
      </c>
      <c r="D1879" s="6">
        <v>37</v>
      </c>
      <c r="E1879" s="6" t="s">
        <v>346</v>
      </c>
      <c r="F1879" s="6" t="s">
        <v>134</v>
      </c>
      <c r="G1879" s="6" t="s">
        <v>135</v>
      </c>
      <c r="H1879" s="6" t="s">
        <v>20</v>
      </c>
      <c r="I1879" s="6" t="s">
        <v>18</v>
      </c>
      <c r="J1879" s="66">
        <v>1</v>
      </c>
    </row>
    <row r="1880" spans="1:10" x14ac:dyDescent="0.25">
      <c r="A1880" s="103">
        <v>2020</v>
      </c>
      <c r="B1880" s="104">
        <v>3701</v>
      </c>
      <c r="C1880" s="6" t="s">
        <v>344</v>
      </c>
      <c r="D1880" s="6">
        <v>37</v>
      </c>
      <c r="E1880" s="6" t="s">
        <v>346</v>
      </c>
      <c r="F1880" s="6" t="s">
        <v>134</v>
      </c>
      <c r="G1880" s="6" t="s">
        <v>135</v>
      </c>
      <c r="H1880" s="6" t="s">
        <v>20</v>
      </c>
      <c r="I1880" s="6" t="s">
        <v>24</v>
      </c>
      <c r="J1880" s="66">
        <v>77</v>
      </c>
    </row>
    <row r="1881" spans="1:10" x14ac:dyDescent="0.25">
      <c r="A1881" s="103">
        <v>2020</v>
      </c>
      <c r="B1881" s="104">
        <v>3701</v>
      </c>
      <c r="C1881" s="6" t="s">
        <v>344</v>
      </c>
      <c r="D1881" s="6">
        <v>37</v>
      </c>
      <c r="E1881" s="6" t="s">
        <v>346</v>
      </c>
      <c r="F1881" s="6" t="s">
        <v>134</v>
      </c>
      <c r="G1881" s="6" t="s">
        <v>135</v>
      </c>
      <c r="H1881" s="6" t="s">
        <v>20</v>
      </c>
      <c r="I1881" s="6" t="s">
        <v>19</v>
      </c>
      <c r="J1881" s="66">
        <v>22</v>
      </c>
    </row>
    <row r="1882" spans="1:10" x14ac:dyDescent="0.25">
      <c r="A1882" s="103">
        <v>2020</v>
      </c>
      <c r="B1882" s="104">
        <v>3801</v>
      </c>
      <c r="C1882" s="6" t="s">
        <v>348</v>
      </c>
      <c r="D1882" s="6">
        <v>38</v>
      </c>
      <c r="E1882" s="6" t="s">
        <v>350</v>
      </c>
      <c r="F1882" s="6" t="s">
        <v>325</v>
      </c>
      <c r="G1882" s="6" t="s">
        <v>326</v>
      </c>
      <c r="H1882" s="6" t="s">
        <v>23</v>
      </c>
      <c r="I1882" s="6" t="s">
        <v>17</v>
      </c>
      <c r="J1882" s="66">
        <v>10</v>
      </c>
    </row>
    <row r="1883" spans="1:10" x14ac:dyDescent="0.25">
      <c r="A1883" s="103">
        <v>2020</v>
      </c>
      <c r="B1883" s="104">
        <v>3801</v>
      </c>
      <c r="C1883" s="6" t="s">
        <v>348</v>
      </c>
      <c r="D1883" s="6">
        <v>38</v>
      </c>
      <c r="E1883" s="6" t="s">
        <v>350</v>
      </c>
      <c r="F1883" s="6" t="s">
        <v>325</v>
      </c>
      <c r="G1883" s="6" t="s">
        <v>326</v>
      </c>
      <c r="H1883" s="6" t="s">
        <v>23</v>
      </c>
      <c r="I1883" s="6" t="s">
        <v>18</v>
      </c>
      <c r="J1883" s="66">
        <v>12</v>
      </c>
    </row>
    <row r="1884" spans="1:10" x14ac:dyDescent="0.25">
      <c r="A1884" s="103">
        <v>2020</v>
      </c>
      <c r="B1884" s="104">
        <v>3801</v>
      </c>
      <c r="C1884" s="6" t="s">
        <v>348</v>
      </c>
      <c r="D1884" s="6">
        <v>38</v>
      </c>
      <c r="E1884" s="6" t="s">
        <v>350</v>
      </c>
      <c r="F1884" s="6" t="s">
        <v>325</v>
      </c>
      <c r="G1884" s="6" t="s">
        <v>326</v>
      </c>
      <c r="H1884" s="6" t="s">
        <v>23</v>
      </c>
      <c r="I1884" s="6" t="s">
        <v>19</v>
      </c>
      <c r="J1884" s="66">
        <v>6</v>
      </c>
    </row>
    <row r="1885" spans="1:10" x14ac:dyDescent="0.25">
      <c r="A1885" s="103">
        <v>2020</v>
      </c>
      <c r="B1885" s="104">
        <v>3802</v>
      </c>
      <c r="C1885" s="6" t="s">
        <v>447</v>
      </c>
      <c r="D1885" s="6">
        <v>38</v>
      </c>
      <c r="E1885" s="6" t="s">
        <v>350</v>
      </c>
      <c r="F1885" s="6" t="s">
        <v>325</v>
      </c>
      <c r="G1885" s="6" t="s">
        <v>326</v>
      </c>
      <c r="H1885" s="6" t="s">
        <v>16</v>
      </c>
      <c r="I1885" s="6" t="s">
        <v>19</v>
      </c>
      <c r="J1885" s="66">
        <v>1</v>
      </c>
    </row>
    <row r="1886" spans="1:10" x14ac:dyDescent="0.25">
      <c r="A1886" s="103">
        <v>2020</v>
      </c>
      <c r="B1886" s="104">
        <v>3804</v>
      </c>
      <c r="C1886" s="6" t="s">
        <v>352</v>
      </c>
      <c r="D1886" s="6">
        <v>38</v>
      </c>
      <c r="E1886" s="6" t="s">
        <v>350</v>
      </c>
      <c r="F1886" s="6" t="s">
        <v>325</v>
      </c>
      <c r="G1886" s="6" t="s">
        <v>326</v>
      </c>
      <c r="H1886" s="6" t="s">
        <v>16</v>
      </c>
      <c r="I1886" s="6" t="s">
        <v>17</v>
      </c>
      <c r="J1886" s="66">
        <v>8</v>
      </c>
    </row>
    <row r="1887" spans="1:10" x14ac:dyDescent="0.25">
      <c r="A1887" s="103">
        <v>2020</v>
      </c>
      <c r="B1887" s="104">
        <v>3804</v>
      </c>
      <c r="C1887" s="6" t="s">
        <v>352</v>
      </c>
      <c r="D1887" s="6">
        <v>38</v>
      </c>
      <c r="E1887" s="6" t="s">
        <v>350</v>
      </c>
      <c r="F1887" s="6" t="s">
        <v>325</v>
      </c>
      <c r="G1887" s="6" t="s">
        <v>326</v>
      </c>
      <c r="H1887" s="6" t="s">
        <v>16</v>
      </c>
      <c r="I1887" s="6" t="s">
        <v>18</v>
      </c>
      <c r="J1887" s="66">
        <v>14</v>
      </c>
    </row>
    <row r="1888" spans="1:10" x14ac:dyDescent="0.25">
      <c r="A1888" s="103">
        <v>2020</v>
      </c>
      <c r="B1888" s="104">
        <v>3804</v>
      </c>
      <c r="C1888" s="6" t="s">
        <v>352</v>
      </c>
      <c r="D1888" s="6">
        <v>38</v>
      </c>
      <c r="E1888" s="6" t="s">
        <v>350</v>
      </c>
      <c r="F1888" s="6" t="s">
        <v>325</v>
      </c>
      <c r="G1888" s="6" t="s">
        <v>326</v>
      </c>
      <c r="H1888" s="6" t="s">
        <v>16</v>
      </c>
      <c r="I1888" s="6" t="s">
        <v>24</v>
      </c>
      <c r="J1888" s="66">
        <v>33</v>
      </c>
    </row>
    <row r="1889" spans="1:10" x14ac:dyDescent="0.25">
      <c r="A1889" s="103">
        <v>2020</v>
      </c>
      <c r="B1889" s="104">
        <v>3804</v>
      </c>
      <c r="C1889" s="6" t="s">
        <v>352</v>
      </c>
      <c r="D1889" s="6">
        <v>38</v>
      </c>
      <c r="E1889" s="6" t="s">
        <v>350</v>
      </c>
      <c r="F1889" s="6" t="s">
        <v>325</v>
      </c>
      <c r="G1889" s="6" t="s">
        <v>326</v>
      </c>
      <c r="H1889" s="6" t="s">
        <v>16</v>
      </c>
      <c r="I1889" s="6" t="s">
        <v>19</v>
      </c>
      <c r="J1889" s="66">
        <v>2</v>
      </c>
    </row>
    <row r="1890" spans="1:10" x14ac:dyDescent="0.25">
      <c r="A1890" s="103">
        <v>2020</v>
      </c>
      <c r="B1890" s="104">
        <v>3804</v>
      </c>
      <c r="C1890" s="6" t="s">
        <v>352</v>
      </c>
      <c r="D1890" s="6">
        <v>38</v>
      </c>
      <c r="E1890" s="6" t="s">
        <v>350</v>
      </c>
      <c r="F1890" s="6" t="s">
        <v>325</v>
      </c>
      <c r="G1890" s="6" t="s">
        <v>326</v>
      </c>
      <c r="H1890" s="6" t="s">
        <v>23</v>
      </c>
      <c r="I1890" s="6" t="s">
        <v>17</v>
      </c>
      <c r="J1890" s="66">
        <v>62</v>
      </c>
    </row>
    <row r="1891" spans="1:10" x14ac:dyDescent="0.25">
      <c r="A1891" s="103">
        <v>2020</v>
      </c>
      <c r="B1891" s="104">
        <v>3804</v>
      </c>
      <c r="C1891" s="6" t="s">
        <v>352</v>
      </c>
      <c r="D1891" s="6">
        <v>38</v>
      </c>
      <c r="E1891" s="6" t="s">
        <v>350</v>
      </c>
      <c r="F1891" s="6" t="s">
        <v>325</v>
      </c>
      <c r="G1891" s="6" t="s">
        <v>326</v>
      </c>
      <c r="H1891" s="6" t="s">
        <v>23</v>
      </c>
      <c r="I1891" s="6" t="s">
        <v>18</v>
      </c>
      <c r="J1891" s="66">
        <v>77</v>
      </c>
    </row>
    <row r="1892" spans="1:10" x14ac:dyDescent="0.25">
      <c r="A1892" s="103">
        <v>2020</v>
      </c>
      <c r="B1892" s="104">
        <v>3804</v>
      </c>
      <c r="C1892" s="6" t="s">
        <v>352</v>
      </c>
      <c r="D1892" s="6">
        <v>38</v>
      </c>
      <c r="E1892" s="6" t="s">
        <v>350</v>
      </c>
      <c r="F1892" s="6" t="s">
        <v>325</v>
      </c>
      <c r="G1892" s="6" t="s">
        <v>326</v>
      </c>
      <c r="H1892" s="6" t="s">
        <v>23</v>
      </c>
      <c r="I1892" s="6" t="s">
        <v>24</v>
      </c>
      <c r="J1892" s="66">
        <v>105</v>
      </c>
    </row>
    <row r="1893" spans="1:10" x14ac:dyDescent="0.25">
      <c r="A1893" s="103">
        <v>2020</v>
      </c>
      <c r="B1893" s="104">
        <v>3804</v>
      </c>
      <c r="C1893" s="6" t="s">
        <v>352</v>
      </c>
      <c r="D1893" s="6">
        <v>38</v>
      </c>
      <c r="E1893" s="6" t="s">
        <v>350</v>
      </c>
      <c r="F1893" s="6" t="s">
        <v>325</v>
      </c>
      <c r="G1893" s="6" t="s">
        <v>326</v>
      </c>
      <c r="H1893" s="6" t="s">
        <v>23</v>
      </c>
      <c r="I1893" s="6" t="s">
        <v>19</v>
      </c>
      <c r="J1893" s="66">
        <v>107</v>
      </c>
    </row>
    <row r="1894" spans="1:10" x14ac:dyDescent="0.25">
      <c r="A1894" s="103">
        <v>2020</v>
      </c>
      <c r="B1894" s="104">
        <v>3804</v>
      </c>
      <c r="C1894" s="6" t="s">
        <v>352</v>
      </c>
      <c r="D1894" s="6">
        <v>38</v>
      </c>
      <c r="E1894" s="6" t="s">
        <v>350</v>
      </c>
      <c r="F1894" s="6" t="s">
        <v>325</v>
      </c>
      <c r="G1894" s="6" t="s">
        <v>326</v>
      </c>
      <c r="H1894" s="6" t="s">
        <v>20</v>
      </c>
      <c r="I1894" s="6" t="s">
        <v>17</v>
      </c>
      <c r="J1894" s="66">
        <v>3</v>
      </c>
    </row>
    <row r="1895" spans="1:10" x14ac:dyDescent="0.25">
      <c r="A1895" s="103">
        <v>2020</v>
      </c>
      <c r="B1895" s="104">
        <v>3804</v>
      </c>
      <c r="C1895" s="6" t="s">
        <v>352</v>
      </c>
      <c r="D1895" s="6">
        <v>38</v>
      </c>
      <c r="E1895" s="6" t="s">
        <v>350</v>
      </c>
      <c r="F1895" s="6" t="s">
        <v>325</v>
      </c>
      <c r="G1895" s="6" t="s">
        <v>326</v>
      </c>
      <c r="H1895" s="6" t="s">
        <v>20</v>
      </c>
      <c r="I1895" s="6" t="s">
        <v>18</v>
      </c>
      <c r="J1895" s="66">
        <v>3</v>
      </c>
    </row>
    <row r="1896" spans="1:10" x14ac:dyDescent="0.25">
      <c r="A1896" s="103">
        <v>2020</v>
      </c>
      <c r="B1896" s="104">
        <v>3901</v>
      </c>
      <c r="C1896" s="6" t="s">
        <v>354</v>
      </c>
      <c r="D1896" s="6">
        <v>39</v>
      </c>
      <c r="E1896" s="6" t="s">
        <v>356</v>
      </c>
      <c r="F1896" s="6" t="s">
        <v>357</v>
      </c>
      <c r="G1896" s="6" t="s">
        <v>358</v>
      </c>
      <c r="H1896" s="6" t="s">
        <v>23</v>
      </c>
      <c r="I1896" s="6" t="s">
        <v>19</v>
      </c>
      <c r="J1896" s="66">
        <v>1</v>
      </c>
    </row>
    <row r="1897" spans="1:10" x14ac:dyDescent="0.25">
      <c r="A1897" s="103">
        <v>2020</v>
      </c>
      <c r="B1897" s="104">
        <v>3901</v>
      </c>
      <c r="C1897" s="6" t="s">
        <v>354</v>
      </c>
      <c r="D1897" s="6">
        <v>39</v>
      </c>
      <c r="E1897" s="6" t="s">
        <v>356</v>
      </c>
      <c r="F1897" s="6" t="s">
        <v>357</v>
      </c>
      <c r="G1897" s="6" t="s">
        <v>358</v>
      </c>
      <c r="H1897" s="6" t="s">
        <v>20</v>
      </c>
      <c r="I1897" s="6" t="s">
        <v>18</v>
      </c>
      <c r="J1897" s="66">
        <v>1</v>
      </c>
    </row>
    <row r="1898" spans="1:10" x14ac:dyDescent="0.25">
      <c r="A1898" s="103">
        <v>2020</v>
      </c>
      <c r="B1898" s="104">
        <v>3901</v>
      </c>
      <c r="C1898" s="6" t="s">
        <v>354</v>
      </c>
      <c r="D1898" s="6">
        <v>39</v>
      </c>
      <c r="E1898" s="6" t="s">
        <v>356</v>
      </c>
      <c r="F1898" s="6" t="s">
        <v>357</v>
      </c>
      <c r="G1898" s="6" t="s">
        <v>358</v>
      </c>
      <c r="H1898" s="6" t="s">
        <v>20</v>
      </c>
      <c r="I1898" s="6" t="s">
        <v>19</v>
      </c>
      <c r="J1898" s="66">
        <v>1</v>
      </c>
    </row>
    <row r="1899" spans="1:10" x14ac:dyDescent="0.25">
      <c r="A1899" s="103">
        <v>2020</v>
      </c>
      <c r="B1899" s="104">
        <v>3902</v>
      </c>
      <c r="C1899" s="6" t="s">
        <v>360</v>
      </c>
      <c r="D1899" s="6">
        <v>39</v>
      </c>
      <c r="E1899" s="6" t="s">
        <v>356</v>
      </c>
      <c r="F1899" s="6" t="s">
        <v>357</v>
      </c>
      <c r="G1899" s="6" t="s">
        <v>358</v>
      </c>
      <c r="H1899" s="6" t="s">
        <v>16</v>
      </c>
      <c r="I1899" s="6" t="s">
        <v>17</v>
      </c>
      <c r="J1899" s="66">
        <v>1</v>
      </c>
    </row>
    <row r="1900" spans="1:10" x14ac:dyDescent="0.25">
      <c r="A1900" s="103">
        <v>2020</v>
      </c>
      <c r="B1900" s="104">
        <v>3902</v>
      </c>
      <c r="C1900" s="6" t="s">
        <v>360</v>
      </c>
      <c r="D1900" s="6">
        <v>39</v>
      </c>
      <c r="E1900" s="6" t="s">
        <v>356</v>
      </c>
      <c r="F1900" s="6" t="s">
        <v>357</v>
      </c>
      <c r="G1900" s="6" t="s">
        <v>358</v>
      </c>
      <c r="H1900" s="6" t="s">
        <v>16</v>
      </c>
      <c r="I1900" s="6" t="s">
        <v>18</v>
      </c>
      <c r="J1900" s="66">
        <v>1</v>
      </c>
    </row>
    <row r="1901" spans="1:10" x14ac:dyDescent="0.25">
      <c r="A1901" s="103">
        <v>2020</v>
      </c>
      <c r="B1901" s="104">
        <v>3902</v>
      </c>
      <c r="C1901" s="6" t="s">
        <v>360</v>
      </c>
      <c r="D1901" s="6">
        <v>39</v>
      </c>
      <c r="E1901" s="6" t="s">
        <v>356</v>
      </c>
      <c r="F1901" s="6" t="s">
        <v>357</v>
      </c>
      <c r="G1901" s="6" t="s">
        <v>358</v>
      </c>
      <c r="H1901" s="6" t="s">
        <v>23</v>
      </c>
      <c r="I1901" s="6" t="s">
        <v>17</v>
      </c>
      <c r="J1901" s="66">
        <v>14</v>
      </c>
    </row>
    <row r="1902" spans="1:10" x14ac:dyDescent="0.25">
      <c r="A1902" s="103">
        <v>2020</v>
      </c>
      <c r="B1902" s="104">
        <v>3902</v>
      </c>
      <c r="C1902" s="6" t="s">
        <v>360</v>
      </c>
      <c r="D1902" s="6">
        <v>39</v>
      </c>
      <c r="E1902" s="6" t="s">
        <v>356</v>
      </c>
      <c r="F1902" s="6" t="s">
        <v>357</v>
      </c>
      <c r="G1902" s="6" t="s">
        <v>358</v>
      </c>
      <c r="H1902" s="6" t="s">
        <v>23</v>
      </c>
      <c r="I1902" s="6" t="s">
        <v>18</v>
      </c>
      <c r="J1902" s="66">
        <v>23</v>
      </c>
    </row>
    <row r="1903" spans="1:10" x14ac:dyDescent="0.25">
      <c r="A1903" s="103">
        <v>2020</v>
      </c>
      <c r="B1903" s="104">
        <v>3902</v>
      </c>
      <c r="C1903" s="6" t="s">
        <v>360</v>
      </c>
      <c r="D1903" s="6">
        <v>39</v>
      </c>
      <c r="E1903" s="6" t="s">
        <v>356</v>
      </c>
      <c r="F1903" s="6" t="s">
        <v>357</v>
      </c>
      <c r="G1903" s="6" t="s">
        <v>358</v>
      </c>
      <c r="H1903" s="6" t="s">
        <v>23</v>
      </c>
      <c r="I1903" s="6" t="s">
        <v>19</v>
      </c>
      <c r="J1903" s="66">
        <v>27</v>
      </c>
    </row>
    <row r="1904" spans="1:10" x14ac:dyDescent="0.25">
      <c r="A1904" s="103">
        <v>2020</v>
      </c>
      <c r="B1904" s="104">
        <v>3902</v>
      </c>
      <c r="C1904" s="6" t="s">
        <v>360</v>
      </c>
      <c r="D1904" s="6">
        <v>39</v>
      </c>
      <c r="E1904" s="6" t="s">
        <v>356</v>
      </c>
      <c r="F1904" s="6" t="s">
        <v>357</v>
      </c>
      <c r="G1904" s="6" t="s">
        <v>358</v>
      </c>
      <c r="H1904" s="6" t="s">
        <v>20</v>
      </c>
      <c r="I1904" s="6" t="s">
        <v>17</v>
      </c>
      <c r="J1904" s="66">
        <v>1</v>
      </c>
    </row>
    <row r="1905" spans="1:10" x14ac:dyDescent="0.25">
      <c r="A1905" s="103">
        <v>2020</v>
      </c>
      <c r="B1905" s="104">
        <v>3902</v>
      </c>
      <c r="C1905" s="6" t="s">
        <v>360</v>
      </c>
      <c r="D1905" s="6">
        <v>39</v>
      </c>
      <c r="E1905" s="6" t="s">
        <v>356</v>
      </c>
      <c r="F1905" s="6" t="s">
        <v>357</v>
      </c>
      <c r="G1905" s="6" t="s">
        <v>358</v>
      </c>
      <c r="H1905" s="6" t="s">
        <v>20</v>
      </c>
      <c r="I1905" s="6" t="s">
        <v>18</v>
      </c>
      <c r="J1905" s="66">
        <v>3</v>
      </c>
    </row>
    <row r="1906" spans="1:10" x14ac:dyDescent="0.25">
      <c r="A1906" s="103">
        <v>2020</v>
      </c>
      <c r="B1906" s="104">
        <v>3902</v>
      </c>
      <c r="C1906" s="6" t="s">
        <v>360</v>
      </c>
      <c r="D1906" s="6">
        <v>39</v>
      </c>
      <c r="E1906" s="6" t="s">
        <v>356</v>
      </c>
      <c r="F1906" s="6" t="s">
        <v>357</v>
      </c>
      <c r="G1906" s="6" t="s">
        <v>358</v>
      </c>
      <c r="H1906" s="6" t="s">
        <v>20</v>
      </c>
      <c r="I1906" s="6" t="s">
        <v>24</v>
      </c>
      <c r="J1906" s="66">
        <v>43</v>
      </c>
    </row>
    <row r="1907" spans="1:10" x14ac:dyDescent="0.25">
      <c r="A1907" s="103">
        <v>2020</v>
      </c>
      <c r="B1907" s="104">
        <v>3902</v>
      </c>
      <c r="C1907" s="6" t="s">
        <v>360</v>
      </c>
      <c r="D1907" s="6">
        <v>39</v>
      </c>
      <c r="E1907" s="6" t="s">
        <v>356</v>
      </c>
      <c r="F1907" s="6" t="s">
        <v>357</v>
      </c>
      <c r="G1907" s="6" t="s">
        <v>358</v>
      </c>
      <c r="H1907" s="6" t="s">
        <v>20</v>
      </c>
      <c r="I1907" s="6" t="s">
        <v>19</v>
      </c>
      <c r="J1907" s="66">
        <v>3</v>
      </c>
    </row>
    <row r="1908" spans="1:10" x14ac:dyDescent="0.25">
      <c r="A1908" s="103">
        <v>2020</v>
      </c>
      <c r="B1908" s="104">
        <v>4001</v>
      </c>
      <c r="C1908" s="6" t="s">
        <v>362</v>
      </c>
      <c r="D1908" s="6">
        <v>40</v>
      </c>
      <c r="E1908" s="6" t="s">
        <v>364</v>
      </c>
      <c r="F1908" s="6" t="s">
        <v>134</v>
      </c>
      <c r="G1908" s="6" t="s">
        <v>135</v>
      </c>
      <c r="H1908" s="6" t="s">
        <v>16</v>
      </c>
      <c r="I1908" s="6" t="s">
        <v>17</v>
      </c>
      <c r="J1908" s="66">
        <v>113</v>
      </c>
    </row>
    <row r="1909" spans="1:10" x14ac:dyDescent="0.25">
      <c r="A1909" s="103">
        <v>2020</v>
      </c>
      <c r="B1909" s="104">
        <v>4001</v>
      </c>
      <c r="C1909" s="6" t="s">
        <v>362</v>
      </c>
      <c r="D1909" s="6">
        <v>40</v>
      </c>
      <c r="E1909" s="6" t="s">
        <v>364</v>
      </c>
      <c r="F1909" s="6" t="s">
        <v>134</v>
      </c>
      <c r="G1909" s="6" t="s">
        <v>135</v>
      </c>
      <c r="H1909" s="6" t="s">
        <v>16</v>
      </c>
      <c r="I1909" s="6" t="s">
        <v>18</v>
      </c>
      <c r="J1909" s="66">
        <v>99</v>
      </c>
    </row>
    <row r="1910" spans="1:10" x14ac:dyDescent="0.25">
      <c r="A1910" s="103">
        <v>2020</v>
      </c>
      <c r="B1910" s="104">
        <v>4001</v>
      </c>
      <c r="C1910" s="6" t="s">
        <v>362</v>
      </c>
      <c r="D1910" s="6">
        <v>40</v>
      </c>
      <c r="E1910" s="6" t="s">
        <v>364</v>
      </c>
      <c r="F1910" s="6" t="s">
        <v>134</v>
      </c>
      <c r="G1910" s="6" t="s">
        <v>135</v>
      </c>
      <c r="H1910" s="6" t="s">
        <v>16</v>
      </c>
      <c r="I1910" s="6" t="s">
        <v>24</v>
      </c>
      <c r="J1910" s="66">
        <v>51</v>
      </c>
    </row>
    <row r="1911" spans="1:10" x14ac:dyDescent="0.25">
      <c r="A1911" s="103">
        <v>2020</v>
      </c>
      <c r="B1911" s="104">
        <v>4001</v>
      </c>
      <c r="C1911" s="6" t="s">
        <v>362</v>
      </c>
      <c r="D1911" s="6">
        <v>40</v>
      </c>
      <c r="E1911" s="6" t="s">
        <v>364</v>
      </c>
      <c r="F1911" s="6" t="s">
        <v>134</v>
      </c>
      <c r="G1911" s="6" t="s">
        <v>135</v>
      </c>
      <c r="H1911" s="6" t="s">
        <v>16</v>
      </c>
      <c r="I1911" s="6" t="s">
        <v>19</v>
      </c>
      <c r="J1911" s="66">
        <v>205</v>
      </c>
    </row>
    <row r="1912" spans="1:10" x14ac:dyDescent="0.25">
      <c r="A1912" s="103">
        <v>2020</v>
      </c>
      <c r="B1912" s="104">
        <v>4001</v>
      </c>
      <c r="C1912" s="6" t="s">
        <v>362</v>
      </c>
      <c r="D1912" s="6">
        <v>40</v>
      </c>
      <c r="E1912" s="6" t="s">
        <v>364</v>
      </c>
      <c r="F1912" s="6" t="s">
        <v>134</v>
      </c>
      <c r="G1912" s="6" t="s">
        <v>135</v>
      </c>
      <c r="H1912" s="6" t="s">
        <v>23</v>
      </c>
      <c r="I1912" s="6" t="s">
        <v>17</v>
      </c>
      <c r="J1912" s="66">
        <v>7</v>
      </c>
    </row>
    <row r="1913" spans="1:10" x14ac:dyDescent="0.25">
      <c r="A1913" s="103">
        <v>2020</v>
      </c>
      <c r="B1913" s="104">
        <v>4001</v>
      </c>
      <c r="C1913" s="6" t="s">
        <v>362</v>
      </c>
      <c r="D1913" s="6">
        <v>40</v>
      </c>
      <c r="E1913" s="6" t="s">
        <v>364</v>
      </c>
      <c r="F1913" s="6" t="s">
        <v>134</v>
      </c>
      <c r="G1913" s="6" t="s">
        <v>135</v>
      </c>
      <c r="H1913" s="6" t="s">
        <v>23</v>
      </c>
      <c r="I1913" s="6" t="s">
        <v>18</v>
      </c>
      <c r="J1913" s="66">
        <v>8</v>
      </c>
    </row>
    <row r="1914" spans="1:10" x14ac:dyDescent="0.25">
      <c r="A1914" s="103">
        <v>2020</v>
      </c>
      <c r="B1914" s="104">
        <v>4001</v>
      </c>
      <c r="C1914" s="6" t="s">
        <v>362</v>
      </c>
      <c r="D1914" s="6">
        <v>40</v>
      </c>
      <c r="E1914" s="6" t="s">
        <v>364</v>
      </c>
      <c r="F1914" s="6" t="s">
        <v>134</v>
      </c>
      <c r="G1914" s="6" t="s">
        <v>135</v>
      </c>
      <c r="H1914" s="6" t="s">
        <v>23</v>
      </c>
      <c r="I1914" s="6" t="s">
        <v>19</v>
      </c>
      <c r="J1914" s="66">
        <v>10</v>
      </c>
    </row>
    <row r="1915" spans="1:10" x14ac:dyDescent="0.25">
      <c r="A1915" s="103">
        <v>2020</v>
      </c>
      <c r="B1915" s="104">
        <v>4001</v>
      </c>
      <c r="C1915" s="6" t="s">
        <v>362</v>
      </c>
      <c r="D1915" s="6">
        <v>40</v>
      </c>
      <c r="E1915" s="6" t="s">
        <v>364</v>
      </c>
      <c r="F1915" s="6" t="s">
        <v>134</v>
      </c>
      <c r="G1915" s="6" t="s">
        <v>135</v>
      </c>
      <c r="H1915" s="6" t="s">
        <v>20</v>
      </c>
      <c r="I1915" s="6" t="s">
        <v>17</v>
      </c>
      <c r="J1915" s="66">
        <v>23</v>
      </c>
    </row>
    <row r="1916" spans="1:10" x14ac:dyDescent="0.25">
      <c r="A1916" s="103">
        <v>2020</v>
      </c>
      <c r="B1916" s="104">
        <v>4001</v>
      </c>
      <c r="C1916" s="6" t="s">
        <v>362</v>
      </c>
      <c r="D1916" s="6">
        <v>40</v>
      </c>
      <c r="E1916" s="6" t="s">
        <v>364</v>
      </c>
      <c r="F1916" s="6" t="s">
        <v>134</v>
      </c>
      <c r="G1916" s="6" t="s">
        <v>135</v>
      </c>
      <c r="H1916" s="6" t="s">
        <v>20</v>
      </c>
      <c r="I1916" s="6" t="s">
        <v>18</v>
      </c>
      <c r="J1916" s="66">
        <v>2</v>
      </c>
    </row>
    <row r="1917" spans="1:10" x14ac:dyDescent="0.25">
      <c r="A1917" s="103">
        <v>2020</v>
      </c>
      <c r="B1917" s="104">
        <v>4001</v>
      </c>
      <c r="C1917" s="6" t="s">
        <v>362</v>
      </c>
      <c r="D1917" s="6">
        <v>40</v>
      </c>
      <c r="E1917" s="6" t="s">
        <v>364</v>
      </c>
      <c r="F1917" s="6" t="s">
        <v>134</v>
      </c>
      <c r="G1917" s="6" t="s">
        <v>135</v>
      </c>
      <c r="H1917" s="6" t="s">
        <v>20</v>
      </c>
      <c r="I1917" s="6" t="s">
        <v>24</v>
      </c>
      <c r="J1917" s="66">
        <v>155</v>
      </c>
    </row>
    <row r="1918" spans="1:10" x14ac:dyDescent="0.25">
      <c r="A1918" s="103">
        <v>2020</v>
      </c>
      <c r="B1918" s="104">
        <v>4001</v>
      </c>
      <c r="C1918" s="6" t="s">
        <v>362</v>
      </c>
      <c r="D1918" s="6">
        <v>40</v>
      </c>
      <c r="E1918" s="6" t="s">
        <v>364</v>
      </c>
      <c r="F1918" s="6" t="s">
        <v>134</v>
      </c>
      <c r="G1918" s="6" t="s">
        <v>135</v>
      </c>
      <c r="H1918" s="6" t="s">
        <v>20</v>
      </c>
      <c r="I1918" s="6" t="s">
        <v>19</v>
      </c>
      <c r="J1918" s="66">
        <v>17</v>
      </c>
    </row>
    <row r="1919" spans="1:10" x14ac:dyDescent="0.25">
      <c r="A1919" s="103">
        <v>2020</v>
      </c>
      <c r="B1919" s="104">
        <v>4103</v>
      </c>
      <c r="C1919" s="6" t="s">
        <v>366</v>
      </c>
      <c r="D1919" s="6">
        <v>41</v>
      </c>
      <c r="E1919" s="6" t="s">
        <v>368</v>
      </c>
      <c r="F1919" s="6" t="s">
        <v>46</v>
      </c>
      <c r="G1919" s="6" t="s">
        <v>47</v>
      </c>
      <c r="H1919" s="6" t="s">
        <v>16</v>
      </c>
      <c r="I1919" s="6" t="s">
        <v>17</v>
      </c>
      <c r="J1919" s="66">
        <v>37</v>
      </c>
    </row>
    <row r="1920" spans="1:10" x14ac:dyDescent="0.25">
      <c r="A1920" s="103">
        <v>2020</v>
      </c>
      <c r="B1920" s="104">
        <v>4103</v>
      </c>
      <c r="C1920" s="6" t="s">
        <v>366</v>
      </c>
      <c r="D1920" s="6">
        <v>41</v>
      </c>
      <c r="E1920" s="6" t="s">
        <v>368</v>
      </c>
      <c r="F1920" s="6" t="s">
        <v>46</v>
      </c>
      <c r="G1920" s="6" t="s">
        <v>47</v>
      </c>
      <c r="H1920" s="6" t="s">
        <v>16</v>
      </c>
      <c r="I1920" s="6" t="s">
        <v>18</v>
      </c>
      <c r="J1920" s="66">
        <v>63</v>
      </c>
    </row>
    <row r="1921" spans="1:10" x14ac:dyDescent="0.25">
      <c r="A1921" s="103">
        <v>2020</v>
      </c>
      <c r="B1921" s="104">
        <v>4103</v>
      </c>
      <c r="C1921" s="6" t="s">
        <v>366</v>
      </c>
      <c r="D1921" s="6">
        <v>41</v>
      </c>
      <c r="E1921" s="6" t="s">
        <v>368</v>
      </c>
      <c r="F1921" s="6" t="s">
        <v>46</v>
      </c>
      <c r="G1921" s="6" t="s">
        <v>47</v>
      </c>
      <c r="H1921" s="6" t="s">
        <v>16</v>
      </c>
      <c r="I1921" s="6" t="s">
        <v>24</v>
      </c>
      <c r="J1921" s="66">
        <v>12</v>
      </c>
    </row>
    <row r="1922" spans="1:10" x14ac:dyDescent="0.25">
      <c r="A1922" s="103">
        <v>2020</v>
      </c>
      <c r="B1922" s="104">
        <v>4103</v>
      </c>
      <c r="C1922" s="6" t="s">
        <v>366</v>
      </c>
      <c r="D1922" s="6">
        <v>41</v>
      </c>
      <c r="E1922" s="6" t="s">
        <v>368</v>
      </c>
      <c r="F1922" s="6" t="s">
        <v>46</v>
      </c>
      <c r="G1922" s="6" t="s">
        <v>47</v>
      </c>
      <c r="H1922" s="6" t="s">
        <v>16</v>
      </c>
      <c r="I1922" s="6" t="s">
        <v>19</v>
      </c>
      <c r="J1922" s="66">
        <v>52</v>
      </c>
    </row>
    <row r="1923" spans="1:10" x14ac:dyDescent="0.25">
      <c r="A1923" s="103">
        <v>2020</v>
      </c>
      <c r="B1923" s="104">
        <v>4103</v>
      </c>
      <c r="C1923" s="6" t="s">
        <v>366</v>
      </c>
      <c r="D1923" s="6">
        <v>41</v>
      </c>
      <c r="E1923" s="6" t="s">
        <v>368</v>
      </c>
      <c r="F1923" s="6" t="s">
        <v>46</v>
      </c>
      <c r="G1923" s="6" t="s">
        <v>47</v>
      </c>
      <c r="H1923" s="6" t="s">
        <v>23</v>
      </c>
      <c r="I1923" s="6" t="s">
        <v>17</v>
      </c>
      <c r="J1923" s="66">
        <v>7</v>
      </c>
    </row>
    <row r="1924" spans="1:10" x14ac:dyDescent="0.25">
      <c r="A1924" s="103">
        <v>2020</v>
      </c>
      <c r="B1924" s="104">
        <v>4103</v>
      </c>
      <c r="C1924" s="6" t="s">
        <v>366</v>
      </c>
      <c r="D1924" s="6">
        <v>41</v>
      </c>
      <c r="E1924" s="6" t="s">
        <v>368</v>
      </c>
      <c r="F1924" s="6" t="s">
        <v>46</v>
      </c>
      <c r="G1924" s="6" t="s">
        <v>47</v>
      </c>
      <c r="H1924" s="6" t="s">
        <v>23</v>
      </c>
      <c r="I1924" s="6" t="s">
        <v>18</v>
      </c>
      <c r="J1924" s="66">
        <v>12</v>
      </c>
    </row>
    <row r="1925" spans="1:10" x14ac:dyDescent="0.25">
      <c r="A1925" s="103">
        <v>2020</v>
      </c>
      <c r="B1925" s="104">
        <v>4103</v>
      </c>
      <c r="C1925" s="6" t="s">
        <v>366</v>
      </c>
      <c r="D1925" s="6">
        <v>41</v>
      </c>
      <c r="E1925" s="6" t="s">
        <v>368</v>
      </c>
      <c r="F1925" s="6" t="s">
        <v>46</v>
      </c>
      <c r="G1925" s="6" t="s">
        <v>47</v>
      </c>
      <c r="H1925" s="6" t="s">
        <v>23</v>
      </c>
      <c r="I1925" s="6" t="s">
        <v>24</v>
      </c>
      <c r="J1925" s="66">
        <v>6</v>
      </c>
    </row>
    <row r="1926" spans="1:10" x14ac:dyDescent="0.25">
      <c r="A1926" s="103">
        <v>2020</v>
      </c>
      <c r="B1926" s="104">
        <v>4103</v>
      </c>
      <c r="C1926" s="6" t="s">
        <v>366</v>
      </c>
      <c r="D1926" s="6">
        <v>41</v>
      </c>
      <c r="E1926" s="6" t="s">
        <v>368</v>
      </c>
      <c r="F1926" s="6" t="s">
        <v>46</v>
      </c>
      <c r="G1926" s="6" t="s">
        <v>47</v>
      </c>
      <c r="H1926" s="6" t="s">
        <v>23</v>
      </c>
      <c r="I1926" s="6" t="s">
        <v>19</v>
      </c>
      <c r="J1926" s="66">
        <v>18</v>
      </c>
    </row>
    <row r="1927" spans="1:10" x14ac:dyDescent="0.25">
      <c r="A1927" s="103">
        <v>2020</v>
      </c>
      <c r="B1927" s="104">
        <v>4103</v>
      </c>
      <c r="C1927" s="6" t="s">
        <v>366</v>
      </c>
      <c r="D1927" s="6">
        <v>41</v>
      </c>
      <c r="E1927" s="6" t="s">
        <v>368</v>
      </c>
      <c r="F1927" s="6" t="s">
        <v>46</v>
      </c>
      <c r="G1927" s="6" t="s">
        <v>47</v>
      </c>
      <c r="H1927" s="6" t="s">
        <v>20</v>
      </c>
      <c r="I1927" s="6" t="s">
        <v>17</v>
      </c>
      <c r="J1927" s="66">
        <v>5</v>
      </c>
    </row>
    <row r="1928" spans="1:10" x14ac:dyDescent="0.25">
      <c r="A1928" s="103">
        <v>2020</v>
      </c>
      <c r="B1928" s="104">
        <v>4103</v>
      </c>
      <c r="C1928" s="6" t="s">
        <v>366</v>
      </c>
      <c r="D1928" s="6">
        <v>41</v>
      </c>
      <c r="E1928" s="6" t="s">
        <v>368</v>
      </c>
      <c r="F1928" s="6" t="s">
        <v>46</v>
      </c>
      <c r="G1928" s="6" t="s">
        <v>47</v>
      </c>
      <c r="H1928" s="6" t="s">
        <v>20</v>
      </c>
      <c r="I1928" s="6" t="s">
        <v>18</v>
      </c>
      <c r="J1928" s="66">
        <v>6</v>
      </c>
    </row>
    <row r="1929" spans="1:10" x14ac:dyDescent="0.25">
      <c r="A1929" s="103">
        <v>2020</v>
      </c>
      <c r="B1929" s="104">
        <v>4103</v>
      </c>
      <c r="C1929" s="6" t="s">
        <v>366</v>
      </c>
      <c r="D1929" s="6">
        <v>41</v>
      </c>
      <c r="E1929" s="6" t="s">
        <v>368</v>
      </c>
      <c r="F1929" s="6" t="s">
        <v>46</v>
      </c>
      <c r="G1929" s="6" t="s">
        <v>47</v>
      </c>
      <c r="H1929" s="6" t="s">
        <v>20</v>
      </c>
      <c r="I1929" s="6" t="s">
        <v>19</v>
      </c>
      <c r="J1929" s="66">
        <v>2</v>
      </c>
    </row>
    <row r="1930" spans="1:10" x14ac:dyDescent="0.25">
      <c r="A1930" s="103">
        <v>2020</v>
      </c>
      <c r="B1930" s="104">
        <v>4104</v>
      </c>
      <c r="C1930" s="6" t="s">
        <v>370</v>
      </c>
      <c r="D1930" s="6">
        <v>41</v>
      </c>
      <c r="E1930" s="6" t="s">
        <v>368</v>
      </c>
      <c r="F1930" s="6" t="s">
        <v>46</v>
      </c>
      <c r="G1930" s="6" t="s">
        <v>47</v>
      </c>
      <c r="H1930" s="6" t="s">
        <v>16</v>
      </c>
      <c r="I1930" s="6" t="s">
        <v>18</v>
      </c>
      <c r="J1930" s="66">
        <v>1</v>
      </c>
    </row>
    <row r="1931" spans="1:10" x14ac:dyDescent="0.25">
      <c r="A1931" s="103">
        <v>2020</v>
      </c>
      <c r="B1931" s="104">
        <v>4104</v>
      </c>
      <c r="C1931" s="6" t="s">
        <v>370</v>
      </c>
      <c r="D1931" s="6">
        <v>41</v>
      </c>
      <c r="E1931" s="6" t="s">
        <v>368</v>
      </c>
      <c r="F1931" s="6" t="s">
        <v>46</v>
      </c>
      <c r="G1931" s="6" t="s">
        <v>47</v>
      </c>
      <c r="H1931" s="6" t="s">
        <v>20</v>
      </c>
      <c r="I1931" s="6" t="s">
        <v>17</v>
      </c>
      <c r="J1931" s="66">
        <v>6</v>
      </c>
    </row>
    <row r="1932" spans="1:10" x14ac:dyDescent="0.25">
      <c r="A1932" s="103">
        <v>2020</v>
      </c>
      <c r="B1932" s="104">
        <v>4104</v>
      </c>
      <c r="C1932" s="6" t="s">
        <v>370</v>
      </c>
      <c r="D1932" s="6">
        <v>41</v>
      </c>
      <c r="E1932" s="6" t="s">
        <v>368</v>
      </c>
      <c r="F1932" s="6" t="s">
        <v>46</v>
      </c>
      <c r="G1932" s="6" t="s">
        <v>47</v>
      </c>
      <c r="H1932" s="6" t="s">
        <v>20</v>
      </c>
      <c r="I1932" s="6" t="s">
        <v>18</v>
      </c>
      <c r="J1932" s="66">
        <v>7</v>
      </c>
    </row>
    <row r="1933" spans="1:10" x14ac:dyDescent="0.25">
      <c r="A1933" s="103">
        <v>2020</v>
      </c>
      <c r="B1933" s="104">
        <v>4104</v>
      </c>
      <c r="C1933" s="6" t="s">
        <v>370</v>
      </c>
      <c r="D1933" s="6">
        <v>41</v>
      </c>
      <c r="E1933" s="6" t="s">
        <v>368</v>
      </c>
      <c r="F1933" s="6" t="s">
        <v>46</v>
      </c>
      <c r="G1933" s="6" t="s">
        <v>47</v>
      </c>
      <c r="H1933" s="6" t="s">
        <v>20</v>
      </c>
      <c r="I1933" s="6" t="s">
        <v>24</v>
      </c>
      <c r="J1933" s="66">
        <v>41</v>
      </c>
    </row>
    <row r="1934" spans="1:10" x14ac:dyDescent="0.25">
      <c r="A1934" s="103">
        <v>2020</v>
      </c>
      <c r="B1934" s="104">
        <v>4104</v>
      </c>
      <c r="C1934" s="6" t="s">
        <v>370</v>
      </c>
      <c r="D1934" s="6">
        <v>41</v>
      </c>
      <c r="E1934" s="6" t="s">
        <v>368</v>
      </c>
      <c r="F1934" s="6" t="s">
        <v>46</v>
      </c>
      <c r="G1934" s="6" t="s">
        <v>47</v>
      </c>
      <c r="H1934" s="6" t="s">
        <v>20</v>
      </c>
      <c r="I1934" s="6" t="s">
        <v>19</v>
      </c>
      <c r="J1934" s="66">
        <v>13</v>
      </c>
    </row>
    <row r="1935" spans="1:10" x14ac:dyDescent="0.25">
      <c r="A1935" s="103">
        <v>2020</v>
      </c>
      <c r="B1935" s="104">
        <v>4185</v>
      </c>
      <c r="C1935" s="6" t="s">
        <v>372</v>
      </c>
      <c r="D1935" s="6">
        <v>41</v>
      </c>
      <c r="E1935" s="6" t="s">
        <v>368</v>
      </c>
      <c r="F1935" s="6" t="s">
        <v>46</v>
      </c>
      <c r="G1935" s="6" t="s">
        <v>47</v>
      </c>
      <c r="H1935" s="6" t="s">
        <v>23</v>
      </c>
      <c r="I1935" s="6" t="s">
        <v>17</v>
      </c>
      <c r="J1935" s="66">
        <v>67</v>
      </c>
    </row>
    <row r="1936" spans="1:10" x14ac:dyDescent="0.25">
      <c r="A1936" s="103">
        <v>2020</v>
      </c>
      <c r="B1936" s="104">
        <v>4185</v>
      </c>
      <c r="C1936" s="6" t="s">
        <v>372</v>
      </c>
      <c r="D1936" s="6">
        <v>41</v>
      </c>
      <c r="E1936" s="6" t="s">
        <v>368</v>
      </c>
      <c r="F1936" s="6" t="s">
        <v>46</v>
      </c>
      <c r="G1936" s="6" t="s">
        <v>47</v>
      </c>
      <c r="H1936" s="6" t="s">
        <v>23</v>
      </c>
      <c r="I1936" s="6" t="s">
        <v>18</v>
      </c>
      <c r="J1936" s="66">
        <v>20</v>
      </c>
    </row>
    <row r="1937" spans="1:10" x14ac:dyDescent="0.25">
      <c r="A1937" s="103">
        <v>2020</v>
      </c>
      <c r="B1937" s="104">
        <v>4185</v>
      </c>
      <c r="C1937" s="6" t="s">
        <v>372</v>
      </c>
      <c r="D1937" s="6">
        <v>41</v>
      </c>
      <c r="E1937" s="6" t="s">
        <v>368</v>
      </c>
      <c r="F1937" s="6" t="s">
        <v>46</v>
      </c>
      <c r="G1937" s="6" t="s">
        <v>47</v>
      </c>
      <c r="H1937" s="6" t="s">
        <v>23</v>
      </c>
      <c r="I1937" s="6" t="s">
        <v>19</v>
      </c>
      <c r="J1937" s="66">
        <v>3</v>
      </c>
    </row>
    <row r="1938" spans="1:10" x14ac:dyDescent="0.25">
      <c r="A1938" s="103">
        <v>2020</v>
      </c>
      <c r="B1938" s="104">
        <v>4185</v>
      </c>
      <c r="C1938" s="6" t="s">
        <v>372</v>
      </c>
      <c r="D1938" s="6">
        <v>41</v>
      </c>
      <c r="E1938" s="6" t="s">
        <v>368</v>
      </c>
      <c r="F1938" s="6" t="s">
        <v>46</v>
      </c>
      <c r="G1938" s="6" t="s">
        <v>47</v>
      </c>
      <c r="H1938" s="6" t="s">
        <v>20</v>
      </c>
      <c r="I1938" s="6" t="s">
        <v>17</v>
      </c>
      <c r="J1938" s="66">
        <v>32</v>
      </c>
    </row>
    <row r="1939" spans="1:10" x14ac:dyDescent="0.25">
      <c r="A1939" s="103">
        <v>2020</v>
      </c>
      <c r="B1939" s="104">
        <v>4185</v>
      </c>
      <c r="C1939" s="6" t="s">
        <v>372</v>
      </c>
      <c r="D1939" s="6">
        <v>41</v>
      </c>
      <c r="E1939" s="6" t="s">
        <v>368</v>
      </c>
      <c r="F1939" s="6" t="s">
        <v>46</v>
      </c>
      <c r="G1939" s="6" t="s">
        <v>47</v>
      </c>
      <c r="H1939" s="6" t="s">
        <v>20</v>
      </c>
      <c r="I1939" s="6" t="s">
        <v>18</v>
      </c>
      <c r="J1939" s="66">
        <v>93</v>
      </c>
    </row>
    <row r="1940" spans="1:10" x14ac:dyDescent="0.25">
      <c r="A1940" s="103">
        <v>2020</v>
      </c>
      <c r="B1940" s="104">
        <v>4185</v>
      </c>
      <c r="C1940" s="6" t="s">
        <v>372</v>
      </c>
      <c r="D1940" s="6">
        <v>41</v>
      </c>
      <c r="E1940" s="6" t="s">
        <v>368</v>
      </c>
      <c r="F1940" s="6" t="s">
        <v>46</v>
      </c>
      <c r="G1940" s="6" t="s">
        <v>47</v>
      </c>
      <c r="H1940" s="6" t="s">
        <v>20</v>
      </c>
      <c r="I1940" s="6" t="s">
        <v>19</v>
      </c>
      <c r="J1940" s="66">
        <v>29</v>
      </c>
    </row>
    <row r="1941" spans="1:10" x14ac:dyDescent="0.25">
      <c r="A1941" s="103">
        <v>2020</v>
      </c>
      <c r="B1941" s="104">
        <v>4201</v>
      </c>
      <c r="C1941" s="6" t="s">
        <v>374</v>
      </c>
      <c r="D1941" s="6">
        <v>42</v>
      </c>
      <c r="E1941" s="6" t="s">
        <v>376</v>
      </c>
      <c r="F1941" s="6" t="s">
        <v>134</v>
      </c>
      <c r="G1941" s="6" t="s">
        <v>135</v>
      </c>
      <c r="H1941" s="6" t="s">
        <v>20</v>
      </c>
      <c r="I1941" s="6" t="s">
        <v>17</v>
      </c>
      <c r="J1941" s="66">
        <v>2</v>
      </c>
    </row>
    <row r="1942" spans="1:10" x14ac:dyDescent="0.25">
      <c r="A1942" s="103">
        <v>2020</v>
      </c>
      <c r="B1942" s="104">
        <v>4201</v>
      </c>
      <c r="C1942" s="6" t="s">
        <v>374</v>
      </c>
      <c r="D1942" s="6">
        <v>42</v>
      </c>
      <c r="E1942" s="6" t="s">
        <v>376</v>
      </c>
      <c r="F1942" s="6" t="s">
        <v>134</v>
      </c>
      <c r="G1942" s="6" t="s">
        <v>135</v>
      </c>
      <c r="H1942" s="6" t="s">
        <v>20</v>
      </c>
      <c r="I1942" s="6" t="s">
        <v>18</v>
      </c>
      <c r="J1942" s="66">
        <v>2</v>
      </c>
    </row>
    <row r="1943" spans="1:10" x14ac:dyDescent="0.25">
      <c r="A1943" s="103">
        <v>2020</v>
      </c>
      <c r="B1943" s="104">
        <v>4201</v>
      </c>
      <c r="C1943" s="6" t="s">
        <v>374</v>
      </c>
      <c r="D1943" s="6">
        <v>42</v>
      </c>
      <c r="E1943" s="6" t="s">
        <v>376</v>
      </c>
      <c r="F1943" s="6" t="s">
        <v>134</v>
      </c>
      <c r="G1943" s="6" t="s">
        <v>135</v>
      </c>
      <c r="H1943" s="6" t="s">
        <v>20</v>
      </c>
      <c r="I1943" s="6" t="s">
        <v>19</v>
      </c>
      <c r="J1943" s="66">
        <v>7</v>
      </c>
    </row>
    <row r="1944" spans="1:10" x14ac:dyDescent="0.25">
      <c r="A1944" s="103">
        <v>2020</v>
      </c>
      <c r="B1944" s="104">
        <v>4301</v>
      </c>
      <c r="C1944" s="6" t="s">
        <v>378</v>
      </c>
      <c r="D1944" s="6">
        <v>43</v>
      </c>
      <c r="E1944" s="6" t="s">
        <v>380</v>
      </c>
      <c r="F1944" s="6" t="s">
        <v>76</v>
      </c>
      <c r="G1944" s="6" t="s">
        <v>77</v>
      </c>
      <c r="H1944" s="6" t="s">
        <v>16</v>
      </c>
      <c r="I1944" s="6" t="s">
        <v>17</v>
      </c>
      <c r="J1944" s="66">
        <v>23</v>
      </c>
    </row>
    <row r="1945" spans="1:10" x14ac:dyDescent="0.25">
      <c r="A1945" s="103">
        <v>2020</v>
      </c>
      <c r="B1945" s="104">
        <v>4301</v>
      </c>
      <c r="C1945" s="6" t="s">
        <v>378</v>
      </c>
      <c r="D1945" s="6">
        <v>43</v>
      </c>
      <c r="E1945" s="6" t="s">
        <v>380</v>
      </c>
      <c r="F1945" s="6" t="s">
        <v>76</v>
      </c>
      <c r="G1945" s="6" t="s">
        <v>77</v>
      </c>
      <c r="H1945" s="6" t="s">
        <v>16</v>
      </c>
      <c r="I1945" s="6" t="s">
        <v>18</v>
      </c>
      <c r="J1945" s="66">
        <v>11</v>
      </c>
    </row>
    <row r="1946" spans="1:10" x14ac:dyDescent="0.25">
      <c r="A1946" s="103">
        <v>2020</v>
      </c>
      <c r="B1946" s="104">
        <v>4301</v>
      </c>
      <c r="C1946" s="6" t="s">
        <v>378</v>
      </c>
      <c r="D1946" s="6">
        <v>43</v>
      </c>
      <c r="E1946" s="6" t="s">
        <v>380</v>
      </c>
      <c r="F1946" s="6" t="s">
        <v>76</v>
      </c>
      <c r="G1946" s="6" t="s">
        <v>77</v>
      </c>
      <c r="H1946" s="6" t="s">
        <v>16</v>
      </c>
      <c r="I1946" s="6" t="s">
        <v>19</v>
      </c>
      <c r="J1946" s="66">
        <v>2</v>
      </c>
    </row>
    <row r="1947" spans="1:10" x14ac:dyDescent="0.25">
      <c r="A1947" s="103">
        <v>2020</v>
      </c>
      <c r="B1947" s="104">
        <v>4301</v>
      </c>
      <c r="C1947" s="6" t="s">
        <v>378</v>
      </c>
      <c r="D1947" s="6">
        <v>43</v>
      </c>
      <c r="E1947" s="6" t="s">
        <v>380</v>
      </c>
      <c r="F1947" s="6" t="s">
        <v>76</v>
      </c>
      <c r="G1947" s="6" t="s">
        <v>77</v>
      </c>
      <c r="H1947" s="6" t="s">
        <v>20</v>
      </c>
      <c r="I1947" s="104" t="s">
        <v>17</v>
      </c>
      <c r="J1947" s="66">
        <v>21</v>
      </c>
    </row>
    <row r="1948" spans="1:10" x14ac:dyDescent="0.25">
      <c r="A1948" s="103">
        <v>2020</v>
      </c>
      <c r="B1948" s="104">
        <v>4301</v>
      </c>
      <c r="C1948" s="6" t="s">
        <v>378</v>
      </c>
      <c r="D1948" s="6">
        <v>43</v>
      </c>
      <c r="E1948" s="6" t="s">
        <v>380</v>
      </c>
      <c r="F1948" s="6" t="s">
        <v>76</v>
      </c>
      <c r="G1948" s="6" t="s">
        <v>77</v>
      </c>
      <c r="H1948" s="6" t="s">
        <v>20</v>
      </c>
      <c r="I1948" s="6" t="s">
        <v>18</v>
      </c>
      <c r="J1948" s="66">
        <v>5</v>
      </c>
    </row>
    <row r="1949" spans="1:10" x14ac:dyDescent="0.25">
      <c r="A1949" s="103">
        <v>2020</v>
      </c>
      <c r="B1949" s="104">
        <v>4301</v>
      </c>
      <c r="C1949" s="6" t="s">
        <v>378</v>
      </c>
      <c r="D1949" s="6">
        <v>43</v>
      </c>
      <c r="E1949" s="6" t="s">
        <v>380</v>
      </c>
      <c r="F1949" s="6" t="s">
        <v>76</v>
      </c>
      <c r="G1949" s="6" t="s">
        <v>77</v>
      </c>
      <c r="H1949" s="6" t="s">
        <v>20</v>
      </c>
      <c r="I1949" s="6" t="s">
        <v>24</v>
      </c>
      <c r="J1949" s="66">
        <v>136</v>
      </c>
    </row>
    <row r="1950" spans="1:10" x14ac:dyDescent="0.25">
      <c r="A1950" s="103">
        <v>2020</v>
      </c>
      <c r="B1950" s="104">
        <v>4301</v>
      </c>
      <c r="C1950" s="6" t="s">
        <v>378</v>
      </c>
      <c r="D1950" s="6">
        <v>43</v>
      </c>
      <c r="E1950" s="6" t="s">
        <v>380</v>
      </c>
      <c r="F1950" s="6" t="s">
        <v>76</v>
      </c>
      <c r="G1950" s="6" t="s">
        <v>77</v>
      </c>
      <c r="H1950" s="6" t="s">
        <v>20</v>
      </c>
      <c r="I1950" s="6" t="s">
        <v>19</v>
      </c>
      <c r="J1950" s="66">
        <v>43</v>
      </c>
    </row>
    <row r="1951" spans="1:10" x14ac:dyDescent="0.25">
      <c r="A1951" s="103">
        <v>2020</v>
      </c>
      <c r="B1951" s="104">
        <v>4302</v>
      </c>
      <c r="C1951" s="6" t="s">
        <v>382</v>
      </c>
      <c r="D1951" s="6">
        <v>43</v>
      </c>
      <c r="E1951" s="6" t="s">
        <v>380</v>
      </c>
      <c r="F1951" s="6" t="s">
        <v>76</v>
      </c>
      <c r="G1951" s="6" t="s">
        <v>77</v>
      </c>
      <c r="H1951" s="6" t="s">
        <v>16</v>
      </c>
      <c r="I1951" s="6" t="s">
        <v>17</v>
      </c>
      <c r="J1951" s="66">
        <v>3</v>
      </c>
    </row>
    <row r="1952" spans="1:10" x14ac:dyDescent="0.25">
      <c r="A1952" s="103">
        <v>2020</v>
      </c>
      <c r="B1952" s="104">
        <v>4302</v>
      </c>
      <c r="C1952" s="6" t="s">
        <v>382</v>
      </c>
      <c r="D1952" s="6">
        <v>43</v>
      </c>
      <c r="E1952" s="6" t="s">
        <v>380</v>
      </c>
      <c r="F1952" s="6" t="s">
        <v>76</v>
      </c>
      <c r="G1952" s="6" t="s">
        <v>77</v>
      </c>
      <c r="H1952" s="6" t="s">
        <v>16</v>
      </c>
      <c r="I1952" s="6" t="s">
        <v>18</v>
      </c>
      <c r="J1952" s="66">
        <v>2</v>
      </c>
    </row>
    <row r="1953" spans="1:10" x14ac:dyDescent="0.25">
      <c r="A1953" s="103">
        <v>2020</v>
      </c>
      <c r="B1953" s="104">
        <v>4302</v>
      </c>
      <c r="C1953" s="6" t="s">
        <v>382</v>
      </c>
      <c r="D1953" s="6">
        <v>43</v>
      </c>
      <c r="E1953" s="6" t="s">
        <v>380</v>
      </c>
      <c r="F1953" s="6" t="s">
        <v>76</v>
      </c>
      <c r="G1953" s="6" t="s">
        <v>77</v>
      </c>
      <c r="H1953" s="6" t="s">
        <v>16</v>
      </c>
      <c r="I1953" s="104" t="s">
        <v>19</v>
      </c>
      <c r="J1953" s="66">
        <v>4</v>
      </c>
    </row>
    <row r="1954" spans="1:10" x14ac:dyDescent="0.25">
      <c r="A1954" s="103">
        <v>2020</v>
      </c>
      <c r="B1954" s="104">
        <v>4302</v>
      </c>
      <c r="C1954" s="6" t="s">
        <v>382</v>
      </c>
      <c r="D1954" s="6">
        <v>43</v>
      </c>
      <c r="E1954" s="6" t="s">
        <v>380</v>
      </c>
      <c r="F1954" s="6" t="s">
        <v>76</v>
      </c>
      <c r="G1954" s="6" t="s">
        <v>77</v>
      </c>
      <c r="H1954" s="6" t="s">
        <v>23</v>
      </c>
      <c r="I1954" s="6" t="s">
        <v>17</v>
      </c>
      <c r="J1954" s="66">
        <v>13</v>
      </c>
    </row>
    <row r="1955" spans="1:10" x14ac:dyDescent="0.25">
      <c r="A1955" s="103">
        <v>2020</v>
      </c>
      <c r="B1955" s="104">
        <v>4302</v>
      </c>
      <c r="C1955" s="6" t="s">
        <v>382</v>
      </c>
      <c r="D1955" s="6">
        <v>43</v>
      </c>
      <c r="E1955" s="6" t="s">
        <v>380</v>
      </c>
      <c r="F1955" s="6" t="s">
        <v>76</v>
      </c>
      <c r="G1955" s="6" t="s">
        <v>77</v>
      </c>
      <c r="H1955" s="6" t="s">
        <v>23</v>
      </c>
      <c r="I1955" s="6" t="s">
        <v>18</v>
      </c>
      <c r="J1955" s="66">
        <v>20</v>
      </c>
    </row>
    <row r="1956" spans="1:10" x14ac:dyDescent="0.25">
      <c r="A1956" s="103">
        <v>2020</v>
      </c>
      <c r="B1956" s="104">
        <v>4302</v>
      </c>
      <c r="C1956" s="6" t="s">
        <v>382</v>
      </c>
      <c r="D1956" s="6">
        <v>43</v>
      </c>
      <c r="E1956" s="6" t="s">
        <v>380</v>
      </c>
      <c r="F1956" s="6" t="s">
        <v>76</v>
      </c>
      <c r="G1956" s="6" t="s">
        <v>77</v>
      </c>
      <c r="H1956" s="6" t="s">
        <v>23</v>
      </c>
      <c r="I1956" s="6" t="s">
        <v>19</v>
      </c>
      <c r="J1956" s="66">
        <v>10</v>
      </c>
    </row>
    <row r="1957" spans="1:10" x14ac:dyDescent="0.25">
      <c r="A1957" s="103">
        <v>2020</v>
      </c>
      <c r="B1957" s="104">
        <v>4302</v>
      </c>
      <c r="C1957" s="6" t="s">
        <v>382</v>
      </c>
      <c r="D1957" s="6">
        <v>43</v>
      </c>
      <c r="E1957" s="6" t="s">
        <v>380</v>
      </c>
      <c r="F1957" s="6" t="s">
        <v>76</v>
      </c>
      <c r="G1957" s="6" t="s">
        <v>77</v>
      </c>
      <c r="H1957" s="6" t="s">
        <v>20</v>
      </c>
      <c r="I1957" s="6" t="s">
        <v>18</v>
      </c>
      <c r="J1957" s="66">
        <v>1</v>
      </c>
    </row>
    <row r="1958" spans="1:10" x14ac:dyDescent="0.25">
      <c r="A1958" s="103">
        <v>2020</v>
      </c>
      <c r="B1958" s="104">
        <v>4303</v>
      </c>
      <c r="C1958" s="6" t="s">
        <v>384</v>
      </c>
      <c r="D1958" s="6">
        <v>43</v>
      </c>
      <c r="E1958" s="6" t="s">
        <v>380</v>
      </c>
      <c r="F1958" s="6" t="s">
        <v>76</v>
      </c>
      <c r="G1958" s="6" t="s">
        <v>77</v>
      </c>
      <c r="H1958" s="6" t="s">
        <v>23</v>
      </c>
      <c r="I1958" s="6" t="s">
        <v>18</v>
      </c>
      <c r="J1958" s="66">
        <v>2</v>
      </c>
    </row>
    <row r="1959" spans="1:10" x14ac:dyDescent="0.25">
      <c r="A1959" s="103">
        <v>2020</v>
      </c>
      <c r="B1959" s="104">
        <v>4303</v>
      </c>
      <c r="C1959" s="6" t="s">
        <v>384</v>
      </c>
      <c r="D1959" s="6">
        <v>43</v>
      </c>
      <c r="E1959" s="6" t="s">
        <v>380</v>
      </c>
      <c r="F1959" s="6" t="s">
        <v>76</v>
      </c>
      <c r="G1959" s="6" t="s">
        <v>77</v>
      </c>
      <c r="H1959" s="6" t="s">
        <v>20</v>
      </c>
      <c r="I1959" s="104" t="s">
        <v>17</v>
      </c>
      <c r="J1959" s="66">
        <v>2</v>
      </c>
    </row>
    <row r="1960" spans="1:10" x14ac:dyDescent="0.25">
      <c r="A1960" s="103">
        <v>2020</v>
      </c>
      <c r="B1960" s="104">
        <v>4303</v>
      </c>
      <c r="C1960" s="6" t="s">
        <v>384</v>
      </c>
      <c r="D1960" s="6">
        <v>43</v>
      </c>
      <c r="E1960" s="6" t="s">
        <v>380</v>
      </c>
      <c r="F1960" s="6" t="s">
        <v>76</v>
      </c>
      <c r="G1960" s="6" t="s">
        <v>77</v>
      </c>
      <c r="H1960" s="6" t="s">
        <v>20</v>
      </c>
      <c r="I1960" s="6" t="s">
        <v>18</v>
      </c>
      <c r="J1960" s="66">
        <v>1</v>
      </c>
    </row>
    <row r="1961" spans="1:10" x14ac:dyDescent="0.25">
      <c r="A1961" s="103">
        <v>2020</v>
      </c>
      <c r="B1961" s="104">
        <v>4303</v>
      </c>
      <c r="C1961" s="6" t="s">
        <v>384</v>
      </c>
      <c r="D1961" s="6">
        <v>43</v>
      </c>
      <c r="E1961" s="6" t="s">
        <v>380</v>
      </c>
      <c r="F1961" s="6" t="s">
        <v>76</v>
      </c>
      <c r="G1961" s="6" t="s">
        <v>77</v>
      </c>
      <c r="H1961" s="6" t="s">
        <v>20</v>
      </c>
      <c r="I1961" s="6" t="s">
        <v>24</v>
      </c>
      <c r="J1961" s="66">
        <v>1</v>
      </c>
    </row>
    <row r="1962" spans="1:10" x14ac:dyDescent="0.25">
      <c r="A1962" s="103">
        <v>2020</v>
      </c>
      <c r="B1962" s="104">
        <v>4303</v>
      </c>
      <c r="C1962" s="6" t="s">
        <v>384</v>
      </c>
      <c r="D1962" s="6">
        <v>43</v>
      </c>
      <c r="E1962" s="6" t="s">
        <v>380</v>
      </c>
      <c r="F1962" s="6" t="s">
        <v>76</v>
      </c>
      <c r="G1962" s="6" t="s">
        <v>77</v>
      </c>
      <c r="H1962" s="6" t="s">
        <v>20</v>
      </c>
      <c r="I1962" s="6" t="s">
        <v>19</v>
      </c>
      <c r="J1962" s="66">
        <v>13</v>
      </c>
    </row>
    <row r="1963" spans="1:10" x14ac:dyDescent="0.25">
      <c r="A1963" s="103">
        <v>2020</v>
      </c>
      <c r="B1963" s="104">
        <v>4401</v>
      </c>
      <c r="C1963" s="6" t="s">
        <v>386</v>
      </c>
      <c r="D1963" s="6">
        <v>44</v>
      </c>
      <c r="E1963" s="6" t="s">
        <v>388</v>
      </c>
      <c r="F1963" s="6" t="s">
        <v>209</v>
      </c>
      <c r="G1963" s="6" t="s">
        <v>210</v>
      </c>
      <c r="H1963" s="6" t="s">
        <v>16</v>
      </c>
      <c r="I1963" s="6" t="s">
        <v>17</v>
      </c>
      <c r="J1963" s="66">
        <v>18</v>
      </c>
    </row>
    <row r="1964" spans="1:10" x14ac:dyDescent="0.25">
      <c r="A1964" s="103">
        <v>2020</v>
      </c>
      <c r="B1964" s="104">
        <v>4401</v>
      </c>
      <c r="C1964" s="6" t="s">
        <v>386</v>
      </c>
      <c r="D1964" s="6">
        <v>44</v>
      </c>
      <c r="E1964" s="6" t="s">
        <v>388</v>
      </c>
      <c r="F1964" s="6" t="s">
        <v>209</v>
      </c>
      <c r="G1964" s="6" t="s">
        <v>210</v>
      </c>
      <c r="H1964" s="6" t="s">
        <v>16</v>
      </c>
      <c r="I1964" s="6" t="s">
        <v>18</v>
      </c>
      <c r="J1964" s="66">
        <v>19</v>
      </c>
    </row>
    <row r="1965" spans="1:10" x14ac:dyDescent="0.25">
      <c r="A1965" s="103">
        <v>2020</v>
      </c>
      <c r="B1965" s="104">
        <v>4401</v>
      </c>
      <c r="C1965" s="6" t="s">
        <v>386</v>
      </c>
      <c r="D1965" s="6">
        <v>44</v>
      </c>
      <c r="E1965" s="6" t="s">
        <v>388</v>
      </c>
      <c r="F1965" s="6" t="s">
        <v>209</v>
      </c>
      <c r="G1965" s="6" t="s">
        <v>210</v>
      </c>
      <c r="H1965" s="6" t="s">
        <v>16</v>
      </c>
      <c r="I1965" s="6" t="s">
        <v>24</v>
      </c>
      <c r="J1965" s="66">
        <v>19</v>
      </c>
    </row>
    <row r="1966" spans="1:10" x14ac:dyDescent="0.25">
      <c r="A1966" s="103">
        <v>2020</v>
      </c>
      <c r="B1966" s="104">
        <v>4401</v>
      </c>
      <c r="C1966" s="6" t="s">
        <v>386</v>
      </c>
      <c r="D1966" s="6">
        <v>44</v>
      </c>
      <c r="E1966" s="6" t="s">
        <v>388</v>
      </c>
      <c r="F1966" s="6" t="s">
        <v>209</v>
      </c>
      <c r="G1966" s="6" t="s">
        <v>210</v>
      </c>
      <c r="H1966" s="6" t="s">
        <v>16</v>
      </c>
      <c r="I1966" s="6" t="s">
        <v>19</v>
      </c>
      <c r="J1966" s="66">
        <v>56</v>
      </c>
    </row>
    <row r="1967" spans="1:10" x14ac:dyDescent="0.25">
      <c r="A1967" s="103">
        <v>2020</v>
      </c>
      <c r="B1967" s="104">
        <v>4401</v>
      </c>
      <c r="C1967" s="6" t="s">
        <v>386</v>
      </c>
      <c r="D1967" s="6">
        <v>44</v>
      </c>
      <c r="E1967" s="6" t="s">
        <v>388</v>
      </c>
      <c r="F1967" s="6" t="s">
        <v>209</v>
      </c>
      <c r="G1967" s="6" t="s">
        <v>210</v>
      </c>
      <c r="H1967" s="6" t="s">
        <v>23</v>
      </c>
      <c r="I1967" s="6" t="s">
        <v>17</v>
      </c>
      <c r="J1967" s="66">
        <v>27</v>
      </c>
    </row>
    <row r="1968" spans="1:10" x14ac:dyDescent="0.25">
      <c r="A1968" s="103">
        <v>2020</v>
      </c>
      <c r="B1968" s="104">
        <v>4401</v>
      </c>
      <c r="C1968" s="6" t="s">
        <v>386</v>
      </c>
      <c r="D1968" s="6">
        <v>44</v>
      </c>
      <c r="E1968" s="6" t="s">
        <v>388</v>
      </c>
      <c r="F1968" s="6" t="s">
        <v>209</v>
      </c>
      <c r="G1968" s="6" t="s">
        <v>210</v>
      </c>
      <c r="H1968" s="6" t="s">
        <v>23</v>
      </c>
      <c r="I1968" s="6" t="s">
        <v>18</v>
      </c>
      <c r="J1968" s="66">
        <v>37</v>
      </c>
    </row>
    <row r="1969" spans="1:10" x14ac:dyDescent="0.25">
      <c r="A1969" s="103">
        <v>2020</v>
      </c>
      <c r="B1969" s="104">
        <v>4401</v>
      </c>
      <c r="C1969" s="6" t="s">
        <v>386</v>
      </c>
      <c r="D1969" s="6">
        <v>44</v>
      </c>
      <c r="E1969" s="6" t="s">
        <v>388</v>
      </c>
      <c r="F1969" s="6" t="s">
        <v>209</v>
      </c>
      <c r="G1969" s="6" t="s">
        <v>210</v>
      </c>
      <c r="H1969" s="6" t="s">
        <v>23</v>
      </c>
      <c r="I1969" s="6" t="s">
        <v>19</v>
      </c>
      <c r="J1969" s="66">
        <v>38</v>
      </c>
    </row>
    <row r="1970" spans="1:10" x14ac:dyDescent="0.25">
      <c r="A1970" s="103">
        <v>2020</v>
      </c>
      <c r="B1970" s="104">
        <v>4401</v>
      </c>
      <c r="C1970" s="6" t="s">
        <v>386</v>
      </c>
      <c r="D1970" s="6">
        <v>44</v>
      </c>
      <c r="E1970" s="6" t="s">
        <v>388</v>
      </c>
      <c r="F1970" s="6" t="s">
        <v>209</v>
      </c>
      <c r="G1970" s="6" t="s">
        <v>210</v>
      </c>
      <c r="H1970" s="6" t="s">
        <v>20</v>
      </c>
      <c r="I1970" s="6" t="s">
        <v>17</v>
      </c>
      <c r="J1970" s="66">
        <v>13</v>
      </c>
    </row>
    <row r="1971" spans="1:10" x14ac:dyDescent="0.25">
      <c r="A1971" s="103">
        <v>2020</v>
      </c>
      <c r="B1971" s="104">
        <v>4401</v>
      </c>
      <c r="C1971" s="6" t="s">
        <v>386</v>
      </c>
      <c r="D1971" s="6">
        <v>44</v>
      </c>
      <c r="E1971" s="6" t="s">
        <v>388</v>
      </c>
      <c r="F1971" s="6" t="s">
        <v>209</v>
      </c>
      <c r="G1971" s="6" t="s">
        <v>210</v>
      </c>
      <c r="H1971" s="6" t="s">
        <v>20</v>
      </c>
      <c r="I1971" s="6" t="s">
        <v>18</v>
      </c>
      <c r="J1971" s="66">
        <v>14</v>
      </c>
    </row>
    <row r="1972" spans="1:10" x14ac:dyDescent="0.25">
      <c r="A1972" s="103">
        <v>2020</v>
      </c>
      <c r="B1972" s="104">
        <v>4401</v>
      </c>
      <c r="C1972" s="6" t="s">
        <v>386</v>
      </c>
      <c r="D1972" s="6">
        <v>44</v>
      </c>
      <c r="E1972" s="6" t="s">
        <v>388</v>
      </c>
      <c r="F1972" s="6" t="s">
        <v>209</v>
      </c>
      <c r="G1972" s="6" t="s">
        <v>210</v>
      </c>
      <c r="H1972" s="6" t="s">
        <v>20</v>
      </c>
      <c r="I1972" s="6" t="s">
        <v>19</v>
      </c>
      <c r="J1972" s="66">
        <v>12</v>
      </c>
    </row>
    <row r="1973" spans="1:10" x14ac:dyDescent="0.25">
      <c r="A1973" s="103">
        <v>2020</v>
      </c>
      <c r="B1973" s="104">
        <v>4403</v>
      </c>
      <c r="C1973" s="6" t="s">
        <v>390</v>
      </c>
      <c r="D1973" s="6">
        <v>44</v>
      </c>
      <c r="E1973" s="6" t="s">
        <v>388</v>
      </c>
      <c r="F1973" s="6" t="s">
        <v>209</v>
      </c>
      <c r="G1973" s="6" t="s">
        <v>210</v>
      </c>
      <c r="H1973" s="6" t="s">
        <v>16</v>
      </c>
      <c r="I1973" s="6" t="s">
        <v>17</v>
      </c>
      <c r="J1973" s="66">
        <v>19</v>
      </c>
    </row>
    <row r="1974" spans="1:10" x14ac:dyDescent="0.25">
      <c r="A1974" s="103">
        <v>2020</v>
      </c>
      <c r="B1974" s="104">
        <v>4403</v>
      </c>
      <c r="C1974" s="6" t="s">
        <v>390</v>
      </c>
      <c r="D1974" s="6">
        <v>44</v>
      </c>
      <c r="E1974" s="6" t="s">
        <v>388</v>
      </c>
      <c r="F1974" s="6" t="s">
        <v>209</v>
      </c>
      <c r="G1974" s="6" t="s">
        <v>210</v>
      </c>
      <c r="H1974" s="6" t="s">
        <v>16</v>
      </c>
      <c r="I1974" s="6" t="s">
        <v>18</v>
      </c>
      <c r="J1974" s="66">
        <v>20</v>
      </c>
    </row>
    <row r="1975" spans="1:10" x14ac:dyDescent="0.25">
      <c r="A1975" s="103">
        <v>2020</v>
      </c>
      <c r="B1975" s="104">
        <v>4403</v>
      </c>
      <c r="C1975" s="6" t="s">
        <v>390</v>
      </c>
      <c r="D1975" s="6">
        <v>44</v>
      </c>
      <c r="E1975" s="6" t="s">
        <v>388</v>
      </c>
      <c r="F1975" s="6" t="s">
        <v>209</v>
      </c>
      <c r="G1975" s="6" t="s">
        <v>210</v>
      </c>
      <c r="H1975" s="6" t="s">
        <v>16</v>
      </c>
      <c r="I1975" s="6" t="s">
        <v>19</v>
      </c>
      <c r="J1975" s="66">
        <v>11</v>
      </c>
    </row>
    <row r="1976" spans="1:10" x14ac:dyDescent="0.25">
      <c r="A1976" s="103">
        <v>2020</v>
      </c>
      <c r="B1976" s="104">
        <v>4403</v>
      </c>
      <c r="C1976" s="6" t="s">
        <v>390</v>
      </c>
      <c r="D1976" s="6">
        <v>44</v>
      </c>
      <c r="E1976" s="6" t="s">
        <v>388</v>
      </c>
      <c r="F1976" s="6" t="s">
        <v>209</v>
      </c>
      <c r="G1976" s="6" t="s">
        <v>210</v>
      </c>
      <c r="H1976" s="6" t="s">
        <v>23</v>
      </c>
      <c r="I1976" s="6" t="s">
        <v>17</v>
      </c>
      <c r="J1976" s="66">
        <v>2</v>
      </c>
    </row>
    <row r="1977" spans="1:10" x14ac:dyDescent="0.25">
      <c r="A1977" s="103">
        <v>2020</v>
      </c>
      <c r="B1977" s="104">
        <v>4403</v>
      </c>
      <c r="C1977" s="6" t="s">
        <v>390</v>
      </c>
      <c r="D1977" s="6">
        <v>44</v>
      </c>
      <c r="E1977" s="6" t="s">
        <v>388</v>
      </c>
      <c r="F1977" s="6" t="s">
        <v>209</v>
      </c>
      <c r="G1977" s="6" t="s">
        <v>210</v>
      </c>
      <c r="H1977" s="6" t="s">
        <v>23</v>
      </c>
      <c r="I1977" s="6" t="s">
        <v>18</v>
      </c>
      <c r="J1977" s="66">
        <v>8</v>
      </c>
    </row>
    <row r="1978" spans="1:10" x14ac:dyDescent="0.25">
      <c r="A1978" s="103">
        <v>2020</v>
      </c>
      <c r="B1978" s="104">
        <v>4403</v>
      </c>
      <c r="C1978" s="6" t="s">
        <v>390</v>
      </c>
      <c r="D1978" s="6">
        <v>44</v>
      </c>
      <c r="E1978" s="6" t="s">
        <v>388</v>
      </c>
      <c r="F1978" s="6" t="s">
        <v>209</v>
      </c>
      <c r="G1978" s="6" t="s">
        <v>210</v>
      </c>
      <c r="H1978" s="6" t="s">
        <v>23</v>
      </c>
      <c r="I1978" s="6" t="s">
        <v>19</v>
      </c>
      <c r="J1978" s="66">
        <v>3</v>
      </c>
    </row>
    <row r="1979" spans="1:10" x14ac:dyDescent="0.25">
      <c r="A1979" s="103">
        <v>2020</v>
      </c>
      <c r="B1979" s="104">
        <v>4403</v>
      </c>
      <c r="C1979" s="6" t="s">
        <v>390</v>
      </c>
      <c r="D1979" s="6">
        <v>44</v>
      </c>
      <c r="E1979" s="6" t="s">
        <v>388</v>
      </c>
      <c r="F1979" s="6" t="s">
        <v>209</v>
      </c>
      <c r="G1979" s="6" t="s">
        <v>210</v>
      </c>
      <c r="H1979" s="6" t="s">
        <v>20</v>
      </c>
      <c r="I1979" s="6" t="s">
        <v>17</v>
      </c>
      <c r="J1979" s="66">
        <v>31</v>
      </c>
    </row>
    <row r="1980" spans="1:10" x14ac:dyDescent="0.25">
      <c r="A1980" s="103">
        <v>2020</v>
      </c>
      <c r="B1980" s="104">
        <v>4403</v>
      </c>
      <c r="C1980" s="6" t="s">
        <v>390</v>
      </c>
      <c r="D1980" s="6">
        <v>44</v>
      </c>
      <c r="E1980" s="6" t="s">
        <v>388</v>
      </c>
      <c r="F1980" s="6" t="s">
        <v>209</v>
      </c>
      <c r="G1980" s="6" t="s">
        <v>210</v>
      </c>
      <c r="H1980" s="6" t="s">
        <v>20</v>
      </c>
      <c r="I1980" s="6" t="s">
        <v>18</v>
      </c>
      <c r="J1980" s="66">
        <v>38</v>
      </c>
    </row>
    <row r="1981" spans="1:10" x14ac:dyDescent="0.25">
      <c r="A1981" s="103">
        <v>2020</v>
      </c>
      <c r="B1981" s="104">
        <v>4403</v>
      </c>
      <c r="C1981" s="6" t="s">
        <v>390</v>
      </c>
      <c r="D1981" s="6">
        <v>44</v>
      </c>
      <c r="E1981" s="6" t="s">
        <v>388</v>
      </c>
      <c r="F1981" s="6" t="s">
        <v>209</v>
      </c>
      <c r="G1981" s="6" t="s">
        <v>210</v>
      </c>
      <c r="H1981" s="6" t="s">
        <v>20</v>
      </c>
      <c r="I1981" s="6" t="s">
        <v>19</v>
      </c>
      <c r="J1981" s="66">
        <v>51</v>
      </c>
    </row>
    <row r="1982" spans="1:10" x14ac:dyDescent="0.25">
      <c r="A1982" s="103">
        <v>2020</v>
      </c>
      <c r="B1982" s="104">
        <v>4501</v>
      </c>
      <c r="C1982" s="6" t="s">
        <v>392</v>
      </c>
      <c r="D1982" s="6">
        <v>45</v>
      </c>
      <c r="E1982" s="6" t="s">
        <v>394</v>
      </c>
      <c r="F1982" s="6" t="s">
        <v>29</v>
      </c>
      <c r="G1982" s="6" t="s">
        <v>30</v>
      </c>
      <c r="H1982" s="6" t="s">
        <v>16</v>
      </c>
      <c r="I1982" s="6" t="s">
        <v>17</v>
      </c>
      <c r="J1982" s="66">
        <v>4</v>
      </c>
    </row>
    <row r="1983" spans="1:10" x14ac:dyDescent="0.25">
      <c r="A1983" s="103">
        <v>2020</v>
      </c>
      <c r="B1983" s="104">
        <v>4501</v>
      </c>
      <c r="C1983" s="6" t="s">
        <v>392</v>
      </c>
      <c r="D1983" s="6">
        <v>45</v>
      </c>
      <c r="E1983" s="6" t="s">
        <v>394</v>
      </c>
      <c r="F1983" s="6" t="s">
        <v>29</v>
      </c>
      <c r="G1983" s="6" t="s">
        <v>30</v>
      </c>
      <c r="H1983" s="6" t="s">
        <v>16</v>
      </c>
      <c r="I1983" s="6" t="s">
        <v>18</v>
      </c>
      <c r="J1983" s="66">
        <v>4</v>
      </c>
    </row>
    <row r="1984" spans="1:10" x14ac:dyDescent="0.25">
      <c r="A1984" s="103">
        <v>2020</v>
      </c>
      <c r="B1984" s="104">
        <v>4501</v>
      </c>
      <c r="C1984" s="6" t="s">
        <v>392</v>
      </c>
      <c r="D1984" s="6">
        <v>45</v>
      </c>
      <c r="E1984" s="6" t="s">
        <v>394</v>
      </c>
      <c r="F1984" s="6" t="s">
        <v>29</v>
      </c>
      <c r="G1984" s="6" t="s">
        <v>30</v>
      </c>
      <c r="H1984" s="6" t="s">
        <v>23</v>
      </c>
      <c r="I1984" s="6" t="s">
        <v>19</v>
      </c>
      <c r="J1984" s="66">
        <v>1</v>
      </c>
    </row>
    <row r="1985" spans="1:10" x14ac:dyDescent="0.25">
      <c r="A1985" s="103">
        <v>2020</v>
      </c>
      <c r="B1985" s="104">
        <v>4501</v>
      </c>
      <c r="C1985" s="6" t="s">
        <v>392</v>
      </c>
      <c r="D1985" s="6">
        <v>45</v>
      </c>
      <c r="E1985" s="6" t="s">
        <v>394</v>
      </c>
      <c r="F1985" s="6" t="s">
        <v>29</v>
      </c>
      <c r="G1985" s="6" t="s">
        <v>30</v>
      </c>
      <c r="H1985" s="6" t="s">
        <v>20</v>
      </c>
      <c r="I1985" s="6" t="s">
        <v>17</v>
      </c>
      <c r="J1985" s="66">
        <v>15</v>
      </c>
    </row>
    <row r="1986" spans="1:10" x14ac:dyDescent="0.25">
      <c r="A1986" s="103">
        <v>2020</v>
      </c>
      <c r="B1986" s="104">
        <v>4501</v>
      </c>
      <c r="C1986" s="6" t="s">
        <v>392</v>
      </c>
      <c r="D1986" s="6">
        <v>45</v>
      </c>
      <c r="E1986" s="6" t="s">
        <v>394</v>
      </c>
      <c r="F1986" s="6" t="s">
        <v>29</v>
      </c>
      <c r="G1986" s="6" t="s">
        <v>30</v>
      </c>
      <c r="H1986" s="6" t="s">
        <v>20</v>
      </c>
      <c r="I1986" s="6" t="s">
        <v>18</v>
      </c>
      <c r="J1986" s="66">
        <v>20</v>
      </c>
    </row>
    <row r="1987" spans="1:10" x14ac:dyDescent="0.25">
      <c r="A1987" s="103">
        <v>2020</v>
      </c>
      <c r="B1987" s="104">
        <v>4501</v>
      </c>
      <c r="C1987" s="6" t="s">
        <v>392</v>
      </c>
      <c r="D1987" s="6">
        <v>45</v>
      </c>
      <c r="E1987" s="6" t="s">
        <v>394</v>
      </c>
      <c r="F1987" s="6" t="s">
        <v>29</v>
      </c>
      <c r="G1987" s="6" t="s">
        <v>30</v>
      </c>
      <c r="H1987" s="6" t="s">
        <v>20</v>
      </c>
      <c r="I1987" s="6" t="s">
        <v>24</v>
      </c>
      <c r="J1987" s="66">
        <v>41</v>
      </c>
    </row>
    <row r="1988" spans="1:10" x14ac:dyDescent="0.25">
      <c r="A1988" s="103">
        <v>2020</v>
      </c>
      <c r="B1988" s="104">
        <v>4501</v>
      </c>
      <c r="C1988" s="6" t="s">
        <v>392</v>
      </c>
      <c r="D1988" s="6">
        <v>45</v>
      </c>
      <c r="E1988" s="6" t="s">
        <v>394</v>
      </c>
      <c r="F1988" s="6" t="s">
        <v>29</v>
      </c>
      <c r="G1988" s="6" t="s">
        <v>30</v>
      </c>
      <c r="H1988" s="6" t="s">
        <v>20</v>
      </c>
      <c r="I1988" s="6" t="s">
        <v>19</v>
      </c>
      <c r="J1988" s="66">
        <v>50</v>
      </c>
    </row>
    <row r="1989" spans="1:10" x14ac:dyDescent="0.25">
      <c r="A1989" s="103">
        <v>2020</v>
      </c>
      <c r="B1989" s="104">
        <v>4601</v>
      </c>
      <c r="C1989" s="6" t="s">
        <v>396</v>
      </c>
      <c r="D1989" s="6">
        <v>46</v>
      </c>
      <c r="E1989" s="6" t="s">
        <v>398</v>
      </c>
      <c r="F1989" s="6">
        <v>0</v>
      </c>
      <c r="G1989" s="6" t="s">
        <v>36</v>
      </c>
      <c r="H1989" s="6" t="s">
        <v>20</v>
      </c>
      <c r="I1989" s="6" t="s">
        <v>17</v>
      </c>
      <c r="J1989" s="66">
        <v>2</v>
      </c>
    </row>
    <row r="1990" spans="1:10" x14ac:dyDescent="0.25">
      <c r="A1990" s="103">
        <v>2020</v>
      </c>
      <c r="B1990" s="104">
        <v>4601</v>
      </c>
      <c r="C1990" s="6" t="s">
        <v>396</v>
      </c>
      <c r="D1990" s="6">
        <v>46</v>
      </c>
      <c r="E1990" s="6" t="s">
        <v>398</v>
      </c>
      <c r="F1990" s="6">
        <v>0</v>
      </c>
      <c r="G1990" s="6" t="s">
        <v>36</v>
      </c>
      <c r="H1990" s="6" t="s">
        <v>20</v>
      </c>
      <c r="I1990" s="6" t="s">
        <v>18</v>
      </c>
      <c r="J1990" s="66">
        <v>3</v>
      </c>
    </row>
    <row r="1991" spans="1:10" x14ac:dyDescent="0.25">
      <c r="A1991" s="103">
        <v>2020</v>
      </c>
      <c r="B1991" s="104">
        <v>4601</v>
      </c>
      <c r="C1991" s="6" t="s">
        <v>396</v>
      </c>
      <c r="D1991" s="6">
        <v>46</v>
      </c>
      <c r="E1991" s="6" t="s">
        <v>398</v>
      </c>
      <c r="F1991" s="6">
        <v>0</v>
      </c>
      <c r="G1991" s="6" t="s">
        <v>36</v>
      </c>
      <c r="H1991" s="6" t="s">
        <v>20</v>
      </c>
      <c r="I1991" s="6" t="s">
        <v>19</v>
      </c>
      <c r="J1991" s="66">
        <v>5</v>
      </c>
    </row>
    <row r="1992" spans="1:10" x14ac:dyDescent="0.25">
      <c r="A1992" s="103">
        <v>2020</v>
      </c>
      <c r="B1992" s="104">
        <v>4602</v>
      </c>
      <c r="C1992" s="6" t="s">
        <v>400</v>
      </c>
      <c r="D1992" s="6">
        <v>46</v>
      </c>
      <c r="E1992" s="6" t="s">
        <v>398</v>
      </c>
      <c r="F1992" s="6">
        <v>0</v>
      </c>
      <c r="G1992" s="6" t="s">
        <v>36</v>
      </c>
      <c r="H1992" s="6" t="s">
        <v>16</v>
      </c>
      <c r="I1992" s="6" t="s">
        <v>17</v>
      </c>
      <c r="J1992" s="66">
        <v>1</v>
      </c>
    </row>
    <row r="1993" spans="1:10" x14ac:dyDescent="0.25">
      <c r="A1993" s="103">
        <v>2020</v>
      </c>
      <c r="B1993" s="104">
        <v>4602</v>
      </c>
      <c r="C1993" s="6" t="s">
        <v>400</v>
      </c>
      <c r="D1993" s="6">
        <v>46</v>
      </c>
      <c r="E1993" s="6" t="s">
        <v>398</v>
      </c>
      <c r="F1993" s="6">
        <v>0</v>
      </c>
      <c r="G1993" s="6" t="s">
        <v>36</v>
      </c>
      <c r="H1993" s="6" t="s">
        <v>16</v>
      </c>
      <c r="I1993" s="6" t="s">
        <v>18</v>
      </c>
      <c r="J1993" s="66">
        <v>1</v>
      </c>
    </row>
    <row r="1994" spans="1:10" x14ac:dyDescent="0.25">
      <c r="A1994" s="103">
        <v>2020</v>
      </c>
      <c r="B1994" s="104">
        <v>4602</v>
      </c>
      <c r="C1994" s="6" t="s">
        <v>400</v>
      </c>
      <c r="D1994" s="6">
        <v>46</v>
      </c>
      <c r="E1994" s="6" t="s">
        <v>398</v>
      </c>
      <c r="F1994" s="6">
        <v>0</v>
      </c>
      <c r="G1994" s="6" t="s">
        <v>36</v>
      </c>
      <c r="H1994" s="6" t="s">
        <v>16</v>
      </c>
      <c r="I1994" s="6" t="s">
        <v>19</v>
      </c>
      <c r="J1994" s="66">
        <v>2</v>
      </c>
    </row>
    <row r="1995" spans="1:10" x14ac:dyDescent="0.25">
      <c r="A1995" s="103">
        <v>2020</v>
      </c>
      <c r="B1995" s="104">
        <v>4602</v>
      </c>
      <c r="C1995" s="6" t="s">
        <v>400</v>
      </c>
      <c r="D1995" s="6">
        <v>46</v>
      </c>
      <c r="E1995" s="6" t="s">
        <v>398</v>
      </c>
      <c r="F1995" s="6">
        <v>0</v>
      </c>
      <c r="G1995" s="6" t="s">
        <v>36</v>
      </c>
      <c r="H1995" s="6" t="s">
        <v>23</v>
      </c>
      <c r="I1995" s="6" t="s">
        <v>18</v>
      </c>
      <c r="J1995" s="66">
        <v>2</v>
      </c>
    </row>
    <row r="1996" spans="1:10" x14ac:dyDescent="0.25">
      <c r="A1996" s="103">
        <v>2020</v>
      </c>
      <c r="B1996" s="104">
        <v>4602</v>
      </c>
      <c r="C1996" s="6" t="s">
        <v>400</v>
      </c>
      <c r="D1996" s="6">
        <v>46</v>
      </c>
      <c r="E1996" s="6" t="s">
        <v>398</v>
      </c>
      <c r="F1996" s="6">
        <v>0</v>
      </c>
      <c r="G1996" s="6" t="s">
        <v>36</v>
      </c>
      <c r="H1996" s="6" t="s">
        <v>23</v>
      </c>
      <c r="I1996" s="6" t="s">
        <v>19</v>
      </c>
      <c r="J1996" s="66">
        <v>1</v>
      </c>
    </row>
    <row r="1997" spans="1:10" x14ac:dyDescent="0.25">
      <c r="A1997" s="103">
        <v>2020</v>
      </c>
      <c r="B1997" s="104">
        <v>4602</v>
      </c>
      <c r="C1997" s="6" t="s">
        <v>400</v>
      </c>
      <c r="D1997" s="6">
        <v>46</v>
      </c>
      <c r="E1997" s="6" t="s">
        <v>398</v>
      </c>
      <c r="F1997" s="6">
        <v>0</v>
      </c>
      <c r="G1997" s="6" t="s">
        <v>36</v>
      </c>
      <c r="H1997" s="6" t="s">
        <v>20</v>
      </c>
      <c r="I1997" s="6" t="s">
        <v>17</v>
      </c>
      <c r="J1997" s="66">
        <v>9</v>
      </c>
    </row>
    <row r="1998" spans="1:10" x14ac:dyDescent="0.25">
      <c r="A1998" s="103">
        <v>2020</v>
      </c>
      <c r="B1998" s="104">
        <v>4602</v>
      </c>
      <c r="C1998" s="6" t="s">
        <v>400</v>
      </c>
      <c r="D1998" s="6">
        <v>46</v>
      </c>
      <c r="E1998" s="6" t="s">
        <v>398</v>
      </c>
      <c r="F1998" s="6">
        <v>0</v>
      </c>
      <c r="G1998" s="6" t="s">
        <v>36</v>
      </c>
      <c r="H1998" s="6" t="s">
        <v>20</v>
      </c>
      <c r="I1998" s="6" t="s">
        <v>18</v>
      </c>
      <c r="J1998" s="66">
        <v>16</v>
      </c>
    </row>
    <row r="1999" spans="1:10" x14ac:dyDescent="0.25">
      <c r="A1999" s="103">
        <v>2020</v>
      </c>
      <c r="B1999" s="104">
        <v>4602</v>
      </c>
      <c r="C1999" s="6" t="s">
        <v>400</v>
      </c>
      <c r="D1999" s="6">
        <v>46</v>
      </c>
      <c r="E1999" s="6" t="s">
        <v>398</v>
      </c>
      <c r="F1999" s="6">
        <v>0</v>
      </c>
      <c r="G1999" s="6" t="s">
        <v>36</v>
      </c>
      <c r="H1999" s="6" t="s">
        <v>20</v>
      </c>
      <c r="I1999" s="6" t="s">
        <v>24</v>
      </c>
      <c r="J1999" s="66">
        <v>29</v>
      </c>
    </row>
    <row r="2000" spans="1:10" x14ac:dyDescent="0.25">
      <c r="A2000" s="103">
        <v>2020</v>
      </c>
      <c r="B2000" s="104">
        <v>4602</v>
      </c>
      <c r="C2000" s="6" t="s">
        <v>400</v>
      </c>
      <c r="D2000" s="6">
        <v>46</v>
      </c>
      <c r="E2000" s="6" t="s">
        <v>398</v>
      </c>
      <c r="F2000" s="6">
        <v>0</v>
      </c>
      <c r="G2000" s="6" t="s">
        <v>36</v>
      </c>
      <c r="H2000" s="6" t="s">
        <v>20</v>
      </c>
      <c r="I2000" s="6" t="s">
        <v>19</v>
      </c>
      <c r="J2000" s="66">
        <v>26</v>
      </c>
    </row>
    <row r="2001" spans="1:10" x14ac:dyDescent="0.25">
      <c r="A2001" s="103">
        <v>2020</v>
      </c>
      <c r="B2001" s="104">
        <v>4603</v>
      </c>
      <c r="C2001" s="6" t="s">
        <v>402</v>
      </c>
      <c r="D2001" s="6">
        <v>46</v>
      </c>
      <c r="E2001" s="6" t="s">
        <v>398</v>
      </c>
      <c r="F2001" s="6">
        <v>0</v>
      </c>
      <c r="G2001" s="6" t="s">
        <v>36</v>
      </c>
      <c r="H2001" s="6" t="s">
        <v>16</v>
      </c>
      <c r="I2001" s="6" t="s">
        <v>17</v>
      </c>
      <c r="J2001" s="66">
        <v>1</v>
      </c>
    </row>
    <row r="2002" spans="1:10" x14ac:dyDescent="0.25">
      <c r="A2002" s="103">
        <v>2020</v>
      </c>
      <c r="B2002" s="104">
        <v>4603</v>
      </c>
      <c r="C2002" s="6" t="s">
        <v>402</v>
      </c>
      <c r="D2002" s="6">
        <v>46</v>
      </c>
      <c r="E2002" s="6" t="s">
        <v>398</v>
      </c>
      <c r="F2002" s="6">
        <v>0</v>
      </c>
      <c r="G2002" s="6" t="s">
        <v>36</v>
      </c>
      <c r="H2002" s="6" t="s">
        <v>16</v>
      </c>
      <c r="I2002" s="6" t="s">
        <v>18</v>
      </c>
      <c r="J2002" s="66">
        <v>1</v>
      </c>
    </row>
    <row r="2003" spans="1:10" x14ac:dyDescent="0.25">
      <c r="A2003" s="103">
        <v>2020</v>
      </c>
      <c r="B2003" s="104">
        <v>4603</v>
      </c>
      <c r="C2003" s="6" t="s">
        <v>402</v>
      </c>
      <c r="D2003" s="6">
        <v>46</v>
      </c>
      <c r="E2003" s="6" t="s">
        <v>398</v>
      </c>
      <c r="F2003" s="6">
        <v>0</v>
      </c>
      <c r="G2003" s="6" t="s">
        <v>36</v>
      </c>
      <c r="H2003" s="6" t="s">
        <v>16</v>
      </c>
      <c r="I2003" s="6" t="s">
        <v>24</v>
      </c>
      <c r="J2003" s="66">
        <v>17</v>
      </c>
    </row>
    <row r="2004" spans="1:10" x14ac:dyDescent="0.25">
      <c r="A2004" s="103">
        <v>2020</v>
      </c>
      <c r="B2004" s="104">
        <v>4604</v>
      </c>
      <c r="C2004" s="6" t="s">
        <v>404</v>
      </c>
      <c r="D2004" s="6">
        <v>46</v>
      </c>
      <c r="E2004" s="6" t="s">
        <v>398</v>
      </c>
      <c r="F2004" s="6">
        <v>0</v>
      </c>
      <c r="G2004" s="6" t="s">
        <v>36</v>
      </c>
      <c r="H2004" s="6" t="s">
        <v>16</v>
      </c>
      <c r="I2004" s="6" t="s">
        <v>17</v>
      </c>
      <c r="J2004" s="66">
        <v>33</v>
      </c>
    </row>
    <row r="2005" spans="1:10" x14ac:dyDescent="0.25">
      <c r="A2005" s="103">
        <v>2020</v>
      </c>
      <c r="B2005" s="104">
        <v>4604</v>
      </c>
      <c r="C2005" s="6" t="s">
        <v>404</v>
      </c>
      <c r="D2005" s="6">
        <v>46</v>
      </c>
      <c r="E2005" s="6" t="s">
        <v>398</v>
      </c>
      <c r="F2005" s="6">
        <v>0</v>
      </c>
      <c r="G2005" s="6" t="s">
        <v>36</v>
      </c>
      <c r="H2005" s="6" t="s">
        <v>16</v>
      </c>
      <c r="I2005" s="6" t="s">
        <v>18</v>
      </c>
      <c r="J2005" s="66">
        <v>62</v>
      </c>
    </row>
    <row r="2006" spans="1:10" x14ac:dyDescent="0.25">
      <c r="A2006" s="103">
        <v>2020</v>
      </c>
      <c r="B2006" s="104">
        <v>4604</v>
      </c>
      <c r="C2006" s="6" t="s">
        <v>404</v>
      </c>
      <c r="D2006" s="6">
        <v>46</v>
      </c>
      <c r="E2006" s="6" t="s">
        <v>398</v>
      </c>
      <c r="F2006" s="6">
        <v>0</v>
      </c>
      <c r="G2006" s="6" t="s">
        <v>36</v>
      </c>
      <c r="H2006" s="6" t="s">
        <v>16</v>
      </c>
      <c r="I2006" s="6" t="s">
        <v>24</v>
      </c>
      <c r="J2006" s="66">
        <v>30</v>
      </c>
    </row>
    <row r="2007" spans="1:10" x14ac:dyDescent="0.25">
      <c r="A2007" s="103">
        <v>2020</v>
      </c>
      <c r="B2007" s="104">
        <v>4604</v>
      </c>
      <c r="C2007" s="6" t="s">
        <v>404</v>
      </c>
      <c r="D2007" s="6">
        <v>46</v>
      </c>
      <c r="E2007" s="6" t="s">
        <v>398</v>
      </c>
      <c r="F2007" s="6">
        <v>0</v>
      </c>
      <c r="G2007" s="6" t="s">
        <v>36</v>
      </c>
      <c r="H2007" s="6" t="s">
        <v>16</v>
      </c>
      <c r="I2007" s="6" t="s">
        <v>19</v>
      </c>
      <c r="J2007" s="66">
        <v>65</v>
      </c>
    </row>
    <row r="2008" spans="1:10" x14ac:dyDescent="0.25">
      <c r="A2008" s="103">
        <v>2020</v>
      </c>
      <c r="B2008" s="104">
        <v>4604</v>
      </c>
      <c r="C2008" s="6" t="s">
        <v>404</v>
      </c>
      <c r="D2008" s="6">
        <v>46</v>
      </c>
      <c r="E2008" s="6" t="s">
        <v>398</v>
      </c>
      <c r="F2008" s="6">
        <v>0</v>
      </c>
      <c r="G2008" s="6" t="s">
        <v>36</v>
      </c>
      <c r="H2008" s="6" t="s">
        <v>23</v>
      </c>
      <c r="I2008" s="6" t="s">
        <v>18</v>
      </c>
      <c r="J2008" s="66">
        <v>1</v>
      </c>
    </row>
    <row r="2009" spans="1:10" x14ac:dyDescent="0.25">
      <c r="A2009" s="103">
        <v>2020</v>
      </c>
      <c r="B2009" s="104">
        <v>4604</v>
      </c>
      <c r="C2009" s="6" t="s">
        <v>404</v>
      </c>
      <c r="D2009" s="6">
        <v>46</v>
      </c>
      <c r="E2009" s="6" t="s">
        <v>398</v>
      </c>
      <c r="F2009" s="6">
        <v>0</v>
      </c>
      <c r="G2009" s="6" t="s">
        <v>36</v>
      </c>
      <c r="H2009" s="6" t="s">
        <v>20</v>
      </c>
      <c r="I2009" s="6" t="s">
        <v>17</v>
      </c>
      <c r="J2009" s="66">
        <v>96</v>
      </c>
    </row>
    <row r="2010" spans="1:10" x14ac:dyDescent="0.25">
      <c r="A2010" s="103">
        <v>2020</v>
      </c>
      <c r="B2010" s="104">
        <v>4604</v>
      </c>
      <c r="C2010" s="6" t="s">
        <v>404</v>
      </c>
      <c r="D2010" s="6">
        <v>46</v>
      </c>
      <c r="E2010" s="6" t="s">
        <v>398</v>
      </c>
      <c r="F2010" s="6">
        <v>0</v>
      </c>
      <c r="G2010" s="6" t="s">
        <v>36</v>
      </c>
      <c r="H2010" s="6" t="s">
        <v>20</v>
      </c>
      <c r="I2010" s="6" t="s">
        <v>18</v>
      </c>
      <c r="J2010" s="66">
        <v>152</v>
      </c>
    </row>
    <row r="2011" spans="1:10" x14ac:dyDescent="0.25">
      <c r="A2011" s="103">
        <v>2020</v>
      </c>
      <c r="B2011" s="104">
        <v>4604</v>
      </c>
      <c r="C2011" s="6" t="s">
        <v>404</v>
      </c>
      <c r="D2011" s="6">
        <v>46</v>
      </c>
      <c r="E2011" s="6" t="s">
        <v>398</v>
      </c>
      <c r="F2011" s="6">
        <v>0</v>
      </c>
      <c r="G2011" s="6" t="s">
        <v>36</v>
      </c>
      <c r="H2011" s="6" t="s">
        <v>20</v>
      </c>
      <c r="I2011" s="6" t="s">
        <v>24</v>
      </c>
      <c r="J2011" s="66">
        <v>3</v>
      </c>
    </row>
    <row r="2012" spans="1:10" x14ac:dyDescent="0.25">
      <c r="A2012" s="103">
        <v>2020</v>
      </c>
      <c r="B2012" s="104">
        <v>4604</v>
      </c>
      <c r="C2012" s="6" t="s">
        <v>404</v>
      </c>
      <c r="D2012" s="6">
        <v>46</v>
      </c>
      <c r="E2012" s="6" t="s">
        <v>398</v>
      </c>
      <c r="F2012" s="6">
        <v>0</v>
      </c>
      <c r="G2012" s="6" t="s">
        <v>36</v>
      </c>
      <c r="H2012" s="6" t="s">
        <v>20</v>
      </c>
      <c r="I2012" s="6" t="s">
        <v>19</v>
      </c>
      <c r="J2012" s="66">
        <v>192</v>
      </c>
    </row>
    <row r="2013" spans="1:10" x14ac:dyDescent="0.25">
      <c r="A2013" s="103">
        <v>2020</v>
      </c>
      <c r="B2013" s="104">
        <v>4605</v>
      </c>
      <c r="C2013" s="6" t="s">
        <v>406</v>
      </c>
      <c r="D2013" s="6">
        <v>46</v>
      </c>
      <c r="E2013" s="6" t="s">
        <v>398</v>
      </c>
      <c r="F2013" s="6">
        <v>0</v>
      </c>
      <c r="G2013" s="6" t="s">
        <v>36</v>
      </c>
      <c r="H2013" s="6" t="s">
        <v>16</v>
      </c>
      <c r="I2013" s="6" t="s">
        <v>17</v>
      </c>
      <c r="J2013" s="66">
        <v>1</v>
      </c>
    </row>
    <row r="2014" spans="1:10" x14ac:dyDescent="0.25">
      <c r="A2014" s="103">
        <v>2020</v>
      </c>
      <c r="B2014" s="104">
        <v>4605</v>
      </c>
      <c r="C2014" s="6" t="s">
        <v>406</v>
      </c>
      <c r="D2014" s="6">
        <v>46</v>
      </c>
      <c r="E2014" s="6" t="s">
        <v>398</v>
      </c>
      <c r="F2014" s="6">
        <v>0</v>
      </c>
      <c r="G2014" s="6" t="s">
        <v>36</v>
      </c>
      <c r="H2014" s="6" t="s">
        <v>16</v>
      </c>
      <c r="I2014" s="6" t="s">
        <v>18</v>
      </c>
      <c r="J2014" s="66">
        <v>1</v>
      </c>
    </row>
    <row r="2015" spans="1:10" x14ac:dyDescent="0.25">
      <c r="A2015" s="103">
        <v>2020</v>
      </c>
      <c r="B2015" s="104">
        <v>4605</v>
      </c>
      <c r="C2015" s="6" t="s">
        <v>406</v>
      </c>
      <c r="D2015" s="6">
        <v>46</v>
      </c>
      <c r="E2015" s="6" t="s">
        <v>398</v>
      </c>
      <c r="F2015" s="6">
        <v>0</v>
      </c>
      <c r="G2015" s="6" t="s">
        <v>36</v>
      </c>
      <c r="H2015" s="6" t="s">
        <v>16</v>
      </c>
      <c r="I2015" s="6" t="s">
        <v>19</v>
      </c>
      <c r="J2015" s="66">
        <v>4</v>
      </c>
    </row>
    <row r="2016" spans="1:10" x14ac:dyDescent="0.25">
      <c r="A2016" s="103">
        <v>2020</v>
      </c>
      <c r="B2016" s="104">
        <v>4605</v>
      </c>
      <c r="C2016" s="6" t="s">
        <v>406</v>
      </c>
      <c r="D2016" s="6">
        <v>46</v>
      </c>
      <c r="E2016" s="6" t="s">
        <v>398</v>
      </c>
      <c r="F2016" s="6">
        <v>0</v>
      </c>
      <c r="G2016" s="6" t="s">
        <v>36</v>
      </c>
      <c r="H2016" s="6" t="s">
        <v>23</v>
      </c>
      <c r="I2016" s="6" t="s">
        <v>18</v>
      </c>
      <c r="J2016" s="66">
        <v>1</v>
      </c>
    </row>
    <row r="2017" spans="1:10" x14ac:dyDescent="0.25">
      <c r="A2017" s="103">
        <v>2020</v>
      </c>
      <c r="B2017" s="104">
        <v>4605</v>
      </c>
      <c r="C2017" s="6" t="s">
        <v>406</v>
      </c>
      <c r="D2017" s="6">
        <v>46</v>
      </c>
      <c r="E2017" s="6" t="s">
        <v>398</v>
      </c>
      <c r="F2017" s="6">
        <v>0</v>
      </c>
      <c r="G2017" s="6" t="s">
        <v>36</v>
      </c>
      <c r="H2017" s="6" t="s">
        <v>20</v>
      </c>
      <c r="I2017" s="6" t="s">
        <v>17</v>
      </c>
      <c r="J2017" s="66">
        <v>17</v>
      </c>
    </row>
    <row r="2018" spans="1:10" x14ac:dyDescent="0.25">
      <c r="A2018" s="103">
        <v>2020</v>
      </c>
      <c r="B2018" s="104">
        <v>4605</v>
      </c>
      <c r="C2018" s="6" t="s">
        <v>406</v>
      </c>
      <c r="D2018" s="6">
        <v>46</v>
      </c>
      <c r="E2018" s="6" t="s">
        <v>398</v>
      </c>
      <c r="F2018" s="6">
        <v>0</v>
      </c>
      <c r="G2018" s="6" t="s">
        <v>36</v>
      </c>
      <c r="H2018" s="6" t="s">
        <v>20</v>
      </c>
      <c r="I2018" s="6" t="s">
        <v>18</v>
      </c>
      <c r="J2018" s="66">
        <v>40</v>
      </c>
    </row>
    <row r="2019" spans="1:10" x14ac:dyDescent="0.25">
      <c r="A2019" s="103">
        <v>2020</v>
      </c>
      <c r="B2019" s="104">
        <v>4605</v>
      </c>
      <c r="C2019" s="6" t="s">
        <v>406</v>
      </c>
      <c r="D2019" s="6">
        <v>46</v>
      </c>
      <c r="E2019" s="6" t="s">
        <v>398</v>
      </c>
      <c r="F2019" s="6">
        <v>0</v>
      </c>
      <c r="G2019" s="6" t="s">
        <v>36</v>
      </c>
      <c r="H2019" s="6" t="s">
        <v>20</v>
      </c>
      <c r="I2019" s="6" t="s">
        <v>24</v>
      </c>
      <c r="J2019" s="66">
        <v>75</v>
      </c>
    </row>
    <row r="2020" spans="1:10" x14ac:dyDescent="0.25">
      <c r="A2020" s="103">
        <v>2020</v>
      </c>
      <c r="B2020" s="104">
        <v>4605</v>
      </c>
      <c r="C2020" s="6" t="s">
        <v>406</v>
      </c>
      <c r="D2020" s="6">
        <v>46</v>
      </c>
      <c r="E2020" s="6" t="s">
        <v>398</v>
      </c>
      <c r="F2020" s="6">
        <v>0</v>
      </c>
      <c r="G2020" s="6" t="s">
        <v>36</v>
      </c>
      <c r="H2020" s="6" t="s">
        <v>20</v>
      </c>
      <c r="I2020" s="6" t="s">
        <v>19</v>
      </c>
      <c r="J2020" s="66">
        <v>48</v>
      </c>
    </row>
    <row r="2021" spans="1:10" x14ac:dyDescent="0.25">
      <c r="A2021" s="103">
        <v>2020</v>
      </c>
      <c r="B2021" s="104">
        <v>4606</v>
      </c>
      <c r="C2021" s="6" t="s">
        <v>408</v>
      </c>
      <c r="D2021" s="6">
        <v>46</v>
      </c>
      <c r="E2021" s="6" t="s">
        <v>398</v>
      </c>
      <c r="F2021" s="6">
        <v>0</v>
      </c>
      <c r="G2021" s="6" t="s">
        <v>36</v>
      </c>
      <c r="H2021" s="6" t="s">
        <v>16</v>
      </c>
      <c r="I2021" s="6" t="s">
        <v>18</v>
      </c>
      <c r="J2021" s="66">
        <v>1</v>
      </c>
    </row>
    <row r="2022" spans="1:10" x14ac:dyDescent="0.25">
      <c r="A2022" s="103">
        <v>2020</v>
      </c>
      <c r="B2022" s="104">
        <v>4606</v>
      </c>
      <c r="C2022" s="6" t="s">
        <v>408</v>
      </c>
      <c r="D2022" s="6">
        <v>46</v>
      </c>
      <c r="E2022" s="6" t="s">
        <v>398</v>
      </c>
      <c r="F2022" s="6">
        <v>0</v>
      </c>
      <c r="G2022" s="6" t="s">
        <v>36</v>
      </c>
      <c r="H2022" s="6" t="s">
        <v>23</v>
      </c>
      <c r="I2022" s="6" t="s">
        <v>17</v>
      </c>
      <c r="J2022" s="66">
        <v>1</v>
      </c>
    </row>
    <row r="2023" spans="1:10" x14ac:dyDescent="0.25">
      <c r="A2023" s="103">
        <v>2020</v>
      </c>
      <c r="B2023" s="104">
        <v>4606</v>
      </c>
      <c r="C2023" s="6" t="s">
        <v>408</v>
      </c>
      <c r="D2023" s="6">
        <v>46</v>
      </c>
      <c r="E2023" s="6" t="s">
        <v>398</v>
      </c>
      <c r="F2023" s="6">
        <v>0</v>
      </c>
      <c r="G2023" s="6" t="s">
        <v>36</v>
      </c>
      <c r="H2023" s="6" t="s">
        <v>23</v>
      </c>
      <c r="I2023" s="6" t="s">
        <v>18</v>
      </c>
      <c r="J2023" s="66">
        <v>1</v>
      </c>
    </row>
    <row r="2024" spans="1:10" x14ac:dyDescent="0.25">
      <c r="A2024" s="103">
        <v>2020</v>
      </c>
      <c r="B2024" s="104">
        <v>4606</v>
      </c>
      <c r="C2024" s="6" t="s">
        <v>408</v>
      </c>
      <c r="D2024" s="6">
        <v>46</v>
      </c>
      <c r="E2024" s="6" t="s">
        <v>398</v>
      </c>
      <c r="F2024" s="6">
        <v>0</v>
      </c>
      <c r="G2024" s="6" t="s">
        <v>36</v>
      </c>
      <c r="H2024" s="6" t="s">
        <v>20</v>
      </c>
      <c r="I2024" s="6" t="s">
        <v>17</v>
      </c>
      <c r="J2024" s="66">
        <v>3</v>
      </c>
    </row>
    <row r="2025" spans="1:10" x14ac:dyDescent="0.25">
      <c r="A2025" s="103">
        <v>2020</v>
      </c>
      <c r="B2025" s="104">
        <v>4606</v>
      </c>
      <c r="C2025" s="6" t="s">
        <v>408</v>
      </c>
      <c r="D2025" s="6">
        <v>46</v>
      </c>
      <c r="E2025" s="6" t="s">
        <v>398</v>
      </c>
      <c r="F2025" s="6">
        <v>0</v>
      </c>
      <c r="G2025" s="6" t="s">
        <v>36</v>
      </c>
      <c r="H2025" s="6" t="s">
        <v>20</v>
      </c>
      <c r="I2025" s="6" t="s">
        <v>18</v>
      </c>
      <c r="J2025" s="66">
        <v>8</v>
      </c>
    </row>
    <row r="2026" spans="1:10" x14ac:dyDescent="0.25">
      <c r="A2026" s="103">
        <v>2020</v>
      </c>
      <c r="B2026" s="104">
        <v>4606</v>
      </c>
      <c r="C2026" s="6" t="s">
        <v>408</v>
      </c>
      <c r="D2026" s="6">
        <v>46</v>
      </c>
      <c r="E2026" s="6" t="s">
        <v>398</v>
      </c>
      <c r="F2026" s="6">
        <v>0</v>
      </c>
      <c r="G2026" s="6" t="s">
        <v>36</v>
      </c>
      <c r="H2026" s="6" t="s">
        <v>20</v>
      </c>
      <c r="I2026" s="6" t="s">
        <v>24</v>
      </c>
      <c r="J2026" s="66">
        <v>27</v>
      </c>
    </row>
    <row r="2027" spans="1:10" x14ac:dyDescent="0.25">
      <c r="A2027" s="103">
        <v>2020</v>
      </c>
      <c r="B2027" s="104">
        <v>4606</v>
      </c>
      <c r="C2027" s="6" t="s">
        <v>408</v>
      </c>
      <c r="D2027" s="6">
        <v>46</v>
      </c>
      <c r="E2027" s="6" t="s">
        <v>398</v>
      </c>
      <c r="F2027" s="6">
        <v>0</v>
      </c>
      <c r="G2027" s="6" t="s">
        <v>36</v>
      </c>
      <c r="H2027" s="6" t="s">
        <v>20</v>
      </c>
      <c r="I2027" s="6" t="s">
        <v>19</v>
      </c>
      <c r="J2027" s="66">
        <v>11</v>
      </c>
    </row>
    <row r="2028" spans="1:10" x14ac:dyDescent="0.25">
      <c r="A2028" s="103">
        <v>2020</v>
      </c>
      <c r="B2028" s="104">
        <v>4608</v>
      </c>
      <c r="C2028" s="6" t="s">
        <v>410</v>
      </c>
      <c r="D2028" s="6">
        <v>46</v>
      </c>
      <c r="E2028" s="6" t="s">
        <v>398</v>
      </c>
      <c r="F2028" s="6">
        <v>0</v>
      </c>
      <c r="G2028" s="6" t="s">
        <v>36</v>
      </c>
      <c r="H2028" s="6" t="s">
        <v>16</v>
      </c>
      <c r="I2028" s="6" t="s">
        <v>17</v>
      </c>
      <c r="J2028" s="66">
        <v>3</v>
      </c>
    </row>
    <row r="2029" spans="1:10" x14ac:dyDescent="0.25">
      <c r="A2029" s="103">
        <v>2020</v>
      </c>
      <c r="B2029" s="104">
        <v>4608</v>
      </c>
      <c r="C2029" s="6" t="s">
        <v>410</v>
      </c>
      <c r="D2029" s="6">
        <v>46</v>
      </c>
      <c r="E2029" s="6" t="s">
        <v>398</v>
      </c>
      <c r="F2029" s="6">
        <v>0</v>
      </c>
      <c r="G2029" s="6" t="s">
        <v>36</v>
      </c>
      <c r="H2029" s="6" t="s">
        <v>16</v>
      </c>
      <c r="I2029" s="6" t="s">
        <v>18</v>
      </c>
      <c r="J2029" s="66">
        <v>4</v>
      </c>
    </row>
    <row r="2030" spans="1:10" x14ac:dyDescent="0.25">
      <c r="A2030" s="103">
        <v>2020</v>
      </c>
      <c r="B2030" s="104">
        <v>4608</v>
      </c>
      <c r="C2030" s="6" t="s">
        <v>410</v>
      </c>
      <c r="D2030" s="6">
        <v>46</v>
      </c>
      <c r="E2030" s="6" t="s">
        <v>398</v>
      </c>
      <c r="F2030" s="6">
        <v>0</v>
      </c>
      <c r="G2030" s="6" t="s">
        <v>36</v>
      </c>
      <c r="H2030" s="6" t="s">
        <v>16</v>
      </c>
      <c r="I2030" s="6" t="s">
        <v>24</v>
      </c>
      <c r="J2030" s="66">
        <v>48</v>
      </c>
    </row>
    <row r="2031" spans="1:10" x14ac:dyDescent="0.25">
      <c r="A2031" s="103">
        <v>2020</v>
      </c>
      <c r="B2031" s="104">
        <v>4608</v>
      </c>
      <c r="C2031" s="6" t="s">
        <v>410</v>
      </c>
      <c r="D2031" s="6">
        <v>46</v>
      </c>
      <c r="E2031" s="6" t="s">
        <v>398</v>
      </c>
      <c r="F2031" s="6">
        <v>0</v>
      </c>
      <c r="G2031" s="6" t="s">
        <v>36</v>
      </c>
      <c r="H2031" s="6" t="s">
        <v>16</v>
      </c>
      <c r="I2031" s="6" t="s">
        <v>19</v>
      </c>
      <c r="J2031" s="66">
        <v>1</v>
      </c>
    </row>
    <row r="2032" spans="1:10" x14ac:dyDescent="0.25">
      <c r="A2032" s="103">
        <v>2020</v>
      </c>
      <c r="B2032" s="104">
        <v>4608</v>
      </c>
      <c r="C2032" s="6" t="s">
        <v>410</v>
      </c>
      <c r="D2032" s="6">
        <v>46</v>
      </c>
      <c r="E2032" s="6" t="s">
        <v>398</v>
      </c>
      <c r="F2032" s="6">
        <v>0</v>
      </c>
      <c r="G2032" s="6" t="s">
        <v>36</v>
      </c>
      <c r="H2032" s="6" t="s">
        <v>20</v>
      </c>
      <c r="I2032" s="6" t="s">
        <v>17</v>
      </c>
      <c r="J2032" s="66">
        <v>10</v>
      </c>
    </row>
    <row r="2033" spans="1:10" x14ac:dyDescent="0.25">
      <c r="A2033" s="103">
        <v>2020</v>
      </c>
      <c r="B2033" s="104">
        <v>4608</v>
      </c>
      <c r="C2033" s="6" t="s">
        <v>410</v>
      </c>
      <c r="D2033" s="6">
        <v>46</v>
      </c>
      <c r="E2033" s="6" t="s">
        <v>398</v>
      </c>
      <c r="F2033" s="6">
        <v>0</v>
      </c>
      <c r="G2033" s="6" t="s">
        <v>36</v>
      </c>
      <c r="H2033" s="6" t="s">
        <v>20</v>
      </c>
      <c r="I2033" s="6" t="s">
        <v>18</v>
      </c>
      <c r="J2033" s="66">
        <v>13</v>
      </c>
    </row>
    <row r="2034" spans="1:10" x14ac:dyDescent="0.25">
      <c r="A2034" s="103">
        <v>2020</v>
      </c>
      <c r="B2034" s="104">
        <v>4608</v>
      </c>
      <c r="C2034" s="6" t="s">
        <v>410</v>
      </c>
      <c r="D2034" s="6">
        <v>46</v>
      </c>
      <c r="E2034" s="6" t="s">
        <v>398</v>
      </c>
      <c r="F2034" s="6">
        <v>0</v>
      </c>
      <c r="G2034" s="6" t="s">
        <v>36</v>
      </c>
      <c r="H2034" s="6" t="s">
        <v>20</v>
      </c>
      <c r="I2034" s="6" t="s">
        <v>19</v>
      </c>
      <c r="J2034" s="66">
        <v>5</v>
      </c>
    </row>
    <row r="2035" spans="1:10" x14ac:dyDescent="0.25">
      <c r="A2035" s="103">
        <v>2020</v>
      </c>
      <c r="B2035" s="104">
        <v>4701</v>
      </c>
      <c r="C2035" s="6" t="s">
        <v>412</v>
      </c>
      <c r="D2035" s="6">
        <v>47</v>
      </c>
      <c r="E2035" s="6" t="s">
        <v>414</v>
      </c>
      <c r="F2035" s="6" t="s">
        <v>134</v>
      </c>
      <c r="G2035" s="6" t="s">
        <v>135</v>
      </c>
      <c r="H2035" s="6" t="s">
        <v>16</v>
      </c>
      <c r="I2035" s="6" t="s">
        <v>17</v>
      </c>
      <c r="J2035" s="66">
        <v>1</v>
      </c>
    </row>
    <row r="2036" spans="1:10" x14ac:dyDescent="0.25">
      <c r="A2036" s="103">
        <v>2020</v>
      </c>
      <c r="B2036" s="104">
        <v>4701</v>
      </c>
      <c r="C2036" s="6" t="s">
        <v>412</v>
      </c>
      <c r="D2036" s="6">
        <v>47</v>
      </c>
      <c r="E2036" s="6" t="s">
        <v>414</v>
      </c>
      <c r="F2036" s="6" t="s">
        <v>134</v>
      </c>
      <c r="G2036" s="6" t="s">
        <v>135</v>
      </c>
      <c r="H2036" s="6" t="s">
        <v>16</v>
      </c>
      <c r="I2036" s="6" t="s">
        <v>18</v>
      </c>
      <c r="J2036" s="66">
        <v>1</v>
      </c>
    </row>
    <row r="2037" spans="1:10" x14ac:dyDescent="0.25">
      <c r="A2037" s="103">
        <v>2020</v>
      </c>
      <c r="B2037" s="104">
        <v>4701</v>
      </c>
      <c r="C2037" s="6" t="s">
        <v>412</v>
      </c>
      <c r="D2037" s="6">
        <v>47</v>
      </c>
      <c r="E2037" s="6" t="s">
        <v>414</v>
      </c>
      <c r="F2037" s="6" t="s">
        <v>134</v>
      </c>
      <c r="G2037" s="6" t="s">
        <v>135</v>
      </c>
      <c r="H2037" s="6" t="s">
        <v>23</v>
      </c>
      <c r="I2037" s="6" t="s">
        <v>17</v>
      </c>
      <c r="J2037" s="66">
        <v>21</v>
      </c>
    </row>
    <row r="2038" spans="1:10" x14ac:dyDescent="0.25">
      <c r="A2038" s="103">
        <v>2020</v>
      </c>
      <c r="B2038" s="104">
        <v>4701</v>
      </c>
      <c r="C2038" s="6" t="s">
        <v>412</v>
      </c>
      <c r="D2038" s="6">
        <v>47</v>
      </c>
      <c r="E2038" s="6" t="s">
        <v>414</v>
      </c>
      <c r="F2038" s="6" t="s">
        <v>134</v>
      </c>
      <c r="G2038" s="6" t="s">
        <v>135</v>
      </c>
      <c r="H2038" s="6" t="s">
        <v>23</v>
      </c>
      <c r="I2038" s="6" t="s">
        <v>18</v>
      </c>
      <c r="J2038" s="66">
        <v>20</v>
      </c>
    </row>
    <row r="2039" spans="1:10" x14ac:dyDescent="0.25">
      <c r="A2039" s="103">
        <v>2020</v>
      </c>
      <c r="B2039" s="104">
        <v>4701</v>
      </c>
      <c r="C2039" s="6" t="s">
        <v>412</v>
      </c>
      <c r="D2039" s="6">
        <v>47</v>
      </c>
      <c r="E2039" s="6" t="s">
        <v>414</v>
      </c>
      <c r="F2039" s="6" t="s">
        <v>134</v>
      </c>
      <c r="G2039" s="6" t="s">
        <v>135</v>
      </c>
      <c r="H2039" s="6" t="s">
        <v>23</v>
      </c>
      <c r="I2039" s="6" t="s">
        <v>19</v>
      </c>
      <c r="J2039" s="66">
        <v>31</v>
      </c>
    </row>
    <row r="2040" spans="1:10" x14ac:dyDescent="0.25">
      <c r="A2040" s="103">
        <v>2020</v>
      </c>
      <c r="B2040" s="104">
        <v>4701</v>
      </c>
      <c r="C2040" s="6" t="s">
        <v>412</v>
      </c>
      <c r="D2040" s="6">
        <v>47</v>
      </c>
      <c r="E2040" s="6" t="s">
        <v>414</v>
      </c>
      <c r="F2040" s="6" t="s">
        <v>134</v>
      </c>
      <c r="G2040" s="6" t="s">
        <v>135</v>
      </c>
      <c r="H2040" s="6" t="s">
        <v>20</v>
      </c>
      <c r="I2040" s="6" t="s">
        <v>17</v>
      </c>
      <c r="J2040" s="66">
        <v>2</v>
      </c>
    </row>
    <row r="2041" spans="1:10" x14ac:dyDescent="0.25">
      <c r="A2041" s="103">
        <v>2020</v>
      </c>
      <c r="B2041" s="104">
        <v>4701</v>
      </c>
      <c r="C2041" s="6" t="s">
        <v>412</v>
      </c>
      <c r="D2041" s="6">
        <v>47</v>
      </c>
      <c r="E2041" s="6" t="s">
        <v>414</v>
      </c>
      <c r="F2041" s="6" t="s">
        <v>134</v>
      </c>
      <c r="G2041" s="6" t="s">
        <v>135</v>
      </c>
      <c r="H2041" s="6" t="s">
        <v>20</v>
      </c>
      <c r="I2041" s="6" t="s">
        <v>18</v>
      </c>
      <c r="J2041" s="66">
        <v>1</v>
      </c>
    </row>
    <row r="2042" spans="1:10" x14ac:dyDescent="0.25">
      <c r="A2042" s="103">
        <v>2020</v>
      </c>
      <c r="B2042" s="104">
        <v>4701</v>
      </c>
      <c r="C2042" s="6" t="s">
        <v>412</v>
      </c>
      <c r="D2042" s="6">
        <v>47</v>
      </c>
      <c r="E2042" s="6" t="s">
        <v>414</v>
      </c>
      <c r="F2042" s="6" t="s">
        <v>134</v>
      </c>
      <c r="G2042" s="6" t="s">
        <v>135</v>
      </c>
      <c r="H2042" s="6" t="s">
        <v>20</v>
      </c>
      <c r="I2042" s="6" t="s">
        <v>19</v>
      </c>
      <c r="J2042" s="66">
        <v>3</v>
      </c>
    </row>
    <row r="2043" spans="1:10" x14ac:dyDescent="0.25">
      <c r="A2043" s="103">
        <v>2020</v>
      </c>
      <c r="B2043" s="104">
        <v>4801</v>
      </c>
      <c r="C2043" s="6" t="s">
        <v>416</v>
      </c>
      <c r="D2043" s="6">
        <v>48</v>
      </c>
      <c r="E2043" s="6" t="s">
        <v>418</v>
      </c>
      <c r="F2043" s="6" t="s">
        <v>14</v>
      </c>
      <c r="G2043" s="6" t="s">
        <v>15</v>
      </c>
      <c r="H2043" s="6" t="s">
        <v>16</v>
      </c>
      <c r="I2043" s="6" t="s">
        <v>19</v>
      </c>
      <c r="J2043" s="66">
        <v>4</v>
      </c>
    </row>
    <row r="2044" spans="1:10" x14ac:dyDescent="0.25">
      <c r="A2044" s="103">
        <v>2020</v>
      </c>
      <c r="B2044" s="104">
        <v>4801</v>
      </c>
      <c r="C2044" s="6" t="s">
        <v>416</v>
      </c>
      <c r="D2044" s="6">
        <v>48</v>
      </c>
      <c r="E2044" s="6" t="s">
        <v>418</v>
      </c>
      <c r="F2044" s="6" t="s">
        <v>14</v>
      </c>
      <c r="G2044" s="6" t="s">
        <v>15</v>
      </c>
      <c r="H2044" s="6" t="s">
        <v>23</v>
      </c>
      <c r="I2044" s="6" t="s">
        <v>17</v>
      </c>
      <c r="J2044" s="66">
        <v>1</v>
      </c>
    </row>
    <row r="2045" spans="1:10" x14ac:dyDescent="0.25">
      <c r="A2045" s="103">
        <v>2020</v>
      </c>
      <c r="B2045" s="104">
        <v>4801</v>
      </c>
      <c r="C2045" s="6" t="s">
        <v>416</v>
      </c>
      <c r="D2045" s="6">
        <v>48</v>
      </c>
      <c r="E2045" s="6" t="s">
        <v>418</v>
      </c>
      <c r="F2045" s="6" t="s">
        <v>14</v>
      </c>
      <c r="G2045" s="6" t="s">
        <v>15</v>
      </c>
      <c r="H2045" s="6" t="s">
        <v>23</v>
      </c>
      <c r="I2045" s="6" t="s">
        <v>18</v>
      </c>
      <c r="J2045" s="66">
        <v>1</v>
      </c>
    </row>
    <row r="2046" spans="1:10" x14ac:dyDescent="0.25">
      <c r="A2046" s="103">
        <v>2020</v>
      </c>
      <c r="B2046" s="104">
        <v>4801</v>
      </c>
      <c r="C2046" s="6" t="s">
        <v>416</v>
      </c>
      <c r="D2046" s="6">
        <v>48</v>
      </c>
      <c r="E2046" s="6" t="s">
        <v>418</v>
      </c>
      <c r="F2046" s="6" t="s">
        <v>14</v>
      </c>
      <c r="G2046" s="6" t="s">
        <v>15</v>
      </c>
      <c r="H2046" s="6" t="s">
        <v>23</v>
      </c>
      <c r="I2046" s="6" t="s">
        <v>19</v>
      </c>
      <c r="J2046" s="66">
        <v>1</v>
      </c>
    </row>
    <row r="2047" spans="1:10" x14ac:dyDescent="0.25">
      <c r="A2047" s="103">
        <v>2020</v>
      </c>
      <c r="B2047" s="104">
        <v>4801</v>
      </c>
      <c r="C2047" s="6" t="s">
        <v>416</v>
      </c>
      <c r="D2047" s="6">
        <v>48</v>
      </c>
      <c r="E2047" s="6" t="s">
        <v>418</v>
      </c>
      <c r="F2047" s="6" t="s">
        <v>14</v>
      </c>
      <c r="G2047" s="6" t="s">
        <v>15</v>
      </c>
      <c r="H2047" s="6" t="s">
        <v>20</v>
      </c>
      <c r="I2047" s="6" t="s">
        <v>17</v>
      </c>
      <c r="J2047" s="66">
        <v>4</v>
      </c>
    </row>
    <row r="2048" spans="1:10" x14ac:dyDescent="0.25">
      <c r="A2048" s="103">
        <v>2020</v>
      </c>
      <c r="B2048" s="104">
        <v>4801</v>
      </c>
      <c r="C2048" s="6" t="s">
        <v>416</v>
      </c>
      <c r="D2048" s="6">
        <v>48</v>
      </c>
      <c r="E2048" s="6" t="s">
        <v>418</v>
      </c>
      <c r="F2048" s="6" t="s">
        <v>14</v>
      </c>
      <c r="G2048" s="6" t="s">
        <v>15</v>
      </c>
      <c r="H2048" s="6" t="s">
        <v>20</v>
      </c>
      <c r="I2048" s="6" t="s">
        <v>18</v>
      </c>
      <c r="J2048" s="66">
        <v>7</v>
      </c>
    </row>
    <row r="2049" spans="1:10" x14ac:dyDescent="0.25">
      <c r="A2049" s="103">
        <v>2020</v>
      </c>
      <c r="B2049" s="104">
        <v>4801</v>
      </c>
      <c r="C2049" s="6" t="s">
        <v>416</v>
      </c>
      <c r="D2049" s="6">
        <v>48</v>
      </c>
      <c r="E2049" s="6" t="s">
        <v>418</v>
      </c>
      <c r="F2049" s="6" t="s">
        <v>14</v>
      </c>
      <c r="G2049" s="6" t="s">
        <v>15</v>
      </c>
      <c r="H2049" s="6" t="s">
        <v>20</v>
      </c>
      <c r="I2049" s="6" t="s">
        <v>24</v>
      </c>
      <c r="J2049" s="66">
        <v>89</v>
      </c>
    </row>
    <row r="2050" spans="1:10" x14ac:dyDescent="0.25">
      <c r="A2050" s="103">
        <v>2020</v>
      </c>
      <c r="B2050" s="104">
        <v>4801</v>
      </c>
      <c r="C2050" s="6" t="s">
        <v>416</v>
      </c>
      <c r="D2050" s="6">
        <v>48</v>
      </c>
      <c r="E2050" s="6" t="s">
        <v>418</v>
      </c>
      <c r="F2050" s="6" t="s">
        <v>14</v>
      </c>
      <c r="G2050" s="6" t="s">
        <v>15</v>
      </c>
      <c r="H2050" s="6" t="s">
        <v>20</v>
      </c>
      <c r="I2050" s="6" t="s">
        <v>19</v>
      </c>
      <c r="J2050" s="66">
        <v>25</v>
      </c>
    </row>
    <row r="2051" spans="1:10" x14ac:dyDescent="0.25">
      <c r="A2051" s="103">
        <v>2020</v>
      </c>
      <c r="B2051" s="104">
        <v>4802</v>
      </c>
      <c r="C2051" s="6" t="s">
        <v>420</v>
      </c>
      <c r="D2051" s="6">
        <v>48</v>
      </c>
      <c r="E2051" s="6" t="s">
        <v>418</v>
      </c>
      <c r="F2051" s="6" t="s">
        <v>14</v>
      </c>
      <c r="G2051" s="6" t="s">
        <v>15</v>
      </c>
      <c r="H2051" s="6" t="s">
        <v>16</v>
      </c>
      <c r="I2051" s="6" t="s">
        <v>17</v>
      </c>
      <c r="J2051" s="66">
        <v>15</v>
      </c>
    </row>
    <row r="2052" spans="1:10" x14ac:dyDescent="0.25">
      <c r="A2052" s="103">
        <v>2020</v>
      </c>
      <c r="B2052" s="104">
        <v>4802</v>
      </c>
      <c r="C2052" s="6" t="s">
        <v>420</v>
      </c>
      <c r="D2052" s="6">
        <v>48</v>
      </c>
      <c r="E2052" s="6" t="s">
        <v>418</v>
      </c>
      <c r="F2052" s="6" t="s">
        <v>14</v>
      </c>
      <c r="G2052" s="6" t="s">
        <v>15</v>
      </c>
      <c r="H2052" s="6" t="s">
        <v>16</v>
      </c>
      <c r="I2052" s="6" t="s">
        <v>18</v>
      </c>
      <c r="J2052" s="66">
        <v>5</v>
      </c>
    </row>
    <row r="2053" spans="1:10" x14ac:dyDescent="0.25">
      <c r="A2053" s="103">
        <v>2020</v>
      </c>
      <c r="B2053" s="104">
        <v>4802</v>
      </c>
      <c r="C2053" s="6" t="s">
        <v>420</v>
      </c>
      <c r="D2053" s="6">
        <v>48</v>
      </c>
      <c r="E2053" s="6" t="s">
        <v>418</v>
      </c>
      <c r="F2053" s="6" t="s">
        <v>14</v>
      </c>
      <c r="G2053" s="6" t="s">
        <v>15</v>
      </c>
      <c r="H2053" s="6" t="s">
        <v>16</v>
      </c>
      <c r="I2053" s="6" t="s">
        <v>19</v>
      </c>
      <c r="J2053" s="66">
        <v>2</v>
      </c>
    </row>
    <row r="2054" spans="1:10" x14ac:dyDescent="0.25">
      <c r="A2054" s="103">
        <v>2020</v>
      </c>
      <c r="B2054" s="104">
        <v>4802</v>
      </c>
      <c r="C2054" s="6" t="s">
        <v>420</v>
      </c>
      <c r="D2054" s="6">
        <v>48</v>
      </c>
      <c r="E2054" s="6" t="s">
        <v>418</v>
      </c>
      <c r="F2054" s="6" t="s">
        <v>14</v>
      </c>
      <c r="G2054" s="6" t="s">
        <v>15</v>
      </c>
      <c r="H2054" s="6" t="s">
        <v>23</v>
      </c>
      <c r="I2054" s="6" t="s">
        <v>18</v>
      </c>
      <c r="J2054" s="66">
        <v>1</v>
      </c>
    </row>
    <row r="2055" spans="1:10" x14ac:dyDescent="0.25">
      <c r="A2055" s="103">
        <v>2020</v>
      </c>
      <c r="B2055" s="104">
        <v>4802</v>
      </c>
      <c r="C2055" s="6" t="s">
        <v>420</v>
      </c>
      <c r="D2055" s="6">
        <v>48</v>
      </c>
      <c r="E2055" s="6" t="s">
        <v>418</v>
      </c>
      <c r="F2055" s="6" t="s">
        <v>14</v>
      </c>
      <c r="G2055" s="6" t="s">
        <v>15</v>
      </c>
      <c r="H2055" s="6" t="s">
        <v>20</v>
      </c>
      <c r="I2055" s="6" t="s">
        <v>18</v>
      </c>
      <c r="J2055" s="66">
        <v>2</v>
      </c>
    </row>
    <row r="2056" spans="1:10" x14ac:dyDescent="0.25">
      <c r="A2056" s="103">
        <v>2020</v>
      </c>
      <c r="B2056" s="104">
        <v>4802</v>
      </c>
      <c r="C2056" s="6" t="s">
        <v>420</v>
      </c>
      <c r="D2056" s="6">
        <v>48</v>
      </c>
      <c r="E2056" s="6" t="s">
        <v>418</v>
      </c>
      <c r="F2056" s="6" t="s">
        <v>14</v>
      </c>
      <c r="G2056" s="6" t="s">
        <v>15</v>
      </c>
      <c r="H2056" s="6" t="s">
        <v>20</v>
      </c>
      <c r="I2056" s="6" t="s">
        <v>19</v>
      </c>
      <c r="J2056" s="66">
        <v>17</v>
      </c>
    </row>
    <row r="2057" spans="1:10" x14ac:dyDescent="0.25">
      <c r="A2057" s="103">
        <v>2020</v>
      </c>
      <c r="B2057" s="104">
        <v>4803</v>
      </c>
      <c r="C2057" s="6" t="s">
        <v>422</v>
      </c>
      <c r="D2057" s="6">
        <v>48</v>
      </c>
      <c r="E2057" s="6" t="s">
        <v>418</v>
      </c>
      <c r="F2057" s="6" t="s">
        <v>14</v>
      </c>
      <c r="G2057" s="6" t="s">
        <v>15</v>
      </c>
      <c r="H2057" s="6" t="s">
        <v>16</v>
      </c>
      <c r="I2057" s="6" t="s">
        <v>17</v>
      </c>
      <c r="J2057" s="66">
        <v>6</v>
      </c>
    </row>
    <row r="2058" spans="1:10" x14ac:dyDescent="0.25">
      <c r="A2058" s="103">
        <v>2020</v>
      </c>
      <c r="B2058" s="104">
        <v>4803</v>
      </c>
      <c r="C2058" s="6" t="s">
        <v>422</v>
      </c>
      <c r="D2058" s="6">
        <v>48</v>
      </c>
      <c r="E2058" s="6" t="s">
        <v>418</v>
      </c>
      <c r="F2058" s="6" t="s">
        <v>14</v>
      </c>
      <c r="G2058" s="6" t="s">
        <v>15</v>
      </c>
      <c r="H2058" s="6" t="s">
        <v>16</v>
      </c>
      <c r="I2058" s="6" t="s">
        <v>18</v>
      </c>
      <c r="J2058" s="66">
        <v>8</v>
      </c>
    </row>
    <row r="2059" spans="1:10" x14ac:dyDescent="0.25">
      <c r="A2059" s="103">
        <v>2020</v>
      </c>
      <c r="B2059" s="104">
        <v>4803</v>
      </c>
      <c r="C2059" s="6" t="s">
        <v>422</v>
      </c>
      <c r="D2059" s="6">
        <v>48</v>
      </c>
      <c r="E2059" s="6" t="s">
        <v>418</v>
      </c>
      <c r="F2059" s="6" t="s">
        <v>14</v>
      </c>
      <c r="G2059" s="6" t="s">
        <v>15</v>
      </c>
      <c r="H2059" s="6" t="s">
        <v>16</v>
      </c>
      <c r="I2059" s="6" t="s">
        <v>19</v>
      </c>
      <c r="J2059" s="66">
        <v>11</v>
      </c>
    </row>
    <row r="2060" spans="1:10" x14ac:dyDescent="0.25">
      <c r="A2060" s="103">
        <v>2020</v>
      </c>
      <c r="B2060" s="104">
        <v>4803</v>
      </c>
      <c r="C2060" s="6" t="s">
        <v>422</v>
      </c>
      <c r="D2060" s="6">
        <v>48</v>
      </c>
      <c r="E2060" s="6" t="s">
        <v>418</v>
      </c>
      <c r="F2060" s="6" t="s">
        <v>14</v>
      </c>
      <c r="G2060" s="6" t="s">
        <v>15</v>
      </c>
      <c r="H2060" s="6" t="s">
        <v>20</v>
      </c>
      <c r="I2060" s="6" t="s">
        <v>19</v>
      </c>
      <c r="J2060" s="66">
        <v>2</v>
      </c>
    </row>
    <row r="2061" spans="1:10" x14ac:dyDescent="0.25">
      <c r="A2061" s="103">
        <v>2020</v>
      </c>
      <c r="B2061" s="104">
        <v>4804</v>
      </c>
      <c r="C2061" s="6" t="s">
        <v>424</v>
      </c>
      <c r="D2061" s="6">
        <v>48</v>
      </c>
      <c r="E2061" s="6" t="s">
        <v>418</v>
      </c>
      <c r="F2061" s="6" t="s">
        <v>14</v>
      </c>
      <c r="G2061" s="6" t="s">
        <v>15</v>
      </c>
      <c r="H2061" s="6" t="s">
        <v>16</v>
      </c>
      <c r="I2061" s="6" t="s">
        <v>17</v>
      </c>
      <c r="J2061" s="66">
        <v>8</v>
      </c>
    </row>
    <row r="2062" spans="1:10" x14ac:dyDescent="0.25">
      <c r="A2062" s="103">
        <v>2020</v>
      </c>
      <c r="B2062" s="104">
        <v>4804</v>
      </c>
      <c r="C2062" s="6" t="s">
        <v>424</v>
      </c>
      <c r="D2062" s="6">
        <v>48</v>
      </c>
      <c r="E2062" s="6" t="s">
        <v>418</v>
      </c>
      <c r="F2062" s="6" t="s">
        <v>14</v>
      </c>
      <c r="G2062" s="6" t="s">
        <v>15</v>
      </c>
      <c r="H2062" s="6" t="s">
        <v>16</v>
      </c>
      <c r="I2062" s="6" t="s">
        <v>18</v>
      </c>
      <c r="J2062" s="66">
        <v>9</v>
      </c>
    </row>
    <row r="2063" spans="1:10" x14ac:dyDescent="0.25">
      <c r="A2063" s="103">
        <v>2020</v>
      </c>
      <c r="B2063" s="104">
        <v>4804</v>
      </c>
      <c r="C2063" s="6" t="s">
        <v>424</v>
      </c>
      <c r="D2063" s="6">
        <v>48</v>
      </c>
      <c r="E2063" s="6" t="s">
        <v>418</v>
      </c>
      <c r="F2063" s="6" t="s">
        <v>14</v>
      </c>
      <c r="G2063" s="6" t="s">
        <v>15</v>
      </c>
      <c r="H2063" s="6" t="s">
        <v>16</v>
      </c>
      <c r="I2063" s="6" t="s">
        <v>19</v>
      </c>
      <c r="J2063" s="66">
        <v>9</v>
      </c>
    </row>
    <row r="2064" spans="1:10" x14ac:dyDescent="0.25">
      <c r="A2064" s="103">
        <v>2020</v>
      </c>
      <c r="B2064" s="104">
        <v>4804</v>
      </c>
      <c r="C2064" s="6" t="s">
        <v>424</v>
      </c>
      <c r="D2064" s="6">
        <v>48</v>
      </c>
      <c r="E2064" s="6" t="s">
        <v>418</v>
      </c>
      <c r="F2064" s="6" t="s">
        <v>14</v>
      </c>
      <c r="G2064" s="6" t="s">
        <v>15</v>
      </c>
      <c r="H2064" s="6" t="s">
        <v>23</v>
      </c>
      <c r="I2064" s="6" t="s">
        <v>17</v>
      </c>
      <c r="J2064" s="66">
        <v>2</v>
      </c>
    </row>
    <row r="2065" spans="1:10" x14ac:dyDescent="0.25">
      <c r="A2065" s="103">
        <v>2020</v>
      </c>
      <c r="B2065" s="104">
        <v>4804</v>
      </c>
      <c r="C2065" s="6" t="s">
        <v>424</v>
      </c>
      <c r="D2065" s="6">
        <v>48</v>
      </c>
      <c r="E2065" s="6" t="s">
        <v>418</v>
      </c>
      <c r="F2065" s="6" t="s">
        <v>14</v>
      </c>
      <c r="G2065" s="6" t="s">
        <v>15</v>
      </c>
      <c r="H2065" s="6" t="s">
        <v>23</v>
      </c>
      <c r="I2065" s="6" t="s">
        <v>18</v>
      </c>
      <c r="J2065" s="66">
        <v>1</v>
      </c>
    </row>
    <row r="2066" spans="1:10" x14ac:dyDescent="0.25">
      <c r="A2066" s="103">
        <v>2020</v>
      </c>
      <c r="B2066" s="104">
        <v>4804</v>
      </c>
      <c r="C2066" s="6" t="s">
        <v>424</v>
      </c>
      <c r="D2066" s="6">
        <v>48</v>
      </c>
      <c r="E2066" s="6" t="s">
        <v>418</v>
      </c>
      <c r="F2066" s="6" t="s">
        <v>14</v>
      </c>
      <c r="G2066" s="6" t="s">
        <v>15</v>
      </c>
      <c r="H2066" s="6" t="s">
        <v>23</v>
      </c>
      <c r="I2066" s="6" t="s">
        <v>19</v>
      </c>
      <c r="J2066" s="66">
        <v>3</v>
      </c>
    </row>
    <row r="2067" spans="1:10" x14ac:dyDescent="0.25">
      <c r="A2067" s="103">
        <v>2020</v>
      </c>
      <c r="B2067" s="104">
        <v>4804</v>
      </c>
      <c r="C2067" s="6" t="s">
        <v>424</v>
      </c>
      <c r="D2067" s="6">
        <v>48</v>
      </c>
      <c r="E2067" s="6" t="s">
        <v>418</v>
      </c>
      <c r="F2067" s="6" t="s">
        <v>14</v>
      </c>
      <c r="G2067" s="6" t="s">
        <v>15</v>
      </c>
      <c r="H2067" s="6" t="s">
        <v>20</v>
      </c>
      <c r="I2067" s="6" t="s">
        <v>24</v>
      </c>
      <c r="J2067" s="66">
        <v>24</v>
      </c>
    </row>
    <row r="2068" spans="1:10" x14ac:dyDescent="0.25">
      <c r="A2068" s="103">
        <v>2020</v>
      </c>
      <c r="B2068" s="104">
        <v>5001</v>
      </c>
      <c r="C2068" s="6" t="s">
        <v>426</v>
      </c>
      <c r="D2068" s="6">
        <v>50</v>
      </c>
      <c r="E2068" s="6" t="s">
        <v>428</v>
      </c>
      <c r="F2068" s="6" t="s">
        <v>209</v>
      </c>
      <c r="G2068" s="6" t="s">
        <v>210</v>
      </c>
      <c r="H2068" s="6" t="s">
        <v>20</v>
      </c>
      <c r="I2068" s="6" t="s">
        <v>17</v>
      </c>
      <c r="J2068" s="66">
        <v>122</v>
      </c>
    </row>
    <row r="2069" spans="1:10" x14ac:dyDescent="0.25">
      <c r="A2069" s="103">
        <v>2020</v>
      </c>
      <c r="B2069" s="104">
        <v>5001</v>
      </c>
      <c r="C2069" s="6" t="s">
        <v>426</v>
      </c>
      <c r="D2069" s="6">
        <v>50</v>
      </c>
      <c r="E2069" s="6" t="s">
        <v>428</v>
      </c>
      <c r="F2069" s="6" t="s">
        <v>209</v>
      </c>
      <c r="G2069" s="6" t="s">
        <v>210</v>
      </c>
      <c r="H2069" s="6" t="s">
        <v>20</v>
      </c>
      <c r="I2069" s="6" t="s">
        <v>18</v>
      </c>
      <c r="J2069" s="66">
        <v>191</v>
      </c>
    </row>
    <row r="2070" spans="1:10" x14ac:dyDescent="0.25">
      <c r="A2070" s="103">
        <v>2020</v>
      </c>
      <c r="B2070" s="104">
        <v>5001</v>
      </c>
      <c r="C2070" s="6" t="s">
        <v>426</v>
      </c>
      <c r="D2070" s="6">
        <v>50</v>
      </c>
      <c r="E2070" s="6" t="s">
        <v>428</v>
      </c>
      <c r="F2070" s="6" t="s">
        <v>209</v>
      </c>
      <c r="G2070" s="6" t="s">
        <v>210</v>
      </c>
      <c r="H2070" s="6" t="s">
        <v>20</v>
      </c>
      <c r="I2070" s="6" t="s">
        <v>24</v>
      </c>
      <c r="J2070" s="66">
        <v>8</v>
      </c>
    </row>
    <row r="2071" spans="1:10" x14ac:dyDescent="0.25">
      <c r="A2071" s="103">
        <v>2020</v>
      </c>
      <c r="B2071" s="104">
        <v>5001</v>
      </c>
      <c r="C2071" s="6" t="s">
        <v>426</v>
      </c>
      <c r="D2071" s="6">
        <v>50</v>
      </c>
      <c r="E2071" s="6" t="s">
        <v>428</v>
      </c>
      <c r="F2071" s="6" t="s">
        <v>209</v>
      </c>
      <c r="G2071" s="6" t="s">
        <v>210</v>
      </c>
      <c r="H2071" s="6" t="s">
        <v>20</v>
      </c>
      <c r="I2071" s="6" t="s">
        <v>19</v>
      </c>
      <c r="J2071" s="66">
        <v>329</v>
      </c>
    </row>
    <row r="2072" spans="1:10" x14ac:dyDescent="0.25">
      <c r="A2072" s="103">
        <v>2020</v>
      </c>
      <c r="B2072" s="104">
        <v>5003</v>
      </c>
      <c r="C2072" s="6" t="s">
        <v>430</v>
      </c>
      <c r="D2072" s="6">
        <v>50</v>
      </c>
      <c r="E2072" s="6" t="s">
        <v>428</v>
      </c>
      <c r="F2072" s="6" t="s">
        <v>209</v>
      </c>
      <c r="G2072" s="6" t="s">
        <v>210</v>
      </c>
      <c r="H2072" s="6" t="s">
        <v>20</v>
      </c>
      <c r="I2072" s="6" t="s">
        <v>17</v>
      </c>
      <c r="J2072" s="66">
        <v>17</v>
      </c>
    </row>
    <row r="2073" spans="1:10" x14ac:dyDescent="0.25">
      <c r="A2073" s="103">
        <v>2020</v>
      </c>
      <c r="B2073" s="104">
        <v>5003</v>
      </c>
      <c r="C2073" s="6" t="s">
        <v>430</v>
      </c>
      <c r="D2073" s="6">
        <v>50</v>
      </c>
      <c r="E2073" s="6" t="s">
        <v>428</v>
      </c>
      <c r="F2073" s="6" t="s">
        <v>209</v>
      </c>
      <c r="G2073" s="6" t="s">
        <v>210</v>
      </c>
      <c r="H2073" s="6" t="s">
        <v>20</v>
      </c>
      <c r="I2073" s="6" t="s">
        <v>18</v>
      </c>
      <c r="J2073" s="66">
        <v>29</v>
      </c>
    </row>
    <row r="2074" spans="1:10" x14ac:dyDescent="0.25">
      <c r="A2074" s="103">
        <v>2020</v>
      </c>
      <c r="B2074" s="104">
        <v>5003</v>
      </c>
      <c r="C2074" s="6" t="s">
        <v>430</v>
      </c>
      <c r="D2074" s="6">
        <v>50</v>
      </c>
      <c r="E2074" s="6" t="s">
        <v>428</v>
      </c>
      <c r="F2074" s="6" t="s">
        <v>209</v>
      </c>
      <c r="G2074" s="6" t="s">
        <v>210</v>
      </c>
      <c r="H2074" s="6" t="s">
        <v>20</v>
      </c>
      <c r="I2074" s="6" t="s">
        <v>24</v>
      </c>
      <c r="J2074" s="66">
        <v>39</v>
      </c>
    </row>
    <row r="2075" spans="1:10" x14ac:dyDescent="0.25">
      <c r="A2075" s="103">
        <v>2020</v>
      </c>
      <c r="B2075" s="104">
        <v>5003</v>
      </c>
      <c r="C2075" s="6" t="s">
        <v>430</v>
      </c>
      <c r="D2075" s="6">
        <v>50</v>
      </c>
      <c r="E2075" s="6" t="s">
        <v>428</v>
      </c>
      <c r="F2075" s="6" t="s">
        <v>209</v>
      </c>
      <c r="G2075" s="6" t="s">
        <v>210</v>
      </c>
      <c r="H2075" s="6" t="s">
        <v>20</v>
      </c>
      <c r="I2075" s="6" t="s">
        <v>19</v>
      </c>
      <c r="J2075" s="66">
        <v>38</v>
      </c>
    </row>
    <row r="2076" spans="1:10" x14ac:dyDescent="0.25">
      <c r="A2076" s="103">
        <v>2020</v>
      </c>
      <c r="B2076" s="104">
        <v>5004</v>
      </c>
      <c r="C2076" s="6" t="s">
        <v>432</v>
      </c>
      <c r="D2076" s="6">
        <v>50</v>
      </c>
      <c r="E2076" s="6" t="s">
        <v>428</v>
      </c>
      <c r="F2076" s="6" t="s">
        <v>209</v>
      </c>
      <c r="G2076" s="6" t="s">
        <v>210</v>
      </c>
      <c r="H2076" s="6" t="s">
        <v>20</v>
      </c>
      <c r="I2076" s="6" t="s">
        <v>17</v>
      </c>
      <c r="J2076" s="66">
        <v>2</v>
      </c>
    </row>
    <row r="2077" spans="1:10" x14ac:dyDescent="0.25">
      <c r="A2077" s="103">
        <v>2020</v>
      </c>
      <c r="B2077" s="104">
        <v>5004</v>
      </c>
      <c r="C2077" s="6" t="s">
        <v>432</v>
      </c>
      <c r="D2077" s="6">
        <v>50</v>
      </c>
      <c r="E2077" s="6" t="s">
        <v>428</v>
      </c>
      <c r="F2077" s="6" t="s">
        <v>209</v>
      </c>
      <c r="G2077" s="6" t="s">
        <v>210</v>
      </c>
      <c r="H2077" s="6" t="s">
        <v>20</v>
      </c>
      <c r="I2077" s="6" t="s">
        <v>18</v>
      </c>
      <c r="J2077" s="66">
        <v>2</v>
      </c>
    </row>
    <row r="2078" spans="1:10" x14ac:dyDescent="0.25">
      <c r="A2078" s="103">
        <v>2020</v>
      </c>
      <c r="B2078" s="104">
        <v>5004</v>
      </c>
      <c r="C2078" s="6" t="s">
        <v>432</v>
      </c>
      <c r="D2078" s="6">
        <v>50</v>
      </c>
      <c r="E2078" s="6" t="s">
        <v>428</v>
      </c>
      <c r="F2078" s="6" t="s">
        <v>209</v>
      </c>
      <c r="G2078" s="6" t="s">
        <v>210</v>
      </c>
      <c r="H2078" s="6" t="s">
        <v>20</v>
      </c>
      <c r="I2078" s="6" t="s">
        <v>19</v>
      </c>
      <c r="J2078" s="66">
        <v>20</v>
      </c>
    </row>
    <row r="2079" spans="1:10" x14ac:dyDescent="0.25">
      <c r="A2079" s="103">
        <v>2020</v>
      </c>
      <c r="B2079" s="104">
        <v>5201</v>
      </c>
      <c r="C2079" s="6" t="s">
        <v>434</v>
      </c>
      <c r="D2079" s="6">
        <v>52</v>
      </c>
      <c r="E2079" s="6" t="s">
        <v>436</v>
      </c>
      <c r="F2079" s="6" t="s">
        <v>46</v>
      </c>
      <c r="G2079" s="6" t="s">
        <v>47</v>
      </c>
      <c r="H2079" s="6" t="s">
        <v>16</v>
      </c>
      <c r="I2079" s="6" t="s">
        <v>17</v>
      </c>
      <c r="J2079" s="66">
        <v>13</v>
      </c>
    </row>
    <row r="2080" spans="1:10" x14ac:dyDescent="0.25">
      <c r="A2080" s="103">
        <v>2020</v>
      </c>
      <c r="B2080" s="104">
        <v>5201</v>
      </c>
      <c r="C2080" s="6" t="s">
        <v>434</v>
      </c>
      <c r="D2080" s="6">
        <v>52</v>
      </c>
      <c r="E2080" s="6" t="s">
        <v>436</v>
      </c>
      <c r="F2080" s="6" t="s">
        <v>46</v>
      </c>
      <c r="G2080" s="6" t="s">
        <v>47</v>
      </c>
      <c r="H2080" s="6" t="s">
        <v>16</v>
      </c>
      <c r="I2080" s="6" t="s">
        <v>18</v>
      </c>
      <c r="J2080" s="66">
        <v>43</v>
      </c>
    </row>
    <row r="2081" spans="1:10" x14ac:dyDescent="0.25">
      <c r="A2081" s="103">
        <v>2020</v>
      </c>
      <c r="B2081" s="104">
        <v>5201</v>
      </c>
      <c r="C2081" s="6" t="s">
        <v>434</v>
      </c>
      <c r="D2081" s="6">
        <v>52</v>
      </c>
      <c r="E2081" s="6" t="s">
        <v>436</v>
      </c>
      <c r="F2081" s="6" t="s">
        <v>46</v>
      </c>
      <c r="G2081" s="6" t="s">
        <v>47</v>
      </c>
      <c r="H2081" s="6" t="s">
        <v>16</v>
      </c>
      <c r="I2081" s="6" t="s">
        <v>19</v>
      </c>
      <c r="J2081" s="66">
        <v>58</v>
      </c>
    </row>
    <row r="2082" spans="1:10" x14ac:dyDescent="0.25">
      <c r="A2082" s="103">
        <v>2020</v>
      </c>
      <c r="B2082" s="104">
        <v>5201</v>
      </c>
      <c r="C2082" s="6" t="s">
        <v>434</v>
      </c>
      <c r="D2082" s="6">
        <v>52</v>
      </c>
      <c r="E2082" s="6" t="s">
        <v>436</v>
      </c>
      <c r="F2082" s="6" t="s">
        <v>46</v>
      </c>
      <c r="G2082" s="6" t="s">
        <v>47</v>
      </c>
      <c r="H2082" s="6" t="s">
        <v>23</v>
      </c>
      <c r="I2082" s="6" t="s">
        <v>17</v>
      </c>
      <c r="J2082" s="66">
        <v>30</v>
      </c>
    </row>
    <row r="2083" spans="1:10" x14ac:dyDescent="0.25">
      <c r="A2083" s="103">
        <v>2020</v>
      </c>
      <c r="B2083" s="104">
        <v>5201</v>
      </c>
      <c r="C2083" s="6" t="s">
        <v>434</v>
      </c>
      <c r="D2083" s="6">
        <v>52</v>
      </c>
      <c r="E2083" s="6" t="s">
        <v>436</v>
      </c>
      <c r="F2083" s="6" t="s">
        <v>46</v>
      </c>
      <c r="G2083" s="6" t="s">
        <v>47</v>
      </c>
      <c r="H2083" s="6" t="s">
        <v>23</v>
      </c>
      <c r="I2083" s="6" t="s">
        <v>18</v>
      </c>
      <c r="J2083" s="66">
        <v>53</v>
      </c>
    </row>
    <row r="2084" spans="1:10" x14ac:dyDescent="0.25">
      <c r="A2084" s="103">
        <v>2020</v>
      </c>
      <c r="B2084" s="104">
        <v>5201</v>
      </c>
      <c r="C2084" s="6" t="s">
        <v>434</v>
      </c>
      <c r="D2084" s="6">
        <v>52</v>
      </c>
      <c r="E2084" s="6" t="s">
        <v>436</v>
      </c>
      <c r="F2084" s="6" t="s">
        <v>46</v>
      </c>
      <c r="G2084" s="6" t="s">
        <v>47</v>
      </c>
      <c r="H2084" s="6" t="s">
        <v>23</v>
      </c>
      <c r="I2084" s="6" t="s">
        <v>19</v>
      </c>
      <c r="J2084" s="66">
        <v>120</v>
      </c>
    </row>
    <row r="2085" spans="1:10" x14ac:dyDescent="0.25">
      <c r="A2085" s="103">
        <v>2020</v>
      </c>
      <c r="B2085" s="104">
        <v>5201</v>
      </c>
      <c r="C2085" s="6" t="s">
        <v>434</v>
      </c>
      <c r="D2085" s="6">
        <v>52</v>
      </c>
      <c r="E2085" s="6" t="s">
        <v>436</v>
      </c>
      <c r="F2085" s="6" t="s">
        <v>46</v>
      </c>
      <c r="G2085" s="6" t="s">
        <v>47</v>
      </c>
      <c r="H2085" s="6" t="s">
        <v>20</v>
      </c>
      <c r="I2085" s="6" t="s">
        <v>17</v>
      </c>
      <c r="J2085" s="66">
        <v>24</v>
      </c>
    </row>
    <row r="2086" spans="1:10" x14ac:dyDescent="0.25">
      <c r="A2086" s="103">
        <v>2020</v>
      </c>
      <c r="B2086" s="104">
        <v>5201</v>
      </c>
      <c r="C2086" s="6" t="s">
        <v>434</v>
      </c>
      <c r="D2086" s="6">
        <v>52</v>
      </c>
      <c r="E2086" s="6" t="s">
        <v>436</v>
      </c>
      <c r="F2086" s="6" t="s">
        <v>46</v>
      </c>
      <c r="G2086" s="6" t="s">
        <v>47</v>
      </c>
      <c r="H2086" s="6" t="s">
        <v>20</v>
      </c>
      <c r="I2086" s="6" t="s">
        <v>18</v>
      </c>
      <c r="J2086" s="66">
        <v>55</v>
      </c>
    </row>
    <row r="2087" spans="1:10" x14ac:dyDescent="0.25">
      <c r="A2087" s="103">
        <v>2020</v>
      </c>
      <c r="B2087" s="104">
        <v>5201</v>
      </c>
      <c r="C2087" s="6" t="s">
        <v>434</v>
      </c>
      <c r="D2087" s="6">
        <v>52</v>
      </c>
      <c r="E2087" s="6" t="s">
        <v>436</v>
      </c>
      <c r="F2087" s="6" t="s">
        <v>46</v>
      </c>
      <c r="G2087" s="6" t="s">
        <v>47</v>
      </c>
      <c r="H2087" s="6" t="s">
        <v>20</v>
      </c>
      <c r="I2087" s="6" t="s">
        <v>24</v>
      </c>
      <c r="J2087" s="66">
        <v>15</v>
      </c>
    </row>
    <row r="2088" spans="1:10" x14ac:dyDescent="0.25">
      <c r="A2088" s="103">
        <v>2020</v>
      </c>
      <c r="B2088" s="104">
        <v>5201</v>
      </c>
      <c r="C2088" s="6" t="s">
        <v>434</v>
      </c>
      <c r="D2088" s="6">
        <v>52</v>
      </c>
      <c r="E2088" s="6" t="s">
        <v>436</v>
      </c>
      <c r="F2088" s="6" t="s">
        <v>46</v>
      </c>
      <c r="G2088" s="6" t="s">
        <v>47</v>
      </c>
      <c r="H2088" s="6" t="s">
        <v>20</v>
      </c>
      <c r="I2088" s="6" t="s">
        <v>19</v>
      </c>
      <c r="J2088" s="66">
        <v>172</v>
      </c>
    </row>
    <row r="2089" spans="1:10" x14ac:dyDescent="0.25">
      <c r="A2089" s="103">
        <v>2020</v>
      </c>
      <c r="B2089" s="104" t="s">
        <v>450</v>
      </c>
      <c r="C2089" s="6" t="s">
        <v>451</v>
      </c>
      <c r="D2089" s="6" t="s">
        <v>450</v>
      </c>
      <c r="E2089" s="6" t="s">
        <v>451</v>
      </c>
      <c r="F2089" s="6" t="s">
        <v>450</v>
      </c>
      <c r="G2089" s="6" t="s">
        <v>451</v>
      </c>
      <c r="H2089" s="6" t="s">
        <v>16</v>
      </c>
      <c r="I2089" s="6" t="s">
        <v>24</v>
      </c>
      <c r="J2089" s="66">
        <v>1</v>
      </c>
    </row>
    <row r="2090" spans="1:10" x14ac:dyDescent="0.25">
      <c r="A2090" s="103">
        <v>2020</v>
      </c>
      <c r="B2090" s="104" t="s">
        <v>450</v>
      </c>
      <c r="C2090" s="6" t="s">
        <v>451</v>
      </c>
      <c r="D2090" s="6" t="s">
        <v>450</v>
      </c>
      <c r="E2090" s="6" t="s">
        <v>451</v>
      </c>
      <c r="F2090" s="6" t="s">
        <v>450</v>
      </c>
      <c r="G2090" s="6" t="s">
        <v>451</v>
      </c>
      <c r="H2090" s="6" t="s">
        <v>16</v>
      </c>
      <c r="I2090" s="6" t="s">
        <v>17</v>
      </c>
      <c r="J2090" s="66">
        <v>1543</v>
      </c>
    </row>
    <row r="2091" spans="1:10" x14ac:dyDescent="0.25">
      <c r="A2091" s="103">
        <v>2020</v>
      </c>
      <c r="B2091" s="104" t="s">
        <v>450</v>
      </c>
      <c r="C2091" s="6" t="s">
        <v>451</v>
      </c>
      <c r="D2091" s="6" t="s">
        <v>450</v>
      </c>
      <c r="E2091" s="6" t="s">
        <v>451</v>
      </c>
      <c r="F2091" s="6" t="s">
        <v>450</v>
      </c>
      <c r="G2091" s="6" t="s">
        <v>451</v>
      </c>
      <c r="H2091" s="6" t="s">
        <v>16</v>
      </c>
      <c r="I2091" s="6" t="s">
        <v>41</v>
      </c>
      <c r="J2091" s="66">
        <v>71</v>
      </c>
    </row>
    <row r="2092" spans="1:10" x14ac:dyDescent="0.25">
      <c r="A2092" s="103">
        <v>2020</v>
      </c>
      <c r="B2092" s="104" t="s">
        <v>450</v>
      </c>
      <c r="C2092" s="6" t="s">
        <v>451</v>
      </c>
      <c r="D2092" s="6" t="s">
        <v>450</v>
      </c>
      <c r="E2092" s="6" t="s">
        <v>451</v>
      </c>
      <c r="F2092" s="6" t="s">
        <v>450</v>
      </c>
      <c r="G2092" s="6" t="s">
        <v>451</v>
      </c>
      <c r="H2092" s="6" t="s">
        <v>16</v>
      </c>
      <c r="I2092" s="6" t="s">
        <v>18</v>
      </c>
      <c r="J2092" s="66">
        <v>2092</v>
      </c>
    </row>
    <row r="2093" spans="1:10" x14ac:dyDescent="0.25">
      <c r="A2093" s="103">
        <v>2020</v>
      </c>
      <c r="B2093" s="104" t="s">
        <v>450</v>
      </c>
      <c r="C2093" s="6" t="s">
        <v>451</v>
      </c>
      <c r="D2093" s="6" t="s">
        <v>450</v>
      </c>
      <c r="E2093" s="6" t="s">
        <v>451</v>
      </c>
      <c r="F2093" s="6" t="s">
        <v>450</v>
      </c>
      <c r="G2093" s="6" t="s">
        <v>451</v>
      </c>
      <c r="H2093" s="6" t="s">
        <v>16</v>
      </c>
      <c r="I2093" s="6" t="s">
        <v>24</v>
      </c>
      <c r="J2093" s="66">
        <v>1383</v>
      </c>
    </row>
    <row r="2094" spans="1:10" x14ac:dyDescent="0.25">
      <c r="A2094" s="103">
        <v>2020</v>
      </c>
      <c r="B2094" s="104" t="s">
        <v>450</v>
      </c>
      <c r="C2094" s="6" t="s">
        <v>451</v>
      </c>
      <c r="D2094" s="6" t="s">
        <v>450</v>
      </c>
      <c r="E2094" s="6" t="s">
        <v>451</v>
      </c>
      <c r="F2094" s="6" t="s">
        <v>450</v>
      </c>
      <c r="G2094" s="6" t="s">
        <v>451</v>
      </c>
      <c r="H2094" s="6" t="s">
        <v>16</v>
      </c>
      <c r="I2094" s="6" t="s">
        <v>19</v>
      </c>
      <c r="J2094" s="66">
        <v>1592</v>
      </c>
    </row>
    <row r="2095" spans="1:10" x14ac:dyDescent="0.25">
      <c r="A2095" s="103">
        <v>2020</v>
      </c>
      <c r="B2095" s="104" t="s">
        <v>450</v>
      </c>
      <c r="C2095" s="6" t="s">
        <v>451</v>
      </c>
      <c r="D2095" s="6" t="s">
        <v>450</v>
      </c>
      <c r="E2095" s="6" t="s">
        <v>451</v>
      </c>
      <c r="F2095" s="6" t="s">
        <v>450</v>
      </c>
      <c r="G2095" s="6" t="s">
        <v>451</v>
      </c>
      <c r="H2095" s="6" t="s">
        <v>23</v>
      </c>
      <c r="I2095" s="6" t="s">
        <v>17</v>
      </c>
      <c r="J2095" s="66">
        <v>1091</v>
      </c>
    </row>
    <row r="2096" spans="1:10" x14ac:dyDescent="0.25">
      <c r="A2096" s="103">
        <v>2020</v>
      </c>
      <c r="B2096" s="104" t="s">
        <v>450</v>
      </c>
      <c r="C2096" s="6" t="s">
        <v>451</v>
      </c>
      <c r="D2096" s="6" t="s">
        <v>450</v>
      </c>
      <c r="E2096" s="6" t="s">
        <v>451</v>
      </c>
      <c r="F2096" s="6" t="s">
        <v>450</v>
      </c>
      <c r="G2096" s="6" t="s">
        <v>451</v>
      </c>
      <c r="H2096" s="6" t="s">
        <v>23</v>
      </c>
      <c r="I2096" s="6" t="s">
        <v>41</v>
      </c>
      <c r="J2096" s="66">
        <v>292</v>
      </c>
    </row>
    <row r="2097" spans="1:10" x14ac:dyDescent="0.25">
      <c r="A2097" s="103">
        <v>2020</v>
      </c>
      <c r="B2097" s="104" t="s">
        <v>450</v>
      </c>
      <c r="C2097" s="6" t="s">
        <v>451</v>
      </c>
      <c r="D2097" s="6" t="s">
        <v>450</v>
      </c>
      <c r="E2097" s="6" t="s">
        <v>451</v>
      </c>
      <c r="F2097" s="6" t="s">
        <v>450</v>
      </c>
      <c r="G2097" s="6" t="s">
        <v>451</v>
      </c>
      <c r="H2097" s="6" t="s">
        <v>23</v>
      </c>
      <c r="I2097" s="6" t="s">
        <v>18</v>
      </c>
      <c r="J2097" s="66">
        <v>1280</v>
      </c>
    </row>
    <row r="2098" spans="1:10" x14ac:dyDescent="0.25">
      <c r="A2098" s="103">
        <v>2020</v>
      </c>
      <c r="B2098" s="104" t="s">
        <v>450</v>
      </c>
      <c r="C2098" s="6" t="s">
        <v>451</v>
      </c>
      <c r="D2098" s="6" t="s">
        <v>450</v>
      </c>
      <c r="E2098" s="6" t="s">
        <v>451</v>
      </c>
      <c r="F2098" s="6" t="s">
        <v>450</v>
      </c>
      <c r="G2098" s="6" t="s">
        <v>451</v>
      </c>
      <c r="H2098" s="6" t="s">
        <v>23</v>
      </c>
      <c r="I2098" s="6" t="s">
        <v>24</v>
      </c>
      <c r="J2098" s="66">
        <v>1448</v>
      </c>
    </row>
    <row r="2099" spans="1:10" x14ac:dyDescent="0.25">
      <c r="A2099" s="103">
        <v>2020</v>
      </c>
      <c r="B2099" s="104" t="s">
        <v>450</v>
      </c>
      <c r="C2099" s="6" t="s">
        <v>451</v>
      </c>
      <c r="D2099" s="6" t="s">
        <v>450</v>
      </c>
      <c r="E2099" s="6" t="s">
        <v>451</v>
      </c>
      <c r="F2099" s="6" t="s">
        <v>450</v>
      </c>
      <c r="G2099" s="6" t="s">
        <v>451</v>
      </c>
      <c r="H2099" s="6" t="s">
        <v>23</v>
      </c>
      <c r="I2099" s="6" t="s">
        <v>19</v>
      </c>
      <c r="J2099" s="66">
        <v>1783</v>
      </c>
    </row>
    <row r="2100" spans="1:10" x14ac:dyDescent="0.25">
      <c r="A2100" s="103">
        <v>2020</v>
      </c>
      <c r="B2100" s="104" t="s">
        <v>450</v>
      </c>
      <c r="C2100" s="6" t="s">
        <v>451</v>
      </c>
      <c r="D2100" s="6" t="s">
        <v>450</v>
      </c>
      <c r="E2100" s="6" t="s">
        <v>451</v>
      </c>
      <c r="F2100" s="6" t="s">
        <v>450</v>
      </c>
      <c r="G2100" s="6" t="s">
        <v>451</v>
      </c>
      <c r="H2100" s="6" t="s">
        <v>20</v>
      </c>
      <c r="I2100" s="6" t="s">
        <v>17</v>
      </c>
      <c r="J2100" s="66">
        <v>1737</v>
      </c>
    </row>
    <row r="2101" spans="1:10" x14ac:dyDescent="0.25">
      <c r="A2101" s="103">
        <v>2020</v>
      </c>
      <c r="B2101" s="104" t="s">
        <v>450</v>
      </c>
      <c r="C2101" s="6" t="s">
        <v>451</v>
      </c>
      <c r="D2101" s="6" t="s">
        <v>450</v>
      </c>
      <c r="E2101" s="6" t="s">
        <v>451</v>
      </c>
      <c r="F2101" s="6" t="s">
        <v>450</v>
      </c>
      <c r="G2101" s="6" t="s">
        <v>451</v>
      </c>
      <c r="H2101" s="6" t="s">
        <v>20</v>
      </c>
      <c r="I2101" s="6" t="s">
        <v>41</v>
      </c>
      <c r="J2101" s="66">
        <v>60</v>
      </c>
    </row>
    <row r="2102" spans="1:10" x14ac:dyDescent="0.25">
      <c r="A2102" s="103">
        <v>2020</v>
      </c>
      <c r="B2102" s="104" t="s">
        <v>450</v>
      </c>
      <c r="C2102" s="6" t="s">
        <v>451</v>
      </c>
      <c r="D2102" s="6" t="s">
        <v>450</v>
      </c>
      <c r="E2102" s="6" t="s">
        <v>451</v>
      </c>
      <c r="F2102" s="6" t="s">
        <v>450</v>
      </c>
      <c r="G2102" s="6" t="s">
        <v>451</v>
      </c>
      <c r="H2102" s="6" t="s">
        <v>20</v>
      </c>
      <c r="I2102" s="6" t="s">
        <v>18</v>
      </c>
      <c r="J2102" s="66">
        <v>2296</v>
      </c>
    </row>
    <row r="2103" spans="1:10" x14ac:dyDescent="0.25">
      <c r="A2103" s="103">
        <v>2020</v>
      </c>
      <c r="B2103" s="104" t="s">
        <v>450</v>
      </c>
      <c r="C2103" s="6" t="s">
        <v>451</v>
      </c>
      <c r="D2103" s="6" t="s">
        <v>450</v>
      </c>
      <c r="E2103" s="6" t="s">
        <v>451</v>
      </c>
      <c r="F2103" s="6" t="s">
        <v>450</v>
      </c>
      <c r="G2103" s="6" t="s">
        <v>451</v>
      </c>
      <c r="H2103" s="6" t="s">
        <v>20</v>
      </c>
      <c r="I2103" s="6" t="s">
        <v>24</v>
      </c>
      <c r="J2103" s="66">
        <v>4082</v>
      </c>
    </row>
    <row r="2104" spans="1:10" x14ac:dyDescent="0.25">
      <c r="A2104" s="103">
        <v>2020</v>
      </c>
      <c r="B2104" s="104" t="s">
        <v>450</v>
      </c>
      <c r="C2104" s="6" t="s">
        <v>451</v>
      </c>
      <c r="D2104" s="6" t="s">
        <v>450</v>
      </c>
      <c r="E2104" s="6" t="s">
        <v>451</v>
      </c>
      <c r="F2104" s="6" t="s">
        <v>450</v>
      </c>
      <c r="G2104" s="6" t="s">
        <v>451</v>
      </c>
      <c r="H2104" s="6" t="s">
        <v>20</v>
      </c>
      <c r="I2104" s="6" t="s">
        <v>19</v>
      </c>
      <c r="J2104" s="66">
        <v>3915</v>
      </c>
    </row>
    <row r="2106" spans="1:10" x14ac:dyDescent="0.25">
      <c r="A2106" s="103"/>
      <c r="B2106" s="104"/>
      <c r="C2106" s="6"/>
      <c r="D2106" s="6"/>
      <c r="E2106" s="6"/>
      <c r="F2106" s="6"/>
      <c r="G2106" s="6"/>
      <c r="H2106" s="6"/>
      <c r="I2106" s="6"/>
      <c r="J2106" s="66"/>
    </row>
    <row r="2107" spans="1:10" x14ac:dyDescent="0.25">
      <c r="A2107" s="103"/>
      <c r="B2107" s="104"/>
      <c r="C2107" s="6"/>
      <c r="D2107" s="6"/>
      <c r="E2107" s="6"/>
      <c r="F2107" s="6"/>
      <c r="G2107" s="6"/>
      <c r="H2107" s="6"/>
      <c r="I2107" s="6"/>
      <c r="J2107" s="66"/>
    </row>
    <row r="2108" spans="1:10" x14ac:dyDescent="0.25">
      <c r="A2108" s="103"/>
      <c r="B2108" s="104"/>
      <c r="C2108" s="6"/>
      <c r="D2108" s="6"/>
      <c r="E2108" s="6"/>
      <c r="F2108" s="6"/>
      <c r="G2108" s="6"/>
      <c r="H2108" s="6"/>
      <c r="I2108" s="6"/>
      <c r="J2108" s="66"/>
    </row>
    <row r="2109" spans="1:10" x14ac:dyDescent="0.25">
      <c r="A2109" s="103"/>
      <c r="B2109" s="104"/>
      <c r="C2109" s="6"/>
      <c r="D2109" s="6"/>
      <c r="E2109" s="6"/>
      <c r="F2109" s="6"/>
      <c r="G2109" s="6"/>
      <c r="H2109" s="6"/>
      <c r="I2109" s="6"/>
      <c r="J2109" s="66"/>
    </row>
    <row r="2110" spans="1:10" x14ac:dyDescent="0.25">
      <c r="A2110" s="103"/>
      <c r="B2110" s="104"/>
      <c r="C2110" s="6"/>
      <c r="D2110" s="6"/>
      <c r="E2110" s="6"/>
      <c r="F2110" s="6"/>
      <c r="G2110" s="6"/>
      <c r="H2110" s="6"/>
      <c r="I2110" s="6"/>
      <c r="J2110" s="66"/>
    </row>
    <row r="2111" spans="1:10" x14ac:dyDescent="0.25">
      <c r="A2111" s="103"/>
      <c r="B2111" s="104"/>
      <c r="C2111" s="6"/>
      <c r="D2111" s="6"/>
      <c r="E2111" s="6"/>
      <c r="F2111" s="6"/>
      <c r="G2111" s="6"/>
      <c r="H2111" s="6"/>
      <c r="I2111" s="6"/>
      <c r="J2111" s="66"/>
    </row>
    <row r="2112" spans="1:10" x14ac:dyDescent="0.25">
      <c r="A2112" s="103"/>
      <c r="B2112" s="104"/>
      <c r="C2112" s="6"/>
      <c r="D2112" s="6"/>
      <c r="E2112" s="6"/>
      <c r="F2112" s="6"/>
      <c r="G2112" s="6"/>
      <c r="H2112" s="6"/>
      <c r="I2112" s="6"/>
      <c r="J2112" s="66"/>
    </row>
    <row r="2113" spans="1:10" x14ac:dyDescent="0.25">
      <c r="A2113" s="103"/>
      <c r="B2113" s="104"/>
      <c r="C2113" s="6"/>
      <c r="D2113" s="6"/>
      <c r="E2113" s="6"/>
      <c r="F2113" s="6"/>
      <c r="G2113" s="6"/>
      <c r="H2113" s="6"/>
      <c r="I2113" s="6"/>
      <c r="J2113" s="66"/>
    </row>
    <row r="2114" spans="1:10" x14ac:dyDescent="0.25">
      <c r="A2114" s="103"/>
      <c r="B2114" s="104"/>
      <c r="C2114" s="6"/>
      <c r="D2114" s="6"/>
      <c r="E2114" s="6"/>
      <c r="F2114" s="6"/>
      <c r="G2114" s="6"/>
      <c r="H2114" s="6"/>
      <c r="I2114" s="6"/>
      <c r="J2114" s="66"/>
    </row>
    <row r="2115" spans="1:10" x14ac:dyDescent="0.25">
      <c r="A2115" s="103"/>
      <c r="B2115" s="104"/>
      <c r="C2115" s="6"/>
      <c r="D2115" s="6"/>
      <c r="E2115" s="6"/>
      <c r="F2115" s="6"/>
      <c r="G2115" s="6"/>
      <c r="H2115" s="6"/>
      <c r="I2115" s="6"/>
      <c r="J2115" s="66"/>
    </row>
    <row r="2116" spans="1:10" x14ac:dyDescent="0.25">
      <c r="A2116" s="103"/>
      <c r="B2116" s="104"/>
      <c r="C2116" s="6"/>
      <c r="D2116" s="6"/>
      <c r="E2116" s="6"/>
      <c r="F2116" s="6"/>
      <c r="G2116" s="6"/>
      <c r="H2116" s="6"/>
      <c r="I2116" s="6"/>
      <c r="J2116" s="66"/>
    </row>
    <row r="2117" spans="1:10" x14ac:dyDescent="0.25">
      <c r="A2117" s="103"/>
      <c r="B2117" s="104"/>
      <c r="C2117" s="6"/>
      <c r="D2117" s="6"/>
      <c r="E2117" s="6"/>
      <c r="F2117" s="6"/>
      <c r="G2117" s="6"/>
      <c r="H2117" s="6"/>
      <c r="I2117" s="6"/>
      <c r="J2117" s="66"/>
    </row>
    <row r="2118" spans="1:10" x14ac:dyDescent="0.25">
      <c r="A2118" s="103"/>
      <c r="B2118" s="104"/>
      <c r="C2118" s="6"/>
      <c r="D2118" s="6"/>
      <c r="E2118" s="6"/>
      <c r="F2118" s="6"/>
      <c r="G2118" s="6"/>
      <c r="H2118" s="6"/>
      <c r="I2118" s="6"/>
      <c r="J2118" s="66"/>
    </row>
    <row r="2119" spans="1:10" x14ac:dyDescent="0.25">
      <c r="A2119" s="103"/>
      <c r="B2119" s="104"/>
      <c r="C2119" s="6"/>
      <c r="D2119" s="6"/>
      <c r="E2119" s="6"/>
      <c r="F2119" s="6"/>
      <c r="G2119" s="6"/>
      <c r="H2119" s="6"/>
      <c r="I2119" s="6"/>
      <c r="J2119" s="66"/>
    </row>
    <row r="2120" spans="1:10" x14ac:dyDescent="0.25">
      <c r="A2120" s="103"/>
      <c r="B2120" s="104"/>
      <c r="C2120" s="6"/>
      <c r="D2120" s="6"/>
      <c r="E2120" s="6"/>
      <c r="F2120" s="6"/>
      <c r="G2120" s="6"/>
      <c r="H2120" s="6"/>
      <c r="I2120" s="6"/>
      <c r="J2120" s="66"/>
    </row>
    <row r="2121" spans="1:10" x14ac:dyDescent="0.25">
      <c r="A2121" s="103"/>
      <c r="B2121" s="104"/>
      <c r="C2121" s="6"/>
      <c r="D2121" s="6"/>
      <c r="E2121" s="6"/>
      <c r="F2121" s="6"/>
      <c r="G2121" s="6"/>
      <c r="H2121" s="6"/>
      <c r="I2121" s="6"/>
      <c r="J2121" s="66"/>
    </row>
    <row r="2122" spans="1:10" x14ac:dyDescent="0.25">
      <c r="A2122" s="103"/>
      <c r="B2122" s="104"/>
      <c r="C2122" s="6"/>
      <c r="D2122" s="6"/>
      <c r="E2122" s="6"/>
      <c r="F2122" s="6"/>
      <c r="G2122" s="6"/>
      <c r="H2122" s="6"/>
      <c r="I2122" s="6"/>
      <c r="J2122" s="66"/>
    </row>
    <row r="2123" spans="1:10" x14ac:dyDescent="0.25">
      <c r="A2123" s="103"/>
      <c r="B2123" s="104"/>
      <c r="C2123" s="6"/>
      <c r="D2123" s="6"/>
      <c r="E2123" s="6"/>
      <c r="F2123" s="6"/>
      <c r="G2123" s="6"/>
      <c r="H2123" s="6"/>
      <c r="I2123" s="6"/>
      <c r="J2123" s="66"/>
    </row>
    <row r="2124" spans="1:10" x14ac:dyDescent="0.25">
      <c r="A2124" s="103"/>
      <c r="B2124" s="104"/>
      <c r="C2124" s="6"/>
      <c r="D2124" s="6"/>
      <c r="E2124" s="6"/>
      <c r="F2124" s="6"/>
      <c r="G2124" s="6"/>
      <c r="H2124" s="6"/>
      <c r="I2124" s="6"/>
      <c r="J2124" s="66"/>
    </row>
    <row r="2125" spans="1:10" x14ac:dyDescent="0.25">
      <c r="A2125" s="103"/>
      <c r="B2125" s="104"/>
      <c r="C2125" s="6"/>
      <c r="D2125" s="6"/>
      <c r="E2125" s="6"/>
      <c r="F2125" s="6"/>
      <c r="G2125" s="6"/>
      <c r="H2125" s="6"/>
      <c r="I2125" s="6"/>
      <c r="J2125" s="66"/>
    </row>
    <row r="2126" spans="1:10" x14ac:dyDescent="0.25">
      <c r="A2126" s="103"/>
      <c r="B2126" s="104"/>
      <c r="C2126" s="6"/>
      <c r="D2126" s="6"/>
      <c r="E2126" s="6"/>
      <c r="F2126" s="6"/>
      <c r="G2126" s="6"/>
      <c r="H2126" s="6"/>
      <c r="I2126" s="6"/>
      <c r="J2126" s="66"/>
    </row>
    <row r="2127" spans="1:10" x14ac:dyDescent="0.25">
      <c r="A2127" s="103"/>
      <c r="B2127" s="104"/>
      <c r="C2127" s="6"/>
      <c r="D2127" s="6"/>
      <c r="E2127" s="6"/>
      <c r="F2127" s="6"/>
      <c r="G2127" s="6"/>
      <c r="H2127" s="6"/>
      <c r="I2127" s="6"/>
      <c r="J2127" s="66"/>
    </row>
    <row r="2128" spans="1:10" x14ac:dyDescent="0.25">
      <c r="A2128" s="103"/>
      <c r="B2128" s="104"/>
      <c r="C2128" s="6"/>
      <c r="D2128" s="6"/>
      <c r="E2128" s="6"/>
      <c r="F2128" s="6"/>
      <c r="G2128" s="6"/>
      <c r="H2128" s="6"/>
      <c r="I2128" s="6"/>
      <c r="J2128" s="66"/>
    </row>
    <row r="2129" spans="1:10" x14ac:dyDescent="0.25">
      <c r="A2129" s="103"/>
      <c r="B2129" s="104"/>
      <c r="C2129" s="6"/>
      <c r="D2129" s="6"/>
      <c r="E2129" s="6"/>
      <c r="F2129" s="6"/>
      <c r="G2129" s="6"/>
      <c r="H2129" s="6"/>
      <c r="I2129" s="6"/>
      <c r="J2129" s="66"/>
    </row>
    <row r="2130" spans="1:10" x14ac:dyDescent="0.25">
      <c r="A2130" s="103"/>
      <c r="B2130" s="104"/>
      <c r="C2130" s="6"/>
      <c r="D2130" s="6"/>
      <c r="E2130" s="6"/>
      <c r="F2130" s="6"/>
      <c r="G2130" s="6"/>
      <c r="H2130" s="6"/>
      <c r="I2130" s="6"/>
      <c r="J2130" s="66"/>
    </row>
    <row r="2131" spans="1:10" x14ac:dyDescent="0.25">
      <c r="A2131" s="103"/>
      <c r="B2131" s="104"/>
      <c r="C2131" s="6"/>
      <c r="D2131" s="6"/>
      <c r="E2131" s="6"/>
      <c r="F2131" s="6"/>
      <c r="G2131" s="6"/>
      <c r="H2131" s="6"/>
      <c r="I2131" s="6"/>
      <c r="J2131" s="66"/>
    </row>
    <row r="2132" spans="1:10" x14ac:dyDescent="0.25">
      <c r="A2132" s="103"/>
      <c r="B2132" s="104"/>
      <c r="C2132" s="6"/>
      <c r="D2132" s="6"/>
      <c r="E2132" s="6"/>
      <c r="F2132" s="6"/>
      <c r="G2132" s="6"/>
      <c r="H2132" s="6"/>
      <c r="I2132" s="6"/>
      <c r="J2132" s="66"/>
    </row>
    <row r="2133" spans="1:10" x14ac:dyDescent="0.25">
      <c r="A2133" s="103"/>
      <c r="B2133" s="104"/>
      <c r="C2133" s="6"/>
      <c r="D2133" s="6"/>
      <c r="E2133" s="6"/>
      <c r="F2133" s="6"/>
      <c r="G2133" s="6"/>
      <c r="H2133" s="6"/>
      <c r="I2133" s="6"/>
      <c r="J2133" s="66"/>
    </row>
    <row r="2134" spans="1:10" x14ac:dyDescent="0.25">
      <c r="A2134" s="103"/>
      <c r="B2134" s="104"/>
      <c r="C2134" s="6"/>
      <c r="D2134" s="6"/>
      <c r="E2134" s="6"/>
      <c r="F2134" s="6"/>
      <c r="G2134" s="6"/>
      <c r="H2134" s="6"/>
      <c r="I2134" s="6"/>
      <c r="J2134" s="66"/>
    </row>
    <row r="2135" spans="1:10" x14ac:dyDescent="0.25">
      <c r="A2135" s="103"/>
      <c r="B2135" s="104"/>
      <c r="C2135" s="6"/>
      <c r="D2135" s="6"/>
      <c r="E2135" s="6"/>
      <c r="F2135" s="6"/>
      <c r="G2135" s="6"/>
      <c r="H2135" s="6"/>
      <c r="I2135" s="6"/>
      <c r="J2135" s="66"/>
    </row>
    <row r="2136" spans="1:10" x14ac:dyDescent="0.25">
      <c r="A2136" s="103"/>
      <c r="B2136" s="104"/>
      <c r="C2136" s="6"/>
      <c r="D2136" s="6"/>
      <c r="E2136" s="6"/>
      <c r="F2136" s="6"/>
      <c r="G2136" s="6"/>
      <c r="H2136" s="6"/>
      <c r="I2136" s="6"/>
      <c r="J2136" s="66"/>
    </row>
    <row r="2137" spans="1:10" x14ac:dyDescent="0.25">
      <c r="A2137" s="103"/>
      <c r="B2137" s="104"/>
      <c r="C2137" s="6"/>
      <c r="D2137" s="6"/>
      <c r="E2137" s="6"/>
      <c r="F2137" s="6"/>
      <c r="G2137" s="6"/>
      <c r="H2137" s="6"/>
      <c r="I2137" s="6"/>
      <c r="J2137" s="66"/>
    </row>
    <row r="2138" spans="1:10" x14ac:dyDescent="0.25">
      <c r="A2138" s="103"/>
      <c r="B2138" s="104"/>
      <c r="C2138" s="6"/>
      <c r="D2138" s="6"/>
      <c r="E2138" s="6"/>
      <c r="F2138" s="6"/>
      <c r="G2138" s="6"/>
      <c r="H2138" s="6"/>
      <c r="I2138" s="6"/>
      <c r="J2138" s="66"/>
    </row>
    <row r="2139" spans="1:10" x14ac:dyDescent="0.25">
      <c r="A2139" s="103"/>
      <c r="B2139" s="104"/>
      <c r="C2139" s="6"/>
      <c r="D2139" s="6"/>
      <c r="E2139" s="6"/>
      <c r="F2139" s="6"/>
      <c r="G2139" s="6"/>
      <c r="H2139" s="6"/>
      <c r="I2139" s="6"/>
      <c r="J2139" s="66"/>
    </row>
    <row r="2140" spans="1:10" x14ac:dyDescent="0.25">
      <c r="A2140" s="103"/>
      <c r="B2140" s="104"/>
      <c r="C2140" s="6"/>
      <c r="D2140" s="6"/>
      <c r="E2140" s="6"/>
      <c r="F2140" s="6"/>
      <c r="G2140" s="6"/>
      <c r="H2140" s="6"/>
      <c r="I2140" s="6"/>
      <c r="J2140" s="66"/>
    </row>
    <row r="2141" spans="1:10" x14ac:dyDescent="0.25">
      <c r="A2141" s="103"/>
      <c r="B2141" s="104"/>
      <c r="C2141" s="6"/>
      <c r="D2141" s="6"/>
      <c r="E2141" s="6"/>
      <c r="F2141" s="6"/>
      <c r="G2141" s="6"/>
      <c r="H2141" s="6"/>
      <c r="I2141" s="6"/>
      <c r="J2141" s="66"/>
    </row>
    <row r="2142" spans="1:10" x14ac:dyDescent="0.25">
      <c r="A2142" s="103"/>
      <c r="B2142" s="104"/>
      <c r="C2142" s="6"/>
      <c r="D2142" s="6"/>
      <c r="E2142" s="6"/>
      <c r="F2142" s="6"/>
      <c r="G2142" s="6"/>
      <c r="H2142" s="6"/>
      <c r="I2142" s="6"/>
      <c r="J2142" s="66"/>
    </row>
    <row r="2143" spans="1:10" x14ac:dyDescent="0.25">
      <c r="A2143" s="103"/>
      <c r="B2143" s="104"/>
      <c r="C2143" s="6"/>
      <c r="D2143" s="6"/>
      <c r="E2143" s="6"/>
      <c r="F2143" s="6"/>
      <c r="G2143" s="6"/>
      <c r="H2143" s="6"/>
      <c r="I2143" s="6"/>
      <c r="J2143" s="66"/>
    </row>
    <row r="2144" spans="1:10" x14ac:dyDescent="0.25">
      <c r="A2144" s="103"/>
      <c r="B2144" s="104"/>
      <c r="C2144" s="6"/>
      <c r="D2144" s="6"/>
      <c r="E2144" s="6"/>
      <c r="F2144" s="6"/>
      <c r="G2144" s="6"/>
      <c r="H2144" s="6"/>
      <c r="I2144" s="6"/>
      <c r="J2144" s="66"/>
    </row>
    <row r="2145" spans="1:10" x14ac:dyDescent="0.25">
      <c r="A2145" s="103"/>
      <c r="B2145" s="104"/>
      <c r="C2145" s="6"/>
      <c r="D2145" s="6"/>
      <c r="E2145" s="6"/>
      <c r="F2145" s="6"/>
      <c r="G2145" s="6"/>
      <c r="H2145" s="6"/>
      <c r="I2145" s="6"/>
      <c r="J2145" s="66"/>
    </row>
    <row r="2146" spans="1:10" x14ac:dyDescent="0.25">
      <c r="A2146" s="103"/>
      <c r="B2146" s="104"/>
      <c r="C2146" s="6"/>
      <c r="D2146" s="6"/>
      <c r="E2146" s="6"/>
      <c r="F2146" s="6"/>
      <c r="G2146" s="6"/>
      <c r="H2146" s="6"/>
      <c r="I2146" s="6"/>
      <c r="J2146" s="66"/>
    </row>
    <row r="2147" spans="1:10" x14ac:dyDescent="0.25">
      <c r="A2147" s="103"/>
      <c r="B2147" s="104"/>
      <c r="C2147" s="6"/>
      <c r="D2147" s="6"/>
      <c r="E2147" s="6"/>
      <c r="F2147" s="6"/>
      <c r="G2147" s="6"/>
      <c r="H2147" s="6"/>
      <c r="I2147" s="6"/>
      <c r="J2147" s="66"/>
    </row>
    <row r="2148" spans="1:10" x14ac:dyDescent="0.25">
      <c r="A2148" s="103"/>
      <c r="B2148" s="104"/>
      <c r="C2148" s="6"/>
      <c r="D2148" s="6"/>
      <c r="E2148" s="6"/>
      <c r="F2148" s="6"/>
      <c r="G2148" s="6"/>
      <c r="H2148" s="6"/>
      <c r="I2148" s="6"/>
      <c r="J2148" s="66"/>
    </row>
    <row r="2149" spans="1:10" x14ac:dyDescent="0.25">
      <c r="A2149" s="103"/>
      <c r="B2149" s="104"/>
      <c r="C2149" s="6"/>
      <c r="D2149" s="6"/>
      <c r="E2149" s="6"/>
      <c r="F2149" s="6"/>
      <c r="G2149" s="6"/>
      <c r="H2149" s="6"/>
      <c r="I2149" s="6"/>
      <c r="J2149" s="66"/>
    </row>
    <row r="2150" spans="1:10" x14ac:dyDescent="0.25">
      <c r="A2150" s="103"/>
      <c r="B2150" s="104"/>
      <c r="C2150" s="6"/>
      <c r="D2150" s="6"/>
      <c r="E2150" s="6"/>
      <c r="F2150" s="6"/>
      <c r="G2150" s="6"/>
      <c r="H2150" s="6"/>
      <c r="I2150" s="6"/>
      <c r="J2150" s="66"/>
    </row>
    <row r="2151" spans="1:10" x14ac:dyDescent="0.25">
      <c r="A2151" s="103"/>
      <c r="B2151" s="104"/>
      <c r="C2151" s="6"/>
      <c r="D2151" s="6"/>
      <c r="E2151" s="6"/>
      <c r="F2151" s="6"/>
      <c r="G2151" s="6"/>
      <c r="H2151" s="6"/>
      <c r="I2151" s="6"/>
      <c r="J2151" s="66"/>
    </row>
    <row r="2152" spans="1:10" x14ac:dyDescent="0.25">
      <c r="A2152" s="103"/>
      <c r="B2152" s="104"/>
      <c r="C2152" s="6"/>
      <c r="D2152" s="6"/>
      <c r="E2152" s="6"/>
      <c r="F2152" s="6"/>
      <c r="G2152" s="6"/>
      <c r="H2152" s="6"/>
      <c r="I2152" s="6"/>
      <c r="J2152" s="66"/>
    </row>
    <row r="2153" spans="1:10" x14ac:dyDescent="0.25">
      <c r="A2153" s="103"/>
      <c r="B2153" s="104"/>
      <c r="C2153" s="6"/>
      <c r="D2153" s="6"/>
      <c r="E2153" s="6"/>
      <c r="F2153" s="6"/>
      <c r="G2153" s="6"/>
      <c r="H2153" s="6"/>
      <c r="I2153" s="6"/>
      <c r="J2153" s="66"/>
    </row>
    <row r="2154" spans="1:10" x14ac:dyDescent="0.25">
      <c r="A2154" s="103"/>
      <c r="B2154" s="104"/>
      <c r="C2154" s="6"/>
      <c r="D2154" s="6"/>
      <c r="E2154" s="6"/>
      <c r="F2154" s="6"/>
      <c r="G2154" s="6"/>
      <c r="H2154" s="6"/>
      <c r="I2154" s="6"/>
      <c r="J2154" s="66"/>
    </row>
    <row r="2155" spans="1:10" x14ac:dyDescent="0.25">
      <c r="A2155" s="103"/>
      <c r="B2155" s="104"/>
      <c r="C2155" s="6"/>
      <c r="D2155" s="6"/>
      <c r="E2155" s="6"/>
      <c r="F2155" s="6"/>
      <c r="G2155" s="6"/>
      <c r="H2155" s="6"/>
      <c r="I2155" s="6"/>
      <c r="J2155" s="66"/>
    </row>
    <row r="2156" spans="1:10" x14ac:dyDescent="0.25">
      <c r="A2156" s="103"/>
      <c r="B2156" s="104"/>
      <c r="C2156" s="6"/>
      <c r="D2156" s="6"/>
      <c r="E2156" s="6"/>
      <c r="F2156" s="6"/>
      <c r="G2156" s="6"/>
      <c r="H2156" s="6"/>
      <c r="I2156" s="6"/>
      <c r="J2156" s="66"/>
    </row>
    <row r="2157" spans="1:10" x14ac:dyDescent="0.25">
      <c r="A2157" s="103"/>
      <c r="B2157" s="104"/>
      <c r="C2157" s="6"/>
      <c r="D2157" s="6"/>
      <c r="E2157" s="6"/>
      <c r="F2157" s="6"/>
      <c r="G2157" s="6"/>
      <c r="H2157" s="6"/>
      <c r="I2157" s="6"/>
      <c r="J2157" s="66"/>
    </row>
    <row r="2158" spans="1:10" x14ac:dyDescent="0.25">
      <c r="A2158" s="103"/>
      <c r="B2158" s="104"/>
      <c r="C2158" s="6"/>
      <c r="D2158" s="6"/>
      <c r="E2158" s="6"/>
      <c r="F2158" s="6"/>
      <c r="G2158" s="6"/>
      <c r="H2158" s="6"/>
      <c r="I2158" s="6"/>
      <c r="J2158" s="66"/>
    </row>
    <row r="2159" spans="1:10" x14ac:dyDescent="0.25">
      <c r="A2159" s="103"/>
      <c r="B2159" s="104"/>
      <c r="C2159" s="6"/>
      <c r="D2159" s="6"/>
      <c r="E2159" s="6"/>
      <c r="F2159" s="6"/>
      <c r="G2159" s="6"/>
      <c r="H2159" s="6"/>
      <c r="I2159" s="6"/>
      <c r="J2159" s="66"/>
    </row>
    <row r="2160" spans="1:10" x14ac:dyDescent="0.25">
      <c r="A2160" s="103"/>
      <c r="B2160" s="104"/>
      <c r="C2160" s="6"/>
      <c r="D2160" s="6"/>
      <c r="E2160" s="6"/>
      <c r="F2160" s="6"/>
      <c r="G2160" s="6"/>
      <c r="H2160" s="6"/>
      <c r="I2160" s="6"/>
      <c r="J2160" s="66"/>
    </row>
    <row r="2161" spans="1:10" x14ac:dyDescent="0.25">
      <c r="A2161" s="103"/>
      <c r="B2161" s="104"/>
      <c r="C2161" s="6"/>
      <c r="D2161" s="6"/>
      <c r="E2161" s="6"/>
      <c r="F2161" s="6"/>
      <c r="G2161" s="6"/>
      <c r="H2161" s="6"/>
      <c r="I2161" s="6"/>
      <c r="J2161" s="66"/>
    </row>
    <row r="2162" spans="1:10" x14ac:dyDescent="0.25">
      <c r="A2162" s="103"/>
      <c r="B2162" s="104"/>
      <c r="C2162" s="6"/>
      <c r="D2162" s="6"/>
      <c r="E2162" s="6"/>
      <c r="F2162" s="6"/>
      <c r="G2162" s="6"/>
      <c r="H2162" s="6"/>
      <c r="I2162" s="6"/>
      <c r="J2162" s="66"/>
    </row>
    <row r="2163" spans="1:10" x14ac:dyDescent="0.25">
      <c r="A2163" s="103"/>
      <c r="B2163" s="104"/>
      <c r="C2163" s="6"/>
      <c r="D2163" s="6"/>
      <c r="E2163" s="6"/>
      <c r="F2163" s="6"/>
      <c r="G2163" s="6"/>
      <c r="H2163" s="6"/>
      <c r="I2163" s="6"/>
      <c r="J2163" s="66"/>
    </row>
    <row r="2164" spans="1:10" x14ac:dyDescent="0.25">
      <c r="A2164" s="103"/>
      <c r="B2164" s="104"/>
      <c r="C2164" s="6"/>
      <c r="D2164" s="6"/>
      <c r="E2164" s="6"/>
      <c r="F2164" s="6"/>
      <c r="G2164" s="6"/>
      <c r="H2164" s="6"/>
      <c r="I2164" s="6"/>
      <c r="J2164" s="66"/>
    </row>
    <row r="2165" spans="1:10" x14ac:dyDescent="0.25">
      <c r="A2165" s="103"/>
      <c r="B2165" s="104"/>
      <c r="C2165" s="6"/>
      <c r="D2165" s="6"/>
      <c r="E2165" s="6"/>
      <c r="F2165" s="6"/>
      <c r="G2165" s="6"/>
      <c r="H2165" s="6"/>
      <c r="I2165" s="6"/>
      <c r="J2165" s="66"/>
    </row>
    <row r="2166" spans="1:10" x14ac:dyDescent="0.25">
      <c r="A2166" s="103"/>
      <c r="B2166" s="104"/>
      <c r="C2166" s="6"/>
      <c r="D2166" s="6"/>
      <c r="E2166" s="6"/>
      <c r="F2166" s="6"/>
      <c r="G2166" s="6"/>
      <c r="H2166" s="6"/>
      <c r="I2166" s="6"/>
      <c r="J2166" s="66"/>
    </row>
    <row r="2167" spans="1:10" x14ac:dyDescent="0.25">
      <c r="A2167" s="103"/>
      <c r="B2167" s="104"/>
      <c r="C2167" s="6"/>
      <c r="D2167" s="6"/>
      <c r="E2167" s="6"/>
      <c r="F2167" s="6"/>
      <c r="G2167" s="6"/>
      <c r="H2167" s="6"/>
      <c r="I2167" s="6"/>
      <c r="J2167" s="66"/>
    </row>
    <row r="2168" spans="1:10" x14ac:dyDescent="0.25">
      <c r="A2168" s="103"/>
      <c r="B2168" s="104"/>
      <c r="C2168" s="6"/>
      <c r="D2168" s="6"/>
      <c r="E2168" s="6"/>
      <c r="F2168" s="6"/>
      <c r="G2168" s="6"/>
      <c r="H2168" s="6"/>
      <c r="I2168" s="6"/>
      <c r="J2168" s="66"/>
    </row>
    <row r="2169" spans="1:10" x14ac:dyDescent="0.25">
      <c r="A2169" s="103"/>
      <c r="B2169" s="104"/>
      <c r="C2169" s="6"/>
      <c r="D2169" s="6"/>
      <c r="E2169" s="6"/>
      <c r="F2169" s="6"/>
      <c r="G2169" s="6"/>
      <c r="H2169" s="6"/>
      <c r="I2169" s="6"/>
      <c r="J2169" s="66"/>
    </row>
    <row r="2170" spans="1:10" x14ac:dyDescent="0.25">
      <c r="A2170" s="103"/>
      <c r="B2170" s="104"/>
      <c r="C2170" s="6"/>
      <c r="D2170" s="6"/>
      <c r="E2170" s="6"/>
      <c r="F2170" s="6"/>
      <c r="G2170" s="6"/>
      <c r="H2170" s="6"/>
      <c r="I2170" s="6"/>
      <c r="J2170" s="66"/>
    </row>
    <row r="2171" spans="1:10" x14ac:dyDescent="0.25">
      <c r="A2171" s="103"/>
      <c r="B2171" s="104"/>
      <c r="C2171" s="6"/>
      <c r="D2171" s="6"/>
      <c r="E2171" s="6"/>
      <c r="F2171" s="6"/>
      <c r="G2171" s="6"/>
      <c r="H2171" s="6"/>
      <c r="I2171" s="6"/>
      <c r="J2171" s="66"/>
    </row>
    <row r="2172" spans="1:10" x14ac:dyDescent="0.25">
      <c r="A2172" s="103"/>
      <c r="B2172" s="104"/>
      <c r="C2172" s="6"/>
      <c r="D2172" s="6"/>
      <c r="E2172" s="6"/>
      <c r="F2172" s="6"/>
      <c r="G2172" s="6"/>
      <c r="H2172" s="6"/>
      <c r="I2172" s="6"/>
      <c r="J2172" s="66"/>
    </row>
    <row r="2173" spans="1:10" x14ac:dyDescent="0.25">
      <c r="A2173" s="103"/>
      <c r="B2173" s="104"/>
      <c r="C2173" s="6"/>
      <c r="D2173" s="6"/>
      <c r="E2173" s="6"/>
      <c r="F2173" s="6"/>
      <c r="G2173" s="6"/>
      <c r="H2173" s="6"/>
      <c r="I2173" s="6"/>
      <c r="J2173" s="66"/>
    </row>
    <row r="2174" spans="1:10" x14ac:dyDescent="0.25">
      <c r="A2174" s="103"/>
      <c r="B2174" s="104"/>
      <c r="C2174" s="6"/>
      <c r="D2174" s="6"/>
      <c r="E2174" s="6"/>
      <c r="F2174" s="6"/>
      <c r="G2174" s="6"/>
      <c r="H2174" s="6"/>
      <c r="I2174" s="6"/>
      <c r="J2174" s="66"/>
    </row>
    <row r="2175" spans="1:10" x14ac:dyDescent="0.25">
      <c r="A2175" s="103"/>
      <c r="B2175" s="104"/>
      <c r="C2175" s="6"/>
      <c r="D2175" s="6"/>
      <c r="E2175" s="6"/>
      <c r="F2175" s="6"/>
      <c r="G2175" s="6"/>
      <c r="H2175" s="6"/>
      <c r="I2175" s="6"/>
      <c r="J2175" s="66"/>
    </row>
    <row r="2176" spans="1:10" x14ac:dyDescent="0.25">
      <c r="A2176" s="103"/>
      <c r="B2176" s="104"/>
      <c r="C2176" s="6"/>
      <c r="D2176" s="6"/>
      <c r="E2176" s="6"/>
      <c r="F2176" s="6"/>
      <c r="G2176" s="6"/>
      <c r="H2176" s="6"/>
      <c r="I2176" s="6"/>
      <c r="J2176" s="66"/>
    </row>
    <row r="2177" spans="1:10" x14ac:dyDescent="0.25">
      <c r="A2177" s="103"/>
      <c r="B2177" s="104"/>
      <c r="C2177" s="6"/>
      <c r="D2177" s="6"/>
      <c r="E2177" s="6"/>
      <c r="F2177" s="6"/>
      <c r="G2177" s="6"/>
      <c r="H2177" s="6"/>
      <c r="I2177" s="6"/>
      <c r="J2177" s="66"/>
    </row>
    <row r="2178" spans="1:10" x14ac:dyDescent="0.25">
      <c r="A2178" s="103"/>
      <c r="B2178" s="104"/>
      <c r="C2178" s="6"/>
      <c r="D2178" s="6"/>
      <c r="E2178" s="6"/>
      <c r="F2178" s="6"/>
      <c r="G2178" s="6"/>
      <c r="H2178" s="6"/>
      <c r="I2178" s="6"/>
      <c r="J2178" s="66"/>
    </row>
    <row r="2179" spans="1:10" x14ac:dyDescent="0.25">
      <c r="A2179" s="103"/>
      <c r="B2179" s="104"/>
      <c r="C2179" s="6"/>
      <c r="D2179" s="6"/>
      <c r="E2179" s="6"/>
      <c r="F2179" s="6"/>
      <c r="G2179" s="6"/>
      <c r="H2179" s="6"/>
      <c r="I2179" s="6"/>
      <c r="J2179" s="66"/>
    </row>
    <row r="2180" spans="1:10" x14ac:dyDescent="0.25">
      <c r="A2180" s="103"/>
      <c r="B2180" s="104"/>
      <c r="C2180" s="6"/>
      <c r="D2180" s="6"/>
      <c r="E2180" s="6"/>
      <c r="F2180" s="6"/>
      <c r="G2180" s="6"/>
      <c r="H2180" s="6"/>
      <c r="I2180" s="6"/>
      <c r="J2180" s="66"/>
    </row>
    <row r="2181" spans="1:10" x14ac:dyDescent="0.25">
      <c r="A2181" s="103"/>
      <c r="B2181" s="104"/>
      <c r="C2181" s="6"/>
      <c r="D2181" s="6"/>
      <c r="E2181" s="6"/>
      <c r="F2181" s="6"/>
      <c r="G2181" s="6"/>
      <c r="H2181" s="6"/>
      <c r="I2181" s="6"/>
      <c r="J2181" s="66"/>
    </row>
    <row r="2182" spans="1:10" x14ac:dyDescent="0.25">
      <c r="A2182" s="103"/>
      <c r="B2182" s="104"/>
      <c r="C2182" s="6"/>
      <c r="D2182" s="6"/>
      <c r="E2182" s="6"/>
      <c r="F2182" s="6"/>
      <c r="G2182" s="6"/>
      <c r="H2182" s="6"/>
      <c r="I2182" s="6"/>
      <c r="J2182" s="66"/>
    </row>
    <row r="2183" spans="1:10" x14ac:dyDescent="0.25">
      <c r="A2183" s="103"/>
      <c r="B2183" s="104"/>
      <c r="C2183" s="6"/>
      <c r="D2183" s="6"/>
      <c r="E2183" s="6"/>
      <c r="F2183" s="6"/>
      <c r="G2183" s="6"/>
      <c r="H2183" s="6"/>
      <c r="I2183" s="6"/>
      <c r="J2183" s="66"/>
    </row>
    <row r="2184" spans="1:10" x14ac:dyDescent="0.25">
      <c r="A2184" s="103"/>
      <c r="B2184" s="104"/>
      <c r="C2184" s="6"/>
      <c r="D2184" s="6"/>
      <c r="E2184" s="6"/>
      <c r="F2184" s="6"/>
      <c r="G2184" s="6"/>
      <c r="H2184" s="6"/>
      <c r="I2184" s="6"/>
      <c r="J2184" s="66"/>
    </row>
    <row r="2185" spans="1:10" x14ac:dyDescent="0.25">
      <c r="A2185" s="103"/>
      <c r="B2185" s="104"/>
      <c r="C2185" s="6"/>
      <c r="D2185" s="6"/>
      <c r="E2185" s="6"/>
      <c r="F2185" s="6"/>
      <c r="G2185" s="6"/>
      <c r="H2185" s="6"/>
      <c r="I2185" s="6"/>
      <c r="J2185" s="66"/>
    </row>
    <row r="2186" spans="1:10" x14ac:dyDescent="0.25">
      <c r="A2186" s="103"/>
      <c r="B2186" s="104"/>
      <c r="C2186" s="6"/>
      <c r="D2186" s="6"/>
      <c r="E2186" s="6"/>
      <c r="F2186" s="6"/>
      <c r="G2186" s="6"/>
      <c r="H2186" s="6"/>
      <c r="I2186" s="6"/>
      <c r="J2186" s="66"/>
    </row>
    <row r="2187" spans="1:10" x14ac:dyDescent="0.25">
      <c r="A2187" s="103"/>
      <c r="B2187" s="104"/>
      <c r="C2187" s="6"/>
      <c r="D2187" s="6"/>
      <c r="E2187" s="6"/>
      <c r="F2187" s="6"/>
      <c r="G2187" s="6"/>
      <c r="H2187" s="6"/>
      <c r="I2187" s="6"/>
      <c r="J2187" s="66"/>
    </row>
    <row r="2188" spans="1:10" x14ac:dyDescent="0.25">
      <c r="A2188" s="103"/>
      <c r="B2188" s="104"/>
      <c r="C2188" s="6"/>
      <c r="D2188" s="6"/>
      <c r="E2188" s="6"/>
      <c r="F2188" s="6"/>
      <c r="G2188" s="6"/>
      <c r="H2188" s="6"/>
      <c r="I2188" s="6"/>
      <c r="J2188" s="66"/>
    </row>
    <row r="2189" spans="1:10" x14ac:dyDescent="0.25">
      <c r="A2189" s="103"/>
      <c r="B2189" s="104"/>
      <c r="C2189" s="6"/>
      <c r="D2189" s="6"/>
      <c r="E2189" s="6"/>
      <c r="F2189" s="6"/>
      <c r="G2189" s="6"/>
      <c r="H2189" s="6"/>
      <c r="I2189" s="6"/>
      <c r="J2189" s="66"/>
    </row>
    <row r="2190" spans="1:10" x14ac:dyDescent="0.25">
      <c r="A2190" s="103"/>
      <c r="B2190" s="104"/>
      <c r="C2190" s="6"/>
      <c r="D2190" s="6"/>
      <c r="E2190" s="6"/>
      <c r="F2190" s="6"/>
      <c r="G2190" s="6"/>
      <c r="H2190" s="6"/>
      <c r="I2190" s="6"/>
      <c r="J2190" s="66"/>
    </row>
    <row r="2191" spans="1:10" x14ac:dyDescent="0.25">
      <c r="A2191" s="103"/>
      <c r="B2191" s="104"/>
      <c r="C2191" s="6"/>
      <c r="D2191" s="6"/>
      <c r="E2191" s="6"/>
      <c r="F2191" s="6"/>
      <c r="G2191" s="6"/>
      <c r="H2191" s="6"/>
      <c r="I2191" s="6"/>
      <c r="J2191" s="66"/>
    </row>
    <row r="2192" spans="1:10" x14ac:dyDescent="0.25">
      <c r="A2192" s="103"/>
      <c r="B2192" s="104"/>
      <c r="C2192" s="6"/>
      <c r="D2192" s="6"/>
      <c r="E2192" s="6"/>
      <c r="F2192" s="6"/>
      <c r="G2192" s="6"/>
      <c r="H2192" s="6"/>
      <c r="I2192" s="6"/>
      <c r="J2192" s="66"/>
    </row>
    <row r="2193" spans="1:10" x14ac:dyDescent="0.25">
      <c r="A2193" s="103"/>
      <c r="B2193" s="104"/>
      <c r="C2193" s="6"/>
      <c r="D2193" s="6"/>
      <c r="E2193" s="6"/>
      <c r="F2193" s="6"/>
      <c r="G2193" s="6"/>
      <c r="H2193" s="6"/>
      <c r="I2193" s="6"/>
      <c r="J2193" s="66"/>
    </row>
    <row r="2194" spans="1:10" x14ac:dyDescent="0.25">
      <c r="A2194" s="103"/>
      <c r="B2194" s="104"/>
      <c r="C2194" s="6"/>
      <c r="D2194" s="6"/>
      <c r="E2194" s="6"/>
      <c r="F2194" s="6"/>
      <c r="G2194" s="6"/>
      <c r="H2194" s="6"/>
      <c r="I2194" s="6"/>
      <c r="J2194" s="66"/>
    </row>
    <row r="2195" spans="1:10" x14ac:dyDescent="0.25">
      <c r="A2195" s="103"/>
      <c r="B2195" s="104"/>
      <c r="C2195" s="6"/>
      <c r="D2195" s="6"/>
      <c r="E2195" s="6"/>
      <c r="F2195" s="6"/>
      <c r="G2195" s="6"/>
      <c r="H2195" s="6"/>
      <c r="I2195" s="6"/>
      <c r="J2195" s="66"/>
    </row>
    <row r="2196" spans="1:10" x14ac:dyDescent="0.25">
      <c r="A2196" s="103"/>
      <c r="B2196" s="104"/>
      <c r="C2196" s="6"/>
      <c r="D2196" s="6"/>
      <c r="E2196" s="6"/>
      <c r="F2196" s="6"/>
      <c r="G2196" s="6"/>
      <c r="H2196" s="6"/>
      <c r="I2196" s="6"/>
      <c r="J2196" s="66"/>
    </row>
    <row r="2197" spans="1:10" x14ac:dyDescent="0.25">
      <c r="A2197" s="103"/>
      <c r="B2197" s="104"/>
      <c r="C2197" s="6"/>
      <c r="D2197" s="6"/>
      <c r="E2197" s="6"/>
      <c r="F2197" s="6"/>
      <c r="G2197" s="6"/>
      <c r="H2197" s="6"/>
      <c r="I2197" s="6"/>
      <c r="J2197" s="66"/>
    </row>
    <row r="2198" spans="1:10" x14ac:dyDescent="0.25">
      <c r="A2198" s="103"/>
      <c r="B2198" s="104"/>
      <c r="C2198" s="6"/>
      <c r="D2198" s="6"/>
      <c r="E2198" s="6"/>
      <c r="F2198" s="6"/>
      <c r="G2198" s="6"/>
      <c r="H2198" s="6"/>
      <c r="I2198" s="6"/>
      <c r="J2198" s="66"/>
    </row>
    <row r="2199" spans="1:10" x14ac:dyDescent="0.25">
      <c r="A2199" s="103"/>
      <c r="B2199" s="104"/>
      <c r="C2199" s="6"/>
      <c r="D2199" s="6"/>
      <c r="E2199" s="6"/>
      <c r="F2199" s="6"/>
      <c r="G2199" s="6"/>
      <c r="H2199" s="6"/>
      <c r="I2199" s="6"/>
      <c r="J2199" s="66"/>
    </row>
    <row r="2200" spans="1:10" x14ac:dyDescent="0.25">
      <c r="A2200" s="103"/>
      <c r="B2200" s="104"/>
      <c r="C2200" s="6"/>
      <c r="D2200" s="6"/>
      <c r="E2200" s="6"/>
      <c r="F2200" s="6"/>
      <c r="G2200" s="6"/>
      <c r="H2200" s="6"/>
      <c r="I2200" s="6"/>
      <c r="J2200" s="66"/>
    </row>
    <row r="2201" spans="1:10" x14ac:dyDescent="0.25">
      <c r="A2201" s="103"/>
      <c r="B2201" s="104"/>
      <c r="C2201" s="6"/>
      <c r="D2201" s="6"/>
      <c r="E2201" s="6"/>
      <c r="F2201" s="6"/>
      <c r="G2201" s="6"/>
      <c r="H2201" s="6"/>
      <c r="I2201" s="6"/>
      <c r="J2201" s="66"/>
    </row>
    <row r="2202" spans="1:10" x14ac:dyDescent="0.25">
      <c r="A2202" s="103"/>
      <c r="B2202" s="104"/>
      <c r="C2202" s="6"/>
      <c r="D2202" s="6"/>
      <c r="E2202" s="6"/>
      <c r="F2202" s="6"/>
      <c r="G2202" s="6"/>
      <c r="H2202" s="6"/>
      <c r="I2202" s="6"/>
      <c r="J2202" s="66"/>
    </row>
    <row r="2203" spans="1:10" x14ac:dyDescent="0.25">
      <c r="A2203" s="103"/>
      <c r="B2203" s="104"/>
      <c r="C2203" s="6"/>
      <c r="D2203" s="6"/>
      <c r="E2203" s="6"/>
      <c r="F2203" s="6"/>
      <c r="G2203" s="6"/>
      <c r="H2203" s="6"/>
      <c r="I2203" s="6"/>
      <c r="J2203" s="66"/>
    </row>
    <row r="2204" spans="1:10" x14ac:dyDescent="0.25">
      <c r="A2204" s="103"/>
      <c r="B2204" s="104"/>
      <c r="C2204" s="6"/>
      <c r="D2204" s="6"/>
      <c r="E2204" s="6"/>
      <c r="F2204" s="6"/>
      <c r="G2204" s="6"/>
      <c r="H2204" s="6"/>
      <c r="I2204" s="6"/>
      <c r="J2204" s="66"/>
    </row>
    <row r="2205" spans="1:10" x14ac:dyDescent="0.25">
      <c r="A2205" s="103"/>
      <c r="B2205" s="104"/>
      <c r="C2205" s="6"/>
      <c r="D2205" s="6"/>
      <c r="E2205" s="6"/>
      <c r="F2205" s="6"/>
      <c r="G2205" s="6"/>
      <c r="H2205" s="6"/>
      <c r="I2205" s="6"/>
      <c r="J2205" s="66"/>
    </row>
    <row r="2206" spans="1:10" x14ac:dyDescent="0.25">
      <c r="A2206" s="103"/>
      <c r="B2206" s="104"/>
      <c r="C2206" s="6"/>
      <c r="D2206" s="6"/>
      <c r="E2206" s="6"/>
      <c r="F2206" s="6"/>
      <c r="G2206" s="6"/>
      <c r="H2206" s="6"/>
      <c r="I2206" s="6"/>
      <c r="J2206" s="66"/>
    </row>
    <row r="2207" spans="1:10" x14ac:dyDescent="0.25">
      <c r="A2207" s="103"/>
      <c r="B2207" s="104"/>
      <c r="C2207" s="6"/>
      <c r="D2207" s="6"/>
      <c r="E2207" s="6"/>
      <c r="F2207" s="6"/>
      <c r="G2207" s="6"/>
      <c r="H2207" s="6"/>
      <c r="I2207" s="6"/>
      <c r="J2207" s="66"/>
    </row>
    <row r="2208" spans="1:10" x14ac:dyDescent="0.25">
      <c r="A2208" s="103"/>
      <c r="B2208" s="104"/>
      <c r="C2208" s="6"/>
      <c r="D2208" s="6"/>
      <c r="E2208" s="6"/>
      <c r="F2208" s="6"/>
      <c r="G2208" s="6"/>
      <c r="H2208" s="6"/>
      <c r="I2208" s="6"/>
      <c r="J2208" s="66"/>
    </row>
    <row r="2209" spans="1:10" x14ac:dyDescent="0.25">
      <c r="A2209" s="103"/>
      <c r="B2209" s="104"/>
      <c r="C2209" s="6"/>
      <c r="D2209" s="6"/>
      <c r="E2209" s="6"/>
      <c r="F2209" s="6"/>
      <c r="G2209" s="6"/>
      <c r="H2209" s="6"/>
      <c r="I2209" s="6"/>
      <c r="J2209" s="66"/>
    </row>
    <row r="2210" spans="1:10" x14ac:dyDescent="0.25">
      <c r="A2210" s="103"/>
      <c r="B2210" s="104"/>
      <c r="C2210" s="6"/>
      <c r="D2210" s="6"/>
      <c r="E2210" s="6"/>
      <c r="F2210" s="6"/>
      <c r="G2210" s="6"/>
      <c r="H2210" s="6"/>
      <c r="I2210" s="6"/>
      <c r="J2210" s="66"/>
    </row>
    <row r="2211" spans="1:10" x14ac:dyDescent="0.25">
      <c r="A2211" s="103"/>
      <c r="B2211" s="104"/>
      <c r="C2211" s="6"/>
      <c r="D2211" s="6"/>
      <c r="E2211" s="6"/>
      <c r="F2211" s="6"/>
      <c r="G2211" s="6"/>
      <c r="H2211" s="6"/>
      <c r="I2211" s="6"/>
      <c r="J2211" s="66"/>
    </row>
    <row r="2212" spans="1:10" x14ac:dyDescent="0.25">
      <c r="A2212" s="103"/>
      <c r="B2212" s="104"/>
      <c r="C2212" s="6"/>
      <c r="D2212" s="6"/>
      <c r="E2212" s="6"/>
      <c r="F2212" s="6"/>
      <c r="G2212" s="6"/>
      <c r="H2212" s="6"/>
      <c r="I2212" s="6"/>
      <c r="J2212" s="66"/>
    </row>
    <row r="2213" spans="1:10" x14ac:dyDescent="0.25">
      <c r="A2213" s="103"/>
      <c r="B2213" s="104"/>
      <c r="C2213" s="6"/>
      <c r="D2213" s="6"/>
      <c r="E2213" s="6"/>
      <c r="F2213" s="6"/>
      <c r="G2213" s="6"/>
      <c r="H2213" s="6"/>
      <c r="I2213" s="6"/>
      <c r="J2213" s="66"/>
    </row>
    <row r="2214" spans="1:10" x14ac:dyDescent="0.25">
      <c r="A2214" s="103"/>
      <c r="B2214" s="104"/>
      <c r="C2214" s="6"/>
      <c r="D2214" s="6"/>
      <c r="E2214" s="6"/>
      <c r="F2214" s="6"/>
      <c r="G2214" s="6"/>
      <c r="H2214" s="6"/>
      <c r="I2214" s="6"/>
      <c r="J2214" s="66"/>
    </row>
    <row r="2215" spans="1:10" x14ac:dyDescent="0.25">
      <c r="A2215" s="103"/>
      <c r="B2215" s="104"/>
      <c r="C2215" s="6"/>
      <c r="D2215" s="6"/>
      <c r="E2215" s="6"/>
      <c r="F2215" s="6"/>
      <c r="G2215" s="6"/>
      <c r="H2215" s="6"/>
      <c r="I2215" s="6"/>
      <c r="J2215" s="66"/>
    </row>
    <row r="2216" spans="1:10" x14ac:dyDescent="0.25">
      <c r="A2216" s="103"/>
      <c r="B2216" s="104"/>
      <c r="C2216" s="6"/>
      <c r="D2216" s="6"/>
      <c r="E2216" s="6"/>
      <c r="F2216" s="6"/>
      <c r="G2216" s="6"/>
      <c r="H2216" s="6"/>
      <c r="I2216" s="6"/>
      <c r="J2216" s="66"/>
    </row>
    <row r="2217" spans="1:10" x14ac:dyDescent="0.25">
      <c r="A2217" s="103"/>
      <c r="B2217" s="104"/>
      <c r="C2217" s="6"/>
      <c r="D2217" s="6"/>
      <c r="E2217" s="6"/>
      <c r="F2217" s="6"/>
      <c r="G2217" s="6"/>
      <c r="H2217" s="6"/>
      <c r="I2217" s="6"/>
      <c r="J2217" s="66"/>
    </row>
    <row r="2218" spans="1:10" x14ac:dyDescent="0.25">
      <c r="A2218" s="103"/>
      <c r="B2218" s="104"/>
      <c r="C2218" s="6"/>
      <c r="D2218" s="6"/>
      <c r="E2218" s="6"/>
      <c r="F2218" s="6"/>
      <c r="G2218" s="6"/>
      <c r="H2218" s="6"/>
      <c r="I2218" s="6"/>
      <c r="J2218" s="66"/>
    </row>
    <row r="2219" spans="1:10" x14ac:dyDescent="0.25">
      <c r="A2219" s="103"/>
      <c r="B2219" s="104"/>
      <c r="C2219" s="6"/>
      <c r="D2219" s="6"/>
      <c r="E2219" s="6"/>
      <c r="F2219" s="6"/>
      <c r="G2219" s="6"/>
      <c r="H2219" s="6"/>
      <c r="I2219" s="6"/>
      <c r="J2219" s="66"/>
    </row>
    <row r="2220" spans="1:10" x14ac:dyDescent="0.25">
      <c r="A2220" s="103"/>
      <c r="B2220" s="104"/>
      <c r="C2220" s="6"/>
      <c r="D2220" s="6"/>
      <c r="E2220" s="6"/>
      <c r="F2220" s="6"/>
      <c r="G2220" s="6"/>
      <c r="H2220" s="6"/>
      <c r="I2220" s="6"/>
      <c r="J2220" s="66"/>
    </row>
    <row r="2221" spans="1:10" x14ac:dyDescent="0.25">
      <c r="A2221" s="103"/>
      <c r="B2221" s="104"/>
      <c r="C2221" s="6"/>
      <c r="D2221" s="6"/>
      <c r="E2221" s="6"/>
      <c r="F2221" s="6"/>
      <c r="G2221" s="6"/>
      <c r="H2221" s="6"/>
      <c r="I2221" s="6"/>
      <c r="J2221" s="66"/>
    </row>
    <row r="2222" spans="1:10" x14ac:dyDescent="0.25">
      <c r="A2222" s="103"/>
      <c r="B2222" s="104"/>
      <c r="C2222" s="6"/>
      <c r="D2222" s="6"/>
      <c r="E2222" s="6"/>
      <c r="F2222" s="6"/>
      <c r="G2222" s="6"/>
      <c r="H2222" s="6"/>
      <c r="I2222" s="6"/>
      <c r="J2222" s="66"/>
    </row>
    <row r="2223" spans="1:10" x14ac:dyDescent="0.25">
      <c r="A2223" s="103"/>
      <c r="B2223" s="104"/>
      <c r="C2223" s="6"/>
      <c r="D2223" s="6"/>
      <c r="E2223" s="6"/>
      <c r="F2223" s="6"/>
      <c r="G2223" s="6"/>
      <c r="H2223" s="6"/>
      <c r="I2223" s="6"/>
      <c r="J2223" s="66"/>
    </row>
    <row r="2224" spans="1:10" x14ac:dyDescent="0.25">
      <c r="A2224" s="103"/>
      <c r="B2224" s="104"/>
      <c r="C2224" s="6"/>
      <c r="D2224" s="6"/>
      <c r="E2224" s="6"/>
      <c r="F2224" s="6"/>
      <c r="G2224" s="6"/>
      <c r="H2224" s="6"/>
      <c r="I2224" s="6"/>
      <c r="J2224" s="66"/>
    </row>
    <row r="2225" spans="1:10" x14ac:dyDescent="0.25">
      <c r="A2225" s="103"/>
      <c r="B2225" s="104"/>
      <c r="C2225" s="6"/>
      <c r="D2225" s="6"/>
      <c r="E2225" s="6"/>
      <c r="F2225" s="6"/>
      <c r="G2225" s="6"/>
      <c r="H2225" s="6"/>
      <c r="I2225" s="6"/>
      <c r="J2225" s="66"/>
    </row>
    <row r="2226" spans="1:10" x14ac:dyDescent="0.25">
      <c r="A2226" s="103"/>
      <c r="B2226" s="104"/>
      <c r="C2226" s="6"/>
      <c r="D2226" s="6"/>
      <c r="E2226" s="6"/>
      <c r="F2226" s="6"/>
      <c r="G2226" s="6"/>
      <c r="H2226" s="6"/>
      <c r="I2226" s="6"/>
      <c r="J2226" s="66"/>
    </row>
    <row r="2227" spans="1:10" x14ac:dyDescent="0.25">
      <c r="A2227" s="103"/>
      <c r="B2227" s="104"/>
      <c r="C2227" s="6"/>
      <c r="D2227" s="6"/>
      <c r="E2227" s="6"/>
      <c r="F2227" s="6"/>
      <c r="G2227" s="6"/>
      <c r="H2227" s="6"/>
      <c r="I2227" s="6"/>
      <c r="J2227" s="66"/>
    </row>
    <row r="2228" spans="1:10" x14ac:dyDescent="0.25">
      <c r="A2228" s="103"/>
      <c r="B2228" s="104"/>
      <c r="C2228" s="6"/>
      <c r="D2228" s="6"/>
      <c r="E2228" s="6"/>
      <c r="F2228" s="6"/>
      <c r="G2228" s="6"/>
      <c r="H2228" s="6"/>
      <c r="I2228" s="6"/>
      <c r="J2228" s="66"/>
    </row>
    <row r="2229" spans="1:10" x14ac:dyDescent="0.25">
      <c r="A2229" s="103"/>
      <c r="B2229" s="104"/>
      <c r="C2229" s="6"/>
      <c r="D2229" s="6"/>
      <c r="E2229" s="6"/>
      <c r="F2229" s="6"/>
      <c r="G2229" s="6"/>
      <c r="H2229" s="6"/>
      <c r="I2229" s="6"/>
      <c r="J2229" s="66"/>
    </row>
    <row r="2230" spans="1:10" x14ac:dyDescent="0.25">
      <c r="A2230" s="103"/>
      <c r="B2230" s="104"/>
      <c r="C2230" s="6"/>
      <c r="D2230" s="6"/>
      <c r="E2230" s="6"/>
      <c r="F2230" s="6"/>
      <c r="G2230" s="6"/>
      <c r="H2230" s="6"/>
      <c r="I2230" s="6"/>
      <c r="J2230" s="66"/>
    </row>
    <row r="2231" spans="1:10" x14ac:dyDescent="0.25">
      <c r="A2231" s="103"/>
      <c r="B2231" s="104"/>
      <c r="C2231" s="6"/>
      <c r="D2231" s="6"/>
      <c r="E2231" s="6"/>
      <c r="F2231" s="6"/>
      <c r="G2231" s="6"/>
      <c r="H2231" s="6"/>
      <c r="I2231" s="6"/>
      <c r="J2231" s="66"/>
    </row>
    <row r="2232" spans="1:10" x14ac:dyDescent="0.25">
      <c r="A2232" s="103"/>
      <c r="B2232" s="104"/>
      <c r="C2232" s="6"/>
      <c r="D2232" s="6"/>
      <c r="E2232" s="6"/>
      <c r="F2232" s="6"/>
      <c r="G2232" s="6"/>
      <c r="H2232" s="6"/>
      <c r="I2232" s="6"/>
      <c r="J2232" s="66"/>
    </row>
    <row r="2233" spans="1:10" x14ac:dyDescent="0.25">
      <c r="A2233" s="103"/>
      <c r="B2233" s="104"/>
      <c r="C2233" s="6"/>
      <c r="D2233" s="6"/>
      <c r="E2233" s="6"/>
      <c r="F2233" s="6"/>
      <c r="G2233" s="6"/>
      <c r="H2233" s="6"/>
      <c r="I2233" s="6"/>
      <c r="J2233" s="66"/>
    </row>
    <row r="2234" spans="1:10" x14ac:dyDescent="0.25">
      <c r="A2234" s="103"/>
      <c r="B2234" s="104"/>
      <c r="C2234" s="6"/>
      <c r="D2234" s="6"/>
      <c r="E2234" s="6"/>
      <c r="F2234" s="6"/>
      <c r="G2234" s="6"/>
      <c r="H2234" s="6"/>
      <c r="I2234" s="6"/>
      <c r="J2234" s="66"/>
    </row>
    <row r="2235" spans="1:10" x14ac:dyDescent="0.25">
      <c r="A2235" s="103"/>
      <c r="B2235" s="104"/>
      <c r="C2235" s="6"/>
      <c r="D2235" s="6"/>
      <c r="E2235" s="6"/>
      <c r="F2235" s="6"/>
      <c r="G2235" s="6"/>
      <c r="H2235" s="6"/>
      <c r="I2235" s="6"/>
      <c r="J2235" s="66"/>
    </row>
    <row r="2236" spans="1:10" x14ac:dyDescent="0.25">
      <c r="A2236" s="103"/>
      <c r="B2236" s="104"/>
      <c r="C2236" s="6"/>
      <c r="D2236" s="6"/>
      <c r="E2236" s="6"/>
      <c r="F2236" s="6"/>
      <c r="G2236" s="6"/>
      <c r="H2236" s="6"/>
      <c r="I2236" s="6"/>
      <c r="J2236" s="66"/>
    </row>
    <row r="2237" spans="1:10" x14ac:dyDescent="0.25">
      <c r="A2237" s="103"/>
      <c r="B2237" s="104"/>
      <c r="C2237" s="6"/>
      <c r="D2237" s="6"/>
      <c r="E2237" s="6"/>
      <c r="F2237" s="6"/>
      <c r="G2237" s="6"/>
      <c r="H2237" s="6"/>
      <c r="I2237" s="6"/>
      <c r="J2237" s="66"/>
    </row>
    <row r="2238" spans="1:10" x14ac:dyDescent="0.25">
      <c r="A2238" s="103"/>
      <c r="B2238" s="104"/>
      <c r="C2238" s="6"/>
      <c r="D2238" s="6"/>
      <c r="E2238" s="6"/>
      <c r="F2238" s="6"/>
      <c r="G2238" s="6"/>
      <c r="H2238" s="6"/>
      <c r="I2238" s="6"/>
      <c r="J2238" s="66"/>
    </row>
    <row r="2239" spans="1:10" x14ac:dyDescent="0.25">
      <c r="A2239" s="103"/>
      <c r="B2239" s="104"/>
      <c r="C2239" s="6"/>
      <c r="D2239" s="6"/>
      <c r="E2239" s="6"/>
      <c r="F2239" s="6"/>
      <c r="G2239" s="6"/>
      <c r="H2239" s="6"/>
      <c r="I2239" s="6"/>
      <c r="J2239" s="66"/>
    </row>
    <row r="2240" spans="1:10" x14ac:dyDescent="0.25">
      <c r="A2240" s="103"/>
      <c r="B2240" s="104"/>
      <c r="C2240" s="6"/>
      <c r="D2240" s="6"/>
      <c r="E2240" s="6"/>
      <c r="F2240" s="6"/>
      <c r="G2240" s="6"/>
      <c r="H2240" s="6"/>
      <c r="I2240" s="6"/>
      <c r="J2240" s="66"/>
    </row>
    <row r="2241" spans="1:10" x14ac:dyDescent="0.25">
      <c r="A2241" s="103"/>
      <c r="B2241" s="104"/>
      <c r="C2241" s="6"/>
      <c r="D2241" s="6"/>
      <c r="E2241" s="6"/>
      <c r="F2241" s="6"/>
      <c r="G2241" s="6"/>
      <c r="H2241" s="6"/>
      <c r="I2241" s="6"/>
      <c r="J2241" s="66"/>
    </row>
    <row r="2242" spans="1:10" x14ac:dyDescent="0.25">
      <c r="A2242" s="103"/>
      <c r="B2242" s="104"/>
      <c r="C2242" s="6"/>
      <c r="D2242" s="6"/>
      <c r="E2242" s="6"/>
      <c r="F2242" s="6"/>
      <c r="G2242" s="6"/>
      <c r="H2242" s="6"/>
      <c r="I2242" s="6"/>
      <c r="J2242" s="66"/>
    </row>
    <row r="2243" spans="1:10" x14ac:dyDescent="0.25">
      <c r="A2243" s="103"/>
      <c r="B2243" s="104"/>
      <c r="C2243" s="6"/>
      <c r="D2243" s="6"/>
      <c r="E2243" s="6"/>
      <c r="F2243" s="6"/>
      <c r="G2243" s="6"/>
      <c r="H2243" s="6"/>
      <c r="I2243" s="6"/>
      <c r="J2243" s="66"/>
    </row>
    <row r="2244" spans="1:10" x14ac:dyDescent="0.25">
      <c r="A2244" s="103"/>
      <c r="B2244" s="104"/>
      <c r="C2244" s="6"/>
      <c r="D2244" s="6"/>
      <c r="E2244" s="6"/>
      <c r="F2244" s="6"/>
      <c r="G2244" s="6"/>
      <c r="H2244" s="6"/>
      <c r="I2244" s="6"/>
      <c r="J2244" s="66"/>
    </row>
    <row r="2245" spans="1:10" x14ac:dyDescent="0.25">
      <c r="A2245" s="103"/>
      <c r="B2245" s="104"/>
      <c r="C2245" s="6"/>
      <c r="D2245" s="6"/>
      <c r="E2245" s="6"/>
      <c r="F2245" s="6"/>
      <c r="G2245" s="6"/>
      <c r="H2245" s="6"/>
      <c r="I2245" s="6"/>
      <c r="J2245" s="66"/>
    </row>
    <row r="2246" spans="1:10" x14ac:dyDescent="0.25">
      <c r="A2246" s="103"/>
      <c r="B2246" s="104"/>
      <c r="C2246" s="6"/>
      <c r="D2246" s="6"/>
      <c r="E2246" s="6"/>
      <c r="F2246" s="6"/>
      <c r="G2246" s="6"/>
      <c r="H2246" s="6"/>
      <c r="I2246" s="6"/>
      <c r="J2246" s="66"/>
    </row>
    <row r="2247" spans="1:10" x14ac:dyDescent="0.25">
      <c r="A2247" s="103"/>
      <c r="B2247" s="104"/>
      <c r="C2247" s="6"/>
      <c r="D2247" s="6"/>
      <c r="E2247" s="6"/>
      <c r="F2247" s="6"/>
      <c r="G2247" s="6"/>
      <c r="H2247" s="6"/>
      <c r="I2247" s="6"/>
      <c r="J2247" s="66"/>
    </row>
    <row r="2248" spans="1:10" x14ac:dyDescent="0.25">
      <c r="A2248" s="103"/>
      <c r="B2248" s="104"/>
      <c r="C2248" s="6"/>
      <c r="D2248" s="6"/>
      <c r="E2248" s="6"/>
      <c r="F2248" s="6"/>
      <c r="G2248" s="6"/>
      <c r="H2248" s="6"/>
      <c r="I2248" s="6"/>
      <c r="J2248" s="66"/>
    </row>
    <row r="2249" spans="1:10" x14ac:dyDescent="0.25">
      <c r="A2249" s="103"/>
      <c r="B2249" s="104"/>
      <c r="C2249" s="6"/>
      <c r="D2249" s="6"/>
      <c r="E2249" s="6"/>
      <c r="F2249" s="6"/>
      <c r="G2249" s="6"/>
      <c r="H2249" s="6"/>
      <c r="I2249" s="6"/>
      <c r="J2249" s="66"/>
    </row>
    <row r="2250" spans="1:10" x14ac:dyDescent="0.25">
      <c r="A2250" s="103"/>
      <c r="B2250" s="104"/>
      <c r="C2250" s="6"/>
      <c r="D2250" s="6"/>
      <c r="E2250" s="6"/>
      <c r="F2250" s="6"/>
      <c r="G2250" s="6"/>
      <c r="H2250" s="6"/>
      <c r="I2250" s="6"/>
      <c r="J2250" s="66"/>
    </row>
    <row r="2251" spans="1:10" x14ac:dyDescent="0.25">
      <c r="A2251" s="103"/>
      <c r="B2251" s="104"/>
      <c r="C2251" s="6"/>
      <c r="D2251" s="6"/>
      <c r="E2251" s="6"/>
      <c r="F2251" s="6"/>
      <c r="G2251" s="6"/>
      <c r="H2251" s="6"/>
      <c r="I2251" s="6"/>
      <c r="J2251" s="66"/>
    </row>
    <row r="2252" spans="1:10" x14ac:dyDescent="0.25">
      <c r="A2252" s="103"/>
      <c r="B2252" s="104"/>
      <c r="C2252" s="6"/>
      <c r="D2252" s="6"/>
      <c r="E2252" s="6"/>
      <c r="F2252" s="6"/>
      <c r="G2252" s="6"/>
      <c r="H2252" s="6"/>
      <c r="I2252" s="6"/>
      <c r="J2252" s="66"/>
    </row>
    <row r="2253" spans="1:10" x14ac:dyDescent="0.25">
      <c r="A2253" s="103"/>
      <c r="B2253" s="104"/>
      <c r="C2253" s="6"/>
      <c r="D2253" s="6"/>
      <c r="E2253" s="6"/>
      <c r="F2253" s="6"/>
      <c r="G2253" s="6"/>
      <c r="H2253" s="6"/>
      <c r="I2253" s="6"/>
      <c r="J2253" s="66"/>
    </row>
    <row r="2254" spans="1:10" x14ac:dyDescent="0.25">
      <c r="A2254" s="103"/>
      <c r="B2254" s="104"/>
      <c r="C2254" s="6"/>
      <c r="D2254" s="6"/>
      <c r="E2254" s="6"/>
      <c r="F2254" s="6"/>
      <c r="G2254" s="6"/>
      <c r="H2254" s="6"/>
      <c r="I2254" s="6"/>
      <c r="J2254" s="66"/>
    </row>
    <row r="2255" spans="1:10" x14ac:dyDescent="0.25">
      <c r="A2255" s="103"/>
      <c r="B2255" s="104"/>
      <c r="C2255" s="6"/>
      <c r="D2255" s="6"/>
      <c r="E2255" s="6"/>
      <c r="F2255" s="6"/>
      <c r="G2255" s="6"/>
      <c r="H2255" s="6"/>
      <c r="I2255" s="6"/>
      <c r="J2255" s="66"/>
    </row>
    <row r="2256" spans="1:10" x14ac:dyDescent="0.25">
      <c r="A2256" s="103"/>
      <c r="B2256" s="104"/>
      <c r="C2256" s="6"/>
      <c r="D2256" s="6"/>
      <c r="E2256" s="6"/>
      <c r="F2256" s="6"/>
      <c r="G2256" s="6"/>
      <c r="H2256" s="6"/>
      <c r="I2256" s="6"/>
      <c r="J2256" s="66"/>
    </row>
    <row r="2257" spans="1:10" x14ac:dyDescent="0.25">
      <c r="A2257" s="103"/>
      <c r="B2257" s="104"/>
      <c r="C2257" s="6"/>
      <c r="D2257" s="6"/>
      <c r="E2257" s="6"/>
      <c r="F2257" s="6"/>
      <c r="G2257" s="6"/>
      <c r="H2257" s="6"/>
      <c r="I2257" s="6"/>
      <c r="J2257" s="66"/>
    </row>
    <row r="2258" spans="1:10" x14ac:dyDescent="0.25">
      <c r="A2258" s="103"/>
      <c r="B2258" s="104"/>
      <c r="C2258" s="6"/>
      <c r="D2258" s="6"/>
      <c r="E2258" s="6"/>
      <c r="F2258" s="6"/>
      <c r="G2258" s="6"/>
      <c r="H2258" s="6"/>
      <c r="I2258" s="6"/>
      <c r="J2258" s="66"/>
    </row>
    <row r="2259" spans="1:10" x14ac:dyDescent="0.25">
      <c r="A2259" s="103"/>
      <c r="B2259" s="104"/>
      <c r="C2259" s="6"/>
      <c r="D2259" s="6"/>
      <c r="E2259" s="6"/>
      <c r="F2259" s="6"/>
      <c r="G2259" s="6"/>
      <c r="H2259" s="6"/>
      <c r="I2259" s="6"/>
      <c r="J2259" s="66"/>
    </row>
    <row r="2260" spans="1:10" x14ac:dyDescent="0.25">
      <c r="A2260" s="103"/>
      <c r="B2260" s="104"/>
      <c r="C2260" s="6"/>
      <c r="D2260" s="6"/>
      <c r="E2260" s="6"/>
      <c r="F2260" s="6"/>
      <c r="G2260" s="6"/>
      <c r="H2260" s="6"/>
      <c r="I2260" s="6"/>
      <c r="J2260" s="66"/>
    </row>
    <row r="2261" spans="1:10" x14ac:dyDescent="0.25">
      <c r="A2261" s="103"/>
      <c r="B2261" s="104"/>
      <c r="C2261" s="6"/>
      <c r="D2261" s="6"/>
      <c r="E2261" s="6"/>
      <c r="F2261" s="6"/>
      <c r="G2261" s="6"/>
      <c r="H2261" s="6"/>
      <c r="I2261" s="6"/>
      <c r="J2261" s="66"/>
    </row>
    <row r="2262" spans="1:10" x14ac:dyDescent="0.25">
      <c r="A2262" s="103"/>
      <c r="B2262" s="104"/>
      <c r="C2262" s="6"/>
      <c r="D2262" s="6"/>
      <c r="E2262" s="6"/>
      <c r="F2262" s="6"/>
      <c r="G2262" s="6"/>
      <c r="H2262" s="6"/>
      <c r="I2262" s="6"/>
      <c r="J2262" s="66"/>
    </row>
    <row r="2263" spans="1:10" x14ac:dyDescent="0.25">
      <c r="A2263" s="103"/>
      <c r="B2263" s="104"/>
      <c r="C2263" s="6"/>
      <c r="D2263" s="6"/>
      <c r="E2263" s="6"/>
      <c r="F2263" s="6"/>
      <c r="G2263" s="6"/>
      <c r="H2263" s="6"/>
      <c r="I2263" s="6"/>
      <c r="J2263" s="66"/>
    </row>
    <row r="2264" spans="1:10" x14ac:dyDescent="0.25">
      <c r="A2264" s="103"/>
      <c r="B2264" s="104"/>
      <c r="C2264" s="6"/>
      <c r="D2264" s="6"/>
      <c r="E2264" s="6"/>
      <c r="F2264" s="6"/>
      <c r="G2264" s="6"/>
      <c r="H2264" s="6"/>
      <c r="I2264" s="6"/>
      <c r="J2264" s="66"/>
    </row>
    <row r="2265" spans="1:10" x14ac:dyDescent="0.25">
      <c r="A2265" s="103"/>
      <c r="B2265" s="104"/>
      <c r="C2265" s="6"/>
      <c r="D2265" s="6"/>
      <c r="E2265" s="6"/>
      <c r="F2265" s="6"/>
      <c r="G2265" s="6"/>
      <c r="H2265" s="6"/>
      <c r="I2265" s="6"/>
      <c r="J2265" s="66"/>
    </row>
    <row r="2266" spans="1:10" x14ac:dyDescent="0.25">
      <c r="A2266" s="103"/>
      <c r="B2266" s="104"/>
      <c r="C2266" s="6"/>
      <c r="D2266" s="6"/>
      <c r="E2266" s="6"/>
      <c r="F2266" s="6"/>
      <c r="G2266" s="6"/>
      <c r="H2266" s="6"/>
      <c r="I2266" s="6"/>
      <c r="J2266" s="66"/>
    </row>
    <row r="2267" spans="1:10" x14ac:dyDescent="0.25">
      <c r="A2267" s="103"/>
      <c r="B2267" s="104"/>
      <c r="C2267" s="6"/>
      <c r="D2267" s="6"/>
      <c r="E2267" s="6"/>
      <c r="F2267" s="6"/>
      <c r="G2267" s="6"/>
      <c r="H2267" s="6"/>
      <c r="I2267" s="6"/>
      <c r="J2267" s="66"/>
    </row>
    <row r="2268" spans="1:10" x14ac:dyDescent="0.25">
      <c r="A2268" s="103"/>
      <c r="B2268" s="104"/>
      <c r="C2268" s="6"/>
      <c r="D2268" s="6"/>
      <c r="E2268" s="6"/>
      <c r="F2268" s="6"/>
      <c r="G2268" s="6"/>
      <c r="H2268" s="6"/>
      <c r="I2268" s="6"/>
      <c r="J2268" s="66"/>
    </row>
    <row r="2269" spans="1:10" x14ac:dyDescent="0.25">
      <c r="A2269" s="103"/>
      <c r="B2269" s="104"/>
      <c r="C2269" s="6"/>
      <c r="D2269" s="6"/>
      <c r="E2269" s="6"/>
      <c r="F2269" s="6"/>
      <c r="G2269" s="6"/>
      <c r="H2269" s="6"/>
      <c r="I2269" s="6"/>
      <c r="J2269" s="66"/>
    </row>
    <row r="2270" spans="1:10" x14ac:dyDescent="0.25">
      <c r="A2270" s="103"/>
      <c r="B2270" s="104"/>
      <c r="C2270" s="6"/>
      <c r="D2270" s="6"/>
      <c r="E2270" s="6"/>
      <c r="F2270" s="6"/>
      <c r="G2270" s="6"/>
      <c r="H2270" s="6"/>
      <c r="I2270" s="6"/>
      <c r="J2270" s="66"/>
    </row>
    <row r="2271" spans="1:10" x14ac:dyDescent="0.25">
      <c r="A2271" s="103"/>
      <c r="B2271" s="104"/>
      <c r="C2271" s="6"/>
      <c r="D2271" s="6"/>
      <c r="E2271" s="6"/>
      <c r="F2271" s="6"/>
      <c r="G2271" s="6"/>
      <c r="H2271" s="6"/>
      <c r="I2271" s="6"/>
      <c r="J2271" s="66"/>
    </row>
    <row r="2272" spans="1:10" x14ac:dyDescent="0.25">
      <c r="A2272" s="103"/>
      <c r="B2272" s="104"/>
      <c r="C2272" s="6"/>
      <c r="D2272" s="6"/>
      <c r="E2272" s="6"/>
      <c r="F2272" s="6"/>
      <c r="G2272" s="6"/>
      <c r="H2272" s="6"/>
      <c r="I2272" s="6"/>
      <c r="J2272" s="66"/>
    </row>
    <row r="2273" spans="1:10" x14ac:dyDescent="0.25">
      <c r="A2273" s="103"/>
      <c r="B2273" s="104"/>
      <c r="C2273" s="6"/>
      <c r="D2273" s="6"/>
      <c r="E2273" s="6"/>
      <c r="F2273" s="6"/>
      <c r="G2273" s="6"/>
      <c r="H2273" s="6"/>
      <c r="I2273" s="6"/>
      <c r="J2273" s="66"/>
    </row>
    <row r="2274" spans="1:10" x14ac:dyDescent="0.25">
      <c r="A2274" s="103"/>
      <c r="B2274" s="104"/>
      <c r="C2274" s="6"/>
      <c r="D2274" s="6"/>
      <c r="E2274" s="6"/>
      <c r="F2274" s="6"/>
      <c r="G2274" s="6"/>
      <c r="H2274" s="6"/>
      <c r="I2274" s="6"/>
      <c r="J2274" s="66"/>
    </row>
    <row r="2275" spans="1:10" x14ac:dyDescent="0.25">
      <c r="A2275" s="103"/>
      <c r="B2275" s="104"/>
      <c r="C2275" s="6"/>
      <c r="D2275" s="6"/>
      <c r="E2275" s="6"/>
      <c r="F2275" s="6"/>
      <c r="G2275" s="6"/>
      <c r="H2275" s="6"/>
      <c r="I2275" s="6"/>
      <c r="J2275" s="66"/>
    </row>
    <row r="2276" spans="1:10" x14ac:dyDescent="0.25">
      <c r="A2276" s="103"/>
      <c r="B2276" s="104"/>
      <c r="C2276" s="6"/>
      <c r="D2276" s="6"/>
      <c r="E2276" s="6"/>
      <c r="F2276" s="6"/>
      <c r="G2276" s="6"/>
      <c r="H2276" s="6"/>
      <c r="I2276" s="6"/>
      <c r="J2276" s="66"/>
    </row>
    <row r="2277" spans="1:10" x14ac:dyDescent="0.25">
      <c r="A2277" s="103"/>
      <c r="B2277" s="104"/>
      <c r="C2277" s="6"/>
      <c r="D2277" s="6"/>
      <c r="E2277" s="6"/>
      <c r="F2277" s="6"/>
      <c r="G2277" s="6"/>
      <c r="H2277" s="6"/>
      <c r="I2277" s="6"/>
      <c r="J2277" s="66"/>
    </row>
    <row r="2278" spans="1:10" x14ac:dyDescent="0.25">
      <c r="A2278" s="103"/>
      <c r="B2278" s="104"/>
      <c r="C2278" s="6"/>
      <c r="D2278" s="6"/>
      <c r="E2278" s="6"/>
      <c r="F2278" s="6"/>
      <c r="G2278" s="6"/>
      <c r="H2278" s="6"/>
      <c r="I2278" s="6"/>
      <c r="J2278" s="66"/>
    </row>
    <row r="2279" spans="1:10" x14ac:dyDescent="0.25">
      <c r="A2279" s="103"/>
      <c r="B2279" s="104"/>
      <c r="C2279" s="6"/>
      <c r="D2279" s="6"/>
      <c r="E2279" s="6"/>
      <c r="F2279" s="6"/>
      <c r="G2279" s="6"/>
      <c r="H2279" s="6"/>
      <c r="I2279" s="6"/>
      <c r="J2279" s="66"/>
    </row>
    <row r="2280" spans="1:10" x14ac:dyDescent="0.25">
      <c r="A2280" s="103"/>
      <c r="B2280" s="104"/>
      <c r="C2280" s="6"/>
      <c r="D2280" s="6"/>
      <c r="E2280" s="6"/>
      <c r="F2280" s="6"/>
      <c r="G2280" s="6"/>
      <c r="H2280" s="6"/>
      <c r="I2280" s="6"/>
      <c r="J2280" s="66"/>
    </row>
    <row r="2281" spans="1:10" x14ac:dyDescent="0.25">
      <c r="A2281" s="103"/>
      <c r="B2281" s="104"/>
      <c r="C2281" s="6"/>
      <c r="D2281" s="6"/>
      <c r="E2281" s="6"/>
      <c r="F2281" s="6"/>
      <c r="G2281" s="6"/>
      <c r="H2281" s="6"/>
      <c r="I2281" s="6"/>
      <c r="J2281" s="66"/>
    </row>
    <row r="2282" spans="1:10" x14ac:dyDescent="0.25">
      <c r="A2282" s="103"/>
      <c r="B2282" s="104"/>
      <c r="C2282" s="6"/>
      <c r="D2282" s="6"/>
      <c r="E2282" s="6"/>
      <c r="F2282" s="6"/>
      <c r="G2282" s="6"/>
      <c r="H2282" s="6"/>
      <c r="I2282" s="6"/>
      <c r="J2282" s="66"/>
    </row>
    <row r="2283" spans="1:10" x14ac:dyDescent="0.25">
      <c r="A2283" s="103"/>
      <c r="B2283" s="104"/>
      <c r="C2283" s="6"/>
      <c r="D2283" s="6"/>
      <c r="E2283" s="6"/>
      <c r="F2283" s="6"/>
      <c r="G2283" s="6"/>
      <c r="H2283" s="6"/>
      <c r="I2283" s="6"/>
      <c r="J2283" s="66"/>
    </row>
    <row r="2284" spans="1:10" x14ac:dyDescent="0.25">
      <c r="A2284" s="103"/>
      <c r="B2284" s="104"/>
      <c r="C2284" s="6"/>
      <c r="D2284" s="6"/>
      <c r="E2284" s="6"/>
      <c r="F2284" s="6"/>
      <c r="G2284" s="6"/>
      <c r="H2284" s="6"/>
      <c r="I2284" s="6"/>
      <c r="J2284" s="66"/>
    </row>
    <row r="2285" spans="1:10" x14ac:dyDescent="0.25">
      <c r="A2285" s="103"/>
      <c r="B2285" s="104"/>
      <c r="C2285" s="6"/>
      <c r="D2285" s="6"/>
      <c r="E2285" s="6"/>
      <c r="F2285" s="6"/>
      <c r="G2285" s="6"/>
      <c r="H2285" s="6"/>
      <c r="I2285" s="6"/>
      <c r="J2285" s="66"/>
    </row>
    <row r="2286" spans="1:10" x14ac:dyDescent="0.25">
      <c r="A2286" s="103"/>
      <c r="B2286" s="104"/>
      <c r="C2286" s="6"/>
      <c r="D2286" s="6"/>
      <c r="E2286" s="6"/>
      <c r="F2286" s="6"/>
      <c r="G2286" s="6"/>
      <c r="H2286" s="6"/>
      <c r="I2286" s="6"/>
      <c r="J2286" s="66"/>
    </row>
    <row r="2287" spans="1:10" x14ac:dyDescent="0.25">
      <c r="A2287" s="103"/>
      <c r="B2287" s="104"/>
      <c r="C2287" s="6"/>
      <c r="D2287" s="6"/>
      <c r="E2287" s="6"/>
      <c r="F2287" s="6"/>
      <c r="G2287" s="6"/>
      <c r="H2287" s="6"/>
      <c r="I2287" s="6"/>
      <c r="J2287" s="66"/>
    </row>
    <row r="2288" spans="1:10" x14ac:dyDescent="0.25">
      <c r="A2288" s="103"/>
      <c r="B2288" s="104"/>
      <c r="C2288" s="6"/>
      <c r="D2288" s="6"/>
      <c r="E2288" s="6"/>
      <c r="F2288" s="6"/>
      <c r="G2288" s="6"/>
      <c r="H2288" s="6"/>
      <c r="I2288" s="6"/>
      <c r="J2288" s="66"/>
    </row>
    <row r="2289" spans="1:10" x14ac:dyDescent="0.25">
      <c r="A2289" s="103"/>
      <c r="B2289" s="104"/>
      <c r="C2289" s="6"/>
      <c r="D2289" s="6"/>
      <c r="E2289" s="6"/>
      <c r="F2289" s="6"/>
      <c r="G2289" s="6"/>
      <c r="H2289" s="6"/>
      <c r="I2289" s="6"/>
      <c r="J2289" s="66"/>
    </row>
    <row r="2290" spans="1:10" x14ac:dyDescent="0.25">
      <c r="A2290" s="103"/>
      <c r="B2290" s="104"/>
      <c r="C2290" s="6"/>
      <c r="D2290" s="6"/>
      <c r="E2290" s="6"/>
      <c r="F2290" s="6"/>
      <c r="G2290" s="6"/>
      <c r="H2290" s="6"/>
      <c r="I2290" s="6"/>
      <c r="J2290" s="66"/>
    </row>
    <row r="2291" spans="1:10" x14ac:dyDescent="0.25">
      <c r="A2291" s="103"/>
      <c r="B2291" s="104"/>
      <c r="C2291" s="6"/>
      <c r="D2291" s="6"/>
      <c r="E2291" s="6"/>
      <c r="F2291" s="6"/>
      <c r="G2291" s="6"/>
      <c r="H2291" s="6"/>
      <c r="I2291" s="6"/>
      <c r="J2291" s="66"/>
    </row>
    <row r="2292" spans="1:10" x14ac:dyDescent="0.25">
      <c r="A2292" s="103"/>
      <c r="B2292" s="104"/>
      <c r="C2292" s="6"/>
      <c r="D2292" s="6"/>
      <c r="E2292" s="6"/>
      <c r="F2292" s="6"/>
      <c r="G2292" s="6"/>
      <c r="H2292" s="6"/>
      <c r="I2292" s="6"/>
      <c r="J2292" s="66"/>
    </row>
    <row r="2293" spans="1:10" x14ac:dyDescent="0.25">
      <c r="A2293" s="103"/>
      <c r="B2293" s="104"/>
      <c r="C2293" s="6"/>
      <c r="D2293" s="6"/>
      <c r="E2293" s="6"/>
      <c r="F2293" s="6"/>
      <c r="G2293" s="6"/>
      <c r="H2293" s="6"/>
      <c r="I2293" s="6"/>
      <c r="J2293" s="66"/>
    </row>
    <row r="2294" spans="1:10" x14ac:dyDescent="0.25">
      <c r="A2294" s="103"/>
      <c r="B2294" s="104"/>
      <c r="C2294" s="6"/>
      <c r="D2294" s="6"/>
      <c r="E2294" s="6"/>
      <c r="F2294" s="6"/>
      <c r="G2294" s="6"/>
      <c r="H2294" s="6"/>
      <c r="I2294" s="6"/>
      <c r="J2294" s="66"/>
    </row>
    <row r="2295" spans="1:10" x14ac:dyDescent="0.25">
      <c r="A2295" s="103"/>
      <c r="B2295" s="104"/>
      <c r="C2295" s="6"/>
      <c r="D2295" s="6"/>
      <c r="E2295" s="6"/>
      <c r="F2295" s="6"/>
      <c r="G2295" s="6"/>
      <c r="H2295" s="6"/>
      <c r="I2295" s="6"/>
      <c r="J2295" s="66"/>
    </row>
    <row r="2296" spans="1:10" x14ac:dyDescent="0.25">
      <c r="A2296" s="103"/>
      <c r="B2296" s="104"/>
      <c r="C2296" s="6"/>
      <c r="D2296" s="6"/>
      <c r="E2296" s="6"/>
      <c r="F2296" s="6"/>
      <c r="G2296" s="6"/>
      <c r="H2296" s="6"/>
      <c r="I2296" s="6"/>
      <c r="J2296" s="66"/>
    </row>
    <row r="2297" spans="1:10" x14ac:dyDescent="0.25">
      <c r="A2297" s="103"/>
      <c r="B2297" s="104"/>
      <c r="C2297" s="6"/>
      <c r="D2297" s="6"/>
      <c r="E2297" s="6"/>
      <c r="F2297" s="6"/>
      <c r="G2297" s="6"/>
      <c r="H2297" s="6"/>
      <c r="I2297" s="6"/>
      <c r="J2297" s="66"/>
    </row>
    <row r="2298" spans="1:10" x14ac:dyDescent="0.25">
      <c r="A2298" s="103"/>
      <c r="B2298" s="104"/>
      <c r="C2298" s="6"/>
      <c r="D2298" s="6"/>
      <c r="E2298" s="6"/>
      <c r="F2298" s="6"/>
      <c r="G2298" s="6"/>
      <c r="H2298" s="6"/>
      <c r="I2298" s="6"/>
      <c r="J2298" s="66"/>
    </row>
    <row r="2299" spans="1:10" x14ac:dyDescent="0.25">
      <c r="A2299" s="103"/>
      <c r="B2299" s="104"/>
      <c r="C2299" s="6"/>
      <c r="D2299" s="6"/>
      <c r="E2299" s="6"/>
      <c r="F2299" s="6"/>
      <c r="G2299" s="6"/>
      <c r="H2299" s="6"/>
      <c r="I2299" s="6"/>
      <c r="J2299" s="66"/>
    </row>
    <row r="2300" spans="1:10" x14ac:dyDescent="0.25">
      <c r="A2300" s="103"/>
      <c r="B2300" s="104"/>
      <c r="C2300" s="6"/>
      <c r="D2300" s="6"/>
      <c r="E2300" s="6"/>
      <c r="F2300" s="6"/>
      <c r="G2300" s="6"/>
      <c r="H2300" s="6"/>
      <c r="I2300" s="6"/>
      <c r="J2300" s="66"/>
    </row>
    <row r="2301" spans="1:10" x14ac:dyDescent="0.25">
      <c r="A2301" s="103"/>
      <c r="B2301" s="104"/>
      <c r="C2301" s="6"/>
      <c r="D2301" s="6"/>
      <c r="E2301" s="6"/>
      <c r="F2301" s="6"/>
      <c r="G2301" s="6"/>
      <c r="H2301" s="6"/>
      <c r="I2301" s="6"/>
      <c r="J2301" s="66"/>
    </row>
    <row r="2302" spans="1:10" x14ac:dyDescent="0.25">
      <c r="A2302" s="103"/>
      <c r="B2302" s="104"/>
      <c r="C2302" s="6"/>
      <c r="D2302" s="6"/>
      <c r="E2302" s="6"/>
      <c r="F2302" s="6"/>
      <c r="G2302" s="6"/>
      <c r="H2302" s="6"/>
      <c r="I2302" s="6"/>
      <c r="J2302" s="66"/>
    </row>
    <row r="2303" spans="1:10" x14ac:dyDescent="0.25">
      <c r="A2303" s="103"/>
      <c r="B2303" s="104"/>
      <c r="C2303" s="6"/>
      <c r="D2303" s="6"/>
      <c r="E2303" s="6"/>
      <c r="F2303" s="6"/>
      <c r="G2303" s="6"/>
      <c r="H2303" s="6"/>
      <c r="I2303" s="6"/>
      <c r="J2303" s="66"/>
    </row>
    <row r="2304" spans="1:10" x14ac:dyDescent="0.25">
      <c r="A2304" s="103"/>
      <c r="B2304" s="104"/>
      <c r="C2304" s="6"/>
      <c r="D2304" s="6"/>
      <c r="E2304" s="6"/>
      <c r="F2304" s="6"/>
      <c r="G2304" s="6"/>
      <c r="H2304" s="6"/>
      <c r="I2304" s="6"/>
      <c r="J2304" s="66"/>
    </row>
    <row r="2305" spans="1:10" x14ac:dyDescent="0.25">
      <c r="A2305" s="103"/>
      <c r="B2305" s="104"/>
      <c r="C2305" s="6"/>
      <c r="D2305" s="6"/>
      <c r="E2305" s="6"/>
      <c r="F2305" s="6"/>
      <c r="G2305" s="6"/>
      <c r="H2305" s="6"/>
      <c r="I2305" s="6"/>
      <c r="J2305" s="66"/>
    </row>
    <row r="2306" spans="1:10" x14ac:dyDescent="0.25">
      <c r="A2306" s="103"/>
      <c r="B2306" s="104"/>
      <c r="C2306" s="6"/>
      <c r="D2306" s="6"/>
      <c r="E2306" s="6"/>
      <c r="F2306" s="6"/>
      <c r="G2306" s="6"/>
      <c r="H2306" s="6"/>
      <c r="I2306" s="6"/>
      <c r="J2306" s="66"/>
    </row>
    <row r="2307" spans="1:10" x14ac:dyDescent="0.25">
      <c r="A2307" s="103"/>
      <c r="B2307" s="104"/>
      <c r="C2307" s="6"/>
      <c r="D2307" s="6"/>
      <c r="E2307" s="6"/>
      <c r="F2307" s="6"/>
      <c r="G2307" s="6"/>
      <c r="H2307" s="6"/>
      <c r="I2307" s="6"/>
      <c r="J2307" s="66"/>
    </row>
    <row r="2308" spans="1:10" x14ac:dyDescent="0.25">
      <c r="A2308" s="103"/>
      <c r="B2308" s="104"/>
      <c r="C2308" s="6"/>
      <c r="D2308" s="6"/>
      <c r="E2308" s="6"/>
      <c r="F2308" s="6"/>
      <c r="G2308" s="6"/>
      <c r="H2308" s="6"/>
      <c r="I2308" s="6"/>
      <c r="J2308" s="66"/>
    </row>
    <row r="2309" spans="1:10" x14ac:dyDescent="0.25">
      <c r="A2309" s="103"/>
      <c r="B2309" s="104"/>
      <c r="C2309" s="6"/>
      <c r="D2309" s="6"/>
      <c r="E2309" s="6"/>
      <c r="F2309" s="6"/>
      <c r="G2309" s="6"/>
      <c r="H2309" s="6"/>
      <c r="I2309" s="6"/>
      <c r="J2309" s="66"/>
    </row>
    <row r="2310" spans="1:10" x14ac:dyDescent="0.25">
      <c r="A2310" s="103"/>
      <c r="B2310" s="104"/>
      <c r="C2310" s="6"/>
      <c r="D2310" s="6"/>
      <c r="E2310" s="6"/>
      <c r="F2310" s="6"/>
      <c r="G2310" s="6"/>
      <c r="H2310" s="6"/>
      <c r="I2310" s="6"/>
      <c r="J2310" s="66"/>
    </row>
    <row r="2311" spans="1:10" x14ac:dyDescent="0.25">
      <c r="A2311" s="103"/>
      <c r="B2311" s="104"/>
      <c r="C2311" s="6"/>
      <c r="D2311" s="6"/>
      <c r="E2311" s="6"/>
      <c r="F2311" s="6"/>
      <c r="G2311" s="6"/>
      <c r="H2311" s="6"/>
      <c r="I2311" s="6"/>
      <c r="J2311" s="66"/>
    </row>
    <row r="2312" spans="1:10" x14ac:dyDescent="0.25">
      <c r="A2312" s="103"/>
      <c r="B2312" s="104"/>
      <c r="C2312" s="6"/>
      <c r="D2312" s="6"/>
      <c r="E2312" s="6"/>
      <c r="F2312" s="6"/>
      <c r="G2312" s="6"/>
      <c r="H2312" s="6"/>
      <c r="I2312" s="6"/>
      <c r="J2312" s="66"/>
    </row>
    <row r="2313" spans="1:10" x14ac:dyDescent="0.25">
      <c r="A2313" s="103"/>
      <c r="B2313" s="104"/>
      <c r="C2313" s="6"/>
      <c r="D2313" s="6"/>
      <c r="E2313" s="6"/>
      <c r="F2313" s="6"/>
      <c r="G2313" s="6"/>
      <c r="H2313" s="6"/>
      <c r="I2313" s="6"/>
      <c r="J2313" s="66"/>
    </row>
    <row r="2314" spans="1:10" x14ac:dyDescent="0.25">
      <c r="A2314" s="103"/>
      <c r="B2314" s="104"/>
      <c r="C2314" s="6"/>
      <c r="D2314" s="6"/>
      <c r="E2314" s="6"/>
      <c r="F2314" s="6"/>
      <c r="G2314" s="6"/>
      <c r="H2314" s="6"/>
      <c r="I2314" s="6"/>
      <c r="J2314" s="66"/>
    </row>
    <row r="2315" spans="1:10" x14ac:dyDescent="0.25">
      <c r="A2315" s="103"/>
      <c r="B2315" s="104"/>
      <c r="C2315" s="6"/>
      <c r="D2315" s="6"/>
      <c r="E2315" s="6"/>
      <c r="F2315" s="6"/>
      <c r="G2315" s="6"/>
      <c r="H2315" s="6"/>
      <c r="I2315" s="6"/>
      <c r="J2315" s="66"/>
    </row>
    <row r="2316" spans="1:10" x14ac:dyDescent="0.25">
      <c r="A2316" s="103"/>
      <c r="B2316" s="104"/>
      <c r="C2316" s="6"/>
      <c r="D2316" s="6"/>
      <c r="E2316" s="6"/>
      <c r="F2316" s="6"/>
      <c r="G2316" s="6"/>
      <c r="H2316" s="6"/>
      <c r="I2316" s="6"/>
      <c r="J2316" s="66"/>
    </row>
    <row r="2317" spans="1:10" x14ac:dyDescent="0.25">
      <c r="A2317" s="103"/>
      <c r="B2317" s="104"/>
      <c r="C2317" s="6"/>
      <c r="D2317" s="6"/>
      <c r="E2317" s="6"/>
      <c r="F2317" s="6"/>
      <c r="G2317" s="6"/>
      <c r="H2317" s="6"/>
      <c r="I2317" s="6"/>
      <c r="J2317" s="66"/>
    </row>
    <row r="2318" spans="1:10" x14ac:dyDescent="0.25">
      <c r="A2318" s="103"/>
      <c r="B2318" s="104"/>
      <c r="C2318" s="6"/>
      <c r="D2318" s="6"/>
      <c r="E2318" s="6"/>
      <c r="F2318" s="6"/>
      <c r="G2318" s="6"/>
      <c r="H2318" s="6"/>
      <c r="I2318" s="6"/>
      <c r="J2318" s="66"/>
    </row>
    <row r="2319" spans="1:10" x14ac:dyDescent="0.25">
      <c r="A2319" s="103"/>
      <c r="B2319" s="104"/>
      <c r="C2319" s="6"/>
      <c r="D2319" s="6"/>
      <c r="E2319" s="6"/>
      <c r="F2319" s="6"/>
      <c r="G2319" s="6"/>
      <c r="H2319" s="6"/>
      <c r="I2319" s="6"/>
      <c r="J2319" s="66"/>
    </row>
    <row r="2320" spans="1:10" x14ac:dyDescent="0.25">
      <c r="A2320" s="103"/>
      <c r="B2320" s="104"/>
      <c r="C2320" s="6"/>
      <c r="D2320" s="6"/>
      <c r="E2320" s="6"/>
      <c r="F2320" s="6"/>
      <c r="G2320" s="6"/>
      <c r="H2320" s="6"/>
      <c r="I2320" s="6"/>
      <c r="J2320" s="66"/>
    </row>
    <row r="2321" spans="1:10" x14ac:dyDescent="0.25">
      <c r="A2321" s="103"/>
      <c r="B2321" s="104"/>
      <c r="C2321" s="6"/>
      <c r="D2321" s="6"/>
      <c r="E2321" s="6"/>
      <c r="F2321" s="6"/>
      <c r="G2321" s="6"/>
      <c r="H2321" s="6"/>
      <c r="I2321" s="6"/>
      <c r="J2321" s="66"/>
    </row>
    <row r="2322" spans="1:10" x14ac:dyDescent="0.25">
      <c r="A2322" s="103"/>
      <c r="B2322" s="104"/>
      <c r="C2322" s="6"/>
      <c r="D2322" s="6"/>
      <c r="E2322" s="6"/>
      <c r="F2322" s="6"/>
      <c r="G2322" s="6"/>
      <c r="H2322" s="6"/>
      <c r="I2322" s="6"/>
      <c r="J2322" s="66"/>
    </row>
    <row r="2323" spans="1:10" x14ac:dyDescent="0.25">
      <c r="A2323" s="103"/>
      <c r="B2323" s="104"/>
      <c r="C2323" s="6"/>
      <c r="D2323" s="6"/>
      <c r="E2323" s="6"/>
      <c r="F2323" s="6"/>
      <c r="G2323" s="6"/>
      <c r="H2323" s="6"/>
      <c r="I2323" s="6"/>
      <c r="J2323" s="66"/>
    </row>
    <row r="2324" spans="1:10" x14ac:dyDescent="0.25">
      <c r="A2324" s="103"/>
      <c r="B2324" s="104"/>
      <c r="C2324" s="6"/>
      <c r="D2324" s="6"/>
      <c r="E2324" s="6"/>
      <c r="F2324" s="6"/>
      <c r="G2324" s="6"/>
      <c r="H2324" s="6"/>
      <c r="I2324" s="6"/>
      <c r="J2324" s="66"/>
    </row>
    <row r="2325" spans="1:10" x14ac:dyDescent="0.25">
      <c r="A2325" s="103"/>
      <c r="B2325" s="104"/>
      <c r="C2325" s="6"/>
      <c r="D2325" s="6"/>
      <c r="E2325" s="6"/>
      <c r="F2325" s="6"/>
      <c r="G2325" s="6"/>
      <c r="H2325" s="6"/>
      <c r="I2325" s="6"/>
      <c r="J2325" s="66"/>
    </row>
    <row r="2326" spans="1:10" x14ac:dyDescent="0.25">
      <c r="A2326" s="103"/>
      <c r="B2326" s="104"/>
      <c r="C2326" s="6"/>
      <c r="D2326" s="6"/>
      <c r="E2326" s="6"/>
      <c r="F2326" s="6"/>
      <c r="G2326" s="6"/>
      <c r="H2326" s="6"/>
      <c r="I2326" s="6"/>
      <c r="J2326" s="66"/>
    </row>
    <row r="2327" spans="1:10" x14ac:dyDescent="0.25">
      <c r="A2327" s="103"/>
      <c r="B2327" s="104"/>
      <c r="C2327" s="6"/>
      <c r="D2327" s="6"/>
      <c r="E2327" s="6"/>
      <c r="F2327" s="6"/>
      <c r="G2327" s="6"/>
      <c r="H2327" s="6"/>
      <c r="I2327" s="6"/>
      <c r="J2327" s="66"/>
    </row>
    <row r="2328" spans="1:10" x14ac:dyDescent="0.25">
      <c r="A2328" s="103"/>
      <c r="B2328" s="104"/>
      <c r="C2328" s="6"/>
      <c r="D2328" s="6"/>
      <c r="E2328" s="6"/>
      <c r="F2328" s="6"/>
      <c r="G2328" s="6"/>
      <c r="H2328" s="6"/>
      <c r="I2328" s="6"/>
      <c r="J2328" s="66"/>
    </row>
    <row r="2329" spans="1:10" x14ac:dyDescent="0.25">
      <c r="A2329" s="103"/>
      <c r="B2329" s="104"/>
      <c r="C2329" s="6"/>
      <c r="D2329" s="6"/>
      <c r="E2329" s="6"/>
      <c r="F2329" s="6"/>
      <c r="G2329" s="6"/>
      <c r="H2329" s="6"/>
      <c r="I2329" s="6"/>
      <c r="J2329" s="66"/>
    </row>
    <row r="2330" spans="1:10" x14ac:dyDescent="0.25">
      <c r="A2330" s="103"/>
      <c r="B2330" s="104"/>
      <c r="C2330" s="6"/>
      <c r="D2330" s="6"/>
      <c r="E2330" s="6"/>
      <c r="F2330" s="6"/>
      <c r="G2330" s="6"/>
      <c r="H2330" s="6"/>
      <c r="I2330" s="6"/>
      <c r="J2330" s="66"/>
    </row>
    <row r="2331" spans="1:10" x14ac:dyDescent="0.25">
      <c r="A2331" s="103"/>
      <c r="B2331" s="104"/>
      <c r="C2331" s="6"/>
      <c r="D2331" s="6"/>
      <c r="E2331" s="6"/>
      <c r="F2331" s="6"/>
      <c r="G2331" s="6"/>
      <c r="H2331" s="6"/>
      <c r="I2331" s="6"/>
      <c r="J2331" s="66"/>
    </row>
    <row r="2332" spans="1:10" x14ac:dyDescent="0.25">
      <c r="A2332" s="103"/>
      <c r="B2332" s="104"/>
      <c r="C2332" s="6"/>
      <c r="D2332" s="6"/>
      <c r="E2332" s="6"/>
      <c r="F2332" s="6"/>
      <c r="G2332" s="6"/>
      <c r="H2332" s="6"/>
      <c r="I2332" s="6"/>
      <c r="J2332" s="66"/>
    </row>
    <row r="2333" spans="1:10" x14ac:dyDescent="0.25">
      <c r="A2333" s="103"/>
      <c r="B2333" s="104"/>
      <c r="C2333" s="6"/>
      <c r="D2333" s="6"/>
      <c r="E2333" s="6"/>
      <c r="F2333" s="6"/>
      <c r="G2333" s="6"/>
      <c r="H2333" s="6"/>
      <c r="I2333" s="6"/>
      <c r="J2333" s="66"/>
    </row>
    <row r="2334" spans="1:10" x14ac:dyDescent="0.25">
      <c r="A2334" s="103"/>
      <c r="B2334" s="104"/>
      <c r="C2334" s="6"/>
      <c r="D2334" s="6"/>
      <c r="E2334" s="6"/>
      <c r="F2334" s="6"/>
      <c r="G2334" s="6"/>
      <c r="H2334" s="6"/>
      <c r="I2334" s="6"/>
      <c r="J2334" s="66"/>
    </row>
    <row r="2335" spans="1:10" x14ac:dyDescent="0.25">
      <c r="A2335" s="103"/>
      <c r="B2335" s="104"/>
      <c r="C2335" s="6"/>
      <c r="D2335" s="6"/>
      <c r="E2335" s="6"/>
      <c r="F2335" s="6"/>
      <c r="G2335" s="6"/>
      <c r="H2335" s="6"/>
      <c r="I2335" s="6"/>
      <c r="J2335" s="66"/>
    </row>
    <row r="2336" spans="1:10" x14ac:dyDescent="0.25">
      <c r="A2336" s="103"/>
      <c r="B2336" s="104"/>
      <c r="C2336" s="6"/>
      <c r="D2336" s="6"/>
      <c r="E2336" s="6"/>
      <c r="F2336" s="6"/>
      <c r="G2336" s="6"/>
      <c r="H2336" s="6"/>
      <c r="I2336" s="6"/>
      <c r="J2336" s="66"/>
    </row>
    <row r="2337" spans="1:10" x14ac:dyDescent="0.25">
      <c r="A2337" s="103"/>
      <c r="B2337" s="104"/>
      <c r="C2337" s="6"/>
      <c r="D2337" s="6"/>
      <c r="E2337" s="6"/>
      <c r="F2337" s="6"/>
      <c r="G2337" s="6"/>
      <c r="H2337" s="6"/>
      <c r="I2337" s="6"/>
      <c r="J2337" s="66"/>
    </row>
    <row r="2338" spans="1:10" x14ac:dyDescent="0.25">
      <c r="A2338" s="103"/>
      <c r="B2338" s="104"/>
      <c r="C2338" s="6"/>
      <c r="D2338" s="6"/>
      <c r="E2338" s="6"/>
      <c r="F2338" s="6"/>
      <c r="G2338" s="6"/>
      <c r="H2338" s="6"/>
      <c r="I2338" s="6"/>
      <c r="J2338" s="66"/>
    </row>
    <row r="2339" spans="1:10" x14ac:dyDescent="0.25">
      <c r="A2339" s="103"/>
      <c r="B2339" s="104"/>
      <c r="C2339" s="6"/>
      <c r="D2339" s="6"/>
      <c r="E2339" s="6"/>
      <c r="F2339" s="6"/>
      <c r="G2339" s="6"/>
      <c r="H2339" s="6"/>
      <c r="I2339" s="6"/>
      <c r="J2339" s="66"/>
    </row>
    <row r="2340" spans="1:10" x14ac:dyDescent="0.25">
      <c r="A2340" s="103"/>
      <c r="B2340" s="104"/>
      <c r="C2340" s="6"/>
      <c r="D2340" s="6"/>
      <c r="E2340" s="6"/>
      <c r="F2340" s="6"/>
      <c r="G2340" s="6"/>
      <c r="H2340" s="6"/>
      <c r="I2340" s="6"/>
      <c r="J2340" s="66"/>
    </row>
    <row r="2341" spans="1:10" x14ac:dyDescent="0.25">
      <c r="A2341" s="103"/>
      <c r="B2341" s="104"/>
      <c r="C2341" s="6"/>
      <c r="D2341" s="6"/>
      <c r="E2341" s="6"/>
      <c r="F2341" s="6"/>
      <c r="G2341" s="6"/>
      <c r="H2341" s="6"/>
      <c r="I2341" s="6"/>
      <c r="J2341" s="66"/>
    </row>
    <row r="2342" spans="1:10" x14ac:dyDescent="0.25">
      <c r="A2342" s="103"/>
      <c r="B2342" s="104"/>
      <c r="C2342" s="6"/>
      <c r="D2342" s="6"/>
      <c r="E2342" s="6"/>
      <c r="F2342" s="6"/>
      <c r="G2342" s="6"/>
      <c r="H2342" s="6"/>
      <c r="I2342" s="6"/>
      <c r="J2342" s="66"/>
    </row>
    <row r="2343" spans="1:10" x14ac:dyDescent="0.25">
      <c r="A2343" s="103"/>
      <c r="B2343" s="104"/>
      <c r="C2343" s="6"/>
      <c r="D2343" s="6"/>
      <c r="E2343" s="6"/>
      <c r="F2343" s="6"/>
      <c r="G2343" s="6"/>
      <c r="H2343" s="6"/>
      <c r="I2343" s="6"/>
      <c r="J2343" s="66"/>
    </row>
    <row r="2344" spans="1:10" x14ac:dyDescent="0.25">
      <c r="A2344" s="103"/>
      <c r="B2344" s="104"/>
      <c r="C2344" s="6"/>
      <c r="D2344" s="6"/>
      <c r="E2344" s="6"/>
      <c r="F2344" s="6"/>
      <c r="G2344" s="6"/>
      <c r="H2344" s="6"/>
      <c r="I2344" s="6"/>
      <c r="J2344" s="66"/>
    </row>
    <row r="2345" spans="1:10" x14ac:dyDescent="0.25">
      <c r="A2345" s="103"/>
      <c r="B2345" s="104"/>
      <c r="C2345" s="6"/>
      <c r="D2345" s="6"/>
      <c r="E2345" s="6"/>
      <c r="F2345" s="6"/>
      <c r="G2345" s="6"/>
      <c r="H2345" s="6"/>
      <c r="I2345" s="6"/>
      <c r="J2345" s="66"/>
    </row>
    <row r="2346" spans="1:10" x14ac:dyDescent="0.25">
      <c r="A2346" s="103"/>
      <c r="B2346" s="104"/>
      <c r="C2346" s="6"/>
      <c r="D2346" s="6"/>
      <c r="E2346" s="6"/>
      <c r="F2346" s="6"/>
      <c r="G2346" s="6"/>
      <c r="H2346" s="6"/>
      <c r="I2346" s="6"/>
      <c r="J2346" s="66"/>
    </row>
    <row r="2347" spans="1:10" x14ac:dyDescent="0.25">
      <c r="A2347" s="103"/>
      <c r="B2347" s="104"/>
      <c r="C2347" s="6"/>
      <c r="D2347" s="6"/>
      <c r="E2347" s="6"/>
      <c r="F2347" s="6"/>
      <c r="G2347" s="6"/>
      <c r="H2347" s="6"/>
      <c r="I2347" s="6"/>
      <c r="J2347" s="66"/>
    </row>
    <row r="2348" spans="1:10" x14ac:dyDescent="0.25">
      <c r="A2348" s="103"/>
      <c r="B2348" s="104"/>
      <c r="C2348" s="6"/>
      <c r="D2348" s="6"/>
      <c r="E2348" s="6"/>
      <c r="F2348" s="6"/>
      <c r="G2348" s="6"/>
      <c r="H2348" s="6"/>
      <c r="I2348" s="6"/>
      <c r="J2348" s="66"/>
    </row>
    <row r="2349" spans="1:10" x14ac:dyDescent="0.25">
      <c r="A2349" s="103"/>
      <c r="B2349" s="104"/>
      <c r="C2349" s="6"/>
      <c r="D2349" s="6"/>
      <c r="E2349" s="6"/>
      <c r="F2349" s="6"/>
      <c r="G2349" s="6"/>
      <c r="H2349" s="6"/>
      <c r="I2349" s="6"/>
      <c r="J2349" s="66"/>
    </row>
    <row r="2350" spans="1:10" x14ac:dyDescent="0.25">
      <c r="A2350" s="103"/>
      <c r="B2350" s="104"/>
      <c r="C2350" s="6"/>
      <c r="D2350" s="6"/>
      <c r="E2350" s="6"/>
      <c r="F2350" s="6"/>
      <c r="G2350" s="6"/>
      <c r="H2350" s="6"/>
      <c r="I2350" s="6"/>
      <c r="J2350" s="66"/>
    </row>
    <row r="2351" spans="1:10" x14ac:dyDescent="0.25">
      <c r="A2351" s="103"/>
      <c r="B2351" s="104"/>
      <c r="C2351" s="6"/>
      <c r="D2351" s="6"/>
      <c r="E2351" s="6"/>
      <c r="F2351" s="6"/>
      <c r="G2351" s="6"/>
      <c r="H2351" s="6"/>
      <c r="I2351" s="6"/>
      <c r="J2351" s="66"/>
    </row>
    <row r="2352" spans="1:10" x14ac:dyDescent="0.25">
      <c r="A2352" s="103"/>
      <c r="B2352" s="104"/>
      <c r="C2352" s="6"/>
      <c r="D2352" s="6"/>
      <c r="E2352" s="6"/>
      <c r="F2352" s="6"/>
      <c r="G2352" s="6"/>
      <c r="H2352" s="6"/>
      <c r="I2352" s="6"/>
      <c r="J2352" s="66"/>
    </row>
    <row r="2353" spans="1:10" x14ac:dyDescent="0.25">
      <c r="A2353" s="103"/>
      <c r="B2353" s="104"/>
      <c r="C2353" s="6"/>
      <c r="D2353" s="6"/>
      <c r="E2353" s="6"/>
      <c r="F2353" s="6"/>
      <c r="G2353" s="6"/>
      <c r="H2353" s="6"/>
      <c r="I2353" s="6"/>
      <c r="J2353" s="66"/>
    </row>
    <row r="2354" spans="1:10" x14ac:dyDescent="0.25">
      <c r="A2354" s="103"/>
      <c r="B2354" s="104"/>
      <c r="C2354" s="6"/>
      <c r="D2354" s="6"/>
      <c r="E2354" s="6"/>
      <c r="F2354" s="6"/>
      <c r="G2354" s="6"/>
      <c r="H2354" s="6"/>
      <c r="I2354" s="6"/>
      <c r="J2354" s="66"/>
    </row>
    <row r="2355" spans="1:10" x14ac:dyDescent="0.25">
      <c r="A2355" s="103"/>
      <c r="B2355" s="104"/>
      <c r="C2355" s="6"/>
      <c r="D2355" s="6"/>
      <c r="E2355" s="6"/>
      <c r="F2355" s="6"/>
      <c r="G2355" s="6"/>
      <c r="H2355" s="6"/>
      <c r="I2355" s="6"/>
      <c r="J2355" s="66"/>
    </row>
    <row r="2356" spans="1:10" x14ac:dyDescent="0.25">
      <c r="A2356" s="103"/>
      <c r="B2356" s="104"/>
      <c r="C2356" s="6"/>
      <c r="D2356" s="6"/>
      <c r="E2356" s="6"/>
      <c r="F2356" s="6"/>
      <c r="G2356" s="6"/>
      <c r="H2356" s="6"/>
      <c r="I2356" s="6"/>
      <c r="J2356" s="66"/>
    </row>
    <row r="2357" spans="1:10" x14ac:dyDescent="0.25">
      <c r="A2357" s="103"/>
      <c r="B2357" s="104"/>
      <c r="C2357" s="6"/>
      <c r="D2357" s="6"/>
      <c r="E2357" s="6"/>
      <c r="F2357" s="6"/>
      <c r="G2357" s="6"/>
      <c r="H2357" s="6"/>
      <c r="I2357" s="6"/>
      <c r="J2357" s="66"/>
    </row>
    <row r="2358" spans="1:10" x14ac:dyDescent="0.25">
      <c r="A2358" s="103"/>
      <c r="B2358" s="104"/>
      <c r="C2358" s="6"/>
      <c r="D2358" s="6"/>
      <c r="E2358" s="6"/>
      <c r="F2358" s="6"/>
      <c r="G2358" s="6"/>
      <c r="H2358" s="6"/>
      <c r="I2358" s="6"/>
      <c r="J2358" s="66"/>
    </row>
    <row r="2359" spans="1:10" x14ac:dyDescent="0.25">
      <c r="A2359" s="103"/>
      <c r="B2359" s="104"/>
      <c r="C2359" s="6"/>
      <c r="D2359" s="6"/>
      <c r="E2359" s="6"/>
      <c r="F2359" s="6"/>
      <c r="G2359" s="6"/>
      <c r="H2359" s="6"/>
      <c r="I2359" s="6"/>
      <c r="J2359" s="66"/>
    </row>
    <row r="2360" spans="1:10" x14ac:dyDescent="0.25">
      <c r="A2360" s="103"/>
      <c r="B2360" s="104"/>
      <c r="C2360" s="6"/>
      <c r="D2360" s="6"/>
      <c r="E2360" s="6"/>
      <c r="F2360" s="6"/>
      <c r="G2360" s="6"/>
      <c r="H2360" s="6"/>
      <c r="I2360" s="6"/>
      <c r="J2360" s="66"/>
    </row>
    <row r="2361" spans="1:10" x14ac:dyDescent="0.25">
      <c r="A2361" s="103"/>
      <c r="B2361" s="104"/>
      <c r="C2361" s="6"/>
      <c r="D2361" s="6"/>
      <c r="E2361" s="6"/>
      <c r="F2361" s="6"/>
      <c r="G2361" s="6"/>
      <c r="H2361" s="6"/>
      <c r="I2361" s="6"/>
      <c r="J2361" s="66"/>
    </row>
    <row r="2362" spans="1:10" x14ac:dyDescent="0.25">
      <c r="A2362" s="103"/>
      <c r="B2362" s="104"/>
      <c r="C2362" s="6"/>
      <c r="D2362" s="6"/>
      <c r="E2362" s="6"/>
      <c r="F2362" s="6"/>
      <c r="G2362" s="6"/>
      <c r="H2362" s="6"/>
      <c r="I2362" s="6"/>
      <c r="J2362" s="66"/>
    </row>
    <row r="2363" spans="1:10" x14ac:dyDescent="0.25">
      <c r="A2363" s="103"/>
      <c r="B2363" s="104"/>
      <c r="C2363" s="6"/>
      <c r="D2363" s="6"/>
      <c r="E2363" s="6"/>
      <c r="F2363" s="6"/>
      <c r="G2363" s="6"/>
      <c r="H2363" s="6"/>
      <c r="I2363" s="6"/>
      <c r="J2363" s="66"/>
    </row>
    <row r="2364" spans="1:10" x14ac:dyDescent="0.25">
      <c r="A2364" s="103"/>
      <c r="B2364" s="104"/>
      <c r="C2364" s="6"/>
      <c r="D2364" s="6"/>
      <c r="E2364" s="6"/>
      <c r="F2364" s="6"/>
      <c r="G2364" s="6"/>
      <c r="H2364" s="6"/>
      <c r="I2364" s="6"/>
      <c r="J2364" s="66"/>
    </row>
    <row r="2365" spans="1:10" x14ac:dyDescent="0.25">
      <c r="A2365" s="103"/>
      <c r="B2365" s="104"/>
      <c r="C2365" s="6"/>
      <c r="D2365" s="6"/>
      <c r="E2365" s="6"/>
      <c r="F2365" s="6"/>
      <c r="G2365" s="6"/>
      <c r="H2365" s="6"/>
      <c r="I2365" s="6"/>
      <c r="J2365" s="66"/>
    </row>
    <row r="2366" spans="1:10" x14ac:dyDescent="0.25">
      <c r="A2366" s="103"/>
      <c r="B2366" s="104"/>
      <c r="C2366" s="6"/>
      <c r="D2366" s="6"/>
      <c r="E2366" s="6"/>
      <c r="F2366" s="6"/>
      <c r="G2366" s="6"/>
      <c r="H2366" s="6"/>
      <c r="I2366" s="6"/>
      <c r="J2366" s="66"/>
    </row>
    <row r="2367" spans="1:10" x14ac:dyDescent="0.25">
      <c r="A2367" s="103"/>
      <c r="B2367" s="104"/>
      <c r="C2367" s="6"/>
      <c r="D2367" s="6"/>
      <c r="E2367" s="6"/>
      <c r="F2367" s="6"/>
      <c r="G2367" s="6"/>
      <c r="H2367" s="6"/>
      <c r="I2367" s="6"/>
      <c r="J2367" s="66"/>
    </row>
    <row r="2368" spans="1:10" x14ac:dyDescent="0.25">
      <c r="A2368" s="103"/>
      <c r="B2368" s="104"/>
      <c r="C2368" s="6"/>
      <c r="D2368" s="6"/>
      <c r="E2368" s="6"/>
      <c r="F2368" s="6"/>
      <c r="G2368" s="6"/>
      <c r="H2368" s="6"/>
      <c r="I2368" s="6"/>
      <c r="J2368" s="66"/>
    </row>
    <row r="2369" spans="1:10" x14ac:dyDescent="0.25">
      <c r="A2369" s="103"/>
      <c r="B2369" s="104"/>
      <c r="C2369" s="6"/>
      <c r="D2369" s="6"/>
      <c r="E2369" s="6"/>
      <c r="F2369" s="6"/>
      <c r="G2369" s="6"/>
      <c r="H2369" s="6"/>
      <c r="I2369" s="6"/>
      <c r="J2369" s="66"/>
    </row>
    <row r="2370" spans="1:10" x14ac:dyDescent="0.25">
      <c r="A2370" s="103"/>
      <c r="B2370" s="104"/>
      <c r="C2370" s="6"/>
      <c r="D2370" s="6"/>
      <c r="E2370" s="6"/>
      <c r="F2370" s="6"/>
      <c r="G2370" s="6"/>
      <c r="H2370" s="6"/>
      <c r="I2370" s="6"/>
      <c r="J2370" s="66"/>
    </row>
    <row r="2371" spans="1:10" x14ac:dyDescent="0.25">
      <c r="A2371" s="103"/>
      <c r="B2371" s="104"/>
      <c r="C2371" s="6"/>
      <c r="D2371" s="6"/>
      <c r="E2371" s="6"/>
      <c r="F2371" s="6"/>
      <c r="G2371" s="6"/>
      <c r="H2371" s="6"/>
      <c r="I2371" s="6"/>
      <c r="J2371" s="66"/>
    </row>
    <row r="2372" spans="1:10" x14ac:dyDescent="0.25">
      <c r="A2372" s="103"/>
      <c r="B2372" s="104"/>
      <c r="C2372" s="6"/>
      <c r="D2372" s="6"/>
      <c r="E2372" s="6"/>
      <c r="F2372" s="6"/>
      <c r="G2372" s="6"/>
      <c r="H2372" s="6"/>
      <c r="I2372" s="6"/>
      <c r="J2372" s="66"/>
    </row>
    <row r="2373" spans="1:10" x14ac:dyDescent="0.25">
      <c r="A2373" s="103"/>
      <c r="B2373" s="104"/>
      <c r="C2373" s="6"/>
      <c r="D2373" s="6"/>
      <c r="E2373" s="6"/>
      <c r="F2373" s="6"/>
      <c r="G2373" s="6"/>
      <c r="H2373" s="6"/>
      <c r="I2373" s="6"/>
      <c r="J2373" s="66"/>
    </row>
    <row r="2374" spans="1:10" x14ac:dyDescent="0.25">
      <c r="A2374" s="103"/>
      <c r="B2374" s="104"/>
      <c r="C2374" s="6"/>
      <c r="D2374" s="6"/>
      <c r="E2374" s="6"/>
      <c r="F2374" s="6"/>
      <c r="G2374" s="6"/>
      <c r="H2374" s="6"/>
      <c r="I2374" s="6"/>
      <c r="J2374" s="66"/>
    </row>
    <row r="2375" spans="1:10" x14ac:dyDescent="0.25">
      <c r="A2375" s="103"/>
      <c r="B2375" s="104"/>
      <c r="C2375" s="6"/>
      <c r="D2375" s="6"/>
      <c r="E2375" s="6"/>
      <c r="F2375" s="6"/>
      <c r="G2375" s="6"/>
      <c r="H2375" s="6"/>
      <c r="I2375" s="6"/>
      <c r="J2375" s="66"/>
    </row>
    <row r="2376" spans="1:10" x14ac:dyDescent="0.25">
      <c r="A2376" s="103"/>
      <c r="B2376" s="104"/>
      <c r="C2376" s="6"/>
      <c r="D2376" s="6"/>
      <c r="E2376" s="6"/>
      <c r="F2376" s="6"/>
      <c r="G2376" s="6"/>
      <c r="H2376" s="6"/>
      <c r="I2376" s="6"/>
      <c r="J2376" s="66"/>
    </row>
    <row r="2377" spans="1:10" x14ac:dyDescent="0.25">
      <c r="A2377" s="103"/>
      <c r="B2377" s="104"/>
      <c r="C2377" s="6"/>
      <c r="D2377" s="6"/>
      <c r="E2377" s="6"/>
      <c r="F2377" s="6"/>
      <c r="G2377" s="6"/>
      <c r="H2377" s="6"/>
      <c r="I2377" s="6"/>
      <c r="J2377" s="66"/>
    </row>
    <row r="2378" spans="1:10" x14ac:dyDescent="0.25">
      <c r="A2378" s="103"/>
      <c r="B2378" s="104"/>
      <c r="C2378" s="6"/>
      <c r="D2378" s="6"/>
      <c r="E2378" s="6"/>
      <c r="F2378" s="6"/>
      <c r="G2378" s="6"/>
      <c r="H2378" s="6"/>
      <c r="I2378" s="6"/>
      <c r="J2378" s="66"/>
    </row>
    <row r="2379" spans="1:10" x14ac:dyDescent="0.25">
      <c r="A2379" s="103"/>
      <c r="B2379" s="104"/>
      <c r="C2379" s="6"/>
      <c r="D2379" s="6"/>
      <c r="E2379" s="6"/>
      <c r="F2379" s="6"/>
      <c r="G2379" s="6"/>
      <c r="H2379" s="6"/>
      <c r="I2379" s="6"/>
      <c r="J2379" s="66"/>
    </row>
    <row r="2380" spans="1:10" x14ac:dyDescent="0.25">
      <c r="A2380" s="103"/>
      <c r="B2380" s="104"/>
      <c r="C2380" s="6"/>
      <c r="D2380" s="6"/>
      <c r="E2380" s="6"/>
      <c r="F2380" s="6"/>
      <c r="G2380" s="6"/>
      <c r="H2380" s="6"/>
      <c r="I2380" s="6"/>
      <c r="J2380" s="66"/>
    </row>
    <row r="2381" spans="1:10" x14ac:dyDescent="0.25">
      <c r="A2381" s="103"/>
      <c r="B2381" s="104"/>
      <c r="C2381" s="6"/>
      <c r="D2381" s="6"/>
      <c r="E2381" s="6"/>
      <c r="F2381" s="6"/>
      <c r="G2381" s="6"/>
      <c r="H2381" s="6"/>
      <c r="I2381" s="6"/>
      <c r="J2381" s="66"/>
    </row>
    <row r="2382" spans="1:10" x14ac:dyDescent="0.25">
      <c r="A2382" s="103"/>
      <c r="B2382" s="104"/>
      <c r="C2382" s="6"/>
      <c r="D2382" s="6"/>
      <c r="E2382" s="6"/>
      <c r="F2382" s="6"/>
      <c r="G2382" s="6"/>
      <c r="H2382" s="6"/>
      <c r="I2382" s="6"/>
      <c r="J2382" s="66"/>
    </row>
    <row r="2383" spans="1:10" x14ac:dyDescent="0.25">
      <c r="A2383" s="103"/>
      <c r="B2383" s="104"/>
      <c r="C2383" s="6"/>
      <c r="D2383" s="6"/>
      <c r="E2383" s="6"/>
      <c r="F2383" s="6"/>
      <c r="G2383" s="6"/>
      <c r="H2383" s="6"/>
      <c r="I2383" s="6"/>
      <c r="J2383" s="66"/>
    </row>
    <row r="2384" spans="1:10" x14ac:dyDescent="0.25">
      <c r="A2384" s="103"/>
      <c r="B2384" s="104"/>
      <c r="C2384" s="6"/>
      <c r="D2384" s="6"/>
      <c r="E2384" s="6"/>
      <c r="F2384" s="6"/>
      <c r="G2384" s="6"/>
      <c r="H2384" s="6"/>
      <c r="I2384" s="6"/>
      <c r="J2384" s="66"/>
    </row>
    <row r="2385" spans="1:10" x14ac:dyDescent="0.25">
      <c r="A2385" s="103"/>
      <c r="B2385" s="104"/>
      <c r="C2385" s="6"/>
      <c r="D2385" s="6"/>
      <c r="E2385" s="6"/>
      <c r="F2385" s="6"/>
      <c r="G2385" s="6"/>
      <c r="H2385" s="6"/>
      <c r="I2385" s="6"/>
      <c r="J2385" s="66"/>
    </row>
    <row r="2386" spans="1:10" x14ac:dyDescent="0.25">
      <c r="A2386" s="103"/>
      <c r="B2386" s="104"/>
      <c r="C2386" s="6"/>
      <c r="D2386" s="6"/>
      <c r="E2386" s="6"/>
      <c r="F2386" s="6"/>
      <c r="G2386" s="6"/>
      <c r="H2386" s="6"/>
      <c r="I2386" s="6"/>
      <c r="J2386" s="66"/>
    </row>
    <row r="2387" spans="1:10" x14ac:dyDescent="0.25">
      <c r="A2387" s="103"/>
      <c r="B2387" s="104"/>
      <c r="C2387" s="6"/>
      <c r="D2387" s="6"/>
      <c r="E2387" s="6"/>
      <c r="F2387" s="6"/>
      <c r="G2387" s="6"/>
      <c r="H2387" s="6"/>
      <c r="I2387" s="6"/>
      <c r="J2387" s="66"/>
    </row>
    <row r="2388" spans="1:10" x14ac:dyDescent="0.25">
      <c r="A2388" s="103"/>
      <c r="B2388" s="104"/>
      <c r="C2388" s="6"/>
      <c r="D2388" s="6"/>
      <c r="E2388" s="6"/>
      <c r="F2388" s="6"/>
      <c r="G2388" s="6"/>
      <c r="H2388" s="6"/>
      <c r="I2388" s="6"/>
      <c r="J2388" s="66"/>
    </row>
    <row r="2389" spans="1:10" x14ac:dyDescent="0.25">
      <c r="A2389" s="103"/>
      <c r="B2389" s="104"/>
      <c r="C2389" s="6"/>
      <c r="D2389" s="6"/>
      <c r="E2389" s="6"/>
      <c r="F2389" s="6"/>
      <c r="G2389" s="6"/>
      <c r="H2389" s="6"/>
      <c r="I2389" s="6"/>
      <c r="J2389" s="66"/>
    </row>
    <row r="2390" spans="1:10" x14ac:dyDescent="0.25">
      <c r="A2390" s="103"/>
      <c r="B2390" s="104"/>
      <c r="C2390" s="6"/>
      <c r="D2390" s="6"/>
      <c r="E2390" s="6"/>
      <c r="F2390" s="6"/>
      <c r="G2390" s="6"/>
      <c r="H2390" s="6"/>
      <c r="I2390" s="6"/>
      <c r="J2390" s="66"/>
    </row>
    <row r="2391" spans="1:10" x14ac:dyDescent="0.25">
      <c r="A2391" s="103"/>
      <c r="B2391" s="104"/>
      <c r="C2391" s="6"/>
      <c r="D2391" s="6"/>
      <c r="E2391" s="6"/>
      <c r="F2391" s="6"/>
      <c r="G2391" s="6"/>
      <c r="H2391" s="6"/>
      <c r="I2391" s="6"/>
      <c r="J2391" s="66"/>
    </row>
    <row r="2392" spans="1:10" x14ac:dyDescent="0.25">
      <c r="A2392" s="103"/>
      <c r="B2392" s="104"/>
      <c r="C2392" s="6"/>
      <c r="D2392" s="6"/>
      <c r="E2392" s="6"/>
      <c r="F2392" s="6"/>
      <c r="G2392" s="6"/>
      <c r="H2392" s="6"/>
      <c r="I2392" s="6"/>
      <c r="J2392" s="66"/>
    </row>
    <row r="2393" spans="1:10" x14ac:dyDescent="0.25">
      <c r="A2393" s="103"/>
      <c r="B2393" s="104"/>
      <c r="C2393" s="6"/>
      <c r="D2393" s="6"/>
      <c r="E2393" s="6"/>
      <c r="F2393" s="6"/>
      <c r="G2393" s="6"/>
      <c r="H2393" s="6"/>
      <c r="I2393" s="6"/>
      <c r="J2393" s="66"/>
    </row>
    <row r="2394" spans="1:10" x14ac:dyDescent="0.25">
      <c r="A2394" s="103"/>
      <c r="B2394" s="104"/>
      <c r="C2394" s="6"/>
      <c r="D2394" s="6"/>
      <c r="E2394" s="6"/>
      <c r="F2394" s="6"/>
      <c r="G2394" s="6"/>
      <c r="H2394" s="6"/>
      <c r="I2394" s="6"/>
      <c r="J2394" s="66"/>
    </row>
    <row r="2395" spans="1:10" x14ac:dyDescent="0.25">
      <c r="A2395" s="103"/>
      <c r="B2395" s="104"/>
      <c r="C2395" s="6"/>
      <c r="D2395" s="6"/>
      <c r="E2395" s="6"/>
      <c r="F2395" s="6"/>
      <c r="G2395" s="6"/>
      <c r="H2395" s="6"/>
      <c r="I2395" s="6"/>
      <c r="J2395" s="66"/>
    </row>
    <row r="2396" spans="1:10" x14ac:dyDescent="0.25">
      <c r="A2396" s="103"/>
      <c r="B2396" s="104"/>
      <c r="C2396" s="6"/>
      <c r="D2396" s="6"/>
      <c r="E2396" s="6"/>
      <c r="F2396" s="6"/>
      <c r="G2396" s="6"/>
      <c r="H2396" s="6"/>
      <c r="I2396" s="6"/>
      <c r="J2396" s="66"/>
    </row>
    <row r="2397" spans="1:10" x14ac:dyDescent="0.25">
      <c r="A2397" s="103"/>
      <c r="B2397" s="104"/>
      <c r="C2397" s="6"/>
      <c r="D2397" s="6"/>
      <c r="E2397" s="6"/>
      <c r="F2397" s="6"/>
      <c r="G2397" s="6"/>
      <c r="H2397" s="6"/>
      <c r="I2397" s="6"/>
      <c r="J2397" s="66"/>
    </row>
    <row r="2398" spans="1:10" x14ac:dyDescent="0.25">
      <c r="A2398" s="103"/>
      <c r="B2398" s="104"/>
      <c r="C2398" s="6"/>
      <c r="D2398" s="6"/>
      <c r="E2398" s="6"/>
      <c r="F2398" s="6"/>
      <c r="G2398" s="6"/>
      <c r="H2398" s="6"/>
      <c r="I2398" s="6"/>
      <c r="J2398" s="66"/>
    </row>
    <row r="2399" spans="1:10" x14ac:dyDescent="0.25">
      <c r="A2399" s="103"/>
      <c r="B2399" s="104"/>
      <c r="C2399" s="6"/>
      <c r="D2399" s="6"/>
      <c r="E2399" s="6"/>
      <c r="F2399" s="6"/>
      <c r="G2399" s="6"/>
      <c r="H2399" s="6"/>
      <c r="I2399" s="6"/>
      <c r="J2399" s="66"/>
    </row>
    <row r="2400" spans="1:10" x14ac:dyDescent="0.25">
      <c r="A2400" s="103"/>
      <c r="B2400" s="104"/>
      <c r="C2400" s="6"/>
      <c r="D2400" s="6"/>
      <c r="E2400" s="6"/>
      <c r="F2400" s="6"/>
      <c r="G2400" s="6"/>
      <c r="H2400" s="6"/>
      <c r="I2400" s="6"/>
      <c r="J2400" s="66"/>
    </row>
    <row r="2401" spans="1:10" x14ac:dyDescent="0.25">
      <c r="A2401" s="103"/>
      <c r="B2401" s="104"/>
      <c r="C2401" s="6"/>
      <c r="D2401" s="6"/>
      <c r="E2401" s="6"/>
      <c r="F2401" s="6"/>
      <c r="G2401" s="6"/>
      <c r="H2401" s="6"/>
      <c r="I2401" s="6"/>
      <c r="J2401" s="66"/>
    </row>
    <row r="2402" spans="1:10" x14ac:dyDescent="0.25">
      <c r="A2402" s="103"/>
      <c r="B2402" s="104"/>
      <c r="C2402" s="6"/>
      <c r="D2402" s="6"/>
      <c r="E2402" s="6"/>
      <c r="F2402" s="6"/>
      <c r="G2402" s="6"/>
      <c r="H2402" s="6"/>
      <c r="I2402" s="6"/>
      <c r="J2402" s="66"/>
    </row>
    <row r="2403" spans="1:10" x14ac:dyDescent="0.25">
      <c r="A2403" s="103"/>
      <c r="B2403" s="104"/>
      <c r="C2403" s="6"/>
      <c r="D2403" s="6"/>
      <c r="E2403" s="6"/>
      <c r="F2403" s="6"/>
      <c r="G2403" s="6"/>
      <c r="H2403" s="6"/>
      <c r="I2403" s="6"/>
      <c r="J2403" s="66"/>
    </row>
    <row r="2404" spans="1:10" x14ac:dyDescent="0.25">
      <c r="A2404" s="103"/>
      <c r="B2404" s="104"/>
      <c r="C2404" s="6"/>
      <c r="D2404" s="6"/>
      <c r="E2404" s="6"/>
      <c r="F2404" s="6"/>
      <c r="G2404" s="6"/>
      <c r="H2404" s="6"/>
      <c r="I2404" s="6"/>
      <c r="J2404" s="66"/>
    </row>
    <row r="2405" spans="1:10" x14ac:dyDescent="0.25">
      <c r="A2405" s="103"/>
      <c r="B2405" s="104"/>
      <c r="C2405" s="6"/>
      <c r="D2405" s="6"/>
      <c r="E2405" s="6"/>
      <c r="F2405" s="6"/>
      <c r="G2405" s="6"/>
      <c r="H2405" s="6"/>
      <c r="I2405" s="6"/>
      <c r="J2405" s="66"/>
    </row>
    <row r="2406" spans="1:10" x14ac:dyDescent="0.25">
      <c r="A2406" s="103"/>
      <c r="B2406" s="104"/>
      <c r="C2406" s="6"/>
      <c r="D2406" s="6"/>
      <c r="E2406" s="6"/>
      <c r="F2406" s="6"/>
      <c r="G2406" s="6"/>
      <c r="H2406" s="6"/>
      <c r="I2406" s="6"/>
      <c r="J2406" s="66"/>
    </row>
    <row r="2407" spans="1:10" x14ac:dyDescent="0.25">
      <c r="A2407" s="103"/>
      <c r="B2407" s="104"/>
      <c r="C2407" s="6"/>
      <c r="D2407" s="6"/>
      <c r="E2407" s="6"/>
      <c r="F2407" s="6"/>
      <c r="G2407" s="6"/>
      <c r="H2407" s="6"/>
      <c r="I2407" s="6"/>
      <c r="J2407" s="66"/>
    </row>
    <row r="2408" spans="1:10" x14ac:dyDescent="0.25">
      <c r="A2408" s="103"/>
      <c r="B2408" s="104"/>
      <c r="C2408" s="6"/>
      <c r="D2408" s="6"/>
      <c r="E2408" s="6"/>
      <c r="F2408" s="6"/>
      <c r="G2408" s="6"/>
      <c r="H2408" s="6"/>
      <c r="I2408" s="6"/>
      <c r="J2408" s="66"/>
    </row>
    <row r="2409" spans="1:10" x14ac:dyDescent="0.25">
      <c r="A2409" s="103"/>
      <c r="B2409" s="104"/>
      <c r="C2409" s="6"/>
      <c r="D2409" s="6"/>
      <c r="E2409" s="6"/>
      <c r="F2409" s="6"/>
      <c r="G2409" s="6"/>
      <c r="H2409" s="6"/>
      <c r="I2409" s="6"/>
      <c r="J2409" s="66"/>
    </row>
    <row r="2410" spans="1:10" x14ac:dyDescent="0.25">
      <c r="A2410" s="103"/>
      <c r="B2410" s="104"/>
      <c r="C2410" s="6"/>
      <c r="D2410" s="6"/>
      <c r="E2410" s="6"/>
      <c r="F2410" s="6"/>
      <c r="G2410" s="6"/>
      <c r="H2410" s="6"/>
      <c r="I2410" s="6"/>
      <c r="J2410" s="66"/>
    </row>
    <row r="2411" spans="1:10" x14ac:dyDescent="0.25">
      <c r="A2411" s="103"/>
      <c r="B2411" s="104"/>
      <c r="C2411" s="6"/>
      <c r="D2411" s="6"/>
      <c r="E2411" s="6"/>
      <c r="F2411" s="6"/>
      <c r="G2411" s="6"/>
      <c r="H2411" s="6"/>
      <c r="I2411" s="6"/>
      <c r="J2411" s="66"/>
    </row>
    <row r="2412" spans="1:10" x14ac:dyDescent="0.25">
      <c r="A2412" s="103"/>
      <c r="B2412" s="104"/>
      <c r="C2412" s="6"/>
      <c r="D2412" s="6"/>
      <c r="E2412" s="6"/>
      <c r="F2412" s="6"/>
      <c r="G2412" s="6"/>
      <c r="H2412" s="6"/>
      <c r="I2412" s="6"/>
      <c r="J2412" s="66"/>
    </row>
    <row r="2413" spans="1:10" x14ac:dyDescent="0.25">
      <c r="A2413" s="103"/>
      <c r="B2413" s="104"/>
      <c r="C2413" s="6"/>
      <c r="D2413" s="6"/>
      <c r="E2413" s="6"/>
      <c r="F2413" s="6"/>
      <c r="G2413" s="6"/>
      <c r="H2413" s="6"/>
      <c r="I2413" s="6"/>
      <c r="J2413" s="66"/>
    </row>
    <row r="2414" spans="1:10" x14ac:dyDescent="0.25">
      <c r="A2414" s="103"/>
      <c r="B2414" s="104"/>
      <c r="C2414" s="6"/>
      <c r="D2414" s="6"/>
      <c r="E2414" s="6"/>
      <c r="F2414" s="6"/>
      <c r="G2414" s="6"/>
      <c r="H2414" s="6"/>
      <c r="I2414" s="6"/>
      <c r="J2414" s="66"/>
    </row>
    <row r="2415" spans="1:10" x14ac:dyDescent="0.25">
      <c r="A2415" s="103"/>
      <c r="B2415" s="104"/>
      <c r="C2415" s="6"/>
      <c r="D2415" s="6"/>
      <c r="E2415" s="6"/>
      <c r="F2415" s="6"/>
      <c r="G2415" s="6"/>
      <c r="H2415" s="6"/>
      <c r="I2415" s="6"/>
      <c r="J2415" s="66"/>
    </row>
    <row r="2416" spans="1:10" x14ac:dyDescent="0.25">
      <c r="A2416" s="103"/>
      <c r="B2416" s="104"/>
      <c r="C2416" s="6"/>
      <c r="D2416" s="6"/>
      <c r="E2416" s="6"/>
      <c r="F2416" s="6"/>
      <c r="G2416" s="6"/>
      <c r="H2416" s="6"/>
      <c r="I2416" s="6"/>
      <c r="J2416" s="66"/>
    </row>
    <row r="2417" spans="1:10" x14ac:dyDescent="0.25">
      <c r="A2417" s="103"/>
      <c r="B2417" s="104"/>
      <c r="C2417" s="6"/>
      <c r="D2417" s="6"/>
      <c r="E2417" s="6"/>
      <c r="F2417" s="6"/>
      <c r="G2417" s="6"/>
      <c r="H2417" s="6"/>
      <c r="I2417" s="6"/>
      <c r="J2417" s="66"/>
    </row>
    <row r="2418" spans="1:10" x14ac:dyDescent="0.25">
      <c r="A2418" s="103"/>
      <c r="B2418" s="104"/>
      <c r="C2418" s="6"/>
      <c r="D2418" s="6"/>
      <c r="E2418" s="6"/>
      <c r="F2418" s="6"/>
      <c r="G2418" s="6"/>
      <c r="H2418" s="6"/>
      <c r="I2418" s="6"/>
      <c r="J2418" s="66"/>
    </row>
    <row r="2419" spans="1:10" x14ac:dyDescent="0.25">
      <c r="A2419" s="103"/>
      <c r="B2419" s="104"/>
      <c r="C2419" s="6"/>
      <c r="D2419" s="6"/>
      <c r="E2419" s="6"/>
      <c r="F2419" s="6"/>
      <c r="G2419" s="6"/>
      <c r="H2419" s="6"/>
      <c r="I2419" s="6"/>
      <c r="J2419" s="66"/>
    </row>
    <row r="2420" spans="1:10" x14ac:dyDescent="0.25">
      <c r="A2420" s="103"/>
      <c r="B2420" s="104"/>
      <c r="C2420" s="6"/>
      <c r="D2420" s="6"/>
      <c r="E2420" s="6"/>
      <c r="F2420" s="6"/>
      <c r="G2420" s="6"/>
      <c r="H2420" s="6"/>
      <c r="I2420" s="6"/>
      <c r="J2420" s="66"/>
    </row>
    <row r="2421" spans="1:10" x14ac:dyDescent="0.25">
      <c r="A2421" s="103"/>
      <c r="B2421" s="104"/>
      <c r="C2421" s="6"/>
      <c r="D2421" s="6"/>
      <c r="E2421" s="6"/>
      <c r="F2421" s="6"/>
      <c r="G2421" s="6"/>
      <c r="H2421" s="6"/>
      <c r="I2421" s="6"/>
      <c r="J2421" s="66"/>
    </row>
    <row r="2422" spans="1:10" x14ac:dyDescent="0.25">
      <c r="A2422" s="103"/>
      <c r="B2422" s="104"/>
      <c r="C2422" s="6"/>
      <c r="D2422" s="6"/>
      <c r="E2422" s="6"/>
      <c r="F2422" s="6"/>
      <c r="G2422" s="6"/>
      <c r="H2422" s="6"/>
      <c r="I2422" s="6"/>
      <c r="J2422" s="66"/>
    </row>
    <row r="2423" spans="1:10" x14ac:dyDescent="0.25">
      <c r="A2423" s="103"/>
      <c r="B2423" s="104"/>
      <c r="C2423" s="6"/>
      <c r="D2423" s="6"/>
      <c r="E2423" s="6"/>
      <c r="F2423" s="6"/>
      <c r="G2423" s="6"/>
      <c r="H2423" s="6"/>
      <c r="I2423" s="6"/>
      <c r="J2423" s="66"/>
    </row>
    <row r="2424" spans="1:10" x14ac:dyDescent="0.25">
      <c r="A2424" s="103"/>
      <c r="B2424" s="104"/>
      <c r="C2424" s="6"/>
      <c r="D2424" s="6"/>
      <c r="E2424" s="6"/>
      <c r="F2424" s="6"/>
      <c r="G2424" s="6"/>
      <c r="H2424" s="6"/>
      <c r="I2424" s="6"/>
      <c r="J2424" s="66"/>
    </row>
    <row r="2425" spans="1:10" x14ac:dyDescent="0.25">
      <c r="A2425" s="103"/>
      <c r="B2425" s="104"/>
      <c r="C2425" s="6"/>
      <c r="D2425" s="6"/>
      <c r="E2425" s="6"/>
      <c r="F2425" s="6"/>
      <c r="G2425" s="6"/>
      <c r="H2425" s="6"/>
      <c r="I2425" s="6"/>
      <c r="J2425" s="66"/>
    </row>
    <row r="2426" spans="1:10" x14ac:dyDescent="0.25">
      <c r="A2426" s="103"/>
      <c r="B2426" s="104"/>
      <c r="C2426" s="6"/>
      <c r="D2426" s="6"/>
      <c r="E2426" s="6"/>
      <c r="F2426" s="6"/>
      <c r="G2426" s="6"/>
      <c r="H2426" s="6"/>
      <c r="I2426" s="6"/>
      <c r="J2426" s="66"/>
    </row>
    <row r="2427" spans="1:10" x14ac:dyDescent="0.25">
      <c r="A2427" s="103"/>
      <c r="B2427" s="104"/>
      <c r="C2427" s="6"/>
      <c r="D2427" s="6"/>
      <c r="E2427" s="6"/>
      <c r="F2427" s="6"/>
      <c r="G2427" s="6"/>
      <c r="H2427" s="6"/>
      <c r="I2427" s="6"/>
      <c r="J2427" s="66"/>
    </row>
    <row r="2428" spans="1:10" x14ac:dyDescent="0.25">
      <c r="A2428" s="103"/>
      <c r="B2428" s="104"/>
      <c r="C2428" s="6"/>
      <c r="D2428" s="6"/>
      <c r="E2428" s="6"/>
      <c r="F2428" s="6"/>
      <c r="G2428" s="6"/>
      <c r="H2428" s="6"/>
      <c r="I2428" s="6"/>
      <c r="J2428" s="66"/>
    </row>
    <row r="2429" spans="1:10" x14ac:dyDescent="0.25">
      <c r="A2429" s="103"/>
      <c r="B2429" s="104"/>
      <c r="C2429" s="6"/>
      <c r="D2429" s="6"/>
      <c r="E2429" s="6"/>
      <c r="F2429" s="6"/>
      <c r="G2429" s="6"/>
      <c r="H2429" s="6"/>
      <c r="I2429" s="6"/>
      <c r="J2429" s="66"/>
    </row>
    <row r="2430" spans="1:10" x14ac:dyDescent="0.25">
      <c r="A2430" s="103"/>
      <c r="B2430" s="104"/>
      <c r="C2430" s="6"/>
      <c r="D2430" s="6"/>
      <c r="E2430" s="6"/>
      <c r="F2430" s="6"/>
      <c r="G2430" s="6"/>
      <c r="H2430" s="6"/>
      <c r="I2430" s="6"/>
      <c r="J2430" s="66"/>
    </row>
    <row r="2431" spans="1:10" x14ac:dyDescent="0.25">
      <c r="A2431" s="103"/>
      <c r="B2431" s="104"/>
      <c r="C2431" s="6"/>
      <c r="D2431" s="6"/>
      <c r="E2431" s="6"/>
      <c r="F2431" s="6"/>
      <c r="G2431" s="6"/>
      <c r="H2431" s="6"/>
      <c r="I2431" s="6"/>
      <c r="J2431" s="66"/>
    </row>
    <row r="2432" spans="1:10" x14ac:dyDescent="0.25">
      <c r="A2432" s="103"/>
      <c r="B2432" s="104"/>
      <c r="C2432" s="6"/>
      <c r="D2432" s="6"/>
      <c r="E2432" s="6"/>
      <c r="F2432" s="6"/>
      <c r="G2432" s="6"/>
      <c r="H2432" s="6"/>
      <c r="I2432" s="6"/>
      <c r="J2432" s="66"/>
    </row>
    <row r="2433" spans="1:10" x14ac:dyDescent="0.25">
      <c r="A2433" s="103"/>
      <c r="B2433" s="104"/>
      <c r="C2433" s="6"/>
      <c r="D2433" s="6"/>
      <c r="E2433" s="6"/>
      <c r="F2433" s="6"/>
      <c r="G2433" s="6"/>
      <c r="H2433" s="6"/>
      <c r="I2433" s="6"/>
      <c r="J2433" s="66"/>
    </row>
    <row r="2434" spans="1:10" x14ac:dyDescent="0.25">
      <c r="A2434" s="103"/>
      <c r="B2434" s="104"/>
      <c r="C2434" s="6"/>
      <c r="D2434" s="6"/>
      <c r="E2434" s="6"/>
      <c r="F2434" s="6"/>
      <c r="G2434" s="6"/>
      <c r="H2434" s="6"/>
      <c r="I2434" s="6"/>
      <c r="J2434" s="66"/>
    </row>
    <row r="2435" spans="1:10" x14ac:dyDescent="0.25">
      <c r="A2435" s="103"/>
      <c r="B2435" s="104"/>
      <c r="C2435" s="6"/>
      <c r="D2435" s="6"/>
      <c r="E2435" s="6"/>
      <c r="F2435" s="6"/>
      <c r="G2435" s="6"/>
      <c r="H2435" s="6"/>
      <c r="I2435" s="6"/>
      <c r="J2435" s="66"/>
    </row>
    <row r="2436" spans="1:10" x14ac:dyDescent="0.25">
      <c r="A2436" s="103"/>
      <c r="B2436" s="104"/>
      <c r="C2436" s="6"/>
      <c r="D2436" s="6"/>
      <c r="E2436" s="6"/>
      <c r="F2436" s="6"/>
      <c r="G2436" s="6"/>
      <c r="H2436" s="6"/>
      <c r="I2436" s="6"/>
      <c r="J2436" s="66"/>
    </row>
    <row r="2437" spans="1:10" x14ac:dyDescent="0.25">
      <c r="A2437" s="103"/>
      <c r="B2437" s="104"/>
      <c r="C2437" s="6"/>
      <c r="D2437" s="6"/>
      <c r="E2437" s="6"/>
      <c r="F2437" s="6"/>
      <c r="G2437" s="6"/>
      <c r="H2437" s="6"/>
      <c r="I2437" s="6"/>
      <c r="J2437" s="66"/>
    </row>
    <row r="2438" spans="1:10" x14ac:dyDescent="0.25">
      <c r="A2438" s="103"/>
      <c r="B2438" s="104"/>
      <c r="C2438" s="6"/>
      <c r="D2438" s="6"/>
      <c r="E2438" s="6"/>
      <c r="F2438" s="6"/>
      <c r="G2438" s="6"/>
      <c r="H2438" s="6"/>
      <c r="I2438" s="6"/>
      <c r="J2438" s="66"/>
    </row>
    <row r="2439" spans="1:10" x14ac:dyDescent="0.25">
      <c r="A2439" s="103"/>
      <c r="B2439" s="104"/>
      <c r="C2439" s="6"/>
      <c r="D2439" s="6"/>
      <c r="E2439" s="6"/>
      <c r="F2439" s="6"/>
      <c r="G2439" s="6"/>
      <c r="H2439" s="6"/>
      <c r="I2439" s="6"/>
      <c r="J2439" s="66"/>
    </row>
    <row r="2440" spans="1:10" x14ac:dyDescent="0.25">
      <c r="A2440" s="103"/>
      <c r="B2440" s="104"/>
      <c r="C2440" s="6"/>
      <c r="D2440" s="6"/>
      <c r="E2440" s="6"/>
      <c r="F2440" s="6"/>
      <c r="G2440" s="6"/>
      <c r="H2440" s="6"/>
      <c r="I2440" s="6"/>
      <c r="J2440" s="66"/>
    </row>
    <row r="2441" spans="1:10" x14ac:dyDescent="0.25">
      <c r="A2441" s="103"/>
      <c r="B2441" s="104"/>
      <c r="C2441" s="6"/>
      <c r="D2441" s="6"/>
      <c r="E2441" s="6"/>
      <c r="F2441" s="6"/>
      <c r="G2441" s="6"/>
      <c r="H2441" s="6"/>
      <c r="I2441" s="6"/>
      <c r="J2441" s="66"/>
    </row>
    <row r="2442" spans="1:10" x14ac:dyDescent="0.25">
      <c r="A2442" s="103"/>
      <c r="B2442" s="104"/>
      <c r="C2442" s="6"/>
      <c r="D2442" s="6"/>
      <c r="E2442" s="6"/>
      <c r="F2442" s="6"/>
      <c r="G2442" s="6"/>
      <c r="H2442" s="6"/>
      <c r="I2442" s="6"/>
      <c r="J2442" s="66"/>
    </row>
    <row r="2443" spans="1:10" x14ac:dyDescent="0.25">
      <c r="A2443" s="103"/>
      <c r="B2443" s="104"/>
      <c r="C2443" s="6"/>
      <c r="D2443" s="6"/>
      <c r="E2443" s="6"/>
      <c r="F2443" s="6"/>
      <c r="G2443" s="6"/>
      <c r="H2443" s="6"/>
      <c r="I2443" s="6"/>
      <c r="J2443" s="66"/>
    </row>
    <row r="2444" spans="1:10" x14ac:dyDescent="0.25">
      <c r="A2444" s="103"/>
      <c r="B2444" s="104"/>
      <c r="C2444" s="6"/>
      <c r="D2444" s="6"/>
      <c r="E2444" s="6"/>
      <c r="F2444" s="6"/>
      <c r="G2444" s="6"/>
      <c r="H2444" s="6"/>
      <c r="I2444" s="6"/>
      <c r="J2444" s="66"/>
    </row>
    <row r="2445" spans="1:10" x14ac:dyDescent="0.25">
      <c r="A2445" s="103"/>
      <c r="B2445" s="104"/>
      <c r="C2445" s="6"/>
      <c r="D2445" s="6"/>
      <c r="E2445" s="6"/>
      <c r="F2445" s="6"/>
      <c r="G2445" s="6"/>
      <c r="H2445" s="6"/>
      <c r="I2445" s="6"/>
      <c r="J2445" s="66"/>
    </row>
    <row r="2446" spans="1:10" x14ac:dyDescent="0.25">
      <c r="A2446" s="103"/>
      <c r="B2446" s="104"/>
      <c r="C2446" s="6"/>
      <c r="D2446" s="6"/>
      <c r="E2446" s="6"/>
      <c r="F2446" s="6"/>
      <c r="G2446" s="6"/>
      <c r="H2446" s="6"/>
      <c r="I2446" s="6"/>
      <c r="J2446" s="66"/>
    </row>
    <row r="2447" spans="1:10" x14ac:dyDescent="0.25">
      <c r="A2447" s="103"/>
      <c r="B2447" s="104"/>
      <c r="C2447" s="6"/>
      <c r="D2447" s="6"/>
      <c r="E2447" s="6"/>
      <c r="F2447" s="6"/>
      <c r="G2447" s="6"/>
      <c r="H2447" s="6"/>
      <c r="I2447" s="6"/>
      <c r="J2447" s="66"/>
    </row>
    <row r="2448" spans="1:10" x14ac:dyDescent="0.25">
      <c r="A2448" s="103"/>
      <c r="B2448" s="104"/>
      <c r="C2448" s="6"/>
      <c r="D2448" s="6"/>
      <c r="E2448" s="6"/>
      <c r="F2448" s="6"/>
      <c r="G2448" s="6"/>
      <c r="H2448" s="6"/>
      <c r="I2448" s="6"/>
      <c r="J2448" s="66"/>
    </row>
    <row r="2449" spans="1:10" x14ac:dyDescent="0.25">
      <c r="A2449" s="103"/>
      <c r="B2449" s="104"/>
      <c r="C2449" s="6"/>
      <c r="D2449" s="6"/>
      <c r="E2449" s="6"/>
      <c r="F2449" s="6"/>
      <c r="G2449" s="6"/>
      <c r="H2449" s="6"/>
      <c r="I2449" s="6"/>
      <c r="J2449" s="66"/>
    </row>
    <row r="2450" spans="1:10" x14ac:dyDescent="0.25">
      <c r="A2450" s="103"/>
      <c r="B2450" s="104"/>
      <c r="C2450" s="6"/>
      <c r="D2450" s="6"/>
      <c r="E2450" s="6"/>
      <c r="F2450" s="6"/>
      <c r="G2450" s="6"/>
      <c r="H2450" s="6"/>
      <c r="I2450" s="6"/>
      <c r="J2450" s="66"/>
    </row>
    <row r="2451" spans="1:10" x14ac:dyDescent="0.25">
      <c r="A2451" s="103"/>
      <c r="B2451" s="104"/>
      <c r="C2451" s="6"/>
      <c r="D2451" s="6"/>
      <c r="E2451" s="6"/>
      <c r="F2451" s="6"/>
      <c r="G2451" s="6"/>
      <c r="H2451" s="6"/>
      <c r="I2451" s="6"/>
      <c r="J2451" s="66"/>
    </row>
    <row r="2452" spans="1:10" x14ac:dyDescent="0.25">
      <c r="A2452" s="103"/>
      <c r="B2452" s="104"/>
      <c r="C2452" s="6"/>
      <c r="D2452" s="6"/>
      <c r="E2452" s="6"/>
      <c r="F2452" s="6"/>
      <c r="G2452" s="6"/>
      <c r="H2452" s="6"/>
      <c r="I2452" s="6"/>
      <c r="J2452" s="66"/>
    </row>
    <row r="2453" spans="1:10" x14ac:dyDescent="0.25">
      <c r="A2453" s="103"/>
      <c r="B2453" s="104"/>
      <c r="C2453" s="6"/>
      <c r="D2453" s="6"/>
      <c r="E2453" s="6"/>
      <c r="F2453" s="6"/>
      <c r="G2453" s="6"/>
      <c r="H2453" s="6"/>
      <c r="I2453" s="6"/>
      <c r="J2453" s="66"/>
    </row>
    <row r="2454" spans="1:10" x14ac:dyDescent="0.25">
      <c r="A2454" s="103"/>
      <c r="B2454" s="104"/>
      <c r="C2454" s="6"/>
      <c r="D2454" s="6"/>
      <c r="E2454" s="6"/>
      <c r="F2454" s="6"/>
      <c r="G2454" s="6"/>
      <c r="H2454" s="6"/>
      <c r="I2454" s="6"/>
      <c r="J2454" s="66"/>
    </row>
    <row r="2455" spans="1:10" x14ac:dyDescent="0.25">
      <c r="A2455" s="103"/>
      <c r="B2455" s="104"/>
      <c r="C2455" s="6"/>
      <c r="D2455" s="6"/>
      <c r="E2455" s="6"/>
      <c r="F2455" s="6"/>
      <c r="G2455" s="6"/>
      <c r="H2455" s="6"/>
      <c r="I2455" s="6"/>
      <c r="J2455" s="66"/>
    </row>
    <row r="2456" spans="1:10" x14ac:dyDescent="0.25">
      <c r="A2456" s="103"/>
      <c r="B2456" s="104"/>
      <c r="C2456" s="6"/>
      <c r="D2456" s="6"/>
      <c r="E2456" s="6"/>
      <c r="F2456" s="6"/>
      <c r="G2456" s="6"/>
      <c r="H2456" s="6"/>
      <c r="I2456" s="6"/>
      <c r="J2456" s="66"/>
    </row>
    <row r="2457" spans="1:10" x14ac:dyDescent="0.25">
      <c r="A2457" s="103"/>
      <c r="B2457" s="104"/>
      <c r="C2457" s="6"/>
      <c r="D2457" s="6"/>
      <c r="E2457" s="6"/>
      <c r="F2457" s="6"/>
      <c r="G2457" s="6"/>
      <c r="H2457" s="6"/>
      <c r="I2457" s="6"/>
      <c r="J2457" s="66"/>
    </row>
    <row r="2458" spans="1:10" x14ac:dyDescent="0.25">
      <c r="A2458" s="103"/>
      <c r="B2458" s="104"/>
      <c r="C2458" s="6"/>
      <c r="D2458" s="6"/>
      <c r="E2458" s="6"/>
      <c r="F2458" s="6"/>
      <c r="G2458" s="6"/>
      <c r="H2458" s="6"/>
      <c r="I2458" s="6"/>
      <c r="J2458" s="66"/>
    </row>
    <row r="2459" spans="1:10" x14ac:dyDescent="0.25">
      <c r="A2459" s="103"/>
      <c r="B2459" s="104"/>
      <c r="C2459" s="6"/>
      <c r="D2459" s="6"/>
      <c r="E2459" s="6"/>
      <c r="F2459" s="6"/>
      <c r="G2459" s="6"/>
      <c r="H2459" s="6"/>
      <c r="I2459" s="6"/>
      <c r="J2459" s="66"/>
    </row>
    <row r="2460" spans="1:10" x14ac:dyDescent="0.25">
      <c r="A2460" s="103"/>
      <c r="B2460" s="104"/>
      <c r="C2460" s="6"/>
      <c r="D2460" s="6"/>
      <c r="E2460" s="6"/>
      <c r="F2460" s="6"/>
      <c r="G2460" s="6"/>
      <c r="H2460" s="6"/>
      <c r="I2460" s="6"/>
      <c r="J2460" s="66"/>
    </row>
    <row r="2461" spans="1:10" x14ac:dyDescent="0.25">
      <c r="A2461" s="103"/>
      <c r="B2461" s="104"/>
      <c r="C2461" s="6"/>
      <c r="D2461" s="6"/>
      <c r="E2461" s="6"/>
      <c r="F2461" s="6"/>
      <c r="G2461" s="6"/>
      <c r="H2461" s="6"/>
      <c r="I2461" s="6"/>
      <c r="J2461" s="66"/>
    </row>
    <row r="2462" spans="1:10" x14ac:dyDescent="0.25">
      <c r="A2462" s="103"/>
      <c r="B2462" s="104"/>
      <c r="C2462" s="6"/>
      <c r="D2462" s="6"/>
      <c r="E2462" s="6"/>
      <c r="F2462" s="6"/>
      <c r="G2462" s="6"/>
      <c r="H2462" s="6"/>
      <c r="I2462" s="6"/>
      <c r="J2462" s="66"/>
    </row>
    <row r="2463" spans="1:10" x14ac:dyDescent="0.25">
      <c r="A2463" s="103"/>
      <c r="B2463" s="104"/>
      <c r="C2463" s="6"/>
      <c r="D2463" s="6"/>
      <c r="E2463" s="6"/>
      <c r="F2463" s="6"/>
      <c r="G2463" s="6"/>
      <c r="H2463" s="6"/>
      <c r="I2463" s="6"/>
      <c r="J2463" s="66"/>
    </row>
    <row r="2464" spans="1:10" x14ac:dyDescent="0.25">
      <c r="A2464" s="103"/>
      <c r="B2464" s="104"/>
      <c r="C2464" s="6"/>
      <c r="D2464" s="6"/>
      <c r="E2464" s="6"/>
      <c r="F2464" s="6"/>
      <c r="G2464" s="6"/>
      <c r="H2464" s="6"/>
      <c r="I2464" s="6"/>
      <c r="J2464" s="66"/>
    </row>
    <row r="2465" spans="1:10" x14ac:dyDescent="0.25">
      <c r="A2465" s="103"/>
      <c r="B2465" s="104"/>
      <c r="C2465" s="6"/>
      <c r="D2465" s="6"/>
      <c r="E2465" s="6"/>
      <c r="F2465" s="6"/>
      <c r="G2465" s="6"/>
      <c r="H2465" s="6"/>
      <c r="I2465" s="6"/>
      <c r="J2465" s="66"/>
    </row>
    <row r="2466" spans="1:10" x14ac:dyDescent="0.25">
      <c r="A2466" s="103"/>
      <c r="B2466" s="104"/>
      <c r="C2466" s="6"/>
      <c r="D2466" s="6"/>
      <c r="E2466" s="6"/>
      <c r="F2466" s="6"/>
      <c r="G2466" s="6"/>
      <c r="H2466" s="6"/>
      <c r="I2466" s="6"/>
      <c r="J2466" s="66"/>
    </row>
    <row r="2467" spans="1:10" x14ac:dyDescent="0.25">
      <c r="A2467" s="103"/>
      <c r="B2467" s="104"/>
      <c r="C2467" s="6"/>
      <c r="D2467" s="6"/>
      <c r="E2467" s="6"/>
      <c r="F2467" s="6"/>
      <c r="G2467" s="6"/>
      <c r="H2467" s="6"/>
      <c r="I2467" s="6"/>
      <c r="J2467" s="66"/>
    </row>
    <row r="2468" spans="1:10" x14ac:dyDescent="0.25">
      <c r="A2468" s="103"/>
      <c r="B2468" s="104"/>
      <c r="C2468" s="6"/>
      <c r="D2468" s="6"/>
      <c r="E2468" s="6"/>
      <c r="F2468" s="6"/>
      <c r="G2468" s="6"/>
      <c r="H2468" s="6"/>
      <c r="I2468" s="6"/>
      <c r="J2468" s="66"/>
    </row>
    <row r="2469" spans="1:10" x14ac:dyDescent="0.25">
      <c r="A2469" s="103"/>
      <c r="B2469" s="104"/>
      <c r="C2469" s="6"/>
      <c r="D2469" s="6"/>
      <c r="E2469" s="6"/>
      <c r="F2469" s="6"/>
      <c r="G2469" s="6"/>
      <c r="H2469" s="6"/>
      <c r="I2469" s="6"/>
      <c r="J2469" s="66"/>
    </row>
    <row r="2470" spans="1:10" x14ac:dyDescent="0.25">
      <c r="A2470" s="103"/>
      <c r="B2470" s="104"/>
      <c r="C2470" s="6"/>
      <c r="D2470" s="6"/>
      <c r="E2470" s="6"/>
      <c r="F2470" s="6"/>
      <c r="G2470" s="6"/>
      <c r="H2470" s="6"/>
      <c r="I2470" s="6"/>
      <c r="J2470" s="66"/>
    </row>
    <row r="2471" spans="1:10" x14ac:dyDescent="0.25">
      <c r="A2471" s="103"/>
      <c r="B2471" s="104"/>
      <c r="C2471" s="6"/>
      <c r="D2471" s="6"/>
      <c r="E2471" s="6"/>
      <c r="F2471" s="6"/>
      <c r="G2471" s="6"/>
      <c r="H2471" s="6"/>
      <c r="I2471" s="6"/>
      <c r="J2471" s="66"/>
    </row>
    <row r="2472" spans="1:10" x14ac:dyDescent="0.25">
      <c r="A2472" s="103"/>
      <c r="B2472" s="104"/>
      <c r="C2472" s="6"/>
      <c r="D2472" s="6"/>
      <c r="E2472" s="6"/>
      <c r="F2472" s="6"/>
      <c r="G2472" s="6"/>
      <c r="H2472" s="6"/>
      <c r="I2472" s="6"/>
      <c r="J2472" s="66"/>
    </row>
    <row r="2473" spans="1:10" x14ac:dyDescent="0.25">
      <c r="A2473" s="103"/>
      <c r="B2473" s="104"/>
      <c r="C2473" s="6"/>
      <c r="D2473" s="6"/>
      <c r="E2473" s="6"/>
      <c r="F2473" s="6"/>
      <c r="G2473" s="6"/>
      <c r="H2473" s="6"/>
      <c r="I2473" s="6"/>
      <c r="J2473" s="66"/>
    </row>
    <row r="2474" spans="1:10" x14ac:dyDescent="0.25">
      <c r="A2474" s="103"/>
      <c r="B2474" s="104"/>
      <c r="C2474" s="6"/>
      <c r="D2474" s="6"/>
      <c r="E2474" s="6"/>
      <c r="F2474" s="6"/>
      <c r="G2474" s="6"/>
      <c r="H2474" s="6"/>
      <c r="I2474" s="6"/>
      <c r="J2474" s="66"/>
    </row>
    <row r="2475" spans="1:10" x14ac:dyDescent="0.25">
      <c r="A2475" s="103"/>
      <c r="B2475" s="104"/>
      <c r="C2475" s="6"/>
      <c r="D2475" s="6"/>
      <c r="E2475" s="6"/>
      <c r="F2475" s="6"/>
      <c r="G2475" s="6"/>
      <c r="H2475" s="6"/>
      <c r="I2475" s="6"/>
      <c r="J2475" s="66"/>
    </row>
    <row r="2476" spans="1:10" x14ac:dyDescent="0.25">
      <c r="A2476" s="103"/>
      <c r="B2476" s="104"/>
      <c r="C2476" s="6"/>
      <c r="D2476" s="6"/>
      <c r="E2476" s="6"/>
      <c r="F2476" s="6"/>
      <c r="G2476" s="6"/>
      <c r="H2476" s="6"/>
      <c r="I2476" s="6"/>
      <c r="J2476" s="66"/>
    </row>
    <row r="2477" spans="1:10" x14ac:dyDescent="0.25">
      <c r="A2477" s="103"/>
      <c r="B2477" s="104"/>
      <c r="C2477" s="6"/>
      <c r="D2477" s="6"/>
      <c r="E2477" s="6"/>
      <c r="F2477" s="6"/>
      <c r="G2477" s="6"/>
      <c r="H2477" s="6"/>
      <c r="I2477" s="6"/>
      <c r="J2477" s="66"/>
    </row>
    <row r="2478" spans="1:10" x14ac:dyDescent="0.25">
      <c r="A2478" s="103"/>
      <c r="B2478" s="104"/>
      <c r="C2478" s="6"/>
      <c r="D2478" s="6"/>
      <c r="E2478" s="6"/>
      <c r="F2478" s="6"/>
      <c r="G2478" s="6"/>
      <c r="H2478" s="6"/>
      <c r="I2478" s="6"/>
      <c r="J2478" s="66"/>
    </row>
    <row r="2479" spans="1:10" x14ac:dyDescent="0.25">
      <c r="A2479" s="103"/>
      <c r="B2479" s="104"/>
      <c r="C2479" s="6"/>
      <c r="D2479" s="6"/>
      <c r="E2479" s="6"/>
      <c r="F2479" s="6"/>
      <c r="G2479" s="6"/>
      <c r="H2479" s="6"/>
      <c r="I2479" s="6"/>
      <c r="J2479" s="66"/>
    </row>
    <row r="2480" spans="1:10" x14ac:dyDescent="0.25">
      <c r="A2480" s="103"/>
      <c r="B2480" s="104"/>
      <c r="C2480" s="6"/>
      <c r="D2480" s="6"/>
      <c r="E2480" s="6"/>
      <c r="F2480" s="6"/>
      <c r="G2480" s="6"/>
      <c r="H2480" s="6"/>
      <c r="I2480" s="6"/>
      <c r="J2480" s="66"/>
    </row>
    <row r="2481" spans="1:10" x14ac:dyDescent="0.25">
      <c r="A2481" s="103"/>
      <c r="B2481" s="104"/>
      <c r="C2481" s="6"/>
      <c r="D2481" s="6"/>
      <c r="E2481" s="6"/>
      <c r="F2481" s="6"/>
      <c r="G2481" s="6"/>
      <c r="H2481" s="6"/>
      <c r="I2481" s="6"/>
      <c r="J2481" s="66"/>
    </row>
    <row r="2482" spans="1:10" x14ac:dyDescent="0.25">
      <c r="A2482" s="103"/>
      <c r="B2482" s="104"/>
      <c r="C2482" s="6"/>
      <c r="D2482" s="6"/>
      <c r="E2482" s="6"/>
      <c r="F2482" s="6"/>
      <c r="G2482" s="6"/>
      <c r="H2482" s="6"/>
      <c r="I2482" s="6"/>
      <c r="J2482" s="66"/>
    </row>
    <row r="2483" spans="1:10" x14ac:dyDescent="0.25">
      <c r="A2483" s="103"/>
      <c r="B2483" s="104"/>
      <c r="C2483" s="6"/>
      <c r="D2483" s="6"/>
      <c r="E2483" s="6"/>
      <c r="F2483" s="6"/>
      <c r="G2483" s="6"/>
      <c r="H2483" s="6"/>
      <c r="I2483" s="6"/>
      <c r="J2483" s="66"/>
    </row>
    <row r="2484" spans="1:10" x14ac:dyDescent="0.25">
      <c r="A2484" s="103"/>
      <c r="B2484" s="104"/>
      <c r="C2484" s="6"/>
      <c r="D2484" s="6"/>
      <c r="E2484" s="6"/>
      <c r="F2484" s="6"/>
      <c r="G2484" s="6"/>
      <c r="H2484" s="6"/>
      <c r="I2484" s="6"/>
      <c r="J2484" s="66"/>
    </row>
    <row r="2485" spans="1:10" x14ac:dyDescent="0.25">
      <c r="A2485" s="103"/>
      <c r="B2485" s="104"/>
      <c r="C2485" s="6"/>
      <c r="D2485" s="6"/>
      <c r="E2485" s="6"/>
      <c r="F2485" s="6"/>
      <c r="G2485" s="6"/>
      <c r="H2485" s="6"/>
      <c r="I2485" s="6"/>
      <c r="J2485" s="66"/>
    </row>
    <row r="2486" spans="1:10" x14ac:dyDescent="0.25">
      <c r="A2486" s="103"/>
      <c r="B2486" s="104"/>
      <c r="C2486" s="6"/>
      <c r="D2486" s="6"/>
      <c r="E2486" s="6"/>
      <c r="F2486" s="6"/>
      <c r="G2486" s="6"/>
      <c r="H2486" s="6"/>
      <c r="I2486" s="6"/>
      <c r="J2486" s="66"/>
    </row>
    <row r="2487" spans="1:10" x14ac:dyDescent="0.25">
      <c r="A2487" s="103"/>
      <c r="B2487" s="104"/>
      <c r="C2487" s="6"/>
      <c r="D2487" s="6"/>
      <c r="E2487" s="6"/>
      <c r="F2487" s="6"/>
      <c r="G2487" s="6"/>
      <c r="H2487" s="6"/>
      <c r="I2487" s="6"/>
      <c r="J2487" s="66"/>
    </row>
    <row r="2488" spans="1:10" x14ac:dyDescent="0.25">
      <c r="A2488" s="103"/>
      <c r="B2488" s="104"/>
      <c r="C2488" s="6"/>
      <c r="D2488" s="6"/>
      <c r="E2488" s="6"/>
      <c r="F2488" s="6"/>
      <c r="G2488" s="6"/>
      <c r="H2488" s="6"/>
      <c r="I2488" s="6"/>
      <c r="J2488" s="66"/>
    </row>
    <row r="2489" spans="1:10" x14ac:dyDescent="0.25">
      <c r="A2489" s="103"/>
      <c r="B2489" s="104"/>
      <c r="C2489" s="6"/>
      <c r="D2489" s="6"/>
      <c r="E2489" s="6"/>
      <c r="F2489" s="6"/>
      <c r="G2489" s="6"/>
      <c r="H2489" s="6"/>
      <c r="I2489" s="6"/>
      <c r="J2489" s="66"/>
    </row>
    <row r="2490" spans="1:10" x14ac:dyDescent="0.25">
      <c r="A2490" s="103"/>
      <c r="B2490" s="104"/>
      <c r="C2490" s="6"/>
      <c r="D2490" s="6"/>
      <c r="E2490" s="6"/>
      <c r="F2490" s="6"/>
      <c r="G2490" s="6"/>
      <c r="H2490" s="6"/>
      <c r="I2490" s="6"/>
      <c r="J2490" s="66"/>
    </row>
    <row r="2491" spans="1:10" x14ac:dyDescent="0.25">
      <c r="A2491" s="103"/>
      <c r="B2491" s="104"/>
      <c r="C2491" s="6"/>
      <c r="D2491" s="6"/>
      <c r="E2491" s="6"/>
      <c r="F2491" s="6"/>
      <c r="G2491" s="6"/>
      <c r="H2491" s="6"/>
      <c r="I2491" s="6"/>
      <c r="J2491" s="66"/>
    </row>
    <row r="2492" spans="1:10" x14ac:dyDescent="0.25">
      <c r="A2492" s="103"/>
      <c r="B2492" s="104"/>
      <c r="C2492" s="6"/>
      <c r="D2492" s="6"/>
      <c r="E2492" s="6"/>
      <c r="F2492" s="6"/>
      <c r="G2492" s="6"/>
      <c r="H2492" s="6"/>
      <c r="I2492" s="6"/>
      <c r="J2492" s="66"/>
    </row>
    <row r="2493" spans="1:10" x14ac:dyDescent="0.25">
      <c r="A2493" s="103"/>
      <c r="B2493" s="104"/>
      <c r="C2493" s="6"/>
      <c r="D2493" s="6"/>
      <c r="E2493" s="6"/>
      <c r="F2493" s="6"/>
      <c r="G2493" s="6"/>
      <c r="H2493" s="6"/>
      <c r="I2493" s="6"/>
      <c r="J2493" s="66"/>
    </row>
    <row r="2494" spans="1:10" x14ac:dyDescent="0.25">
      <c r="A2494" s="103"/>
      <c r="B2494" s="104"/>
      <c r="C2494" s="6"/>
      <c r="D2494" s="6"/>
      <c r="E2494" s="6"/>
      <c r="F2494" s="6"/>
      <c r="G2494" s="6"/>
      <c r="H2494" s="6"/>
      <c r="I2494" s="6"/>
      <c r="J2494" s="66"/>
    </row>
    <row r="2495" spans="1:10" x14ac:dyDescent="0.25">
      <c r="A2495" s="103"/>
      <c r="B2495" s="104"/>
      <c r="C2495" s="6"/>
      <c r="D2495" s="6"/>
      <c r="E2495" s="6"/>
      <c r="F2495" s="6"/>
      <c r="G2495" s="6"/>
      <c r="H2495" s="6"/>
      <c r="I2495" s="6"/>
      <c r="J2495" s="66"/>
    </row>
    <row r="2496" spans="1:10" x14ac:dyDescent="0.25">
      <c r="A2496" s="103"/>
      <c r="B2496" s="104"/>
      <c r="C2496" s="6"/>
      <c r="D2496" s="6"/>
      <c r="E2496" s="6"/>
      <c r="F2496" s="6"/>
      <c r="G2496" s="6"/>
      <c r="H2496" s="6"/>
      <c r="I2496" s="6"/>
      <c r="J2496" s="66"/>
    </row>
    <row r="2497" spans="1:10" x14ac:dyDescent="0.25">
      <c r="A2497" s="103"/>
      <c r="B2497" s="104"/>
      <c r="C2497" s="6"/>
      <c r="D2497" s="6"/>
      <c r="E2497" s="6"/>
      <c r="F2497" s="6"/>
      <c r="G2497" s="6"/>
      <c r="H2497" s="6"/>
      <c r="I2497" s="6"/>
      <c r="J2497" s="66"/>
    </row>
    <row r="2498" spans="1:10" x14ac:dyDescent="0.25">
      <c r="A2498" s="103"/>
      <c r="B2498" s="104"/>
      <c r="C2498" s="6"/>
      <c r="D2498" s="6"/>
      <c r="E2498" s="6"/>
      <c r="F2498" s="6"/>
      <c r="G2498" s="6"/>
      <c r="H2498" s="6"/>
      <c r="I2498" s="6"/>
      <c r="J2498" s="66"/>
    </row>
    <row r="2499" spans="1:10" x14ac:dyDescent="0.25">
      <c r="A2499" s="103"/>
      <c r="B2499" s="104"/>
      <c r="C2499" s="6"/>
      <c r="D2499" s="6"/>
      <c r="E2499" s="6"/>
      <c r="F2499" s="6"/>
      <c r="G2499" s="6"/>
      <c r="H2499" s="6"/>
      <c r="I2499" s="6"/>
      <c r="J2499" s="66"/>
    </row>
    <row r="2500" spans="1:10" x14ac:dyDescent="0.25">
      <c r="A2500" s="103"/>
      <c r="B2500" s="104"/>
      <c r="C2500" s="6"/>
      <c r="D2500" s="6"/>
      <c r="E2500" s="6"/>
      <c r="F2500" s="6"/>
      <c r="G2500" s="6"/>
      <c r="H2500" s="6"/>
      <c r="I2500" s="6"/>
      <c r="J2500" s="66"/>
    </row>
    <row r="2501" spans="1:10" x14ac:dyDescent="0.25">
      <c r="A2501" s="103"/>
      <c r="B2501" s="104"/>
      <c r="C2501" s="6"/>
      <c r="D2501" s="6"/>
      <c r="E2501" s="6"/>
      <c r="F2501" s="6"/>
      <c r="G2501" s="6"/>
      <c r="H2501" s="6"/>
      <c r="I2501" s="6"/>
      <c r="J2501" s="66"/>
    </row>
    <row r="2502" spans="1:10" x14ac:dyDescent="0.25">
      <c r="A2502" s="103"/>
      <c r="B2502" s="104"/>
      <c r="C2502" s="6"/>
      <c r="D2502" s="6"/>
      <c r="E2502" s="6"/>
      <c r="F2502" s="6"/>
      <c r="G2502" s="6"/>
      <c r="H2502" s="6"/>
      <c r="I2502" s="6"/>
      <c r="J2502" s="66"/>
    </row>
    <row r="2503" spans="1:10" x14ac:dyDescent="0.25">
      <c r="A2503" s="103"/>
      <c r="B2503" s="104"/>
      <c r="C2503" s="6"/>
      <c r="D2503" s="6"/>
      <c r="E2503" s="6"/>
      <c r="F2503" s="6"/>
      <c r="G2503" s="6"/>
      <c r="H2503" s="6"/>
      <c r="I2503" s="6"/>
      <c r="J2503" s="66"/>
    </row>
    <row r="2504" spans="1:10" x14ac:dyDescent="0.25">
      <c r="A2504" s="103"/>
      <c r="B2504" s="104"/>
      <c r="C2504" s="6"/>
      <c r="D2504" s="6"/>
      <c r="E2504" s="6"/>
      <c r="F2504" s="6"/>
      <c r="G2504" s="6"/>
      <c r="H2504" s="6"/>
      <c r="I2504" s="6"/>
      <c r="J2504" s="66"/>
    </row>
    <row r="2505" spans="1:10" x14ac:dyDescent="0.25">
      <c r="A2505" s="103"/>
      <c r="B2505" s="104"/>
      <c r="C2505" s="6"/>
      <c r="D2505" s="6"/>
      <c r="E2505" s="6"/>
      <c r="F2505" s="6"/>
      <c r="G2505" s="6"/>
      <c r="H2505" s="6"/>
      <c r="I2505" s="6"/>
      <c r="J2505" s="66"/>
    </row>
    <row r="2506" spans="1:10" x14ac:dyDescent="0.25">
      <c r="A2506" s="103"/>
      <c r="B2506" s="104"/>
      <c r="C2506" s="6"/>
      <c r="D2506" s="6"/>
      <c r="E2506" s="6"/>
      <c r="F2506" s="6"/>
      <c r="G2506" s="6"/>
      <c r="H2506" s="6"/>
      <c r="I2506" s="6"/>
      <c r="J2506" s="66"/>
    </row>
    <row r="2507" spans="1:10" x14ac:dyDescent="0.25">
      <c r="A2507" s="103"/>
      <c r="B2507" s="104"/>
      <c r="C2507" s="6"/>
      <c r="D2507" s="6"/>
      <c r="E2507" s="6"/>
      <c r="F2507" s="6"/>
      <c r="G2507" s="6"/>
      <c r="H2507" s="6"/>
      <c r="I2507" s="6"/>
      <c r="J2507" s="66"/>
    </row>
    <row r="2508" spans="1:10" x14ac:dyDescent="0.25">
      <c r="A2508" s="103"/>
      <c r="B2508" s="104"/>
      <c r="C2508" s="6"/>
      <c r="D2508" s="6"/>
      <c r="E2508" s="6"/>
      <c r="F2508" s="6"/>
      <c r="G2508" s="6"/>
      <c r="H2508" s="6"/>
      <c r="I2508" s="6"/>
      <c r="J2508" s="66"/>
    </row>
    <row r="2509" spans="1:10" x14ac:dyDescent="0.25">
      <c r="A2509" s="103"/>
      <c r="B2509" s="104"/>
      <c r="C2509" s="6"/>
      <c r="D2509" s="6"/>
      <c r="E2509" s="6"/>
      <c r="F2509" s="6"/>
      <c r="G2509" s="6"/>
      <c r="H2509" s="6"/>
      <c r="I2509" s="6"/>
      <c r="J2509" s="66"/>
    </row>
    <row r="2510" spans="1:10" x14ac:dyDescent="0.25">
      <c r="A2510" s="103"/>
      <c r="B2510" s="104"/>
      <c r="C2510" s="6"/>
      <c r="D2510" s="6"/>
      <c r="E2510" s="6"/>
      <c r="F2510" s="6"/>
      <c r="G2510" s="6"/>
      <c r="H2510" s="6"/>
      <c r="I2510" s="6"/>
      <c r="J2510" s="66"/>
    </row>
    <row r="2511" spans="1:10" x14ac:dyDescent="0.25">
      <c r="A2511" s="103"/>
      <c r="B2511" s="104"/>
      <c r="C2511" s="6"/>
      <c r="D2511" s="6"/>
      <c r="E2511" s="6"/>
      <c r="F2511" s="6"/>
      <c r="G2511" s="6"/>
      <c r="H2511" s="6"/>
      <c r="I2511" s="6"/>
      <c r="J2511" s="66"/>
    </row>
    <row r="2512" spans="1:10" x14ac:dyDescent="0.25">
      <c r="A2512" s="103"/>
      <c r="B2512" s="104"/>
      <c r="C2512" s="6"/>
      <c r="D2512" s="6"/>
      <c r="E2512" s="6"/>
      <c r="F2512" s="6"/>
      <c r="G2512" s="6"/>
      <c r="H2512" s="6"/>
      <c r="I2512" s="6"/>
      <c r="J2512" s="66"/>
    </row>
    <row r="2513" spans="1:10" x14ac:dyDescent="0.25">
      <c r="A2513" s="103"/>
      <c r="B2513" s="104"/>
      <c r="C2513" s="6"/>
      <c r="D2513" s="6"/>
      <c r="E2513" s="6"/>
      <c r="F2513" s="6"/>
      <c r="G2513" s="6"/>
      <c r="H2513" s="6"/>
      <c r="I2513" s="6"/>
      <c r="J2513" s="66"/>
    </row>
    <row r="2514" spans="1:10" x14ac:dyDescent="0.25">
      <c r="A2514" s="103"/>
      <c r="B2514" s="104"/>
      <c r="C2514" s="6"/>
      <c r="D2514" s="6"/>
      <c r="E2514" s="6"/>
      <c r="F2514" s="6"/>
      <c r="G2514" s="6"/>
      <c r="H2514" s="6"/>
      <c r="I2514" s="6"/>
      <c r="J2514" s="66"/>
    </row>
    <row r="2515" spans="1:10" x14ac:dyDescent="0.25">
      <c r="A2515" s="103"/>
      <c r="B2515" s="104"/>
      <c r="C2515" s="6"/>
      <c r="D2515" s="6"/>
      <c r="E2515" s="6"/>
      <c r="F2515" s="6"/>
      <c r="G2515" s="6"/>
      <c r="H2515" s="6"/>
      <c r="I2515" s="6"/>
      <c r="J2515" s="66"/>
    </row>
    <row r="2516" spans="1:10" x14ac:dyDescent="0.25">
      <c r="A2516" s="103"/>
      <c r="B2516" s="104"/>
      <c r="C2516" s="6"/>
      <c r="D2516" s="6"/>
      <c r="E2516" s="6"/>
      <c r="F2516" s="6"/>
      <c r="G2516" s="6"/>
      <c r="H2516" s="6"/>
      <c r="I2516" s="6"/>
      <c r="J2516" s="66"/>
    </row>
    <row r="2517" spans="1:10" x14ac:dyDescent="0.25">
      <c r="A2517" s="103"/>
      <c r="B2517" s="104"/>
      <c r="C2517" s="6"/>
      <c r="D2517" s="6"/>
      <c r="E2517" s="6"/>
      <c r="F2517" s="6"/>
      <c r="G2517" s="6"/>
      <c r="H2517" s="6"/>
      <c r="I2517" s="6"/>
      <c r="J2517" s="66"/>
    </row>
    <row r="2518" spans="1:10" x14ac:dyDescent="0.25">
      <c r="A2518" s="103"/>
      <c r="B2518" s="104"/>
      <c r="C2518" s="6"/>
      <c r="D2518" s="6"/>
      <c r="E2518" s="6"/>
      <c r="F2518" s="6"/>
      <c r="G2518" s="6"/>
      <c r="H2518" s="6"/>
      <c r="I2518" s="6"/>
      <c r="J2518" s="66"/>
    </row>
    <row r="2519" spans="1:10" x14ac:dyDescent="0.25">
      <c r="A2519" s="103"/>
      <c r="B2519" s="104"/>
      <c r="C2519" s="6"/>
      <c r="D2519" s="6"/>
      <c r="E2519" s="6"/>
      <c r="F2519" s="6"/>
      <c r="G2519" s="6"/>
      <c r="H2519" s="6"/>
      <c r="I2519" s="6"/>
      <c r="J2519" s="66"/>
    </row>
    <row r="2520" spans="1:10" x14ac:dyDescent="0.25">
      <c r="A2520" s="103"/>
      <c r="B2520" s="104"/>
      <c r="C2520" s="6"/>
      <c r="D2520" s="6"/>
      <c r="E2520" s="6"/>
      <c r="F2520" s="6"/>
      <c r="G2520" s="6"/>
      <c r="H2520" s="6"/>
      <c r="I2520" s="6"/>
      <c r="J2520" s="66"/>
    </row>
    <row r="2521" spans="1:10" x14ac:dyDescent="0.25">
      <c r="A2521" s="103"/>
      <c r="B2521" s="104"/>
      <c r="C2521" s="6"/>
      <c r="D2521" s="6"/>
      <c r="E2521" s="6"/>
      <c r="F2521" s="6"/>
      <c r="G2521" s="6"/>
      <c r="H2521" s="6"/>
      <c r="I2521" s="6"/>
      <c r="J2521" s="66"/>
    </row>
    <row r="2522" spans="1:10" x14ac:dyDescent="0.25">
      <c r="A2522" s="103"/>
      <c r="B2522" s="104"/>
      <c r="C2522" s="6"/>
      <c r="D2522" s="6"/>
      <c r="E2522" s="6"/>
      <c r="F2522" s="6"/>
      <c r="G2522" s="6"/>
      <c r="H2522" s="6"/>
      <c r="I2522" s="6"/>
      <c r="J2522" s="66"/>
    </row>
    <row r="2523" spans="1:10" x14ac:dyDescent="0.25">
      <c r="A2523" s="103"/>
      <c r="B2523" s="104"/>
      <c r="C2523" s="6"/>
      <c r="D2523" s="6"/>
      <c r="E2523" s="6"/>
      <c r="F2523" s="6"/>
      <c r="G2523" s="6"/>
      <c r="H2523" s="6"/>
      <c r="I2523" s="6"/>
      <c r="J2523" s="66"/>
    </row>
    <row r="2524" spans="1:10" x14ac:dyDescent="0.25">
      <c r="A2524" s="103"/>
      <c r="B2524" s="104"/>
      <c r="C2524" s="6"/>
      <c r="D2524" s="6"/>
      <c r="E2524" s="6"/>
      <c r="F2524" s="6"/>
      <c r="G2524" s="6"/>
      <c r="H2524" s="6"/>
      <c r="I2524" s="6"/>
      <c r="J2524" s="66"/>
    </row>
    <row r="2525" spans="1:10" x14ac:dyDescent="0.25">
      <c r="A2525" s="103"/>
      <c r="B2525" s="104"/>
      <c r="C2525" s="6"/>
      <c r="D2525" s="6"/>
      <c r="E2525" s="6"/>
      <c r="F2525" s="6"/>
      <c r="G2525" s="6"/>
      <c r="H2525" s="6"/>
      <c r="I2525" s="6"/>
      <c r="J2525" s="66"/>
    </row>
    <row r="2526" spans="1:10" x14ac:dyDescent="0.25">
      <c r="A2526" s="103"/>
      <c r="B2526" s="104"/>
      <c r="C2526" s="6"/>
      <c r="D2526" s="6"/>
      <c r="E2526" s="6"/>
      <c r="F2526" s="6"/>
      <c r="G2526" s="6"/>
      <c r="H2526" s="6"/>
      <c r="I2526" s="6"/>
      <c r="J2526" s="66"/>
    </row>
    <row r="2527" spans="1:10" x14ac:dyDescent="0.25">
      <c r="A2527" s="103"/>
      <c r="B2527" s="104"/>
      <c r="C2527" s="6"/>
      <c r="D2527" s="6"/>
      <c r="E2527" s="6"/>
      <c r="F2527" s="6"/>
      <c r="G2527" s="6"/>
      <c r="H2527" s="6"/>
      <c r="I2527" s="6"/>
      <c r="J2527" s="66"/>
    </row>
    <row r="2528" spans="1:10" x14ac:dyDescent="0.25">
      <c r="A2528" s="103"/>
      <c r="B2528" s="104"/>
      <c r="C2528" s="6"/>
      <c r="D2528" s="6"/>
      <c r="E2528" s="6"/>
      <c r="F2528" s="6"/>
      <c r="G2528" s="6"/>
      <c r="H2528" s="6"/>
      <c r="I2528" s="6"/>
      <c r="J2528" s="66"/>
    </row>
    <row r="2529" spans="1:10" x14ac:dyDescent="0.25">
      <c r="A2529" s="103"/>
      <c r="B2529" s="104"/>
      <c r="C2529" s="6"/>
      <c r="D2529" s="6"/>
      <c r="E2529" s="6"/>
      <c r="F2529" s="6"/>
      <c r="G2529" s="6"/>
      <c r="H2529" s="6"/>
      <c r="I2529" s="6"/>
      <c r="J2529" s="66"/>
    </row>
    <row r="2530" spans="1:10" x14ac:dyDescent="0.25">
      <c r="A2530" s="103"/>
      <c r="B2530" s="104"/>
      <c r="C2530" s="6"/>
      <c r="D2530" s="6"/>
      <c r="E2530" s="6"/>
      <c r="F2530" s="6"/>
      <c r="G2530" s="6"/>
      <c r="H2530" s="6"/>
      <c r="I2530" s="6"/>
      <c r="J2530" s="66"/>
    </row>
    <row r="2531" spans="1:10" x14ac:dyDescent="0.25">
      <c r="A2531" s="103"/>
      <c r="B2531" s="104"/>
      <c r="C2531" s="6"/>
      <c r="D2531" s="6"/>
      <c r="E2531" s="6"/>
      <c r="F2531" s="6"/>
      <c r="G2531" s="6"/>
      <c r="H2531" s="6"/>
      <c r="I2531" s="6"/>
      <c r="J2531" s="66"/>
    </row>
    <row r="2532" spans="1:10" x14ac:dyDescent="0.25">
      <c r="A2532" s="103"/>
      <c r="B2532" s="104"/>
      <c r="C2532" s="6"/>
      <c r="D2532" s="6"/>
      <c r="E2532" s="6"/>
      <c r="F2532" s="6"/>
      <c r="G2532" s="6"/>
      <c r="H2532" s="6"/>
      <c r="I2532" s="6"/>
      <c r="J2532" s="66"/>
    </row>
    <row r="2533" spans="1:10" x14ac:dyDescent="0.25">
      <c r="A2533" s="103"/>
      <c r="B2533" s="104"/>
      <c r="C2533" s="6"/>
      <c r="D2533" s="6"/>
      <c r="E2533" s="6"/>
      <c r="F2533" s="6"/>
      <c r="G2533" s="6"/>
      <c r="H2533" s="6"/>
      <c r="I2533" s="6"/>
      <c r="J2533" s="66"/>
    </row>
    <row r="2534" spans="1:10" x14ac:dyDescent="0.25">
      <c r="A2534" s="103"/>
      <c r="B2534" s="104"/>
      <c r="C2534" s="6"/>
      <c r="D2534" s="6"/>
      <c r="E2534" s="6"/>
      <c r="F2534" s="6"/>
      <c r="G2534" s="6"/>
      <c r="H2534" s="6"/>
      <c r="I2534" s="6"/>
      <c r="J2534" s="66"/>
    </row>
    <row r="2535" spans="1:10" x14ac:dyDescent="0.25">
      <c r="A2535" s="103"/>
      <c r="B2535" s="104"/>
      <c r="C2535" s="6"/>
      <c r="D2535" s="6"/>
      <c r="E2535" s="6"/>
      <c r="F2535" s="6"/>
      <c r="G2535" s="6"/>
      <c r="H2535" s="6"/>
      <c r="I2535" s="6"/>
      <c r="J2535" s="66"/>
    </row>
    <row r="2536" spans="1:10" x14ac:dyDescent="0.25">
      <c r="A2536" s="103"/>
      <c r="B2536" s="104"/>
      <c r="C2536" s="6"/>
      <c r="D2536" s="6"/>
      <c r="E2536" s="6"/>
      <c r="F2536" s="6"/>
      <c r="G2536" s="6"/>
      <c r="H2536" s="6"/>
      <c r="I2536" s="6"/>
      <c r="J2536" s="66"/>
    </row>
    <row r="2537" spans="1:10" x14ac:dyDescent="0.25">
      <c r="A2537" s="103"/>
      <c r="B2537" s="104"/>
      <c r="C2537" s="6"/>
      <c r="D2537" s="6"/>
      <c r="E2537" s="6"/>
      <c r="F2537" s="6"/>
      <c r="G2537" s="6"/>
      <c r="H2537" s="6"/>
      <c r="I2537" s="6"/>
      <c r="J2537" s="66"/>
    </row>
    <row r="2538" spans="1:10" x14ac:dyDescent="0.25">
      <c r="A2538" s="103"/>
      <c r="B2538" s="104"/>
      <c r="C2538" s="6"/>
      <c r="D2538" s="6"/>
      <c r="E2538" s="6"/>
      <c r="F2538" s="6"/>
      <c r="G2538" s="6"/>
      <c r="H2538" s="6"/>
      <c r="I2538" s="6"/>
      <c r="J2538" s="66"/>
    </row>
    <row r="2539" spans="1:10" x14ac:dyDescent="0.25">
      <c r="A2539" s="103"/>
      <c r="B2539" s="104"/>
      <c r="C2539" s="6"/>
      <c r="D2539" s="6"/>
      <c r="E2539" s="6"/>
      <c r="F2539" s="6"/>
      <c r="G2539" s="6"/>
      <c r="H2539" s="6"/>
      <c r="I2539" s="6"/>
      <c r="J2539" s="66"/>
    </row>
    <row r="2540" spans="1:10" x14ac:dyDescent="0.25">
      <c r="A2540" s="103"/>
      <c r="B2540" s="104"/>
      <c r="C2540" s="6"/>
      <c r="D2540" s="6"/>
      <c r="E2540" s="6"/>
      <c r="F2540" s="6"/>
      <c r="G2540" s="6"/>
      <c r="H2540" s="6"/>
      <c r="I2540" s="6"/>
      <c r="J2540" s="66"/>
    </row>
    <row r="2541" spans="1:10" x14ac:dyDescent="0.25">
      <c r="A2541" s="103"/>
      <c r="B2541" s="104"/>
      <c r="C2541" s="6"/>
      <c r="D2541" s="6"/>
      <c r="E2541" s="6"/>
      <c r="F2541" s="6"/>
      <c r="G2541" s="6"/>
      <c r="H2541" s="6"/>
      <c r="I2541" s="6"/>
      <c r="J2541" s="66"/>
    </row>
    <row r="2542" spans="1:10" x14ac:dyDescent="0.25">
      <c r="A2542" s="103"/>
      <c r="B2542" s="104"/>
      <c r="C2542" s="6"/>
      <c r="D2542" s="6"/>
      <c r="E2542" s="6"/>
      <c r="F2542" s="6"/>
      <c r="G2542" s="6"/>
      <c r="H2542" s="6"/>
      <c r="I2542" s="6"/>
      <c r="J2542" s="66"/>
    </row>
    <row r="2543" spans="1:10" x14ac:dyDescent="0.25">
      <c r="A2543" s="103"/>
      <c r="B2543" s="104"/>
      <c r="C2543" s="6"/>
      <c r="D2543" s="6"/>
      <c r="E2543" s="6"/>
      <c r="F2543" s="6"/>
      <c r="G2543" s="6"/>
      <c r="H2543" s="6"/>
      <c r="I2543" s="6"/>
      <c r="J2543" s="66"/>
    </row>
    <row r="2544" spans="1:10" x14ac:dyDescent="0.25">
      <c r="A2544" s="103"/>
      <c r="B2544" s="104"/>
      <c r="C2544" s="6"/>
      <c r="D2544" s="6"/>
      <c r="E2544" s="6"/>
      <c r="F2544" s="6"/>
      <c r="G2544" s="6"/>
      <c r="H2544" s="6"/>
      <c r="I2544" s="6"/>
      <c r="J2544" s="66"/>
    </row>
    <row r="2545" spans="1:10" x14ac:dyDescent="0.25">
      <c r="A2545" s="103"/>
      <c r="B2545" s="104"/>
      <c r="C2545" s="6"/>
      <c r="D2545" s="6"/>
      <c r="E2545" s="6"/>
      <c r="F2545" s="6"/>
      <c r="G2545" s="6"/>
      <c r="H2545" s="6"/>
      <c r="I2545" s="6"/>
      <c r="J2545" s="66"/>
    </row>
    <row r="2546" spans="1:10" x14ac:dyDescent="0.25">
      <c r="A2546" s="103"/>
      <c r="B2546" s="104"/>
      <c r="C2546" s="6"/>
      <c r="D2546" s="6"/>
      <c r="E2546" s="6"/>
      <c r="F2546" s="6"/>
      <c r="G2546" s="6"/>
      <c r="H2546" s="6"/>
      <c r="I2546" s="6"/>
      <c r="J2546" s="66"/>
    </row>
    <row r="2547" spans="1:10" x14ac:dyDescent="0.25">
      <c r="A2547" s="103"/>
      <c r="B2547" s="104"/>
      <c r="C2547" s="6"/>
      <c r="D2547" s="6"/>
      <c r="E2547" s="6"/>
      <c r="F2547" s="6"/>
      <c r="G2547" s="6"/>
      <c r="H2547" s="6"/>
      <c r="I2547" s="6"/>
      <c r="J2547" s="66"/>
    </row>
    <row r="2548" spans="1:10" x14ac:dyDescent="0.25">
      <c r="A2548" s="103"/>
      <c r="B2548" s="104"/>
      <c r="C2548" s="6"/>
      <c r="D2548" s="6"/>
      <c r="E2548" s="6"/>
      <c r="F2548" s="6"/>
      <c r="G2548" s="6"/>
      <c r="H2548" s="6"/>
      <c r="I2548" s="6"/>
      <c r="J2548" s="66"/>
    </row>
    <row r="2549" spans="1:10" x14ac:dyDescent="0.25">
      <c r="A2549" s="103"/>
      <c r="B2549" s="104"/>
      <c r="C2549" s="6"/>
      <c r="D2549" s="6"/>
      <c r="E2549" s="6"/>
      <c r="F2549" s="6"/>
      <c r="G2549" s="6"/>
      <c r="H2549" s="6"/>
      <c r="I2549" s="6"/>
      <c r="J2549" s="66"/>
    </row>
    <row r="2550" spans="1:10" x14ac:dyDescent="0.25">
      <c r="A2550" s="103"/>
      <c r="B2550" s="104"/>
      <c r="C2550" s="6"/>
      <c r="D2550" s="6"/>
      <c r="E2550" s="6"/>
      <c r="F2550" s="6"/>
      <c r="G2550" s="6"/>
      <c r="H2550" s="6"/>
      <c r="I2550" s="6"/>
      <c r="J2550" s="66"/>
    </row>
    <row r="2551" spans="1:10" x14ac:dyDescent="0.25">
      <c r="A2551" s="103"/>
      <c r="B2551" s="104"/>
      <c r="C2551" s="6"/>
      <c r="D2551" s="6"/>
      <c r="E2551" s="6"/>
      <c r="F2551" s="6"/>
      <c r="G2551" s="6"/>
      <c r="H2551" s="6"/>
      <c r="I2551" s="6"/>
      <c r="J2551" s="66"/>
    </row>
    <row r="2552" spans="1:10" x14ac:dyDescent="0.25">
      <c r="A2552" s="103"/>
      <c r="B2552" s="104"/>
      <c r="C2552" s="6"/>
      <c r="D2552" s="6"/>
      <c r="E2552" s="6"/>
      <c r="F2552" s="6"/>
      <c r="G2552" s="6"/>
      <c r="H2552" s="6"/>
      <c r="I2552" s="6"/>
      <c r="J2552" s="66"/>
    </row>
    <row r="2553" spans="1:10" x14ac:dyDescent="0.25">
      <c r="A2553" s="103"/>
      <c r="B2553" s="104"/>
      <c r="C2553" s="6"/>
      <c r="D2553" s="6"/>
      <c r="E2553" s="6"/>
      <c r="F2553" s="6"/>
      <c r="G2553" s="6"/>
      <c r="H2553" s="6"/>
      <c r="I2553" s="6"/>
      <c r="J2553" s="66"/>
    </row>
    <row r="2554" spans="1:10" x14ac:dyDescent="0.25">
      <c r="A2554" s="103"/>
      <c r="B2554" s="104"/>
      <c r="C2554" s="6"/>
      <c r="D2554" s="6"/>
      <c r="E2554" s="6"/>
      <c r="F2554" s="6"/>
      <c r="G2554" s="6"/>
      <c r="H2554" s="6"/>
      <c r="I2554" s="6"/>
      <c r="J2554" s="66"/>
    </row>
    <row r="2555" spans="1:10" x14ac:dyDescent="0.25">
      <c r="A2555" s="103"/>
      <c r="B2555" s="104"/>
      <c r="C2555" s="6"/>
      <c r="D2555" s="6"/>
      <c r="E2555" s="6"/>
      <c r="F2555" s="6"/>
      <c r="G2555" s="6"/>
      <c r="H2555" s="6"/>
      <c r="I2555" s="6"/>
      <c r="J2555" s="66"/>
    </row>
    <row r="2556" spans="1:10" x14ac:dyDescent="0.25">
      <c r="A2556" s="103"/>
      <c r="B2556" s="104"/>
      <c r="C2556" s="6"/>
      <c r="D2556" s="6"/>
      <c r="E2556" s="6"/>
      <c r="F2556" s="6"/>
      <c r="G2556" s="6"/>
      <c r="H2556" s="6"/>
      <c r="I2556" s="6"/>
      <c r="J2556" s="66"/>
    </row>
    <row r="2557" spans="1:10" x14ac:dyDescent="0.25">
      <c r="A2557" s="103"/>
      <c r="B2557" s="104"/>
      <c r="C2557" s="6"/>
      <c r="D2557" s="6"/>
      <c r="E2557" s="6"/>
      <c r="F2557" s="6"/>
      <c r="G2557" s="6"/>
      <c r="H2557" s="6"/>
      <c r="I2557" s="6"/>
      <c r="J2557" s="66"/>
    </row>
    <row r="2558" spans="1:10" x14ac:dyDescent="0.25">
      <c r="A2558" s="103"/>
      <c r="B2558" s="104"/>
      <c r="C2558" s="6"/>
      <c r="D2558" s="6"/>
      <c r="E2558" s="6"/>
      <c r="F2558" s="6"/>
      <c r="G2558" s="6"/>
      <c r="H2558" s="6"/>
      <c r="I2558" s="6"/>
      <c r="J2558" s="66"/>
    </row>
    <row r="2559" spans="1:10" x14ac:dyDescent="0.25">
      <c r="A2559" s="103"/>
      <c r="B2559" s="104"/>
      <c r="C2559" s="6"/>
      <c r="D2559" s="6"/>
      <c r="E2559" s="6"/>
      <c r="F2559" s="6"/>
      <c r="G2559" s="6"/>
      <c r="H2559" s="6"/>
      <c r="I2559" s="6"/>
      <c r="J2559" s="66"/>
    </row>
    <row r="2560" spans="1:10" x14ac:dyDescent="0.25">
      <c r="A2560" s="103"/>
      <c r="B2560" s="104"/>
      <c r="C2560" s="6"/>
      <c r="D2560" s="6"/>
      <c r="E2560" s="6"/>
      <c r="F2560" s="6"/>
      <c r="G2560" s="6"/>
      <c r="H2560" s="6"/>
      <c r="I2560" s="6"/>
      <c r="J2560" s="66"/>
    </row>
    <row r="2561" spans="1:10" x14ac:dyDescent="0.25">
      <c r="A2561" s="103"/>
      <c r="B2561" s="104"/>
      <c r="C2561" s="6"/>
      <c r="D2561" s="6"/>
      <c r="E2561" s="6"/>
      <c r="F2561" s="6"/>
      <c r="G2561" s="6"/>
      <c r="H2561" s="6"/>
      <c r="I2561" s="6"/>
      <c r="J2561" s="66"/>
    </row>
    <row r="2562" spans="1:10" x14ac:dyDescent="0.25">
      <c r="A2562" s="103"/>
      <c r="B2562" s="104"/>
      <c r="C2562" s="6"/>
      <c r="D2562" s="6"/>
      <c r="E2562" s="6"/>
      <c r="F2562" s="6"/>
      <c r="G2562" s="6"/>
      <c r="H2562" s="6"/>
      <c r="I2562" s="6"/>
      <c r="J2562" s="66"/>
    </row>
    <row r="2563" spans="1:10" x14ac:dyDescent="0.25">
      <c r="A2563" s="103"/>
      <c r="B2563" s="104"/>
      <c r="C2563" s="6"/>
      <c r="D2563" s="6"/>
      <c r="E2563" s="6"/>
      <c r="F2563" s="6"/>
      <c r="G2563" s="6"/>
      <c r="H2563" s="6"/>
      <c r="I2563" s="6"/>
      <c r="J2563" s="66"/>
    </row>
    <row r="2564" spans="1:10" x14ac:dyDescent="0.25">
      <c r="A2564" s="103"/>
      <c r="B2564" s="104"/>
      <c r="C2564" s="6"/>
      <c r="D2564" s="6"/>
      <c r="E2564" s="6"/>
      <c r="F2564" s="6"/>
      <c r="G2564" s="6"/>
      <c r="H2564" s="6"/>
      <c r="I2564" s="6"/>
      <c r="J2564" s="66"/>
    </row>
    <row r="2565" spans="1:10" x14ac:dyDescent="0.25">
      <c r="A2565" s="103"/>
      <c r="B2565" s="104"/>
      <c r="C2565" s="6"/>
      <c r="D2565" s="6"/>
      <c r="E2565" s="6"/>
      <c r="F2565" s="6"/>
      <c r="G2565" s="6"/>
      <c r="H2565" s="6"/>
      <c r="I2565" s="6"/>
      <c r="J2565" s="66"/>
    </row>
    <row r="2566" spans="1:10" x14ac:dyDescent="0.25">
      <c r="A2566" s="103"/>
      <c r="B2566" s="104"/>
      <c r="C2566" s="6"/>
      <c r="D2566" s="6"/>
      <c r="E2566" s="6"/>
      <c r="F2566" s="6"/>
      <c r="G2566" s="6"/>
      <c r="H2566" s="6"/>
      <c r="I2566" s="6"/>
      <c r="J2566" s="66"/>
    </row>
    <row r="2567" spans="1:10" x14ac:dyDescent="0.25">
      <c r="A2567" s="103"/>
      <c r="B2567" s="104"/>
      <c r="C2567" s="6"/>
      <c r="D2567" s="6"/>
      <c r="E2567" s="6"/>
      <c r="F2567" s="6"/>
      <c r="G2567" s="6"/>
      <c r="H2567" s="6"/>
      <c r="I2567" s="6"/>
      <c r="J2567" s="66"/>
    </row>
    <row r="2568" spans="1:10" x14ac:dyDescent="0.25">
      <c r="A2568" s="103"/>
      <c r="B2568" s="104"/>
      <c r="C2568" s="6"/>
      <c r="D2568" s="6"/>
      <c r="E2568" s="6"/>
      <c r="F2568" s="6"/>
      <c r="G2568" s="6"/>
      <c r="H2568" s="6"/>
      <c r="I2568" s="6"/>
      <c r="J2568" s="66"/>
    </row>
    <row r="2569" spans="1:10" x14ac:dyDescent="0.25">
      <c r="A2569" s="103"/>
      <c r="B2569" s="104"/>
      <c r="C2569" s="6"/>
      <c r="D2569" s="6"/>
      <c r="E2569" s="6"/>
      <c r="F2569" s="6"/>
      <c r="G2569" s="6"/>
      <c r="H2569" s="6"/>
      <c r="I2569" s="6"/>
      <c r="J2569" s="66"/>
    </row>
    <row r="2570" spans="1:10" x14ac:dyDescent="0.25">
      <c r="A2570" s="103"/>
      <c r="B2570" s="104"/>
      <c r="C2570" s="6"/>
      <c r="D2570" s="6"/>
      <c r="E2570" s="6"/>
      <c r="F2570" s="6"/>
      <c r="G2570" s="6"/>
      <c r="H2570" s="6"/>
      <c r="I2570" s="6"/>
      <c r="J2570" s="66"/>
    </row>
    <row r="2571" spans="1:10" x14ac:dyDescent="0.25">
      <c r="A2571" s="103"/>
      <c r="B2571" s="104"/>
      <c r="C2571" s="6"/>
      <c r="D2571" s="6"/>
      <c r="E2571" s="6"/>
      <c r="F2571" s="6"/>
      <c r="G2571" s="6"/>
      <c r="H2571" s="6"/>
      <c r="I2571" s="6"/>
      <c r="J2571" s="66"/>
    </row>
    <row r="2572" spans="1:10" x14ac:dyDescent="0.25">
      <c r="A2572" s="103"/>
      <c r="B2572" s="104"/>
      <c r="C2572" s="6"/>
      <c r="D2572" s="6"/>
      <c r="E2572" s="6"/>
      <c r="F2572" s="6"/>
      <c r="G2572" s="6"/>
      <c r="H2572" s="6"/>
      <c r="I2572" s="6"/>
      <c r="J2572" s="66"/>
    </row>
    <row r="2573" spans="1:10" x14ac:dyDescent="0.25">
      <c r="A2573" s="103"/>
      <c r="B2573" s="104"/>
      <c r="C2573" s="6"/>
      <c r="D2573" s="6"/>
      <c r="E2573" s="6"/>
      <c r="F2573" s="6"/>
      <c r="G2573" s="6"/>
      <c r="H2573" s="6"/>
      <c r="I2573" s="6"/>
      <c r="J2573" s="66"/>
    </row>
    <row r="2574" spans="1:10" x14ac:dyDescent="0.25">
      <c r="A2574" s="103"/>
      <c r="B2574" s="104"/>
      <c r="C2574" s="6"/>
      <c r="D2574" s="6"/>
      <c r="E2574" s="6"/>
      <c r="F2574" s="6"/>
      <c r="G2574" s="6"/>
      <c r="H2574" s="6"/>
      <c r="I2574" s="6"/>
      <c r="J2574" s="66"/>
    </row>
    <row r="2575" spans="1:10" x14ac:dyDescent="0.25">
      <c r="A2575" s="103"/>
      <c r="B2575" s="104"/>
      <c r="C2575" s="6"/>
      <c r="D2575" s="6"/>
      <c r="E2575" s="6"/>
      <c r="F2575" s="6"/>
      <c r="G2575" s="6"/>
      <c r="H2575" s="6"/>
      <c r="I2575" s="6"/>
      <c r="J2575" s="66"/>
    </row>
    <row r="2576" spans="1:10" x14ac:dyDescent="0.25">
      <c r="A2576" s="103"/>
      <c r="B2576" s="104"/>
      <c r="C2576" s="6"/>
      <c r="D2576" s="6"/>
      <c r="E2576" s="6"/>
      <c r="F2576" s="6"/>
      <c r="G2576" s="6"/>
      <c r="H2576" s="6"/>
      <c r="I2576" s="6"/>
      <c r="J2576" s="66"/>
    </row>
    <row r="2577" spans="1:10" x14ac:dyDescent="0.25">
      <c r="A2577" s="103"/>
      <c r="B2577" s="104"/>
      <c r="C2577" s="6"/>
      <c r="D2577" s="6"/>
      <c r="E2577" s="6"/>
      <c r="F2577" s="6"/>
      <c r="G2577" s="6"/>
      <c r="H2577" s="6"/>
      <c r="I2577" s="6"/>
      <c r="J2577" s="66"/>
    </row>
    <row r="2578" spans="1:10" x14ac:dyDescent="0.25">
      <c r="A2578" s="103"/>
      <c r="B2578" s="104"/>
      <c r="C2578" s="6"/>
      <c r="D2578" s="6"/>
      <c r="E2578" s="6"/>
      <c r="F2578" s="6"/>
      <c r="G2578" s="6"/>
      <c r="H2578" s="6"/>
      <c r="I2578" s="6"/>
      <c r="J2578" s="66"/>
    </row>
    <row r="2579" spans="1:10" x14ac:dyDescent="0.25">
      <c r="A2579" s="103"/>
      <c r="B2579" s="104"/>
      <c r="C2579" s="6"/>
      <c r="D2579" s="6"/>
      <c r="E2579" s="6"/>
      <c r="F2579" s="6"/>
      <c r="G2579" s="6"/>
      <c r="H2579" s="6"/>
      <c r="I2579" s="6"/>
      <c r="J2579" s="66"/>
    </row>
    <row r="2580" spans="1:10" x14ac:dyDescent="0.25">
      <c r="A2580" s="103"/>
      <c r="B2580" s="104"/>
      <c r="C2580" s="6"/>
      <c r="D2580" s="6"/>
      <c r="E2580" s="6"/>
      <c r="F2580" s="6"/>
      <c r="G2580" s="6"/>
      <c r="H2580" s="6"/>
      <c r="I2580" s="6"/>
      <c r="J2580" s="66"/>
    </row>
    <row r="2581" spans="1:10" x14ac:dyDescent="0.25">
      <c r="A2581" s="103"/>
      <c r="B2581" s="104"/>
      <c r="C2581" s="6"/>
      <c r="D2581" s="6"/>
      <c r="E2581" s="6"/>
      <c r="F2581" s="6"/>
      <c r="G2581" s="6"/>
      <c r="H2581" s="6"/>
      <c r="I2581" s="6"/>
      <c r="J2581" s="66"/>
    </row>
    <row r="2582" spans="1:10" x14ac:dyDescent="0.25">
      <c r="A2582" s="103"/>
      <c r="B2582" s="104"/>
      <c r="C2582" s="6"/>
      <c r="D2582" s="6"/>
      <c r="E2582" s="6"/>
      <c r="F2582" s="6"/>
      <c r="G2582" s="6"/>
      <c r="H2582" s="6"/>
      <c r="I2582" s="6"/>
      <c r="J2582" s="66"/>
    </row>
    <row r="2583" spans="1:10" x14ac:dyDescent="0.25">
      <c r="A2583" s="103"/>
      <c r="B2583" s="104"/>
      <c r="C2583" s="6"/>
      <c r="D2583" s="6"/>
      <c r="E2583" s="6"/>
      <c r="F2583" s="6"/>
      <c r="G2583" s="6"/>
      <c r="H2583" s="6"/>
      <c r="I2583" s="6"/>
      <c r="J2583" s="66"/>
    </row>
    <row r="2584" spans="1:10" x14ac:dyDescent="0.25">
      <c r="A2584" s="103"/>
      <c r="B2584" s="104"/>
      <c r="C2584" s="6"/>
      <c r="D2584" s="6"/>
      <c r="E2584" s="6"/>
      <c r="F2584" s="6"/>
      <c r="G2584" s="6"/>
      <c r="H2584" s="6"/>
      <c r="I2584" s="6"/>
      <c r="J2584" s="66"/>
    </row>
    <row r="2585" spans="1:10" x14ac:dyDescent="0.25">
      <c r="A2585" s="103"/>
      <c r="B2585" s="104"/>
      <c r="C2585" s="6"/>
      <c r="D2585" s="6"/>
      <c r="E2585" s="6"/>
      <c r="F2585" s="6"/>
      <c r="G2585" s="6"/>
      <c r="H2585" s="6"/>
      <c r="I2585" s="6"/>
      <c r="J2585" s="66"/>
    </row>
    <row r="2586" spans="1:10" x14ac:dyDescent="0.25">
      <c r="A2586" s="103"/>
      <c r="B2586" s="104"/>
      <c r="C2586" s="6"/>
      <c r="D2586" s="6"/>
      <c r="E2586" s="6"/>
      <c r="F2586" s="6"/>
      <c r="G2586" s="6"/>
      <c r="H2586" s="6"/>
      <c r="I2586" s="6"/>
      <c r="J2586" s="66"/>
    </row>
    <row r="2587" spans="1:10" x14ac:dyDescent="0.25">
      <c r="A2587" s="103"/>
      <c r="B2587" s="104"/>
      <c r="C2587" s="6"/>
      <c r="D2587" s="6"/>
      <c r="E2587" s="6"/>
      <c r="F2587" s="6"/>
      <c r="G2587" s="6"/>
      <c r="H2587" s="6"/>
      <c r="I2587" s="6"/>
      <c r="J2587" s="66"/>
    </row>
    <row r="2588" spans="1:10" x14ac:dyDescent="0.25">
      <c r="A2588" s="103"/>
      <c r="B2588" s="104"/>
      <c r="C2588" s="6"/>
      <c r="D2588" s="6"/>
      <c r="E2588" s="6"/>
      <c r="F2588" s="6"/>
      <c r="G2588" s="6"/>
      <c r="H2588" s="6"/>
      <c r="I2588" s="6"/>
      <c r="J2588" s="66"/>
    </row>
    <row r="2589" spans="1:10" x14ac:dyDescent="0.25">
      <c r="A2589" s="103"/>
      <c r="B2589" s="104"/>
      <c r="C2589" s="6"/>
      <c r="D2589" s="6"/>
      <c r="E2589" s="6"/>
      <c r="F2589" s="6"/>
      <c r="G2589" s="6"/>
      <c r="H2589" s="6"/>
      <c r="I2589" s="6"/>
      <c r="J2589" s="66"/>
    </row>
    <row r="2590" spans="1:10" x14ac:dyDescent="0.25">
      <c r="A2590" s="103"/>
      <c r="B2590" s="104"/>
      <c r="C2590" s="6"/>
      <c r="D2590" s="6"/>
      <c r="E2590" s="6"/>
      <c r="F2590" s="6"/>
      <c r="G2590" s="6"/>
      <c r="H2590" s="6"/>
      <c r="I2590" s="6"/>
      <c r="J2590" s="66"/>
    </row>
    <row r="2591" spans="1:10" x14ac:dyDescent="0.25">
      <c r="A2591" s="103"/>
      <c r="B2591" s="104"/>
      <c r="C2591" s="6"/>
      <c r="D2591" s="6"/>
      <c r="E2591" s="6"/>
      <c r="F2591" s="6"/>
      <c r="G2591" s="6"/>
      <c r="H2591" s="6"/>
      <c r="I2591" s="6"/>
      <c r="J2591" s="66"/>
    </row>
    <row r="2592" spans="1:10" x14ac:dyDescent="0.25">
      <c r="A2592" s="103"/>
      <c r="B2592" s="104"/>
      <c r="C2592" s="6"/>
      <c r="D2592" s="6"/>
      <c r="E2592" s="6"/>
      <c r="F2592" s="6"/>
      <c r="G2592" s="6"/>
      <c r="H2592" s="6"/>
      <c r="I2592" s="6"/>
      <c r="J2592" s="66"/>
    </row>
    <row r="2593" spans="1:10" x14ac:dyDescent="0.25">
      <c r="A2593" s="103"/>
      <c r="B2593" s="104"/>
      <c r="C2593" s="6"/>
      <c r="D2593" s="6"/>
      <c r="E2593" s="6"/>
      <c r="F2593" s="6"/>
      <c r="G2593" s="6"/>
      <c r="H2593" s="6"/>
      <c r="I2593" s="6"/>
      <c r="J2593" s="66"/>
    </row>
    <row r="2594" spans="1:10" x14ac:dyDescent="0.25">
      <c r="A2594" s="103"/>
      <c r="B2594" s="104"/>
      <c r="C2594" s="6"/>
      <c r="D2594" s="6"/>
      <c r="E2594" s="6"/>
      <c r="F2594" s="6"/>
      <c r="G2594" s="6"/>
      <c r="H2594" s="6"/>
      <c r="I2594" s="6"/>
      <c r="J2594" s="66"/>
    </row>
    <row r="2595" spans="1:10" x14ac:dyDescent="0.25">
      <c r="A2595" s="103"/>
      <c r="B2595" s="104"/>
      <c r="C2595" s="6"/>
      <c r="D2595" s="6"/>
      <c r="E2595" s="6"/>
      <c r="F2595" s="6"/>
      <c r="G2595" s="6"/>
      <c r="H2595" s="6"/>
      <c r="I2595" s="6"/>
      <c r="J2595" s="66"/>
    </row>
    <row r="2596" spans="1:10" x14ac:dyDescent="0.25">
      <c r="A2596" s="103"/>
      <c r="B2596" s="104"/>
      <c r="C2596" s="6"/>
      <c r="D2596" s="6"/>
      <c r="E2596" s="6"/>
      <c r="F2596" s="6"/>
      <c r="G2596" s="6"/>
      <c r="H2596" s="6"/>
      <c r="I2596" s="6"/>
      <c r="J2596" s="66"/>
    </row>
    <row r="2597" spans="1:10" x14ac:dyDescent="0.25">
      <c r="A2597" s="103"/>
      <c r="B2597" s="104"/>
      <c r="C2597" s="6"/>
      <c r="D2597" s="6"/>
      <c r="E2597" s="6"/>
      <c r="F2597" s="6"/>
      <c r="G2597" s="6"/>
      <c r="H2597" s="6"/>
      <c r="I2597" s="6"/>
      <c r="J2597" s="66"/>
    </row>
    <row r="2598" spans="1:10" x14ac:dyDescent="0.25">
      <c r="A2598" s="103"/>
      <c r="B2598" s="104"/>
      <c r="C2598" s="6"/>
      <c r="D2598" s="6"/>
      <c r="E2598" s="6"/>
      <c r="F2598" s="6"/>
      <c r="G2598" s="6"/>
      <c r="H2598" s="6"/>
      <c r="I2598" s="6"/>
      <c r="J2598" s="66"/>
    </row>
    <row r="2599" spans="1:10" x14ac:dyDescent="0.25">
      <c r="A2599" s="103"/>
      <c r="B2599" s="104"/>
      <c r="C2599" s="6"/>
      <c r="D2599" s="6"/>
      <c r="E2599" s="6"/>
      <c r="F2599" s="6"/>
      <c r="G2599" s="6"/>
      <c r="H2599" s="6"/>
      <c r="I2599" s="6"/>
      <c r="J2599" s="66"/>
    </row>
    <row r="2600" spans="1:10" x14ac:dyDescent="0.25">
      <c r="A2600" s="103"/>
      <c r="B2600" s="104"/>
      <c r="C2600" s="6"/>
      <c r="D2600" s="6"/>
      <c r="E2600" s="6"/>
      <c r="F2600" s="6"/>
      <c r="G2600" s="6"/>
      <c r="H2600" s="6"/>
      <c r="I2600" s="6"/>
      <c r="J2600" s="66"/>
    </row>
    <row r="2601" spans="1:10" x14ac:dyDescent="0.25">
      <c r="A2601" s="103"/>
      <c r="B2601" s="104"/>
      <c r="C2601" s="6"/>
      <c r="D2601" s="6"/>
      <c r="E2601" s="6"/>
      <c r="F2601" s="6"/>
      <c r="G2601" s="6"/>
      <c r="H2601" s="6"/>
      <c r="I2601" s="6"/>
      <c r="J2601" s="66"/>
    </row>
    <row r="2602" spans="1:10" x14ac:dyDescent="0.25">
      <c r="A2602" s="103"/>
      <c r="B2602" s="104"/>
      <c r="C2602" s="6"/>
      <c r="D2602" s="6"/>
      <c r="E2602" s="6"/>
      <c r="F2602" s="6"/>
      <c r="G2602" s="6"/>
      <c r="H2602" s="6"/>
      <c r="I2602" s="6"/>
      <c r="J2602" s="66"/>
    </row>
    <row r="2603" spans="1:10" x14ac:dyDescent="0.25">
      <c r="A2603" s="103"/>
      <c r="B2603" s="104"/>
      <c r="C2603" s="6"/>
      <c r="D2603" s="6"/>
      <c r="E2603" s="6"/>
      <c r="F2603" s="6"/>
      <c r="G2603" s="6"/>
      <c r="H2603" s="6"/>
      <c r="I2603" s="6"/>
      <c r="J2603" s="66"/>
    </row>
    <row r="2604" spans="1:10" x14ac:dyDescent="0.25">
      <c r="A2604" s="103"/>
      <c r="B2604" s="104"/>
      <c r="C2604" s="6"/>
      <c r="D2604" s="6"/>
      <c r="E2604" s="6"/>
      <c r="F2604" s="6"/>
      <c r="G2604" s="6"/>
      <c r="H2604" s="6"/>
      <c r="I2604" s="6"/>
      <c r="J2604" s="66"/>
    </row>
    <row r="2605" spans="1:10" x14ac:dyDescent="0.25">
      <c r="A2605" s="103"/>
      <c r="B2605" s="104"/>
      <c r="C2605" s="6"/>
      <c r="D2605" s="6"/>
      <c r="E2605" s="6"/>
      <c r="F2605" s="6"/>
      <c r="G2605" s="6"/>
      <c r="H2605" s="6"/>
      <c r="I2605" s="6"/>
      <c r="J2605" s="66"/>
    </row>
    <row r="2606" spans="1:10" x14ac:dyDescent="0.25">
      <c r="A2606" s="103"/>
      <c r="B2606" s="104"/>
      <c r="C2606" s="6"/>
      <c r="D2606" s="6"/>
      <c r="E2606" s="6"/>
      <c r="F2606" s="6"/>
      <c r="G2606" s="6"/>
      <c r="H2606" s="6"/>
      <c r="I2606" s="6"/>
      <c r="J2606" s="66"/>
    </row>
    <row r="2607" spans="1:10" x14ac:dyDescent="0.25">
      <c r="A2607" s="103"/>
      <c r="B2607" s="104"/>
      <c r="C2607" s="6"/>
      <c r="D2607" s="6"/>
      <c r="E2607" s="6"/>
      <c r="F2607" s="6"/>
      <c r="G2607" s="6"/>
      <c r="H2607" s="6"/>
      <c r="I2607" s="6"/>
      <c r="J2607" s="66"/>
    </row>
    <row r="2608" spans="1:10" x14ac:dyDescent="0.25">
      <c r="A2608" s="103"/>
      <c r="B2608" s="104"/>
      <c r="C2608" s="6"/>
      <c r="D2608" s="6"/>
      <c r="E2608" s="6"/>
      <c r="F2608" s="6"/>
      <c r="G2608" s="6"/>
      <c r="H2608" s="6"/>
      <c r="I2608" s="6"/>
      <c r="J2608" s="66"/>
    </row>
    <row r="2609" spans="1:10" x14ac:dyDescent="0.25">
      <c r="A2609" s="103"/>
      <c r="B2609" s="104"/>
      <c r="C2609" s="6"/>
      <c r="D2609" s="6"/>
      <c r="E2609" s="6"/>
      <c r="F2609" s="6"/>
      <c r="G2609" s="6"/>
      <c r="H2609" s="6"/>
      <c r="I2609" s="6"/>
      <c r="J2609" s="66"/>
    </row>
    <row r="2610" spans="1:10" x14ac:dyDescent="0.25">
      <c r="A2610" s="103"/>
      <c r="B2610" s="104"/>
      <c r="C2610" s="6"/>
      <c r="D2610" s="6"/>
      <c r="E2610" s="6"/>
      <c r="F2610" s="6"/>
      <c r="G2610" s="6"/>
      <c r="H2610" s="6"/>
      <c r="I2610" s="6"/>
      <c r="J2610" s="66"/>
    </row>
    <row r="2611" spans="1:10" x14ac:dyDescent="0.25">
      <c r="A2611" s="103"/>
      <c r="B2611" s="104"/>
      <c r="C2611" s="6"/>
      <c r="D2611" s="6"/>
      <c r="E2611" s="6"/>
      <c r="F2611" s="6"/>
      <c r="G2611" s="6"/>
      <c r="H2611" s="6"/>
      <c r="I2611" s="6"/>
      <c r="J2611" s="66"/>
    </row>
    <row r="2612" spans="1:10" x14ac:dyDescent="0.25">
      <c r="A2612" s="103"/>
      <c r="B2612" s="104"/>
      <c r="C2612" s="6"/>
      <c r="D2612" s="6"/>
      <c r="E2612" s="6"/>
      <c r="F2612" s="6"/>
      <c r="G2612" s="6"/>
      <c r="H2612" s="6"/>
      <c r="I2612" s="6"/>
      <c r="J2612" s="66"/>
    </row>
    <row r="2613" spans="1:10" x14ac:dyDescent="0.25">
      <c r="A2613" s="103"/>
      <c r="B2613" s="104"/>
      <c r="C2613" s="6"/>
      <c r="D2613" s="6"/>
      <c r="E2613" s="6"/>
      <c r="F2613" s="6"/>
      <c r="G2613" s="6"/>
      <c r="H2613" s="6"/>
      <c r="I2613" s="6"/>
      <c r="J2613" s="66"/>
    </row>
    <row r="2614" spans="1:10" x14ac:dyDescent="0.25">
      <c r="A2614" s="103"/>
      <c r="B2614" s="104"/>
      <c r="C2614" s="6"/>
      <c r="D2614" s="6"/>
      <c r="E2614" s="6"/>
      <c r="F2614" s="6"/>
      <c r="G2614" s="6"/>
      <c r="H2614" s="6"/>
      <c r="I2614" s="6"/>
      <c r="J2614" s="66"/>
    </row>
    <row r="2615" spans="1:10" x14ac:dyDescent="0.25">
      <c r="A2615" s="103"/>
      <c r="B2615" s="104"/>
      <c r="C2615" s="6"/>
      <c r="D2615" s="6"/>
      <c r="E2615" s="6"/>
      <c r="F2615" s="6"/>
      <c r="G2615" s="6"/>
      <c r="H2615" s="6"/>
      <c r="I2615" s="6"/>
      <c r="J2615" s="66"/>
    </row>
    <row r="2616" spans="1:10" x14ac:dyDescent="0.25">
      <c r="A2616" s="103"/>
      <c r="B2616" s="104"/>
      <c r="C2616" s="6"/>
      <c r="D2616" s="6"/>
      <c r="E2616" s="6"/>
      <c r="F2616" s="6"/>
      <c r="G2616" s="6"/>
      <c r="H2616" s="6"/>
      <c r="I2616" s="6"/>
      <c r="J2616" s="66"/>
    </row>
    <row r="2617" spans="1:10" x14ac:dyDescent="0.25">
      <c r="A2617" s="103"/>
      <c r="B2617" s="104"/>
      <c r="C2617" s="6"/>
      <c r="D2617" s="6"/>
      <c r="E2617" s="6"/>
      <c r="F2617" s="6"/>
      <c r="G2617" s="6"/>
      <c r="H2617" s="6"/>
      <c r="I2617" s="6"/>
      <c r="J2617" s="66"/>
    </row>
    <row r="2618" spans="1:10" x14ac:dyDescent="0.25">
      <c r="A2618" s="103"/>
      <c r="B2618" s="104"/>
      <c r="C2618" s="6"/>
      <c r="D2618" s="6"/>
      <c r="E2618" s="6"/>
      <c r="F2618" s="6"/>
      <c r="G2618" s="6"/>
      <c r="H2618" s="6"/>
      <c r="I2618" s="6"/>
      <c r="J2618" s="66"/>
    </row>
    <row r="2619" spans="1:10" x14ac:dyDescent="0.25">
      <c r="A2619" s="103"/>
      <c r="B2619" s="104"/>
      <c r="C2619" s="6"/>
      <c r="D2619" s="6"/>
      <c r="E2619" s="6"/>
      <c r="F2619" s="6"/>
      <c r="G2619" s="6"/>
      <c r="H2619" s="6"/>
      <c r="I2619" s="6"/>
      <c r="J2619" s="66"/>
    </row>
    <row r="2620" spans="1:10" x14ac:dyDescent="0.25">
      <c r="A2620" s="103"/>
      <c r="B2620" s="104"/>
      <c r="C2620" s="6"/>
      <c r="D2620" s="6"/>
      <c r="E2620" s="6"/>
      <c r="F2620" s="6"/>
      <c r="G2620" s="6"/>
      <c r="H2620" s="6"/>
      <c r="I2620" s="6"/>
      <c r="J2620" s="66"/>
    </row>
    <row r="2621" spans="1:10" x14ac:dyDescent="0.25">
      <c r="A2621" s="103"/>
      <c r="B2621" s="104"/>
      <c r="C2621" s="6"/>
      <c r="D2621" s="6"/>
      <c r="E2621" s="6"/>
      <c r="F2621" s="6"/>
      <c r="G2621" s="6"/>
      <c r="H2621" s="6"/>
      <c r="I2621" s="6"/>
      <c r="J2621" s="66"/>
    </row>
    <row r="2622" spans="1:10" x14ac:dyDescent="0.25">
      <c r="A2622" s="103"/>
      <c r="B2622" s="104"/>
      <c r="C2622" s="6"/>
      <c r="D2622" s="6"/>
      <c r="E2622" s="6"/>
      <c r="F2622" s="6"/>
      <c r="G2622" s="6"/>
      <c r="H2622" s="6"/>
      <c r="I2622" s="6"/>
      <c r="J2622" s="66"/>
    </row>
    <row r="2623" spans="1:10" x14ac:dyDescent="0.25">
      <c r="A2623" s="103"/>
      <c r="B2623" s="104"/>
      <c r="C2623" s="6"/>
      <c r="D2623" s="6"/>
      <c r="E2623" s="6"/>
      <c r="F2623" s="6"/>
      <c r="G2623" s="6"/>
      <c r="H2623" s="6"/>
      <c r="I2623" s="6"/>
      <c r="J2623" s="66"/>
    </row>
    <row r="2624" spans="1:10" x14ac:dyDescent="0.25">
      <c r="A2624" s="103"/>
      <c r="B2624" s="104"/>
      <c r="C2624" s="6"/>
      <c r="D2624" s="6"/>
      <c r="E2624" s="6"/>
      <c r="F2624" s="6"/>
      <c r="G2624" s="6"/>
      <c r="H2624" s="6"/>
      <c r="I2624" s="6"/>
      <c r="J2624" s="66"/>
    </row>
    <row r="2625" spans="1:10" x14ac:dyDescent="0.25">
      <c r="A2625" s="103"/>
      <c r="B2625" s="104"/>
      <c r="C2625" s="6"/>
      <c r="D2625" s="6"/>
      <c r="E2625" s="6"/>
      <c r="F2625" s="6"/>
      <c r="G2625" s="6"/>
      <c r="H2625" s="6"/>
      <c r="I2625" s="6"/>
      <c r="J2625" s="66"/>
    </row>
    <row r="2626" spans="1:10" x14ac:dyDescent="0.25">
      <c r="A2626" s="103"/>
      <c r="B2626" s="104"/>
      <c r="C2626" s="6"/>
      <c r="D2626" s="6"/>
      <c r="E2626" s="6"/>
      <c r="F2626" s="6"/>
      <c r="G2626" s="6"/>
      <c r="H2626" s="6"/>
      <c r="I2626" s="6"/>
      <c r="J2626" s="66"/>
    </row>
    <row r="2627" spans="1:10" x14ac:dyDescent="0.25">
      <c r="A2627" s="103"/>
      <c r="B2627" s="104"/>
      <c r="C2627" s="6"/>
      <c r="D2627" s="6"/>
      <c r="E2627" s="6"/>
      <c r="F2627" s="6"/>
      <c r="G2627" s="6"/>
      <c r="H2627" s="6"/>
      <c r="I2627" s="6"/>
      <c r="J2627" s="66"/>
    </row>
    <row r="2628" spans="1:10" x14ac:dyDescent="0.25">
      <c r="A2628" s="103"/>
      <c r="B2628" s="104"/>
      <c r="C2628" s="6"/>
      <c r="D2628" s="6"/>
      <c r="E2628" s="6"/>
      <c r="F2628" s="6"/>
      <c r="G2628" s="6"/>
      <c r="H2628" s="6"/>
      <c r="I2628" s="6"/>
      <c r="J2628" s="66"/>
    </row>
    <row r="2629" spans="1:10" x14ac:dyDescent="0.25">
      <c r="A2629" s="103"/>
      <c r="B2629" s="104"/>
      <c r="C2629" s="6"/>
      <c r="D2629" s="6"/>
      <c r="E2629" s="6"/>
      <c r="F2629" s="6"/>
      <c r="G2629" s="6"/>
      <c r="H2629" s="6"/>
      <c r="I2629" s="6"/>
      <c r="J2629" s="66"/>
    </row>
    <row r="2630" spans="1:10" x14ac:dyDescent="0.25">
      <c r="A2630" s="103"/>
      <c r="B2630" s="104"/>
      <c r="C2630" s="6"/>
      <c r="D2630" s="6"/>
      <c r="E2630" s="6"/>
      <c r="F2630" s="6"/>
      <c r="G2630" s="6"/>
      <c r="H2630" s="6"/>
      <c r="I2630" s="6"/>
      <c r="J2630" s="66"/>
    </row>
    <row r="2631" spans="1:10" x14ac:dyDescent="0.25">
      <c r="A2631" s="103"/>
      <c r="B2631" s="104"/>
      <c r="C2631" s="6"/>
      <c r="D2631" s="6"/>
      <c r="E2631" s="6"/>
      <c r="F2631" s="6"/>
      <c r="G2631" s="6"/>
      <c r="H2631" s="6"/>
      <c r="I2631" s="6"/>
      <c r="J2631" s="66"/>
    </row>
    <row r="2632" spans="1:10" x14ac:dyDescent="0.25">
      <c r="A2632" s="103"/>
      <c r="B2632" s="104"/>
      <c r="C2632" s="6"/>
      <c r="D2632" s="6"/>
      <c r="E2632" s="6"/>
      <c r="F2632" s="6"/>
      <c r="G2632" s="6"/>
      <c r="H2632" s="6"/>
      <c r="I2632" s="6"/>
      <c r="J2632" s="66"/>
    </row>
    <row r="2633" spans="1:10" x14ac:dyDescent="0.25">
      <c r="A2633" s="103"/>
      <c r="B2633" s="104"/>
      <c r="C2633" s="6"/>
      <c r="D2633" s="6"/>
      <c r="E2633" s="6"/>
      <c r="F2633" s="6"/>
      <c r="G2633" s="6"/>
      <c r="H2633" s="6"/>
      <c r="I2633" s="6"/>
      <c r="J2633" s="66"/>
    </row>
    <row r="2634" spans="1:10" x14ac:dyDescent="0.25">
      <c r="A2634" s="103"/>
      <c r="B2634" s="104"/>
      <c r="C2634" s="6"/>
      <c r="D2634" s="6"/>
      <c r="E2634" s="6"/>
      <c r="F2634" s="6"/>
      <c r="G2634" s="6"/>
      <c r="H2634" s="6"/>
      <c r="I2634" s="6"/>
      <c r="J2634" s="66"/>
    </row>
    <row r="2635" spans="1:10" x14ac:dyDescent="0.25">
      <c r="A2635" s="103"/>
      <c r="B2635" s="104"/>
      <c r="C2635" s="6"/>
      <c r="D2635" s="6"/>
      <c r="E2635" s="6"/>
      <c r="F2635" s="6"/>
      <c r="G2635" s="6"/>
      <c r="H2635" s="6"/>
      <c r="I2635" s="6"/>
      <c r="J2635" s="66"/>
    </row>
    <row r="2636" spans="1:10" x14ac:dyDescent="0.25">
      <c r="A2636" s="103"/>
      <c r="B2636" s="104"/>
      <c r="C2636" s="6"/>
      <c r="D2636" s="6"/>
      <c r="E2636" s="6"/>
      <c r="F2636" s="6"/>
      <c r="G2636" s="6"/>
      <c r="H2636" s="6"/>
      <c r="I2636" s="6"/>
      <c r="J2636" s="66"/>
    </row>
    <row r="2637" spans="1:10" x14ac:dyDescent="0.25">
      <c r="A2637" s="103"/>
      <c r="B2637" s="104"/>
      <c r="C2637" s="6"/>
      <c r="D2637" s="6"/>
      <c r="E2637" s="6"/>
      <c r="F2637" s="6"/>
      <c r="G2637" s="6"/>
      <c r="H2637" s="6"/>
      <c r="I2637" s="6"/>
      <c r="J2637" s="66"/>
    </row>
    <row r="2638" spans="1:10" x14ac:dyDescent="0.25">
      <c r="A2638" s="103"/>
      <c r="B2638" s="104"/>
      <c r="C2638" s="6"/>
      <c r="D2638" s="6"/>
      <c r="E2638" s="6"/>
      <c r="F2638" s="6"/>
      <c r="G2638" s="6"/>
      <c r="H2638" s="6"/>
      <c r="I2638" s="6"/>
      <c r="J2638" s="66"/>
    </row>
    <row r="2639" spans="1:10" x14ac:dyDescent="0.25">
      <c r="A2639" s="103"/>
      <c r="B2639" s="104"/>
      <c r="C2639" s="6"/>
      <c r="D2639" s="6"/>
      <c r="E2639" s="6"/>
      <c r="F2639" s="6"/>
      <c r="G2639" s="6"/>
      <c r="H2639" s="6"/>
      <c r="I2639" s="6"/>
      <c r="J2639" s="66"/>
    </row>
    <row r="2640" spans="1:10" x14ac:dyDescent="0.25">
      <c r="A2640" s="103"/>
      <c r="B2640" s="104"/>
      <c r="C2640" s="6"/>
      <c r="D2640" s="6"/>
      <c r="E2640" s="6"/>
      <c r="F2640" s="6"/>
      <c r="G2640" s="6"/>
      <c r="H2640" s="6"/>
      <c r="I2640" s="6"/>
      <c r="J2640" s="66"/>
    </row>
    <row r="2641" spans="1:10" x14ac:dyDescent="0.25">
      <c r="A2641" s="103"/>
      <c r="B2641" s="104"/>
      <c r="C2641" s="6"/>
      <c r="D2641" s="6"/>
      <c r="E2641" s="6"/>
      <c r="F2641" s="6"/>
      <c r="G2641" s="6"/>
      <c r="H2641" s="6"/>
      <c r="I2641" s="6"/>
      <c r="J2641" s="66"/>
    </row>
    <row r="2642" spans="1:10" x14ac:dyDescent="0.25">
      <c r="A2642" s="103"/>
      <c r="B2642" s="104"/>
      <c r="C2642" s="6"/>
      <c r="D2642" s="6"/>
      <c r="E2642" s="6"/>
      <c r="F2642" s="6"/>
      <c r="G2642" s="6"/>
      <c r="H2642" s="6"/>
      <c r="I2642" s="6"/>
      <c r="J2642" s="66"/>
    </row>
    <row r="2643" spans="1:10" x14ac:dyDescent="0.25">
      <c r="A2643" s="103"/>
      <c r="B2643" s="104"/>
      <c r="C2643" s="6"/>
      <c r="D2643" s="6"/>
      <c r="E2643" s="6"/>
      <c r="F2643" s="6"/>
      <c r="G2643" s="6"/>
      <c r="H2643" s="6"/>
      <c r="I2643" s="6"/>
      <c r="J2643" s="66"/>
    </row>
    <row r="2644" spans="1:10" x14ac:dyDescent="0.25">
      <c r="A2644" s="103"/>
      <c r="B2644" s="104"/>
      <c r="C2644" s="6"/>
      <c r="D2644" s="6"/>
      <c r="E2644" s="6"/>
      <c r="F2644" s="6"/>
      <c r="G2644" s="6"/>
      <c r="H2644" s="6"/>
      <c r="I2644" s="6"/>
      <c r="J2644" s="66"/>
    </row>
    <row r="2645" spans="1:10" x14ac:dyDescent="0.25">
      <c r="A2645" s="103"/>
      <c r="B2645" s="104"/>
      <c r="C2645" s="6"/>
      <c r="D2645" s="6"/>
      <c r="E2645" s="6"/>
      <c r="F2645" s="6"/>
      <c r="G2645" s="6"/>
      <c r="H2645" s="6"/>
      <c r="I2645" s="6"/>
      <c r="J2645" s="66"/>
    </row>
    <row r="2646" spans="1:10" x14ac:dyDescent="0.25">
      <c r="A2646" s="103"/>
      <c r="B2646" s="104"/>
      <c r="C2646" s="6"/>
      <c r="D2646" s="6"/>
      <c r="E2646" s="6"/>
      <c r="F2646" s="6"/>
      <c r="G2646" s="6"/>
      <c r="H2646" s="6"/>
      <c r="I2646" s="6"/>
      <c r="J2646" s="66"/>
    </row>
    <row r="2647" spans="1:10" x14ac:dyDescent="0.25">
      <c r="A2647" s="103"/>
      <c r="B2647" s="104"/>
      <c r="C2647" s="6"/>
      <c r="D2647" s="6"/>
      <c r="E2647" s="6"/>
      <c r="F2647" s="6"/>
      <c r="G2647" s="6"/>
      <c r="H2647" s="6"/>
      <c r="I2647" s="6"/>
      <c r="J2647" s="66"/>
    </row>
    <row r="2648" spans="1:10" x14ac:dyDescent="0.25">
      <c r="A2648" s="103"/>
      <c r="B2648" s="104"/>
      <c r="C2648" s="6"/>
      <c r="D2648" s="6"/>
      <c r="E2648" s="6"/>
      <c r="F2648" s="6"/>
      <c r="G2648" s="6"/>
      <c r="H2648" s="6"/>
      <c r="I2648" s="6"/>
      <c r="J2648" s="66"/>
    </row>
    <row r="2649" spans="1:10" x14ac:dyDescent="0.25">
      <c r="A2649" s="103"/>
      <c r="B2649" s="104"/>
      <c r="C2649" s="6"/>
      <c r="D2649" s="6"/>
      <c r="E2649" s="6"/>
      <c r="F2649" s="6"/>
      <c r="G2649" s="6"/>
      <c r="H2649" s="6"/>
      <c r="I2649" s="6"/>
      <c r="J2649" s="66"/>
    </row>
    <row r="2650" spans="1:10" x14ac:dyDescent="0.25">
      <c r="A2650" s="103"/>
      <c r="B2650" s="104"/>
      <c r="C2650" s="6"/>
      <c r="D2650" s="6"/>
      <c r="E2650" s="6"/>
      <c r="F2650" s="6"/>
      <c r="G2650" s="6"/>
      <c r="H2650" s="6"/>
      <c r="I2650" s="6"/>
      <c r="J2650" s="66"/>
    </row>
    <row r="2651" spans="1:10" x14ac:dyDescent="0.25">
      <c r="A2651" s="103"/>
      <c r="B2651" s="104"/>
      <c r="C2651" s="6"/>
      <c r="D2651" s="6"/>
      <c r="E2651" s="6"/>
      <c r="F2651" s="6"/>
      <c r="G2651" s="6"/>
      <c r="H2651" s="6"/>
      <c r="I2651" s="6"/>
      <c r="J2651" s="66"/>
    </row>
    <row r="2652" spans="1:10" x14ac:dyDescent="0.25">
      <c r="A2652" s="103"/>
      <c r="B2652" s="104"/>
      <c r="C2652" s="6"/>
      <c r="D2652" s="6"/>
      <c r="E2652" s="6"/>
      <c r="F2652" s="6"/>
      <c r="G2652" s="6"/>
      <c r="H2652" s="6"/>
      <c r="I2652" s="6"/>
      <c r="J2652" s="66"/>
    </row>
    <row r="2653" spans="1:10" x14ac:dyDescent="0.25">
      <c r="A2653" s="103"/>
      <c r="B2653" s="104"/>
      <c r="C2653" s="6"/>
      <c r="D2653" s="6"/>
      <c r="E2653" s="6"/>
      <c r="F2653" s="6"/>
      <c r="G2653" s="6"/>
      <c r="H2653" s="6"/>
      <c r="I2653" s="6"/>
      <c r="J2653" s="66"/>
    </row>
    <row r="2654" spans="1:10" x14ac:dyDescent="0.25">
      <c r="A2654" s="103"/>
      <c r="B2654" s="104"/>
      <c r="C2654" s="6"/>
      <c r="D2654" s="6"/>
      <c r="E2654" s="6"/>
      <c r="F2654" s="6"/>
      <c r="G2654" s="6"/>
      <c r="H2654" s="6"/>
      <c r="I2654" s="6"/>
      <c r="J2654" s="66"/>
    </row>
    <row r="2655" spans="1:10" x14ac:dyDescent="0.25">
      <c r="A2655" s="103"/>
      <c r="B2655" s="104"/>
      <c r="C2655" s="6"/>
      <c r="D2655" s="6"/>
      <c r="E2655" s="6"/>
      <c r="F2655" s="6"/>
      <c r="G2655" s="6"/>
      <c r="H2655" s="6"/>
      <c r="I2655" s="6"/>
      <c r="J2655" s="66"/>
    </row>
    <row r="2656" spans="1:10" x14ac:dyDescent="0.25">
      <c r="A2656" s="103"/>
      <c r="B2656" s="104"/>
      <c r="C2656" s="6"/>
      <c r="D2656" s="6"/>
      <c r="E2656" s="6"/>
      <c r="F2656" s="6"/>
      <c r="G2656" s="6"/>
      <c r="H2656" s="6"/>
      <c r="I2656" s="6"/>
      <c r="J2656" s="66"/>
    </row>
    <row r="2657" spans="1:10" x14ac:dyDescent="0.25">
      <c r="A2657" s="103"/>
      <c r="B2657" s="104"/>
      <c r="C2657" s="6"/>
      <c r="D2657" s="6"/>
      <c r="E2657" s="6"/>
      <c r="F2657" s="6"/>
      <c r="G2657" s="6"/>
      <c r="H2657" s="6"/>
      <c r="I2657" s="6"/>
      <c r="J2657" s="66"/>
    </row>
    <row r="2658" spans="1:10" x14ac:dyDescent="0.25">
      <c r="A2658" s="103"/>
      <c r="B2658" s="104"/>
      <c r="C2658" s="6"/>
      <c r="D2658" s="6"/>
      <c r="E2658" s="6"/>
      <c r="F2658" s="6"/>
      <c r="G2658" s="6"/>
      <c r="H2658" s="6"/>
      <c r="I2658" s="6"/>
      <c r="J2658" s="66"/>
    </row>
    <row r="2659" spans="1:10" x14ac:dyDescent="0.25">
      <c r="A2659" s="103"/>
      <c r="B2659" s="104"/>
      <c r="C2659" s="6"/>
      <c r="D2659" s="6"/>
      <c r="E2659" s="6"/>
      <c r="F2659" s="6"/>
      <c r="G2659" s="6"/>
      <c r="H2659" s="6"/>
      <c r="I2659" s="6"/>
      <c r="J2659" s="66"/>
    </row>
    <row r="2660" spans="1:10" x14ac:dyDescent="0.25">
      <c r="A2660" s="103"/>
      <c r="B2660" s="104"/>
      <c r="C2660" s="6"/>
      <c r="D2660" s="6"/>
      <c r="E2660" s="6"/>
      <c r="F2660" s="6"/>
      <c r="G2660" s="6"/>
      <c r="H2660" s="6"/>
      <c r="I2660" s="6"/>
      <c r="J2660" s="66"/>
    </row>
    <row r="2661" spans="1:10" x14ac:dyDescent="0.25">
      <c r="A2661" s="103"/>
      <c r="B2661" s="104"/>
      <c r="C2661" s="6"/>
      <c r="D2661" s="6"/>
      <c r="E2661" s="6"/>
      <c r="F2661" s="6"/>
      <c r="G2661" s="6"/>
      <c r="H2661" s="6"/>
      <c r="I2661" s="6"/>
      <c r="J2661" s="66"/>
    </row>
    <row r="2662" spans="1:10" x14ac:dyDescent="0.25">
      <c r="A2662" s="103"/>
      <c r="B2662" s="104"/>
      <c r="C2662" s="6"/>
      <c r="D2662" s="6"/>
      <c r="E2662" s="6"/>
      <c r="F2662" s="6"/>
      <c r="G2662" s="6"/>
      <c r="H2662" s="6"/>
      <c r="I2662" s="6"/>
      <c r="J2662" s="66"/>
    </row>
    <row r="2663" spans="1:10" x14ac:dyDescent="0.25">
      <c r="A2663" s="103"/>
      <c r="B2663" s="104"/>
      <c r="C2663" s="6"/>
      <c r="D2663" s="6"/>
      <c r="E2663" s="6"/>
      <c r="F2663" s="6"/>
      <c r="G2663" s="6"/>
      <c r="H2663" s="6"/>
      <c r="I2663" s="6"/>
      <c r="J2663" s="66"/>
    </row>
    <row r="2664" spans="1:10" x14ac:dyDescent="0.25">
      <c r="A2664" s="103"/>
      <c r="B2664" s="104"/>
      <c r="C2664" s="6"/>
      <c r="D2664" s="6"/>
      <c r="E2664" s="6"/>
      <c r="F2664" s="6"/>
      <c r="G2664" s="6"/>
      <c r="H2664" s="6"/>
      <c r="I2664" s="6"/>
      <c r="J2664" s="66"/>
    </row>
    <row r="2665" spans="1:10" x14ac:dyDescent="0.25">
      <c r="A2665" s="103"/>
      <c r="B2665" s="104"/>
      <c r="C2665" s="6"/>
      <c r="D2665" s="6"/>
      <c r="E2665" s="6"/>
      <c r="F2665" s="6"/>
      <c r="G2665" s="6"/>
      <c r="H2665" s="6"/>
      <c r="I2665" s="6"/>
      <c r="J2665" s="66"/>
    </row>
    <row r="2666" spans="1:10" x14ac:dyDescent="0.25">
      <c r="A2666" s="103"/>
      <c r="B2666" s="104"/>
      <c r="C2666" s="6"/>
      <c r="D2666" s="6"/>
      <c r="E2666" s="6"/>
      <c r="F2666" s="6"/>
      <c r="G2666" s="6"/>
      <c r="H2666" s="6"/>
      <c r="I2666" s="6"/>
      <c r="J2666" s="66"/>
    </row>
    <row r="2667" spans="1:10" x14ac:dyDescent="0.25">
      <c r="A2667" s="103"/>
      <c r="B2667" s="104"/>
      <c r="C2667" s="6"/>
      <c r="D2667" s="6"/>
      <c r="E2667" s="6"/>
      <c r="F2667" s="6"/>
      <c r="G2667" s="6"/>
      <c r="H2667" s="6"/>
      <c r="I2667" s="6"/>
      <c r="J2667" s="66"/>
    </row>
    <row r="2668" spans="1:10" x14ac:dyDescent="0.25">
      <c r="A2668" s="103"/>
      <c r="B2668" s="104"/>
      <c r="C2668" s="6"/>
      <c r="D2668" s="6"/>
      <c r="E2668" s="6"/>
      <c r="F2668" s="6"/>
      <c r="G2668" s="6"/>
      <c r="H2668" s="6"/>
      <c r="I2668" s="6"/>
      <c r="J2668" s="66"/>
    </row>
    <row r="2669" spans="1:10" x14ac:dyDescent="0.25">
      <c r="A2669" s="103"/>
      <c r="B2669" s="104"/>
      <c r="C2669" s="6"/>
      <c r="D2669" s="6"/>
      <c r="E2669" s="6"/>
      <c r="F2669" s="6"/>
      <c r="G2669" s="6"/>
      <c r="H2669" s="6"/>
      <c r="I2669" s="6"/>
      <c r="J2669" s="66"/>
    </row>
    <row r="2670" spans="1:10" x14ac:dyDescent="0.25">
      <c r="A2670" s="103"/>
      <c r="B2670" s="104"/>
      <c r="C2670" s="6"/>
      <c r="D2670" s="6"/>
      <c r="E2670" s="6"/>
      <c r="F2670" s="6"/>
      <c r="G2670" s="6"/>
      <c r="H2670" s="6"/>
      <c r="I2670" s="6"/>
      <c r="J2670" s="66"/>
    </row>
    <row r="2671" spans="1:10" x14ac:dyDescent="0.25">
      <c r="A2671" s="103"/>
      <c r="B2671" s="104"/>
      <c r="C2671" s="6"/>
      <c r="D2671" s="6"/>
      <c r="E2671" s="6"/>
      <c r="F2671" s="6"/>
      <c r="G2671" s="6"/>
      <c r="H2671" s="6"/>
      <c r="I2671" s="6"/>
      <c r="J2671" s="66"/>
    </row>
    <row r="2672" spans="1:10" x14ac:dyDescent="0.25">
      <c r="A2672" s="103"/>
      <c r="B2672" s="104"/>
      <c r="C2672" s="6"/>
      <c r="D2672" s="6"/>
      <c r="E2672" s="6"/>
      <c r="F2672" s="6"/>
      <c r="G2672" s="6"/>
      <c r="H2672" s="6"/>
      <c r="I2672" s="6"/>
      <c r="J2672" s="66"/>
    </row>
    <row r="2673" spans="1:10" x14ac:dyDescent="0.25">
      <c r="A2673" s="103"/>
      <c r="B2673" s="104"/>
      <c r="C2673" s="6"/>
      <c r="D2673" s="6"/>
      <c r="E2673" s="6"/>
      <c r="F2673" s="6"/>
      <c r="G2673" s="6"/>
      <c r="H2673" s="6"/>
      <c r="I2673" s="6"/>
      <c r="J2673" s="66"/>
    </row>
    <row r="2674" spans="1:10" x14ac:dyDescent="0.25">
      <c r="A2674" s="103"/>
      <c r="B2674" s="104"/>
      <c r="C2674" s="6"/>
      <c r="D2674" s="6"/>
      <c r="E2674" s="6"/>
      <c r="F2674" s="6"/>
      <c r="G2674" s="6"/>
      <c r="H2674" s="6"/>
      <c r="I2674" s="6"/>
      <c r="J2674" s="66"/>
    </row>
    <row r="2675" spans="1:10" x14ac:dyDescent="0.25">
      <c r="A2675" s="103"/>
      <c r="B2675" s="104"/>
      <c r="C2675" s="6"/>
      <c r="D2675" s="6"/>
      <c r="E2675" s="6"/>
      <c r="F2675" s="6"/>
      <c r="G2675" s="6"/>
      <c r="H2675" s="6"/>
      <c r="I2675" s="6"/>
      <c r="J2675" s="66"/>
    </row>
    <row r="2676" spans="1:10" x14ac:dyDescent="0.25">
      <c r="A2676" s="103"/>
      <c r="B2676" s="104"/>
      <c r="C2676" s="6"/>
      <c r="D2676" s="6"/>
      <c r="E2676" s="6"/>
      <c r="F2676" s="6"/>
      <c r="G2676" s="6"/>
      <c r="H2676" s="6"/>
      <c r="I2676" s="6"/>
      <c r="J2676" s="66"/>
    </row>
    <row r="2677" spans="1:10" x14ac:dyDescent="0.25">
      <c r="A2677" s="103"/>
      <c r="B2677" s="104"/>
      <c r="C2677" s="6"/>
      <c r="D2677" s="6"/>
      <c r="E2677" s="6"/>
      <c r="F2677" s="6"/>
      <c r="G2677" s="6"/>
      <c r="H2677" s="6"/>
      <c r="I2677" s="6"/>
      <c r="J2677" s="66"/>
    </row>
    <row r="2678" spans="1:10" x14ac:dyDescent="0.25">
      <c r="A2678" s="103"/>
      <c r="B2678" s="104"/>
      <c r="C2678" s="6"/>
      <c r="D2678" s="6"/>
      <c r="E2678" s="6"/>
      <c r="F2678" s="6"/>
      <c r="G2678" s="6"/>
      <c r="H2678" s="6"/>
      <c r="I2678" s="6"/>
      <c r="J2678" s="66"/>
    </row>
    <row r="2679" spans="1:10" x14ac:dyDescent="0.25">
      <c r="A2679" s="103"/>
      <c r="B2679" s="104"/>
      <c r="C2679" s="6"/>
      <c r="D2679" s="6"/>
      <c r="E2679" s="6"/>
      <c r="F2679" s="6"/>
      <c r="G2679" s="6"/>
      <c r="H2679" s="6"/>
      <c r="I2679" s="6"/>
      <c r="J2679" s="66"/>
    </row>
    <row r="2680" spans="1:10" x14ac:dyDescent="0.25">
      <c r="A2680" s="103"/>
      <c r="B2680" s="104"/>
      <c r="C2680" s="6"/>
      <c r="D2680" s="6"/>
      <c r="E2680" s="6"/>
      <c r="F2680" s="6"/>
      <c r="G2680" s="6"/>
      <c r="H2680" s="6"/>
      <c r="I2680" s="6"/>
      <c r="J2680" s="66"/>
    </row>
    <row r="2681" spans="1:10" x14ac:dyDescent="0.25">
      <c r="A2681" s="103"/>
      <c r="B2681" s="104"/>
      <c r="C2681" s="6"/>
      <c r="D2681" s="6"/>
      <c r="E2681" s="6"/>
      <c r="F2681" s="6"/>
      <c r="G2681" s="6"/>
      <c r="H2681" s="6"/>
      <c r="I2681" s="6"/>
      <c r="J2681" s="66"/>
    </row>
    <row r="2682" spans="1:10" x14ac:dyDescent="0.25">
      <c r="A2682" s="103"/>
      <c r="B2682" s="104"/>
      <c r="C2682" s="6"/>
      <c r="D2682" s="6"/>
      <c r="E2682" s="6"/>
      <c r="F2682" s="6"/>
      <c r="G2682" s="6"/>
      <c r="H2682" s="6"/>
      <c r="I2682" s="6"/>
      <c r="J2682" s="66"/>
    </row>
    <row r="2683" spans="1:10" x14ac:dyDescent="0.25">
      <c r="A2683" s="103"/>
      <c r="B2683" s="104"/>
      <c r="C2683" s="6"/>
      <c r="D2683" s="6"/>
      <c r="E2683" s="6"/>
      <c r="F2683" s="6"/>
      <c r="G2683" s="6"/>
      <c r="H2683" s="6"/>
      <c r="I2683" s="6"/>
      <c r="J2683" s="66"/>
    </row>
    <row r="2684" spans="1:10" x14ac:dyDescent="0.25">
      <c r="A2684" s="103"/>
      <c r="B2684" s="104"/>
      <c r="C2684" s="6"/>
      <c r="D2684" s="6"/>
      <c r="E2684" s="6"/>
      <c r="F2684" s="6"/>
      <c r="G2684" s="6"/>
      <c r="H2684" s="6"/>
      <c r="I2684" s="6"/>
      <c r="J2684" s="66"/>
    </row>
    <row r="2685" spans="1:10" x14ac:dyDescent="0.25">
      <c r="A2685" s="103"/>
      <c r="B2685" s="104"/>
      <c r="C2685" s="6"/>
      <c r="D2685" s="6"/>
      <c r="E2685" s="6"/>
      <c r="F2685" s="6"/>
      <c r="G2685" s="6"/>
      <c r="H2685" s="6"/>
      <c r="I2685" s="6"/>
      <c r="J2685" s="66"/>
    </row>
    <row r="2686" spans="1:10" x14ac:dyDescent="0.25">
      <c r="A2686" s="103"/>
      <c r="B2686" s="104"/>
      <c r="C2686" s="6"/>
      <c r="D2686" s="6"/>
      <c r="E2686" s="6"/>
      <c r="F2686" s="6"/>
      <c r="G2686" s="6"/>
      <c r="H2686" s="6"/>
      <c r="I2686" s="6"/>
      <c r="J2686" s="66"/>
    </row>
    <row r="2687" spans="1:10" x14ac:dyDescent="0.25">
      <c r="A2687" s="103"/>
      <c r="B2687" s="104"/>
      <c r="C2687" s="6"/>
      <c r="D2687" s="6"/>
      <c r="E2687" s="6"/>
      <c r="F2687" s="6"/>
      <c r="G2687" s="6"/>
      <c r="H2687" s="6"/>
      <c r="I2687" s="6"/>
      <c r="J2687" s="66"/>
    </row>
    <row r="2688" spans="1:10" x14ac:dyDescent="0.25">
      <c r="A2688" s="103"/>
      <c r="B2688" s="104"/>
      <c r="C2688" s="6"/>
      <c r="D2688" s="6"/>
      <c r="E2688" s="6"/>
      <c r="F2688" s="6"/>
      <c r="G2688" s="6"/>
      <c r="H2688" s="6"/>
      <c r="I2688" s="6"/>
      <c r="J2688" s="66"/>
    </row>
    <row r="2689" spans="1:10" x14ac:dyDescent="0.25">
      <c r="A2689" s="103"/>
      <c r="B2689" s="104"/>
      <c r="C2689" s="6"/>
      <c r="D2689" s="6"/>
      <c r="E2689" s="6"/>
      <c r="F2689" s="6"/>
      <c r="G2689" s="6"/>
      <c r="H2689" s="6"/>
      <c r="I2689" s="6"/>
      <c r="J2689" s="66"/>
    </row>
    <row r="2690" spans="1:10" x14ac:dyDescent="0.25">
      <c r="A2690" s="103"/>
      <c r="B2690" s="104"/>
      <c r="C2690" s="6"/>
      <c r="D2690" s="6"/>
      <c r="E2690" s="6"/>
      <c r="F2690" s="6"/>
      <c r="G2690" s="6"/>
      <c r="H2690" s="6"/>
      <c r="I2690" s="6"/>
      <c r="J2690" s="66"/>
    </row>
    <row r="2691" spans="1:10" x14ac:dyDescent="0.25">
      <c r="A2691" s="103"/>
      <c r="B2691" s="104"/>
      <c r="C2691" s="6"/>
      <c r="D2691" s="6"/>
      <c r="E2691" s="6"/>
      <c r="F2691" s="6"/>
      <c r="G2691" s="6"/>
      <c r="H2691" s="6"/>
      <c r="I2691" s="6"/>
      <c r="J2691" s="66"/>
    </row>
    <row r="2692" spans="1:10" x14ac:dyDescent="0.25">
      <c r="A2692" s="103"/>
      <c r="B2692" s="104"/>
      <c r="C2692" s="6"/>
      <c r="D2692" s="6"/>
      <c r="E2692" s="6"/>
      <c r="F2692" s="6"/>
      <c r="G2692" s="6"/>
      <c r="H2692" s="6"/>
      <c r="I2692" s="6"/>
      <c r="J2692" s="66"/>
    </row>
    <row r="2693" spans="1:10" x14ac:dyDescent="0.25">
      <c r="A2693" s="103"/>
      <c r="B2693" s="104"/>
      <c r="C2693" s="6"/>
      <c r="D2693" s="6"/>
      <c r="E2693" s="6"/>
      <c r="F2693" s="6"/>
      <c r="G2693" s="6"/>
      <c r="H2693" s="6"/>
      <c r="I2693" s="6"/>
      <c r="J2693" s="66"/>
    </row>
    <row r="2694" spans="1:10" x14ac:dyDescent="0.25">
      <c r="A2694" s="103"/>
      <c r="B2694" s="104"/>
      <c r="C2694" s="6"/>
      <c r="D2694" s="6"/>
      <c r="E2694" s="6"/>
      <c r="F2694" s="6"/>
      <c r="G2694" s="6"/>
      <c r="H2694" s="6"/>
      <c r="I2694" s="6"/>
      <c r="J2694" s="66"/>
    </row>
    <row r="2695" spans="1:10" x14ac:dyDescent="0.25">
      <c r="A2695" s="103"/>
      <c r="B2695" s="104"/>
      <c r="C2695" s="6"/>
      <c r="D2695" s="6"/>
      <c r="E2695" s="6"/>
      <c r="F2695" s="6"/>
      <c r="G2695" s="6"/>
      <c r="H2695" s="6"/>
      <c r="I2695" s="6"/>
      <c r="J2695" s="66"/>
    </row>
    <row r="2696" spans="1:10" x14ac:dyDescent="0.25">
      <c r="A2696" s="103"/>
      <c r="B2696" s="104"/>
      <c r="C2696" s="6"/>
      <c r="D2696" s="6"/>
      <c r="E2696" s="6"/>
      <c r="F2696" s="6"/>
      <c r="G2696" s="6"/>
      <c r="H2696" s="6"/>
      <c r="I2696" s="6"/>
      <c r="J2696" s="66"/>
    </row>
    <row r="2697" spans="1:10" x14ac:dyDescent="0.25">
      <c r="A2697" s="103"/>
      <c r="B2697" s="104"/>
      <c r="C2697" s="6"/>
      <c r="D2697" s="6"/>
      <c r="E2697" s="6"/>
      <c r="F2697" s="6"/>
      <c r="G2697" s="6"/>
      <c r="H2697" s="6"/>
      <c r="I2697" s="6"/>
      <c r="J2697" s="66"/>
    </row>
    <row r="2698" spans="1:10" x14ac:dyDescent="0.25">
      <c r="A2698" s="103"/>
      <c r="B2698" s="104"/>
      <c r="C2698" s="6"/>
      <c r="D2698" s="6"/>
      <c r="E2698" s="6"/>
      <c r="F2698" s="6"/>
      <c r="G2698" s="6"/>
      <c r="H2698" s="6"/>
      <c r="I2698" s="6"/>
      <c r="J2698" s="66"/>
    </row>
    <row r="2699" spans="1:10" x14ac:dyDescent="0.25">
      <c r="A2699" s="103"/>
      <c r="B2699" s="104"/>
      <c r="C2699" s="6"/>
      <c r="D2699" s="6"/>
      <c r="E2699" s="6"/>
      <c r="F2699" s="6"/>
      <c r="G2699" s="6"/>
      <c r="H2699" s="6"/>
      <c r="I2699" s="6"/>
      <c r="J2699" s="66"/>
    </row>
    <row r="2700" spans="1:10" x14ac:dyDescent="0.25">
      <c r="A2700" s="103"/>
      <c r="B2700" s="104"/>
      <c r="C2700" s="6"/>
      <c r="D2700" s="6"/>
      <c r="E2700" s="6"/>
      <c r="F2700" s="6"/>
      <c r="G2700" s="6"/>
      <c r="H2700" s="6"/>
      <c r="I2700" s="6"/>
      <c r="J2700" s="66"/>
    </row>
    <row r="2701" spans="1:10" x14ac:dyDescent="0.25">
      <c r="A2701" s="103"/>
      <c r="B2701" s="104"/>
      <c r="C2701" s="6"/>
      <c r="D2701" s="6"/>
      <c r="E2701" s="6"/>
      <c r="F2701" s="6"/>
      <c r="G2701" s="6"/>
      <c r="H2701" s="6"/>
      <c r="I2701" s="6"/>
      <c r="J2701" s="66"/>
    </row>
    <row r="2702" spans="1:10" x14ac:dyDescent="0.25">
      <c r="A2702" s="103"/>
      <c r="B2702" s="104"/>
      <c r="C2702" s="6"/>
      <c r="D2702" s="6"/>
      <c r="E2702" s="6"/>
      <c r="F2702" s="6"/>
      <c r="G2702" s="6"/>
      <c r="H2702" s="6"/>
      <c r="I2702" s="6"/>
      <c r="J2702" s="66"/>
    </row>
    <row r="2703" spans="1:10" x14ac:dyDescent="0.25">
      <c r="A2703" s="103"/>
      <c r="B2703" s="104"/>
      <c r="C2703" s="6"/>
      <c r="D2703" s="6"/>
      <c r="E2703" s="6"/>
      <c r="F2703" s="6"/>
      <c r="G2703" s="6"/>
      <c r="H2703" s="6"/>
      <c r="I2703" s="6"/>
      <c r="J2703" s="66"/>
    </row>
    <row r="2704" spans="1:10" x14ac:dyDescent="0.25">
      <c r="A2704" s="103"/>
      <c r="B2704" s="104"/>
      <c r="C2704" s="6"/>
      <c r="D2704" s="6"/>
      <c r="E2704" s="6"/>
      <c r="F2704" s="6"/>
      <c r="G2704" s="6"/>
      <c r="H2704" s="6"/>
      <c r="I2704" s="6"/>
      <c r="J2704" s="66"/>
    </row>
    <row r="2705" spans="1:10" x14ac:dyDescent="0.25">
      <c r="A2705" s="103"/>
      <c r="B2705" s="104"/>
      <c r="C2705" s="6"/>
      <c r="D2705" s="6"/>
      <c r="E2705" s="6"/>
      <c r="F2705" s="6"/>
      <c r="G2705" s="6"/>
      <c r="H2705" s="6"/>
      <c r="I2705" s="6"/>
      <c r="J2705" s="66"/>
    </row>
    <row r="2706" spans="1:10" x14ac:dyDescent="0.25">
      <c r="A2706" s="103"/>
      <c r="B2706" s="104"/>
      <c r="C2706" s="6"/>
      <c r="D2706" s="6"/>
      <c r="E2706" s="6"/>
      <c r="F2706" s="6"/>
      <c r="G2706" s="6"/>
      <c r="H2706" s="6"/>
      <c r="I2706" s="6"/>
      <c r="J2706" s="66"/>
    </row>
    <row r="2707" spans="1:10" x14ac:dyDescent="0.25">
      <c r="A2707" s="103"/>
      <c r="B2707" s="104"/>
      <c r="C2707" s="6"/>
      <c r="D2707" s="6"/>
      <c r="E2707" s="6"/>
      <c r="F2707" s="6"/>
      <c r="G2707" s="6"/>
      <c r="H2707" s="6"/>
      <c r="I2707" s="6"/>
      <c r="J2707" s="66"/>
    </row>
    <row r="2708" spans="1:10" x14ac:dyDescent="0.25">
      <c r="A2708" s="103"/>
      <c r="B2708" s="104"/>
      <c r="C2708" s="6"/>
      <c r="D2708" s="6"/>
      <c r="E2708" s="6"/>
      <c r="F2708" s="6"/>
      <c r="G2708" s="6"/>
      <c r="H2708" s="6"/>
      <c r="I2708" s="6"/>
      <c r="J2708" s="66"/>
    </row>
    <row r="2709" spans="1:10" x14ac:dyDescent="0.25">
      <c r="A2709" s="103"/>
      <c r="B2709" s="104"/>
      <c r="C2709" s="6"/>
      <c r="D2709" s="6"/>
      <c r="E2709" s="6"/>
      <c r="F2709" s="6"/>
      <c r="G2709" s="6"/>
      <c r="H2709" s="6"/>
      <c r="I2709" s="6"/>
      <c r="J2709" s="66"/>
    </row>
    <row r="2710" spans="1:10" x14ac:dyDescent="0.25">
      <c r="A2710" s="103"/>
      <c r="B2710" s="104"/>
      <c r="C2710" s="6"/>
      <c r="D2710" s="6"/>
      <c r="E2710" s="6"/>
      <c r="F2710" s="6"/>
      <c r="G2710" s="6"/>
      <c r="H2710" s="6"/>
      <c r="I2710" s="6"/>
      <c r="J2710" s="66"/>
    </row>
    <row r="2711" spans="1:10" x14ac:dyDescent="0.25">
      <c r="A2711" s="103"/>
      <c r="B2711" s="104"/>
      <c r="C2711" s="6"/>
      <c r="D2711" s="6"/>
      <c r="E2711" s="6"/>
      <c r="F2711" s="6"/>
      <c r="G2711" s="6"/>
      <c r="H2711" s="6"/>
      <c r="I2711" s="6"/>
      <c r="J2711" s="66"/>
    </row>
    <row r="2712" spans="1:10" x14ac:dyDescent="0.25">
      <c r="A2712" s="103"/>
      <c r="B2712" s="104"/>
      <c r="C2712" s="6"/>
      <c r="D2712" s="6"/>
      <c r="E2712" s="6"/>
      <c r="F2712" s="6"/>
      <c r="G2712" s="6"/>
      <c r="H2712" s="6"/>
      <c r="I2712" s="6"/>
      <c r="J2712" s="66"/>
    </row>
    <row r="2713" spans="1:10" x14ac:dyDescent="0.25">
      <c r="A2713" s="103"/>
      <c r="B2713" s="104"/>
      <c r="C2713" s="6"/>
      <c r="D2713" s="6"/>
      <c r="E2713" s="6"/>
      <c r="F2713" s="6"/>
      <c r="G2713" s="6"/>
      <c r="H2713" s="6"/>
      <c r="I2713" s="6"/>
      <c r="J2713" s="66"/>
    </row>
    <row r="2714" spans="1:10" x14ac:dyDescent="0.25">
      <c r="A2714" s="103"/>
      <c r="B2714" s="104"/>
      <c r="C2714" s="6"/>
      <c r="D2714" s="6"/>
      <c r="E2714" s="6"/>
      <c r="F2714" s="6"/>
      <c r="G2714" s="6"/>
      <c r="H2714" s="6"/>
      <c r="I2714" s="6"/>
      <c r="J2714" s="66"/>
    </row>
    <row r="2715" spans="1:10" x14ac:dyDescent="0.25">
      <c r="A2715" s="103"/>
      <c r="B2715" s="104"/>
      <c r="C2715" s="6"/>
      <c r="D2715" s="6"/>
      <c r="E2715" s="6"/>
      <c r="F2715" s="6"/>
      <c r="G2715" s="6"/>
      <c r="H2715" s="6"/>
      <c r="I2715" s="6"/>
      <c r="J2715" s="66"/>
    </row>
    <row r="2716" spans="1:10" x14ac:dyDescent="0.25">
      <c r="A2716" s="103"/>
      <c r="B2716" s="104"/>
      <c r="C2716" s="6"/>
      <c r="D2716" s="6"/>
      <c r="E2716" s="6"/>
      <c r="F2716" s="6"/>
      <c r="G2716" s="6"/>
      <c r="H2716" s="6"/>
      <c r="I2716" s="6"/>
      <c r="J2716" s="66"/>
    </row>
    <row r="2717" spans="1:10" x14ac:dyDescent="0.25">
      <c r="A2717" s="103"/>
      <c r="B2717" s="104"/>
      <c r="C2717" s="6"/>
      <c r="D2717" s="6"/>
      <c r="E2717" s="6"/>
      <c r="F2717" s="6"/>
      <c r="G2717" s="6"/>
      <c r="H2717" s="6"/>
      <c r="I2717" s="6"/>
      <c r="J2717" s="66"/>
    </row>
    <row r="2718" spans="1:10" x14ac:dyDescent="0.25">
      <c r="A2718" s="103"/>
      <c r="B2718" s="104"/>
      <c r="C2718" s="6"/>
      <c r="D2718" s="6"/>
      <c r="E2718" s="6"/>
      <c r="F2718" s="6"/>
      <c r="G2718" s="6"/>
      <c r="H2718" s="6"/>
      <c r="I2718" s="6"/>
      <c r="J2718" s="66"/>
    </row>
    <row r="2719" spans="1:10" x14ac:dyDescent="0.25">
      <c r="A2719" s="103"/>
      <c r="B2719" s="104"/>
      <c r="C2719" s="6"/>
      <c r="D2719" s="6"/>
      <c r="E2719" s="6"/>
      <c r="F2719" s="6"/>
      <c r="G2719" s="6"/>
      <c r="H2719" s="6"/>
      <c r="I2719" s="6"/>
      <c r="J2719" s="66"/>
    </row>
    <row r="2720" spans="1:10" x14ac:dyDescent="0.25">
      <c r="A2720" s="103"/>
      <c r="B2720" s="104"/>
      <c r="C2720" s="6"/>
      <c r="D2720" s="6"/>
      <c r="E2720" s="6"/>
      <c r="F2720" s="6"/>
      <c r="G2720" s="6"/>
      <c r="H2720" s="6"/>
      <c r="I2720" s="6"/>
      <c r="J2720" s="66"/>
    </row>
    <row r="2721" spans="1:10" x14ac:dyDescent="0.25">
      <c r="A2721" s="103"/>
      <c r="B2721" s="104"/>
      <c r="C2721" s="6"/>
      <c r="D2721" s="6"/>
      <c r="E2721" s="6"/>
      <c r="F2721" s="6"/>
      <c r="G2721" s="6"/>
      <c r="H2721" s="6"/>
      <c r="I2721" s="6"/>
      <c r="J2721" s="66"/>
    </row>
    <row r="2722" spans="1:10" x14ac:dyDescent="0.25">
      <c r="A2722" s="103"/>
      <c r="B2722" s="104"/>
      <c r="C2722" s="6"/>
      <c r="D2722" s="6"/>
      <c r="E2722" s="6"/>
      <c r="F2722" s="6"/>
      <c r="G2722" s="6"/>
      <c r="H2722" s="6"/>
      <c r="I2722" s="6"/>
      <c r="J2722" s="66"/>
    </row>
    <row r="2723" spans="1:10" x14ac:dyDescent="0.25">
      <c r="A2723" s="103"/>
      <c r="B2723" s="104"/>
      <c r="C2723" s="6"/>
      <c r="D2723" s="6"/>
      <c r="E2723" s="6"/>
      <c r="F2723" s="6"/>
      <c r="G2723" s="6"/>
      <c r="H2723" s="6"/>
      <c r="I2723" s="6"/>
      <c r="J2723" s="66"/>
    </row>
    <row r="2724" spans="1:10" x14ac:dyDescent="0.25">
      <c r="A2724" s="103"/>
      <c r="B2724" s="104"/>
      <c r="C2724" s="6"/>
      <c r="D2724" s="6"/>
      <c r="E2724" s="6"/>
      <c r="F2724" s="6"/>
      <c r="G2724" s="6"/>
      <c r="H2724" s="6"/>
      <c r="I2724" s="6"/>
      <c r="J2724" s="66"/>
    </row>
    <row r="2725" spans="1:10" x14ac:dyDescent="0.25">
      <c r="A2725" s="103"/>
      <c r="B2725" s="104"/>
      <c r="C2725" s="6"/>
      <c r="D2725" s="6"/>
      <c r="E2725" s="6"/>
      <c r="F2725" s="6"/>
      <c r="G2725" s="6"/>
      <c r="H2725" s="6"/>
      <c r="I2725" s="6"/>
      <c r="J2725" s="66"/>
    </row>
    <row r="2726" spans="1:10" x14ac:dyDescent="0.25">
      <c r="A2726" s="103"/>
      <c r="B2726" s="104"/>
      <c r="C2726" s="6"/>
      <c r="D2726" s="6"/>
      <c r="E2726" s="6"/>
      <c r="F2726" s="6"/>
      <c r="G2726" s="6"/>
      <c r="H2726" s="6"/>
      <c r="I2726" s="6"/>
      <c r="J2726" s="66"/>
    </row>
    <row r="2727" spans="1:10" x14ac:dyDescent="0.25">
      <c r="A2727" s="103"/>
      <c r="B2727" s="104"/>
      <c r="C2727" s="6"/>
      <c r="D2727" s="6"/>
      <c r="E2727" s="6"/>
      <c r="F2727" s="6"/>
      <c r="G2727" s="6"/>
      <c r="H2727" s="6"/>
      <c r="I2727" s="6"/>
      <c r="J2727" s="66"/>
    </row>
    <row r="2728" spans="1:10" x14ac:dyDescent="0.25">
      <c r="A2728" s="103"/>
      <c r="B2728" s="104"/>
      <c r="C2728" s="6"/>
      <c r="D2728" s="6"/>
      <c r="E2728" s="6"/>
      <c r="F2728" s="6"/>
      <c r="G2728" s="6"/>
      <c r="H2728" s="6"/>
      <c r="I2728" s="6"/>
      <c r="J2728" s="66"/>
    </row>
    <row r="2729" spans="1:10" x14ac:dyDescent="0.25">
      <c r="A2729" s="103"/>
      <c r="B2729" s="104"/>
      <c r="C2729" s="6"/>
      <c r="D2729" s="6"/>
      <c r="E2729" s="6"/>
      <c r="F2729" s="6"/>
      <c r="G2729" s="6"/>
      <c r="H2729" s="6"/>
      <c r="I2729" s="6"/>
      <c r="J2729" s="66"/>
    </row>
    <row r="2730" spans="1:10" x14ac:dyDescent="0.25">
      <c r="A2730" s="103"/>
      <c r="B2730" s="104"/>
      <c r="C2730" s="6"/>
      <c r="D2730" s="6"/>
      <c r="E2730" s="6"/>
      <c r="F2730" s="6"/>
      <c r="G2730" s="6"/>
      <c r="H2730" s="6"/>
      <c r="I2730" s="6"/>
      <c r="J2730" s="66"/>
    </row>
    <row r="2731" spans="1:10" x14ac:dyDescent="0.25">
      <c r="A2731" s="103"/>
      <c r="B2731" s="104"/>
      <c r="C2731" s="6"/>
      <c r="D2731" s="6"/>
      <c r="E2731" s="6"/>
      <c r="F2731" s="6"/>
      <c r="G2731" s="6"/>
      <c r="H2731" s="6"/>
      <c r="I2731" s="6"/>
      <c r="J2731" s="66"/>
    </row>
    <row r="2732" spans="1:10" x14ac:dyDescent="0.25">
      <c r="A2732" s="103"/>
      <c r="B2732" s="104"/>
      <c r="C2732" s="6"/>
      <c r="D2732" s="6"/>
      <c r="E2732" s="6"/>
      <c r="F2732" s="6"/>
      <c r="G2732" s="6"/>
      <c r="H2732" s="6"/>
      <c r="I2732" s="6"/>
      <c r="J2732" s="66"/>
    </row>
    <row r="2733" spans="1:10" x14ac:dyDescent="0.25">
      <c r="A2733" s="103"/>
      <c r="B2733" s="104"/>
      <c r="C2733" s="6"/>
      <c r="D2733" s="6"/>
      <c r="E2733" s="6"/>
      <c r="F2733" s="6"/>
      <c r="G2733" s="6"/>
      <c r="H2733" s="6"/>
      <c r="I2733" s="6"/>
      <c r="J2733" s="66"/>
    </row>
    <row r="2734" spans="1:10" x14ac:dyDescent="0.25">
      <c r="A2734" s="103"/>
      <c r="B2734" s="104"/>
      <c r="C2734" s="6"/>
      <c r="D2734" s="6"/>
      <c r="E2734" s="6"/>
      <c r="F2734" s="6"/>
      <c r="G2734" s="6"/>
      <c r="H2734" s="6"/>
      <c r="I2734" s="6"/>
      <c r="J2734" s="66"/>
    </row>
    <row r="2735" spans="1:10" x14ac:dyDescent="0.25">
      <c r="A2735" s="103"/>
      <c r="B2735" s="104"/>
      <c r="C2735" s="6"/>
      <c r="D2735" s="6"/>
      <c r="E2735" s="6"/>
      <c r="F2735" s="6"/>
      <c r="G2735" s="6"/>
      <c r="H2735" s="6"/>
      <c r="I2735" s="6"/>
      <c r="J2735" s="66"/>
    </row>
    <row r="2736" spans="1:10" x14ac:dyDescent="0.25">
      <c r="A2736" s="103"/>
      <c r="B2736" s="104"/>
      <c r="C2736" s="6"/>
      <c r="D2736" s="6"/>
      <c r="E2736" s="6"/>
      <c r="F2736" s="6"/>
      <c r="G2736" s="6"/>
      <c r="H2736" s="6"/>
      <c r="I2736" s="6"/>
      <c r="J2736" s="66"/>
    </row>
    <row r="2737" spans="1:10" x14ac:dyDescent="0.25">
      <c r="A2737" s="103"/>
      <c r="B2737" s="104"/>
      <c r="C2737" s="6"/>
      <c r="D2737" s="6"/>
      <c r="E2737" s="6"/>
      <c r="F2737" s="6"/>
      <c r="G2737" s="6"/>
      <c r="H2737" s="6"/>
      <c r="I2737" s="6"/>
      <c r="J2737" s="66"/>
    </row>
    <row r="2738" spans="1:10" x14ac:dyDescent="0.25">
      <c r="A2738" s="103"/>
      <c r="B2738" s="104"/>
      <c r="C2738" s="6"/>
      <c r="D2738" s="6"/>
      <c r="E2738" s="6"/>
      <c r="F2738" s="6"/>
      <c r="G2738" s="6"/>
      <c r="H2738" s="6"/>
      <c r="I2738" s="6"/>
      <c r="J2738" s="66"/>
    </row>
    <row r="2739" spans="1:10" x14ac:dyDescent="0.25">
      <c r="A2739" s="103"/>
      <c r="B2739" s="104"/>
      <c r="C2739" s="6"/>
      <c r="D2739" s="6"/>
      <c r="E2739" s="6"/>
      <c r="F2739" s="6"/>
      <c r="G2739" s="6"/>
      <c r="H2739" s="6"/>
      <c r="I2739" s="6"/>
      <c r="J2739" s="66"/>
    </row>
    <row r="2740" spans="1:10" x14ac:dyDescent="0.25">
      <c r="A2740" s="103"/>
      <c r="B2740" s="104"/>
      <c r="C2740" s="6"/>
      <c r="D2740" s="6"/>
      <c r="E2740" s="6"/>
      <c r="F2740" s="6"/>
      <c r="G2740" s="6"/>
      <c r="H2740" s="6"/>
      <c r="I2740" s="6"/>
      <c r="J2740" s="66"/>
    </row>
    <row r="2741" spans="1:10" x14ac:dyDescent="0.25">
      <c r="A2741" s="103"/>
      <c r="B2741" s="104"/>
      <c r="C2741" s="6"/>
      <c r="D2741" s="6"/>
      <c r="E2741" s="6"/>
      <c r="F2741" s="6"/>
      <c r="G2741" s="6"/>
      <c r="H2741" s="6"/>
      <c r="I2741" s="6"/>
      <c r="J2741" s="66"/>
    </row>
    <row r="2742" spans="1:10" x14ac:dyDescent="0.25">
      <c r="A2742" s="103"/>
      <c r="B2742" s="104"/>
      <c r="C2742" s="6"/>
      <c r="D2742" s="6"/>
      <c r="E2742" s="6"/>
      <c r="F2742" s="6"/>
      <c r="G2742" s="6"/>
      <c r="H2742" s="6"/>
      <c r="I2742" s="6"/>
      <c r="J2742" s="66"/>
    </row>
    <row r="2743" spans="1:10" x14ac:dyDescent="0.25">
      <c r="A2743" s="103"/>
      <c r="B2743" s="104"/>
      <c r="C2743" s="6"/>
      <c r="D2743" s="6"/>
      <c r="E2743" s="6"/>
      <c r="F2743" s="6"/>
      <c r="G2743" s="6"/>
      <c r="H2743" s="6"/>
      <c r="I2743" s="6"/>
      <c r="J2743" s="66"/>
    </row>
    <row r="2744" spans="1:10" x14ac:dyDescent="0.25">
      <c r="A2744" s="103"/>
      <c r="B2744" s="104"/>
      <c r="C2744" s="6"/>
      <c r="D2744" s="6"/>
      <c r="E2744" s="6"/>
      <c r="F2744" s="6"/>
      <c r="G2744" s="6"/>
      <c r="H2744" s="6"/>
      <c r="I2744" s="6"/>
      <c r="J2744" s="66"/>
    </row>
    <row r="2745" spans="1:10" x14ac:dyDescent="0.25">
      <c r="A2745" s="103"/>
      <c r="B2745" s="104"/>
      <c r="C2745" s="6"/>
      <c r="D2745" s="6"/>
      <c r="E2745" s="6"/>
      <c r="F2745" s="6"/>
      <c r="G2745" s="6"/>
      <c r="H2745" s="6"/>
      <c r="I2745" s="6"/>
      <c r="J2745" s="66"/>
    </row>
    <row r="2746" spans="1:10" x14ac:dyDescent="0.25">
      <c r="A2746" s="103"/>
      <c r="B2746" s="104"/>
      <c r="C2746" s="6"/>
      <c r="D2746" s="6"/>
      <c r="E2746" s="6"/>
      <c r="F2746" s="6"/>
      <c r="G2746" s="6"/>
      <c r="H2746" s="6"/>
      <c r="I2746" s="6"/>
      <c r="J2746" s="66"/>
    </row>
    <row r="2747" spans="1:10" x14ac:dyDescent="0.25">
      <c r="A2747" s="103"/>
      <c r="B2747" s="104"/>
      <c r="C2747" s="6"/>
      <c r="D2747" s="6"/>
      <c r="E2747" s="6"/>
      <c r="F2747" s="6"/>
      <c r="G2747" s="6"/>
      <c r="H2747" s="6"/>
      <c r="I2747" s="6"/>
      <c r="J2747" s="66"/>
    </row>
    <row r="2748" spans="1:10" x14ac:dyDescent="0.25">
      <c r="A2748" s="103"/>
      <c r="B2748" s="104"/>
      <c r="C2748" s="6"/>
      <c r="D2748" s="6"/>
      <c r="E2748" s="6"/>
      <c r="F2748" s="6"/>
      <c r="G2748" s="6"/>
      <c r="H2748" s="6"/>
      <c r="I2748" s="6"/>
      <c r="J2748" s="66"/>
    </row>
    <row r="2749" spans="1:10" x14ac:dyDescent="0.25">
      <c r="A2749" s="103"/>
      <c r="B2749" s="104"/>
      <c r="C2749" s="6"/>
      <c r="D2749" s="6"/>
      <c r="E2749" s="6"/>
      <c r="F2749" s="6"/>
      <c r="G2749" s="6"/>
      <c r="H2749" s="6"/>
      <c r="I2749" s="6"/>
      <c r="J2749" s="66"/>
    </row>
    <row r="2750" spans="1:10" x14ac:dyDescent="0.25">
      <c r="A2750" s="103"/>
      <c r="B2750" s="104"/>
      <c r="C2750" s="6"/>
      <c r="D2750" s="6"/>
      <c r="E2750" s="6"/>
      <c r="F2750" s="6"/>
      <c r="G2750" s="6"/>
      <c r="H2750" s="6"/>
      <c r="I2750" s="6"/>
      <c r="J2750" s="66"/>
    </row>
    <row r="2751" spans="1:10" x14ac:dyDescent="0.25">
      <c r="A2751" s="103"/>
      <c r="B2751" s="104"/>
      <c r="C2751" s="6"/>
      <c r="D2751" s="6"/>
      <c r="E2751" s="6"/>
      <c r="F2751" s="6"/>
      <c r="G2751" s="6"/>
      <c r="H2751" s="6"/>
      <c r="I2751" s="6"/>
      <c r="J2751" s="66"/>
    </row>
    <row r="2752" spans="1:10" x14ac:dyDescent="0.25">
      <c r="A2752" s="103"/>
      <c r="B2752" s="104"/>
      <c r="C2752" s="6"/>
      <c r="D2752" s="6"/>
      <c r="E2752" s="6"/>
      <c r="F2752" s="6"/>
      <c r="G2752" s="6"/>
      <c r="H2752" s="6"/>
      <c r="I2752" s="6"/>
      <c r="J2752" s="66"/>
    </row>
    <row r="2753" spans="1:10" x14ac:dyDescent="0.25">
      <c r="A2753" s="103"/>
      <c r="B2753" s="104"/>
      <c r="C2753" s="6"/>
      <c r="D2753" s="6"/>
      <c r="E2753" s="6"/>
      <c r="F2753" s="6"/>
      <c r="G2753" s="6"/>
      <c r="H2753" s="6"/>
      <c r="I2753" s="6"/>
      <c r="J2753" s="66"/>
    </row>
    <row r="2754" spans="1:10" x14ac:dyDescent="0.25">
      <c r="A2754" s="103"/>
      <c r="B2754" s="104"/>
      <c r="C2754" s="6"/>
      <c r="D2754" s="6"/>
      <c r="E2754" s="6"/>
      <c r="F2754" s="6"/>
      <c r="G2754" s="6"/>
      <c r="H2754" s="6"/>
      <c r="I2754" s="6"/>
      <c r="J2754" s="66"/>
    </row>
    <row r="2755" spans="1:10" x14ac:dyDescent="0.25">
      <c r="A2755" s="103"/>
      <c r="B2755" s="104"/>
      <c r="C2755" s="6"/>
      <c r="D2755" s="6"/>
      <c r="E2755" s="6"/>
      <c r="F2755" s="6"/>
      <c r="G2755" s="6"/>
      <c r="H2755" s="6"/>
      <c r="I2755" s="6"/>
      <c r="J2755" s="66"/>
    </row>
    <row r="2756" spans="1:10" x14ac:dyDescent="0.25">
      <c r="A2756" s="103"/>
      <c r="B2756" s="104"/>
      <c r="C2756" s="6"/>
      <c r="D2756" s="6"/>
      <c r="E2756" s="6"/>
      <c r="F2756" s="6"/>
      <c r="G2756" s="6"/>
      <c r="H2756" s="6"/>
      <c r="I2756" s="6"/>
      <c r="J2756" s="66"/>
    </row>
    <row r="2757" spans="1:10" x14ac:dyDescent="0.25">
      <c r="A2757" s="103"/>
      <c r="B2757" s="104"/>
      <c r="C2757" s="6"/>
      <c r="D2757" s="6"/>
      <c r="E2757" s="6"/>
      <c r="F2757" s="6"/>
      <c r="G2757" s="6"/>
      <c r="H2757" s="6"/>
      <c r="I2757" s="6"/>
      <c r="J2757" s="66"/>
    </row>
    <row r="2758" spans="1:10" x14ac:dyDescent="0.25">
      <c r="A2758" s="103"/>
      <c r="B2758" s="104"/>
      <c r="C2758" s="6"/>
      <c r="D2758" s="6"/>
      <c r="E2758" s="6"/>
      <c r="F2758" s="6"/>
      <c r="G2758" s="6"/>
      <c r="H2758" s="6"/>
      <c r="I2758" s="6"/>
      <c r="J2758" s="66"/>
    </row>
    <row r="2759" spans="1:10" x14ac:dyDescent="0.25">
      <c r="A2759" s="103"/>
      <c r="B2759" s="104"/>
      <c r="C2759" s="6"/>
      <c r="D2759" s="6"/>
      <c r="E2759" s="6"/>
      <c r="F2759" s="6"/>
      <c r="G2759" s="6"/>
      <c r="H2759" s="6"/>
      <c r="I2759" s="6"/>
      <c r="J2759" s="66"/>
    </row>
    <row r="2760" spans="1:10" x14ac:dyDescent="0.25">
      <c r="A2760" s="103"/>
      <c r="B2760" s="104"/>
      <c r="C2760" s="6"/>
      <c r="D2760" s="6"/>
      <c r="E2760" s="6"/>
      <c r="F2760" s="6"/>
      <c r="G2760" s="6"/>
      <c r="H2760" s="6"/>
      <c r="I2760" s="6"/>
      <c r="J2760" s="66"/>
    </row>
    <row r="2761" spans="1:10" x14ac:dyDescent="0.25">
      <c r="A2761" s="103"/>
      <c r="B2761" s="104"/>
      <c r="C2761" s="6"/>
      <c r="D2761" s="6"/>
      <c r="E2761" s="6"/>
      <c r="F2761" s="6"/>
      <c r="G2761" s="6"/>
      <c r="H2761" s="6"/>
      <c r="I2761" s="6"/>
      <c r="J2761" s="66"/>
    </row>
    <row r="2762" spans="1:10" x14ac:dyDescent="0.25">
      <c r="A2762" s="103"/>
      <c r="B2762" s="104"/>
      <c r="C2762" s="6"/>
      <c r="D2762" s="6"/>
      <c r="E2762" s="6"/>
      <c r="F2762" s="6"/>
      <c r="G2762" s="6"/>
      <c r="H2762" s="6"/>
      <c r="I2762" s="6"/>
      <c r="J2762" s="66"/>
    </row>
    <row r="2763" spans="1:10" x14ac:dyDescent="0.25">
      <c r="A2763" s="103"/>
      <c r="B2763" s="104"/>
      <c r="C2763" s="6"/>
      <c r="D2763" s="6"/>
      <c r="E2763" s="6"/>
      <c r="F2763" s="6"/>
      <c r="G2763" s="6"/>
      <c r="H2763" s="6"/>
      <c r="I2763" s="6"/>
      <c r="J2763" s="66"/>
    </row>
    <row r="2764" spans="1:10" x14ac:dyDescent="0.25">
      <c r="A2764" s="103"/>
      <c r="B2764" s="104"/>
      <c r="C2764" s="6"/>
      <c r="D2764" s="6"/>
      <c r="E2764" s="6"/>
      <c r="F2764" s="6"/>
      <c r="G2764" s="6"/>
      <c r="H2764" s="6"/>
      <c r="I2764" s="6"/>
      <c r="J2764" s="66"/>
    </row>
    <row r="2765" spans="1:10" x14ac:dyDescent="0.25">
      <c r="A2765" s="103"/>
      <c r="B2765" s="104"/>
      <c r="C2765" s="6"/>
      <c r="D2765" s="6"/>
      <c r="E2765" s="6"/>
      <c r="F2765" s="6"/>
      <c r="G2765" s="6"/>
      <c r="H2765" s="6"/>
      <c r="I2765" s="6"/>
      <c r="J2765" s="66"/>
    </row>
    <row r="2766" spans="1:10" x14ac:dyDescent="0.25">
      <c r="A2766" s="103"/>
      <c r="B2766" s="104"/>
      <c r="C2766" s="6"/>
      <c r="D2766" s="6"/>
      <c r="E2766" s="6"/>
      <c r="F2766" s="6"/>
      <c r="G2766" s="6"/>
      <c r="H2766" s="6"/>
      <c r="I2766" s="6"/>
      <c r="J2766" s="66"/>
    </row>
    <row r="2767" spans="1:10" x14ac:dyDescent="0.25">
      <c r="A2767" s="103"/>
      <c r="B2767" s="104"/>
      <c r="C2767" s="6"/>
      <c r="D2767" s="6"/>
      <c r="E2767" s="6"/>
      <c r="F2767" s="6"/>
      <c r="G2767" s="6"/>
      <c r="H2767" s="6"/>
      <c r="I2767" s="6"/>
      <c r="J2767" s="66"/>
    </row>
    <row r="2768" spans="1:10" x14ac:dyDescent="0.25">
      <c r="A2768" s="103"/>
      <c r="B2768" s="104"/>
      <c r="C2768" s="6"/>
      <c r="D2768" s="6"/>
      <c r="E2768" s="6"/>
      <c r="F2768" s="6"/>
      <c r="G2768" s="6"/>
      <c r="H2768" s="6"/>
      <c r="I2768" s="6"/>
      <c r="J2768" s="66"/>
    </row>
    <row r="2769" spans="1:10" x14ac:dyDescent="0.25">
      <c r="A2769" s="103"/>
      <c r="B2769" s="104"/>
      <c r="C2769" s="6"/>
      <c r="D2769" s="6"/>
      <c r="E2769" s="6"/>
      <c r="F2769" s="6"/>
      <c r="G2769" s="6"/>
      <c r="H2769" s="6"/>
      <c r="I2769" s="6"/>
      <c r="J2769" s="66"/>
    </row>
    <row r="2770" spans="1:10" x14ac:dyDescent="0.25">
      <c r="A2770" s="103"/>
      <c r="B2770" s="104"/>
      <c r="C2770" s="6"/>
      <c r="D2770" s="6"/>
      <c r="E2770" s="6"/>
      <c r="F2770" s="6"/>
      <c r="G2770" s="6"/>
      <c r="H2770" s="6"/>
      <c r="I2770" s="6"/>
      <c r="J2770" s="66"/>
    </row>
    <row r="2771" spans="1:10" x14ac:dyDescent="0.25">
      <c r="A2771" s="103"/>
      <c r="B2771" s="104"/>
      <c r="C2771" s="6"/>
      <c r="D2771" s="6"/>
      <c r="E2771" s="6"/>
      <c r="F2771" s="6"/>
      <c r="G2771" s="6"/>
      <c r="H2771" s="6"/>
      <c r="I2771" s="6"/>
      <c r="J2771" s="66"/>
    </row>
    <row r="2772" spans="1:10" x14ac:dyDescent="0.25">
      <c r="A2772" s="103"/>
      <c r="B2772" s="104"/>
      <c r="C2772" s="6"/>
      <c r="D2772" s="6"/>
      <c r="E2772" s="6"/>
      <c r="F2772" s="6"/>
      <c r="G2772" s="6"/>
      <c r="H2772" s="6"/>
      <c r="I2772" s="6"/>
      <c r="J2772" s="66"/>
    </row>
    <row r="2773" spans="1:10" x14ac:dyDescent="0.25">
      <c r="A2773" s="103"/>
      <c r="B2773" s="104"/>
      <c r="C2773" s="6"/>
      <c r="D2773" s="6"/>
      <c r="E2773" s="6"/>
      <c r="F2773" s="6"/>
      <c r="G2773" s="6"/>
      <c r="H2773" s="6"/>
      <c r="I2773" s="6"/>
      <c r="J2773" s="66"/>
    </row>
    <row r="2774" spans="1:10" x14ac:dyDescent="0.25">
      <c r="A2774" s="103"/>
      <c r="B2774" s="104"/>
      <c r="C2774" s="6"/>
      <c r="D2774" s="6"/>
      <c r="E2774" s="6"/>
      <c r="F2774" s="6"/>
      <c r="G2774" s="6"/>
      <c r="H2774" s="6"/>
      <c r="I2774" s="6"/>
      <c r="J2774" s="66"/>
    </row>
    <row r="2775" spans="1:10" x14ac:dyDescent="0.25">
      <c r="A2775" s="103"/>
      <c r="B2775" s="104"/>
      <c r="C2775" s="6"/>
      <c r="D2775" s="6"/>
      <c r="E2775" s="6"/>
      <c r="F2775" s="6"/>
      <c r="G2775" s="6"/>
      <c r="H2775" s="6"/>
      <c r="I2775" s="6"/>
      <c r="J2775" s="66"/>
    </row>
    <row r="2776" spans="1:10" x14ac:dyDescent="0.25">
      <c r="A2776" s="103"/>
      <c r="B2776" s="104"/>
      <c r="C2776" s="6"/>
      <c r="D2776" s="6"/>
      <c r="E2776" s="6"/>
      <c r="F2776" s="6"/>
      <c r="G2776" s="6"/>
      <c r="H2776" s="6"/>
      <c r="I2776" s="6"/>
      <c r="J2776" s="66"/>
    </row>
    <row r="2777" spans="1:10" x14ac:dyDescent="0.25">
      <c r="A2777" s="103"/>
      <c r="B2777" s="104"/>
      <c r="C2777" s="6"/>
      <c r="D2777" s="6"/>
      <c r="E2777" s="6"/>
      <c r="F2777" s="6"/>
      <c r="G2777" s="6"/>
      <c r="H2777" s="6"/>
      <c r="I2777" s="6"/>
      <c r="J2777" s="66"/>
    </row>
    <row r="2778" spans="1:10" x14ac:dyDescent="0.25">
      <c r="A2778" s="103"/>
      <c r="B2778" s="104"/>
      <c r="C2778" s="6"/>
      <c r="D2778" s="6"/>
      <c r="E2778" s="6"/>
      <c r="F2778" s="6"/>
      <c r="G2778" s="6"/>
      <c r="H2778" s="6"/>
      <c r="I2778" s="6"/>
      <c r="J2778" s="66"/>
    </row>
    <row r="2779" spans="1:10" x14ac:dyDescent="0.25">
      <c r="A2779" s="103"/>
      <c r="B2779" s="104"/>
      <c r="C2779" s="6"/>
      <c r="D2779" s="6"/>
      <c r="E2779" s="6"/>
      <c r="F2779" s="6"/>
      <c r="G2779" s="6"/>
      <c r="H2779" s="6"/>
      <c r="I2779" s="6"/>
      <c r="J2779" s="66"/>
    </row>
    <row r="2780" spans="1:10" x14ac:dyDescent="0.25">
      <c r="A2780" s="103"/>
      <c r="B2780" s="104"/>
      <c r="C2780" s="6"/>
      <c r="D2780" s="6"/>
      <c r="E2780" s="6"/>
      <c r="F2780" s="6"/>
      <c r="G2780" s="6"/>
      <c r="H2780" s="6"/>
      <c r="I2780" s="6"/>
      <c r="J2780" s="66"/>
    </row>
    <row r="2781" spans="1:10" x14ac:dyDescent="0.25">
      <c r="A2781" s="103"/>
      <c r="B2781" s="104"/>
      <c r="C2781" s="6"/>
      <c r="D2781" s="6"/>
      <c r="E2781" s="6"/>
      <c r="F2781" s="6"/>
      <c r="G2781" s="6"/>
      <c r="H2781" s="6"/>
      <c r="I2781" s="6"/>
      <c r="J2781" s="66"/>
    </row>
    <row r="2782" spans="1:10" x14ac:dyDescent="0.25">
      <c r="A2782" s="103"/>
      <c r="B2782" s="104"/>
      <c r="C2782" s="6"/>
      <c r="D2782" s="6"/>
      <c r="E2782" s="6"/>
      <c r="F2782" s="6"/>
      <c r="G2782" s="6"/>
      <c r="H2782" s="6"/>
      <c r="I2782" s="6"/>
      <c r="J2782" s="66"/>
    </row>
    <row r="2783" spans="1:10" x14ac:dyDescent="0.25">
      <c r="A2783" s="103"/>
      <c r="B2783" s="104"/>
      <c r="C2783" s="6"/>
      <c r="D2783" s="6"/>
      <c r="E2783" s="6"/>
      <c r="F2783" s="6"/>
      <c r="G2783" s="6"/>
      <c r="H2783" s="6"/>
      <c r="I2783" s="6"/>
      <c r="J2783" s="66"/>
    </row>
    <row r="2784" spans="1:10" x14ac:dyDescent="0.25">
      <c r="A2784" s="103"/>
      <c r="B2784" s="104"/>
      <c r="C2784" s="6"/>
      <c r="D2784" s="6"/>
      <c r="E2784" s="6"/>
      <c r="F2784" s="6"/>
      <c r="G2784" s="6"/>
      <c r="H2784" s="6"/>
      <c r="I2784" s="6"/>
      <c r="J2784" s="66"/>
    </row>
    <row r="2785" spans="1:10" x14ac:dyDescent="0.25">
      <c r="A2785" s="103"/>
      <c r="B2785" s="104"/>
      <c r="C2785" s="6"/>
      <c r="D2785" s="6"/>
      <c r="E2785" s="6"/>
      <c r="F2785" s="6"/>
      <c r="G2785" s="6"/>
      <c r="H2785" s="6"/>
      <c r="I2785" s="6"/>
      <c r="J2785" s="66"/>
    </row>
    <row r="2786" spans="1:10" x14ac:dyDescent="0.25">
      <c r="A2786" s="103"/>
      <c r="B2786" s="104"/>
      <c r="C2786" s="6"/>
      <c r="D2786" s="6"/>
      <c r="E2786" s="6"/>
      <c r="F2786" s="6"/>
      <c r="G2786" s="6"/>
      <c r="H2786" s="6"/>
      <c r="I2786" s="6"/>
      <c r="J2786" s="66"/>
    </row>
    <row r="2787" spans="1:10" x14ac:dyDescent="0.25">
      <c r="A2787" s="103"/>
      <c r="B2787" s="104"/>
      <c r="C2787" s="6"/>
      <c r="D2787" s="6"/>
      <c r="E2787" s="6"/>
      <c r="F2787" s="6"/>
      <c r="G2787" s="6"/>
      <c r="H2787" s="6"/>
      <c r="I2787" s="6"/>
      <c r="J2787" s="66"/>
    </row>
    <row r="2788" spans="1:10" x14ac:dyDescent="0.25">
      <c r="A2788" s="103"/>
      <c r="B2788" s="104"/>
      <c r="C2788" s="6"/>
      <c r="D2788" s="6"/>
      <c r="E2788" s="6"/>
      <c r="F2788" s="6"/>
      <c r="G2788" s="6"/>
      <c r="H2788" s="6"/>
      <c r="I2788" s="6"/>
      <c r="J2788" s="66"/>
    </row>
    <row r="2789" spans="1:10" x14ac:dyDescent="0.25">
      <c r="A2789" s="103"/>
      <c r="B2789" s="104"/>
      <c r="C2789" s="6"/>
      <c r="D2789" s="6"/>
      <c r="E2789" s="6"/>
      <c r="F2789" s="6"/>
      <c r="G2789" s="6"/>
      <c r="H2789" s="6"/>
      <c r="I2789" s="6"/>
      <c r="J2789" s="66"/>
    </row>
    <row r="2790" spans="1:10" x14ac:dyDescent="0.25">
      <c r="A2790" s="103"/>
      <c r="B2790" s="104"/>
      <c r="C2790" s="6"/>
      <c r="D2790" s="6"/>
      <c r="E2790" s="6"/>
      <c r="F2790" s="6"/>
      <c r="G2790" s="6"/>
      <c r="H2790" s="6"/>
      <c r="I2790" s="6"/>
      <c r="J2790" s="66"/>
    </row>
    <row r="2791" spans="1:10" x14ac:dyDescent="0.25">
      <c r="A2791" s="103"/>
      <c r="B2791" s="104"/>
      <c r="C2791" s="6"/>
      <c r="D2791" s="6"/>
      <c r="E2791" s="6"/>
      <c r="F2791" s="6"/>
      <c r="G2791" s="6"/>
      <c r="H2791" s="6"/>
      <c r="I2791" s="6"/>
      <c r="J2791" s="66"/>
    </row>
    <row r="2792" spans="1:10" x14ac:dyDescent="0.25">
      <c r="A2792" s="103"/>
      <c r="B2792" s="104"/>
      <c r="C2792" s="6"/>
      <c r="D2792" s="6"/>
      <c r="E2792" s="6"/>
      <c r="F2792" s="6"/>
      <c r="G2792" s="6"/>
      <c r="H2792" s="6"/>
      <c r="I2792" s="6"/>
      <c r="J2792" s="66"/>
    </row>
    <row r="2793" spans="1:10" x14ac:dyDescent="0.25">
      <c r="A2793" s="103"/>
      <c r="B2793" s="104"/>
      <c r="C2793" s="6"/>
      <c r="D2793" s="6"/>
      <c r="E2793" s="6"/>
      <c r="F2793" s="6"/>
      <c r="G2793" s="6"/>
      <c r="H2793" s="6"/>
      <c r="I2793" s="6"/>
      <c r="J2793" s="66"/>
    </row>
    <row r="2794" spans="1:10" x14ac:dyDescent="0.25">
      <c r="A2794" s="103"/>
      <c r="B2794" s="104"/>
      <c r="C2794" s="6"/>
      <c r="D2794" s="6"/>
      <c r="E2794" s="6"/>
      <c r="F2794" s="6"/>
      <c r="G2794" s="6"/>
      <c r="H2794" s="6"/>
      <c r="I2794" s="6"/>
      <c r="J2794" s="66"/>
    </row>
    <row r="2795" spans="1:10" x14ac:dyDescent="0.25">
      <c r="A2795" s="103"/>
      <c r="B2795" s="104"/>
      <c r="C2795" s="6"/>
      <c r="D2795" s="6"/>
      <c r="E2795" s="6"/>
      <c r="F2795" s="6"/>
      <c r="G2795" s="6"/>
      <c r="H2795" s="6"/>
      <c r="I2795" s="6"/>
      <c r="J2795" s="66"/>
    </row>
    <row r="2796" spans="1:10" x14ac:dyDescent="0.25">
      <c r="A2796" s="103"/>
      <c r="B2796" s="104"/>
      <c r="C2796" s="6"/>
      <c r="D2796" s="6"/>
      <c r="E2796" s="6"/>
      <c r="F2796" s="6"/>
      <c r="G2796" s="6"/>
      <c r="H2796" s="6"/>
      <c r="I2796" s="6"/>
      <c r="J2796" s="66"/>
    </row>
    <row r="2797" spans="1:10" x14ac:dyDescent="0.25">
      <c r="A2797" s="103"/>
      <c r="B2797" s="104"/>
      <c r="C2797" s="6"/>
      <c r="D2797" s="6"/>
      <c r="E2797" s="6"/>
      <c r="F2797" s="6"/>
      <c r="G2797" s="6"/>
      <c r="H2797" s="6"/>
      <c r="I2797" s="6"/>
      <c r="J2797" s="66"/>
    </row>
    <row r="2798" spans="1:10" x14ac:dyDescent="0.25">
      <c r="A2798" s="103"/>
      <c r="B2798" s="104"/>
      <c r="C2798" s="6"/>
      <c r="D2798" s="6"/>
      <c r="E2798" s="6"/>
      <c r="F2798" s="6"/>
      <c r="G2798" s="6"/>
      <c r="H2798" s="6"/>
      <c r="I2798" s="6"/>
      <c r="J2798" s="66"/>
    </row>
    <row r="2799" spans="1:10" x14ac:dyDescent="0.25">
      <c r="A2799" s="103"/>
      <c r="B2799" s="104"/>
      <c r="C2799" s="6"/>
      <c r="D2799" s="6"/>
      <c r="E2799" s="6"/>
      <c r="F2799" s="6"/>
      <c r="G2799" s="6"/>
      <c r="H2799" s="6"/>
      <c r="I2799" s="6"/>
      <c r="J2799" s="66"/>
    </row>
    <row r="2800" spans="1:10" x14ac:dyDescent="0.25">
      <c r="A2800" s="103"/>
      <c r="B2800" s="104"/>
      <c r="C2800" s="6"/>
      <c r="D2800" s="6"/>
      <c r="E2800" s="6"/>
      <c r="F2800" s="6"/>
      <c r="G2800" s="6"/>
      <c r="H2800" s="6"/>
      <c r="I2800" s="6"/>
      <c r="J2800" s="66"/>
    </row>
    <row r="2801" spans="1:10" x14ac:dyDescent="0.25">
      <c r="A2801" s="103"/>
      <c r="B2801" s="104"/>
      <c r="C2801" s="6"/>
      <c r="D2801" s="6"/>
      <c r="E2801" s="6"/>
      <c r="F2801" s="6"/>
      <c r="G2801" s="6"/>
      <c r="H2801" s="6"/>
      <c r="I2801" s="6"/>
      <c r="J2801" s="66"/>
    </row>
    <row r="2802" spans="1:10" x14ac:dyDescent="0.25">
      <c r="A2802" s="103"/>
      <c r="B2802" s="104"/>
      <c r="C2802" s="6"/>
      <c r="D2802" s="6"/>
      <c r="E2802" s="6"/>
      <c r="F2802" s="6"/>
      <c r="G2802" s="6"/>
      <c r="H2802" s="6"/>
      <c r="I2802" s="6"/>
      <c r="J2802" s="66"/>
    </row>
    <row r="2803" spans="1:10" x14ac:dyDescent="0.25">
      <c r="A2803" s="103"/>
      <c r="B2803" s="104"/>
      <c r="C2803" s="6"/>
      <c r="D2803" s="6"/>
      <c r="E2803" s="6"/>
      <c r="F2803" s="6"/>
      <c r="G2803" s="6"/>
      <c r="H2803" s="6"/>
      <c r="I2803" s="6"/>
      <c r="J2803" s="66"/>
    </row>
    <row r="2804" spans="1:10" x14ac:dyDescent="0.25">
      <c r="A2804" s="103"/>
      <c r="B2804" s="104"/>
      <c r="C2804" s="6"/>
      <c r="D2804" s="6"/>
      <c r="E2804" s="6"/>
      <c r="F2804" s="6"/>
      <c r="G2804" s="6"/>
      <c r="H2804" s="6"/>
      <c r="I2804" s="6"/>
      <c r="J2804" s="66"/>
    </row>
    <row r="2805" spans="1:10" x14ac:dyDescent="0.25">
      <c r="A2805" s="103"/>
      <c r="B2805" s="104"/>
      <c r="C2805" s="6"/>
      <c r="D2805" s="6"/>
      <c r="E2805" s="6"/>
      <c r="F2805" s="6"/>
      <c r="G2805" s="6"/>
      <c r="H2805" s="6"/>
      <c r="I2805" s="6"/>
      <c r="J2805" s="66"/>
    </row>
    <row r="2806" spans="1:10" x14ac:dyDescent="0.25">
      <c r="A2806" s="103"/>
      <c r="B2806" s="104"/>
      <c r="C2806" s="6"/>
      <c r="D2806" s="6"/>
      <c r="E2806" s="6"/>
      <c r="F2806" s="6"/>
      <c r="G2806" s="6"/>
      <c r="H2806" s="6"/>
      <c r="I2806" s="6"/>
      <c r="J2806" s="66"/>
    </row>
    <row r="2807" spans="1:10" x14ac:dyDescent="0.25">
      <c r="A2807" s="103"/>
      <c r="B2807" s="104"/>
      <c r="C2807" s="6"/>
      <c r="D2807" s="6"/>
      <c r="E2807" s="6"/>
      <c r="F2807" s="6"/>
      <c r="G2807" s="6"/>
      <c r="H2807" s="6"/>
      <c r="I2807" s="6"/>
      <c r="J2807" s="66"/>
    </row>
    <row r="2808" spans="1:10" x14ac:dyDescent="0.25">
      <c r="A2808" s="103"/>
      <c r="B2808" s="104"/>
      <c r="C2808" s="6"/>
      <c r="D2808" s="6"/>
      <c r="E2808" s="6"/>
      <c r="F2808" s="6"/>
      <c r="G2808" s="6"/>
      <c r="H2808" s="6"/>
      <c r="I2808" s="6"/>
      <c r="J2808" s="66"/>
    </row>
    <row r="2809" spans="1:10" x14ac:dyDescent="0.25">
      <c r="A2809" s="103"/>
      <c r="B2809" s="104"/>
      <c r="C2809" s="6"/>
      <c r="D2809" s="6"/>
      <c r="E2809" s="6"/>
      <c r="F2809" s="6"/>
      <c r="G2809" s="6"/>
      <c r="H2809" s="6"/>
      <c r="I2809" s="6"/>
      <c r="J2809" s="66"/>
    </row>
    <row r="2810" spans="1:10" x14ac:dyDescent="0.25">
      <c r="A2810" s="103"/>
      <c r="B2810" s="104"/>
      <c r="C2810" s="6"/>
      <c r="D2810" s="6"/>
      <c r="E2810" s="6"/>
      <c r="F2810" s="6"/>
      <c r="G2810" s="6"/>
      <c r="H2810" s="6"/>
      <c r="I2810" s="6"/>
      <c r="J2810" s="66"/>
    </row>
    <row r="2811" spans="1:10" x14ac:dyDescent="0.25">
      <c r="A2811" s="103"/>
      <c r="B2811" s="104"/>
      <c r="C2811" s="6"/>
      <c r="D2811" s="6"/>
      <c r="E2811" s="6"/>
      <c r="F2811" s="6"/>
      <c r="G2811" s="6"/>
      <c r="H2811" s="6"/>
      <c r="I2811" s="6"/>
      <c r="J2811" s="66"/>
    </row>
    <row r="2812" spans="1:10" x14ac:dyDescent="0.25">
      <c r="A2812" s="103"/>
      <c r="B2812" s="104"/>
      <c r="C2812" s="6"/>
      <c r="D2812" s="6"/>
      <c r="E2812" s="6"/>
      <c r="F2812" s="6"/>
      <c r="G2812" s="6"/>
      <c r="H2812" s="6"/>
      <c r="I2812" s="6"/>
      <c r="J2812" s="66"/>
    </row>
    <row r="2813" spans="1:10" x14ac:dyDescent="0.25">
      <c r="A2813" s="103"/>
      <c r="B2813" s="104"/>
      <c r="C2813" s="6"/>
      <c r="D2813" s="6"/>
      <c r="E2813" s="6"/>
      <c r="F2813" s="6"/>
      <c r="G2813" s="6"/>
      <c r="H2813" s="6"/>
      <c r="I2813" s="6"/>
      <c r="J2813" s="66"/>
    </row>
    <row r="2814" spans="1:10" x14ac:dyDescent="0.25">
      <c r="A2814" s="103"/>
      <c r="B2814" s="104"/>
      <c r="C2814" s="6"/>
      <c r="D2814" s="6"/>
      <c r="E2814" s="6"/>
      <c r="F2814" s="6"/>
      <c r="G2814" s="6"/>
      <c r="H2814" s="6"/>
      <c r="I2814" s="6"/>
      <c r="J2814" s="66"/>
    </row>
    <row r="2815" spans="1:10" x14ac:dyDescent="0.25">
      <c r="A2815" s="103"/>
      <c r="B2815" s="104"/>
      <c r="C2815" s="6"/>
      <c r="D2815" s="6"/>
      <c r="E2815" s="6"/>
      <c r="F2815" s="6"/>
      <c r="G2815" s="6"/>
      <c r="H2815" s="6"/>
      <c r="I2815" s="6"/>
      <c r="J2815" s="66"/>
    </row>
    <row r="2816" spans="1:10" x14ac:dyDescent="0.25">
      <c r="A2816" s="103"/>
      <c r="B2816" s="104"/>
      <c r="C2816" s="6"/>
      <c r="D2816" s="6"/>
      <c r="E2816" s="6"/>
      <c r="F2816" s="6"/>
      <c r="G2816" s="6"/>
      <c r="H2816" s="6"/>
      <c r="I2816" s="6"/>
      <c r="J2816" s="66"/>
    </row>
    <row r="2817" spans="1:10" x14ac:dyDescent="0.25">
      <c r="A2817" s="103"/>
      <c r="B2817" s="104"/>
      <c r="C2817" s="6"/>
      <c r="D2817" s="6"/>
      <c r="E2817" s="6"/>
      <c r="F2817" s="6"/>
      <c r="G2817" s="6"/>
      <c r="H2817" s="6"/>
      <c r="I2817" s="6"/>
      <c r="J2817" s="66"/>
    </row>
    <row r="2818" spans="1:10" x14ac:dyDescent="0.25">
      <c r="A2818" s="103"/>
      <c r="B2818" s="104"/>
      <c r="C2818" s="6"/>
      <c r="D2818" s="6"/>
      <c r="E2818" s="6"/>
      <c r="F2818" s="6"/>
      <c r="G2818" s="6"/>
      <c r="H2818" s="6"/>
      <c r="I2818" s="6"/>
      <c r="J2818" s="66"/>
    </row>
    <row r="2819" spans="1:10" x14ac:dyDescent="0.25">
      <c r="A2819" s="103"/>
      <c r="B2819" s="104"/>
      <c r="C2819" s="6"/>
      <c r="D2819" s="6"/>
      <c r="E2819" s="6"/>
      <c r="F2819" s="6"/>
      <c r="G2819" s="6"/>
      <c r="H2819" s="6"/>
      <c r="I2819" s="6"/>
      <c r="J2819" s="66"/>
    </row>
    <row r="2820" spans="1:10" x14ac:dyDescent="0.25">
      <c r="A2820" s="103"/>
      <c r="B2820" s="104"/>
      <c r="C2820" s="6"/>
      <c r="D2820" s="6"/>
      <c r="E2820" s="6"/>
      <c r="F2820" s="6"/>
      <c r="G2820" s="6"/>
      <c r="H2820" s="6"/>
      <c r="I2820" s="6"/>
      <c r="J2820" s="66"/>
    </row>
    <row r="2821" spans="1:10" x14ac:dyDescent="0.25">
      <c r="A2821" s="103"/>
      <c r="B2821" s="104"/>
      <c r="C2821" s="6"/>
      <c r="D2821" s="6"/>
      <c r="E2821" s="6"/>
      <c r="F2821" s="6"/>
      <c r="G2821" s="6"/>
      <c r="H2821" s="6"/>
      <c r="I2821" s="6"/>
      <c r="J2821" s="66"/>
    </row>
    <row r="2822" spans="1:10" x14ac:dyDescent="0.25">
      <c r="A2822" s="103"/>
      <c r="B2822" s="104"/>
      <c r="C2822" s="6"/>
      <c r="D2822" s="6"/>
      <c r="E2822" s="6"/>
      <c r="F2822" s="6"/>
      <c r="G2822" s="6"/>
      <c r="H2822" s="6"/>
      <c r="I2822" s="6"/>
      <c r="J2822" s="66"/>
    </row>
    <row r="2823" spans="1:10" x14ac:dyDescent="0.25">
      <c r="A2823" s="103"/>
      <c r="B2823" s="104"/>
      <c r="C2823" s="6"/>
      <c r="D2823" s="6"/>
      <c r="E2823" s="6"/>
      <c r="F2823" s="6"/>
      <c r="G2823" s="6"/>
      <c r="H2823" s="6"/>
      <c r="I2823" s="6"/>
      <c r="J2823" s="66"/>
    </row>
    <row r="2824" spans="1:10" x14ac:dyDescent="0.25">
      <c r="A2824" s="103"/>
      <c r="B2824" s="104"/>
      <c r="C2824" s="6"/>
      <c r="D2824" s="6"/>
      <c r="E2824" s="6"/>
      <c r="F2824" s="6"/>
      <c r="G2824" s="6"/>
      <c r="H2824" s="6"/>
      <c r="I2824" s="6"/>
      <c r="J2824" s="66"/>
    </row>
    <row r="2825" spans="1:10" x14ac:dyDescent="0.25">
      <c r="A2825" s="103"/>
      <c r="B2825" s="104"/>
      <c r="C2825" s="6"/>
      <c r="D2825" s="6"/>
      <c r="E2825" s="6"/>
      <c r="F2825" s="6"/>
      <c r="G2825" s="6"/>
      <c r="H2825" s="6"/>
      <c r="I2825" s="6"/>
      <c r="J2825" s="66"/>
    </row>
    <row r="2826" spans="1:10" x14ac:dyDescent="0.25">
      <c r="A2826" s="103"/>
      <c r="B2826" s="104"/>
      <c r="C2826" s="6"/>
      <c r="D2826" s="6"/>
      <c r="E2826" s="6"/>
      <c r="F2826" s="6"/>
      <c r="G2826" s="6"/>
      <c r="H2826" s="6"/>
      <c r="I2826" s="6"/>
      <c r="J2826" s="66"/>
    </row>
    <row r="2827" spans="1:10" x14ac:dyDescent="0.25">
      <c r="A2827" s="103"/>
      <c r="B2827" s="104"/>
      <c r="C2827" s="6"/>
      <c r="D2827" s="6"/>
      <c r="E2827" s="6"/>
      <c r="F2827" s="6"/>
      <c r="G2827" s="6"/>
      <c r="H2827" s="6"/>
      <c r="I2827" s="6"/>
      <c r="J2827" s="66"/>
    </row>
    <row r="2828" spans="1:10" x14ac:dyDescent="0.25">
      <c r="A2828" s="103"/>
      <c r="B2828" s="104"/>
      <c r="C2828" s="6"/>
      <c r="D2828" s="6"/>
      <c r="E2828" s="6"/>
      <c r="F2828" s="6"/>
      <c r="G2828" s="6"/>
      <c r="H2828" s="6"/>
      <c r="I2828" s="6"/>
      <c r="J2828" s="66"/>
    </row>
    <row r="2829" spans="1:10" x14ac:dyDescent="0.25">
      <c r="A2829" s="103"/>
      <c r="B2829" s="104"/>
      <c r="C2829" s="6"/>
      <c r="D2829" s="6"/>
      <c r="E2829" s="6"/>
      <c r="F2829" s="6"/>
      <c r="G2829" s="6"/>
      <c r="H2829" s="6"/>
      <c r="I2829" s="6"/>
      <c r="J2829" s="66"/>
    </row>
    <row r="2830" spans="1:10" x14ac:dyDescent="0.25">
      <c r="A2830" s="103"/>
      <c r="B2830" s="104"/>
      <c r="C2830" s="6"/>
      <c r="D2830" s="6"/>
      <c r="E2830" s="6"/>
      <c r="F2830" s="6"/>
      <c r="G2830" s="6"/>
      <c r="H2830" s="6"/>
      <c r="I2830" s="6"/>
      <c r="J2830" s="66"/>
    </row>
    <row r="2831" spans="1:10" x14ac:dyDescent="0.25">
      <c r="A2831" s="103"/>
      <c r="B2831" s="104"/>
      <c r="C2831" s="6"/>
      <c r="D2831" s="6"/>
      <c r="E2831" s="6"/>
      <c r="F2831" s="6"/>
      <c r="G2831" s="6"/>
      <c r="H2831" s="6"/>
      <c r="I2831" s="6"/>
      <c r="J2831" s="66"/>
    </row>
    <row r="2832" spans="1:10" x14ac:dyDescent="0.25">
      <c r="A2832" s="103"/>
      <c r="B2832" s="104"/>
      <c r="C2832" s="6"/>
      <c r="D2832" s="6"/>
      <c r="E2832" s="6"/>
      <c r="F2832" s="6"/>
      <c r="G2832" s="6"/>
      <c r="H2832" s="6"/>
      <c r="I2832" s="6"/>
      <c r="J2832" s="66"/>
    </row>
    <row r="2833" spans="1:10" x14ac:dyDescent="0.25">
      <c r="A2833" s="103"/>
      <c r="B2833" s="104"/>
      <c r="C2833" s="6"/>
      <c r="D2833" s="6"/>
      <c r="E2833" s="6"/>
      <c r="F2833" s="6"/>
      <c r="G2833" s="6"/>
      <c r="H2833" s="6"/>
      <c r="I2833" s="6"/>
      <c r="J2833" s="66"/>
    </row>
    <row r="2834" spans="1:10" x14ac:dyDescent="0.25">
      <c r="A2834" s="103"/>
      <c r="B2834" s="104"/>
      <c r="C2834" s="6"/>
      <c r="D2834" s="6"/>
      <c r="E2834" s="6"/>
      <c r="F2834" s="6"/>
      <c r="G2834" s="6"/>
      <c r="H2834" s="6"/>
      <c r="I2834" s="6"/>
      <c r="J2834" s="66"/>
    </row>
    <row r="2835" spans="1:10" x14ac:dyDescent="0.25">
      <c r="A2835" s="103"/>
      <c r="B2835" s="104"/>
      <c r="C2835" s="6"/>
      <c r="D2835" s="6"/>
      <c r="E2835" s="6"/>
      <c r="F2835" s="6"/>
      <c r="G2835" s="6"/>
      <c r="H2835" s="6"/>
      <c r="I2835" s="6"/>
      <c r="J2835" s="66"/>
    </row>
    <row r="2836" spans="1:10" x14ac:dyDescent="0.25">
      <c r="A2836" s="103"/>
      <c r="B2836" s="104"/>
      <c r="C2836" s="6"/>
      <c r="D2836" s="6"/>
      <c r="E2836" s="6"/>
      <c r="F2836" s="6"/>
      <c r="G2836" s="6"/>
      <c r="H2836" s="6"/>
      <c r="I2836" s="6"/>
      <c r="J2836" s="66"/>
    </row>
    <row r="2837" spans="1:10" x14ac:dyDescent="0.25">
      <c r="A2837" s="103"/>
      <c r="B2837" s="104"/>
      <c r="C2837" s="6"/>
      <c r="D2837" s="6"/>
      <c r="E2837" s="6"/>
      <c r="F2837" s="6"/>
      <c r="G2837" s="6"/>
      <c r="H2837" s="6"/>
      <c r="I2837" s="6"/>
      <c r="J2837" s="66"/>
    </row>
    <row r="2838" spans="1:10" x14ac:dyDescent="0.25">
      <c r="A2838" s="103"/>
      <c r="B2838" s="104"/>
      <c r="C2838" s="6"/>
      <c r="D2838" s="6"/>
      <c r="E2838" s="6"/>
      <c r="F2838" s="6"/>
      <c r="G2838" s="6"/>
      <c r="H2838" s="6"/>
      <c r="I2838" s="6"/>
      <c r="J2838" s="66"/>
    </row>
    <row r="2839" spans="1:10" x14ac:dyDescent="0.25">
      <c r="A2839" s="103"/>
      <c r="B2839" s="104"/>
      <c r="C2839" s="6"/>
      <c r="D2839" s="6"/>
      <c r="E2839" s="6"/>
      <c r="F2839" s="6"/>
      <c r="G2839" s="6"/>
      <c r="H2839" s="6"/>
      <c r="I2839" s="6"/>
      <c r="J2839" s="66"/>
    </row>
    <row r="2840" spans="1:10" x14ac:dyDescent="0.25">
      <c r="A2840" s="103"/>
      <c r="B2840" s="104"/>
      <c r="C2840" s="6"/>
      <c r="D2840" s="6"/>
      <c r="E2840" s="6"/>
      <c r="F2840" s="6"/>
      <c r="G2840" s="6"/>
      <c r="H2840" s="6"/>
      <c r="I2840" s="6"/>
      <c r="J2840" s="66"/>
    </row>
    <row r="2841" spans="1:10" x14ac:dyDescent="0.25">
      <c r="A2841" s="103"/>
      <c r="B2841" s="104"/>
      <c r="C2841" s="6"/>
      <c r="D2841" s="6"/>
      <c r="E2841" s="6"/>
      <c r="F2841" s="6"/>
      <c r="G2841" s="6"/>
      <c r="H2841" s="6"/>
      <c r="I2841" s="6"/>
      <c r="J2841" s="66"/>
    </row>
    <row r="2842" spans="1:10" x14ac:dyDescent="0.25">
      <c r="A2842" s="103"/>
      <c r="B2842" s="104"/>
      <c r="C2842" s="6"/>
      <c r="D2842" s="6"/>
      <c r="E2842" s="6"/>
      <c r="F2842" s="6"/>
      <c r="G2842" s="6"/>
      <c r="H2842" s="6"/>
      <c r="I2842" s="6"/>
      <c r="J2842" s="66"/>
    </row>
    <row r="2843" spans="1:10" x14ac:dyDescent="0.25">
      <c r="A2843" s="103"/>
      <c r="B2843" s="104"/>
      <c r="C2843" s="6"/>
      <c r="D2843" s="6"/>
      <c r="E2843" s="6"/>
      <c r="F2843" s="6"/>
      <c r="G2843" s="6"/>
      <c r="H2843" s="6"/>
      <c r="I2843" s="6"/>
      <c r="J2843" s="66"/>
    </row>
    <row r="2844" spans="1:10" x14ac:dyDescent="0.25">
      <c r="A2844" s="103"/>
      <c r="B2844" s="104"/>
      <c r="C2844" s="6"/>
      <c r="D2844" s="6"/>
      <c r="E2844" s="6"/>
      <c r="F2844" s="6"/>
      <c r="G2844" s="6"/>
      <c r="H2844" s="6"/>
      <c r="I2844" s="6"/>
      <c r="J2844" s="66"/>
    </row>
    <row r="2845" spans="1:10" x14ac:dyDescent="0.25">
      <c r="A2845" s="103"/>
      <c r="B2845" s="104"/>
      <c r="C2845" s="6"/>
      <c r="D2845" s="6"/>
      <c r="E2845" s="6"/>
      <c r="F2845" s="6"/>
      <c r="G2845" s="6"/>
      <c r="H2845" s="6"/>
      <c r="I2845" s="6"/>
      <c r="J2845" s="66"/>
    </row>
    <row r="2846" spans="1:10" x14ac:dyDescent="0.25">
      <c r="A2846" s="103"/>
      <c r="B2846" s="104"/>
      <c r="C2846" s="6"/>
      <c r="D2846" s="6"/>
      <c r="E2846" s="6"/>
      <c r="F2846" s="6"/>
      <c r="G2846" s="6"/>
      <c r="H2846" s="6"/>
      <c r="I2846" s="6"/>
      <c r="J2846" s="66"/>
    </row>
    <row r="2847" spans="1:10" x14ac:dyDescent="0.25">
      <c r="A2847" s="103"/>
      <c r="B2847" s="104"/>
      <c r="C2847" s="6"/>
      <c r="D2847" s="6"/>
      <c r="E2847" s="6"/>
      <c r="F2847" s="6"/>
      <c r="G2847" s="6"/>
      <c r="H2847" s="6"/>
      <c r="I2847" s="6"/>
      <c r="J2847" s="66"/>
    </row>
    <row r="2848" spans="1:10" x14ac:dyDescent="0.25">
      <c r="A2848" s="103"/>
      <c r="B2848" s="104"/>
      <c r="C2848" s="6"/>
      <c r="D2848" s="6"/>
      <c r="E2848" s="6"/>
      <c r="F2848" s="6"/>
      <c r="G2848" s="6"/>
      <c r="H2848" s="6"/>
      <c r="I2848" s="6"/>
      <c r="J2848" s="66"/>
    </row>
    <row r="2849" spans="1:10" x14ac:dyDescent="0.25">
      <c r="A2849" s="103"/>
      <c r="B2849" s="104"/>
      <c r="C2849" s="6"/>
      <c r="D2849" s="6"/>
      <c r="E2849" s="6"/>
      <c r="F2849" s="6"/>
      <c r="G2849" s="6"/>
      <c r="H2849" s="6"/>
      <c r="I2849" s="6"/>
      <c r="J2849" s="66"/>
    </row>
    <row r="2850" spans="1:10" x14ac:dyDescent="0.25">
      <c r="A2850" s="103"/>
      <c r="B2850" s="104"/>
      <c r="C2850" s="6"/>
      <c r="D2850" s="6"/>
      <c r="E2850" s="6"/>
      <c r="F2850" s="6"/>
      <c r="G2850" s="6"/>
      <c r="H2850" s="6"/>
      <c r="I2850" s="6"/>
      <c r="J2850" s="66"/>
    </row>
    <row r="2851" spans="1:10" x14ac:dyDescent="0.25">
      <c r="A2851" s="103"/>
      <c r="B2851" s="104"/>
      <c r="C2851" s="6"/>
      <c r="D2851" s="6"/>
      <c r="E2851" s="6"/>
      <c r="F2851" s="6"/>
      <c r="G2851" s="6"/>
      <c r="H2851" s="6"/>
      <c r="I2851" s="6"/>
      <c r="J2851" s="66"/>
    </row>
    <row r="2852" spans="1:10" x14ac:dyDescent="0.25">
      <c r="A2852" s="103"/>
      <c r="B2852" s="104"/>
      <c r="C2852" s="6"/>
      <c r="D2852" s="6"/>
      <c r="E2852" s="6"/>
      <c r="F2852" s="6"/>
      <c r="G2852" s="6"/>
      <c r="H2852" s="6"/>
      <c r="I2852" s="6"/>
      <c r="J2852" s="66"/>
    </row>
    <row r="2853" spans="1:10" x14ac:dyDescent="0.25">
      <c r="A2853" s="103"/>
      <c r="B2853" s="104"/>
      <c r="C2853" s="6"/>
      <c r="D2853" s="6"/>
      <c r="E2853" s="6"/>
      <c r="F2853" s="6"/>
      <c r="G2853" s="6"/>
      <c r="H2853" s="6"/>
      <c r="I2853" s="6"/>
      <c r="J2853" s="66"/>
    </row>
    <row r="2854" spans="1:10" x14ac:dyDescent="0.25">
      <c r="A2854" s="103"/>
      <c r="B2854" s="104"/>
      <c r="C2854" s="6"/>
      <c r="D2854" s="6"/>
      <c r="E2854" s="6"/>
      <c r="F2854" s="6"/>
      <c r="G2854" s="6"/>
      <c r="H2854" s="6"/>
      <c r="I2854" s="6"/>
      <c r="J2854" s="66"/>
    </row>
    <row r="2855" spans="1:10" x14ac:dyDescent="0.25">
      <c r="A2855" s="103"/>
      <c r="B2855" s="104"/>
      <c r="C2855" s="6"/>
      <c r="D2855" s="6"/>
      <c r="E2855" s="6"/>
      <c r="F2855" s="6"/>
      <c r="G2855" s="6"/>
      <c r="H2855" s="6"/>
      <c r="I2855" s="6"/>
      <c r="J2855" s="66"/>
    </row>
    <row r="2856" spans="1:10" x14ac:dyDescent="0.25">
      <c r="A2856" s="103"/>
      <c r="B2856" s="104"/>
      <c r="C2856" s="6"/>
      <c r="D2856" s="6"/>
      <c r="E2856" s="6"/>
      <c r="F2856" s="6"/>
      <c r="G2856" s="6"/>
      <c r="H2856" s="6"/>
      <c r="I2856" s="6"/>
      <c r="J2856" s="66"/>
    </row>
    <row r="2857" spans="1:10" x14ac:dyDescent="0.25">
      <c r="A2857" s="103"/>
      <c r="B2857" s="104"/>
      <c r="C2857" s="6"/>
      <c r="D2857" s="6"/>
      <c r="E2857" s="6"/>
      <c r="F2857" s="6"/>
      <c r="G2857" s="6"/>
      <c r="H2857" s="6"/>
      <c r="I2857" s="6"/>
      <c r="J2857" s="66"/>
    </row>
    <row r="2858" spans="1:10" x14ac:dyDescent="0.25">
      <c r="A2858" s="103"/>
      <c r="B2858" s="104"/>
      <c r="C2858" s="6"/>
      <c r="D2858" s="6"/>
      <c r="E2858" s="6"/>
      <c r="F2858" s="6"/>
      <c r="G2858" s="6"/>
      <c r="H2858" s="6"/>
      <c r="I2858" s="6"/>
      <c r="J2858" s="66"/>
    </row>
    <row r="2859" spans="1:10" x14ac:dyDescent="0.25">
      <c r="A2859" s="103"/>
      <c r="B2859" s="104"/>
      <c r="C2859" s="6"/>
      <c r="D2859" s="6"/>
      <c r="E2859" s="6"/>
      <c r="F2859" s="6"/>
      <c r="G2859" s="6"/>
      <c r="H2859" s="6"/>
      <c r="I2859" s="6"/>
      <c r="J2859" s="66"/>
    </row>
    <row r="2860" spans="1:10" x14ac:dyDescent="0.25">
      <c r="A2860" s="103"/>
      <c r="B2860" s="104"/>
      <c r="C2860" s="6"/>
      <c r="D2860" s="6"/>
      <c r="E2860" s="6"/>
      <c r="F2860" s="6"/>
      <c r="G2860" s="6"/>
      <c r="H2860" s="6"/>
      <c r="I2860" s="6"/>
      <c r="J2860" s="66"/>
    </row>
    <row r="2861" spans="1:10" x14ac:dyDescent="0.25">
      <c r="A2861" s="103"/>
      <c r="B2861" s="104"/>
      <c r="C2861" s="6"/>
      <c r="D2861" s="6"/>
      <c r="E2861" s="6"/>
      <c r="F2861" s="6"/>
      <c r="G2861" s="6"/>
      <c r="H2861" s="6"/>
      <c r="I2861" s="6"/>
      <c r="J2861" s="66"/>
    </row>
    <row r="2862" spans="1:10" x14ac:dyDescent="0.25">
      <c r="A2862" s="103"/>
      <c r="B2862" s="104"/>
      <c r="C2862" s="6"/>
      <c r="D2862" s="6"/>
      <c r="E2862" s="6"/>
      <c r="F2862" s="6"/>
      <c r="G2862" s="6"/>
      <c r="H2862" s="6"/>
      <c r="I2862" s="6"/>
      <c r="J2862" s="66"/>
    </row>
    <row r="2863" spans="1:10" x14ac:dyDescent="0.25">
      <c r="A2863" s="103"/>
      <c r="B2863" s="104"/>
      <c r="C2863" s="6"/>
      <c r="D2863" s="6"/>
      <c r="E2863" s="6"/>
      <c r="F2863" s="6"/>
      <c r="G2863" s="6"/>
      <c r="H2863" s="6"/>
      <c r="I2863" s="6"/>
      <c r="J2863" s="66"/>
    </row>
    <row r="2864" spans="1:10" x14ac:dyDescent="0.25">
      <c r="A2864" s="103"/>
      <c r="B2864" s="104"/>
      <c r="C2864" s="6"/>
      <c r="D2864" s="6"/>
      <c r="E2864" s="6"/>
      <c r="F2864" s="6"/>
      <c r="G2864" s="6"/>
      <c r="H2864" s="6"/>
      <c r="I2864" s="6"/>
      <c r="J2864" s="66"/>
    </row>
    <row r="2865" spans="1:10" x14ac:dyDescent="0.25">
      <c r="A2865" s="103"/>
      <c r="B2865" s="104"/>
      <c r="C2865" s="6"/>
      <c r="D2865" s="6"/>
      <c r="E2865" s="6"/>
      <c r="F2865" s="6"/>
      <c r="G2865" s="6"/>
      <c r="H2865" s="6"/>
      <c r="I2865" s="6"/>
      <c r="J2865" s="66"/>
    </row>
    <row r="2866" spans="1:10" x14ac:dyDescent="0.25">
      <c r="A2866" s="103"/>
      <c r="B2866" s="104"/>
      <c r="C2866" s="6"/>
      <c r="D2866" s="6"/>
      <c r="E2866" s="6"/>
      <c r="F2866" s="6"/>
      <c r="G2866" s="6"/>
      <c r="H2866" s="6"/>
      <c r="I2866" s="6"/>
      <c r="J2866" s="66"/>
    </row>
    <row r="2867" spans="1:10" x14ac:dyDescent="0.25">
      <c r="A2867" s="103"/>
      <c r="B2867" s="104"/>
      <c r="C2867" s="6"/>
      <c r="D2867" s="6"/>
      <c r="E2867" s="6"/>
      <c r="F2867" s="6"/>
      <c r="G2867" s="6"/>
      <c r="H2867" s="6"/>
      <c r="I2867" s="6"/>
      <c r="J2867" s="66"/>
    </row>
    <row r="2868" spans="1:10" x14ac:dyDescent="0.25">
      <c r="A2868" s="103"/>
      <c r="B2868" s="104"/>
      <c r="C2868" s="6"/>
      <c r="D2868" s="6"/>
      <c r="E2868" s="6"/>
      <c r="F2868" s="6"/>
      <c r="G2868" s="6"/>
      <c r="H2868" s="6"/>
      <c r="I2868" s="6"/>
      <c r="J2868" s="66"/>
    </row>
    <row r="2869" spans="1:10" x14ac:dyDescent="0.25">
      <c r="A2869" s="103"/>
      <c r="B2869" s="104"/>
      <c r="C2869" s="6"/>
      <c r="D2869" s="6"/>
      <c r="E2869" s="6"/>
      <c r="F2869" s="6"/>
      <c r="G2869" s="6"/>
      <c r="H2869" s="6"/>
      <c r="I2869" s="6"/>
      <c r="J2869" s="66"/>
    </row>
    <row r="2870" spans="1:10" x14ac:dyDescent="0.25">
      <c r="A2870" s="103"/>
      <c r="B2870" s="104"/>
      <c r="C2870" s="6"/>
      <c r="D2870" s="6"/>
      <c r="E2870" s="6"/>
      <c r="F2870" s="6"/>
      <c r="G2870" s="6"/>
      <c r="H2870" s="6"/>
      <c r="I2870" s="6"/>
      <c r="J2870" s="66"/>
    </row>
    <row r="2871" spans="1:10" x14ac:dyDescent="0.25">
      <c r="A2871" s="103"/>
      <c r="B2871" s="104"/>
      <c r="C2871" s="6"/>
      <c r="D2871" s="6"/>
      <c r="E2871" s="6"/>
      <c r="F2871" s="6"/>
      <c r="G2871" s="6"/>
      <c r="H2871" s="6"/>
      <c r="I2871" s="6"/>
      <c r="J2871" s="66"/>
    </row>
    <row r="2872" spans="1:10" x14ac:dyDescent="0.25">
      <c r="A2872" s="103"/>
      <c r="B2872" s="104"/>
      <c r="C2872" s="6"/>
      <c r="D2872" s="6"/>
      <c r="E2872" s="6"/>
      <c r="F2872" s="6"/>
      <c r="G2872" s="6"/>
      <c r="H2872" s="6"/>
      <c r="I2872" s="6"/>
      <c r="J2872" s="66"/>
    </row>
    <row r="2873" spans="1:10" x14ac:dyDescent="0.25">
      <c r="A2873" s="103"/>
      <c r="B2873" s="104"/>
      <c r="C2873" s="6"/>
      <c r="D2873" s="6"/>
      <c r="E2873" s="6"/>
      <c r="F2873" s="6"/>
      <c r="G2873" s="6"/>
      <c r="H2873" s="6"/>
      <c r="I2873" s="6"/>
      <c r="J2873" s="66"/>
    </row>
    <row r="2874" spans="1:10" x14ac:dyDescent="0.25">
      <c r="A2874" s="103"/>
      <c r="B2874" s="104"/>
      <c r="C2874" s="6"/>
      <c r="D2874" s="6"/>
      <c r="E2874" s="6"/>
      <c r="F2874" s="6"/>
      <c r="G2874" s="6"/>
      <c r="H2874" s="6"/>
      <c r="I2874" s="6"/>
      <c r="J2874" s="66"/>
    </row>
    <row r="2875" spans="1:10" x14ac:dyDescent="0.25">
      <c r="A2875" s="103"/>
      <c r="B2875" s="104"/>
      <c r="C2875" s="6"/>
      <c r="D2875" s="6"/>
      <c r="E2875" s="6"/>
      <c r="F2875" s="6"/>
      <c r="G2875" s="6"/>
      <c r="H2875" s="6"/>
      <c r="I2875" s="6"/>
      <c r="J2875" s="66"/>
    </row>
    <row r="2876" spans="1:10" x14ac:dyDescent="0.25">
      <c r="A2876" s="103"/>
      <c r="B2876" s="104"/>
      <c r="C2876" s="6"/>
      <c r="D2876" s="6"/>
      <c r="E2876" s="6"/>
      <c r="F2876" s="6"/>
      <c r="G2876" s="6"/>
      <c r="H2876" s="6"/>
      <c r="I2876" s="6"/>
      <c r="J2876" s="66"/>
    </row>
    <row r="2877" spans="1:10" x14ac:dyDescent="0.25">
      <c r="A2877" s="103"/>
      <c r="B2877" s="104"/>
      <c r="C2877" s="6"/>
      <c r="D2877" s="6"/>
      <c r="E2877" s="6"/>
      <c r="F2877" s="6"/>
      <c r="G2877" s="6"/>
      <c r="H2877" s="6"/>
      <c r="I2877" s="6"/>
      <c r="J2877" s="66"/>
    </row>
    <row r="2878" spans="1:10" x14ac:dyDescent="0.25">
      <c r="A2878" s="103"/>
      <c r="B2878" s="104"/>
      <c r="C2878" s="6"/>
      <c r="D2878" s="6"/>
      <c r="E2878" s="6"/>
      <c r="F2878" s="6"/>
      <c r="G2878" s="6"/>
      <c r="H2878" s="6"/>
      <c r="I2878" s="6"/>
      <c r="J2878" s="66"/>
    </row>
    <row r="2879" spans="1:10" x14ac:dyDescent="0.25">
      <c r="A2879" s="103"/>
      <c r="B2879" s="104"/>
      <c r="C2879" s="6"/>
      <c r="D2879" s="6"/>
      <c r="E2879" s="6"/>
      <c r="F2879" s="6"/>
      <c r="G2879" s="6"/>
      <c r="H2879" s="6"/>
      <c r="I2879" s="6"/>
      <c r="J2879" s="66"/>
    </row>
    <row r="2880" spans="1:10" x14ac:dyDescent="0.25">
      <c r="A2880" s="103"/>
      <c r="B2880" s="104"/>
      <c r="C2880" s="6"/>
      <c r="D2880" s="6"/>
      <c r="E2880" s="6"/>
      <c r="F2880" s="6"/>
      <c r="G2880" s="6"/>
      <c r="H2880" s="6"/>
      <c r="I2880" s="6"/>
      <c r="J2880" s="66"/>
    </row>
    <row r="2881" spans="1:10" x14ac:dyDescent="0.25">
      <c r="A2881" s="103"/>
      <c r="B2881" s="104"/>
      <c r="C2881" s="6"/>
      <c r="D2881" s="6"/>
      <c r="E2881" s="6"/>
      <c r="F2881" s="6"/>
      <c r="G2881" s="6"/>
      <c r="H2881" s="6"/>
      <c r="I2881" s="6"/>
      <c r="J2881" s="66"/>
    </row>
    <row r="2882" spans="1:10" x14ac:dyDescent="0.25">
      <c r="A2882" s="103"/>
      <c r="B2882" s="104"/>
      <c r="C2882" s="6"/>
      <c r="D2882" s="6"/>
      <c r="E2882" s="6"/>
      <c r="F2882" s="6"/>
      <c r="G2882" s="6"/>
      <c r="H2882" s="6"/>
      <c r="I2882" s="6"/>
      <c r="J2882" s="66"/>
    </row>
    <row r="2883" spans="1:10" x14ac:dyDescent="0.25">
      <c r="A2883" s="103"/>
      <c r="B2883" s="104"/>
      <c r="C2883" s="6"/>
      <c r="D2883" s="6"/>
      <c r="E2883" s="6"/>
      <c r="F2883" s="6"/>
      <c r="G2883" s="6"/>
      <c r="H2883" s="6"/>
      <c r="I2883" s="6"/>
      <c r="J2883" s="66"/>
    </row>
    <row r="2884" spans="1:10" x14ac:dyDescent="0.25">
      <c r="A2884" s="103"/>
      <c r="B2884" s="104"/>
      <c r="C2884" s="6"/>
      <c r="D2884" s="6"/>
      <c r="E2884" s="6"/>
      <c r="F2884" s="6"/>
      <c r="G2884" s="6"/>
      <c r="H2884" s="6"/>
      <c r="I2884" s="6"/>
      <c r="J2884" s="66"/>
    </row>
    <row r="2885" spans="1:10" x14ac:dyDescent="0.25">
      <c r="A2885" s="103"/>
      <c r="B2885" s="104"/>
      <c r="C2885" s="6"/>
      <c r="D2885" s="6"/>
      <c r="E2885" s="6"/>
      <c r="F2885" s="6"/>
      <c r="G2885" s="6"/>
      <c r="H2885" s="6"/>
      <c r="I2885" s="6"/>
      <c r="J2885" s="66"/>
    </row>
    <row r="2886" spans="1:10" x14ac:dyDescent="0.25">
      <c r="A2886" s="103"/>
      <c r="B2886" s="104"/>
      <c r="C2886" s="6"/>
      <c r="D2886" s="6"/>
      <c r="E2886" s="6"/>
      <c r="F2886" s="6"/>
      <c r="G2886" s="6"/>
      <c r="H2886" s="6"/>
      <c r="I2886" s="6"/>
      <c r="J2886" s="66"/>
    </row>
    <row r="2887" spans="1:10" x14ac:dyDescent="0.25">
      <c r="A2887" s="103"/>
      <c r="B2887" s="104"/>
      <c r="C2887" s="6"/>
      <c r="D2887" s="6"/>
      <c r="E2887" s="6"/>
      <c r="F2887" s="6"/>
      <c r="G2887" s="6"/>
      <c r="H2887" s="6"/>
      <c r="I2887" s="6"/>
      <c r="J2887" s="66"/>
    </row>
    <row r="2888" spans="1:10" x14ac:dyDescent="0.25">
      <c r="A2888" s="103"/>
      <c r="B2888" s="104"/>
      <c r="C2888" s="6"/>
      <c r="D2888" s="6"/>
      <c r="E2888" s="6"/>
      <c r="F2888" s="6"/>
      <c r="G2888" s="6"/>
      <c r="H2888" s="6"/>
      <c r="I2888" s="6"/>
      <c r="J2888" s="66"/>
    </row>
    <row r="2889" spans="1:10" x14ac:dyDescent="0.25">
      <c r="A2889" s="103"/>
      <c r="B2889" s="104"/>
      <c r="C2889" s="6"/>
      <c r="D2889" s="6"/>
      <c r="E2889" s="6"/>
      <c r="F2889" s="6"/>
      <c r="G2889" s="6"/>
      <c r="H2889" s="6"/>
      <c r="I2889" s="6"/>
      <c r="J2889" s="66"/>
    </row>
    <row r="2890" spans="1:10" x14ac:dyDescent="0.25">
      <c r="A2890" s="103"/>
      <c r="B2890" s="104"/>
      <c r="C2890" s="6"/>
      <c r="D2890" s="6"/>
      <c r="E2890" s="6"/>
      <c r="F2890" s="6"/>
      <c r="G2890" s="6"/>
      <c r="H2890" s="6"/>
      <c r="I2890" s="6"/>
      <c r="J2890" s="66"/>
    </row>
    <row r="2891" spans="1:10" x14ac:dyDescent="0.25">
      <c r="A2891" s="103"/>
      <c r="B2891" s="104"/>
      <c r="C2891" s="6"/>
      <c r="D2891" s="6"/>
      <c r="E2891" s="6"/>
      <c r="F2891" s="6"/>
      <c r="G2891" s="6"/>
      <c r="H2891" s="6"/>
      <c r="I2891" s="6"/>
      <c r="J2891" s="66"/>
    </row>
    <row r="2892" spans="1:10" x14ac:dyDescent="0.25">
      <c r="A2892" s="103"/>
      <c r="B2892" s="104"/>
      <c r="C2892" s="6"/>
      <c r="D2892" s="6"/>
      <c r="E2892" s="6"/>
      <c r="F2892" s="6"/>
      <c r="G2892" s="6"/>
      <c r="H2892" s="6"/>
      <c r="I2892" s="6"/>
      <c r="J2892" s="66"/>
    </row>
    <row r="2893" spans="1:10" x14ac:dyDescent="0.25">
      <c r="A2893" s="103"/>
      <c r="B2893" s="104"/>
      <c r="C2893" s="6"/>
      <c r="D2893" s="6"/>
      <c r="E2893" s="6"/>
      <c r="F2893" s="6"/>
      <c r="G2893" s="6"/>
      <c r="H2893" s="6"/>
      <c r="I2893" s="6"/>
      <c r="J2893" s="66"/>
    </row>
    <row r="2894" spans="1:10" x14ac:dyDescent="0.25">
      <c r="A2894" s="103"/>
      <c r="B2894" s="104"/>
      <c r="C2894" s="6"/>
      <c r="D2894" s="6"/>
      <c r="E2894" s="6"/>
      <c r="F2894" s="6"/>
      <c r="G2894" s="6"/>
      <c r="H2894" s="6"/>
      <c r="I2894" s="6"/>
      <c r="J2894" s="66"/>
    </row>
    <row r="2895" spans="1:10" x14ac:dyDescent="0.25">
      <c r="A2895" s="103"/>
      <c r="B2895" s="104"/>
      <c r="C2895" s="6"/>
      <c r="D2895" s="6"/>
      <c r="E2895" s="6"/>
      <c r="F2895" s="6"/>
      <c r="G2895" s="6"/>
      <c r="H2895" s="6"/>
      <c r="I2895" s="6"/>
      <c r="J2895" s="66"/>
    </row>
    <row r="2896" spans="1:10" x14ac:dyDescent="0.25">
      <c r="A2896" s="103"/>
      <c r="B2896" s="104"/>
      <c r="C2896" s="6"/>
      <c r="D2896" s="6"/>
      <c r="E2896" s="6"/>
      <c r="F2896" s="6"/>
      <c r="G2896" s="6"/>
      <c r="H2896" s="6"/>
      <c r="I2896" s="6"/>
      <c r="J2896" s="66"/>
    </row>
    <row r="2897" spans="1:10" x14ac:dyDescent="0.25">
      <c r="A2897" s="103"/>
      <c r="B2897" s="104"/>
      <c r="C2897" s="6"/>
      <c r="D2897" s="6"/>
      <c r="E2897" s="6"/>
      <c r="F2897" s="6"/>
      <c r="G2897" s="6"/>
      <c r="H2897" s="6"/>
      <c r="I2897" s="6"/>
      <c r="J2897" s="66"/>
    </row>
    <row r="2898" spans="1:10" x14ac:dyDescent="0.25">
      <c r="A2898" s="103"/>
      <c r="B2898" s="104"/>
      <c r="C2898" s="6"/>
      <c r="D2898" s="6"/>
      <c r="E2898" s="6"/>
      <c r="F2898" s="6"/>
      <c r="G2898" s="6"/>
      <c r="H2898" s="6"/>
      <c r="I2898" s="6"/>
      <c r="J2898" s="66"/>
    </row>
    <row r="2899" spans="1:10" x14ac:dyDescent="0.25">
      <c r="A2899" s="103"/>
      <c r="B2899" s="104"/>
      <c r="C2899" s="6"/>
      <c r="D2899" s="6"/>
      <c r="E2899" s="6"/>
      <c r="F2899" s="6"/>
      <c r="G2899" s="6"/>
      <c r="H2899" s="6"/>
      <c r="I2899" s="6"/>
      <c r="J2899" s="66"/>
    </row>
    <row r="2900" spans="1:10" x14ac:dyDescent="0.25">
      <c r="A2900" s="103"/>
      <c r="B2900" s="104"/>
      <c r="C2900" s="6"/>
      <c r="D2900" s="6"/>
      <c r="E2900" s="6"/>
      <c r="F2900" s="6"/>
      <c r="G2900" s="6"/>
      <c r="H2900" s="6"/>
      <c r="I2900" s="6"/>
      <c r="J2900" s="66"/>
    </row>
    <row r="2901" spans="1:10" x14ac:dyDescent="0.25">
      <c r="A2901" s="103"/>
      <c r="B2901" s="104"/>
      <c r="C2901" s="6"/>
      <c r="D2901" s="6"/>
      <c r="E2901" s="6"/>
      <c r="F2901" s="6"/>
      <c r="G2901" s="6"/>
      <c r="H2901" s="6"/>
      <c r="I2901" s="6"/>
      <c r="J2901" s="66"/>
    </row>
    <row r="2902" spans="1:10" x14ac:dyDescent="0.25">
      <c r="A2902" s="103"/>
      <c r="B2902" s="104"/>
      <c r="C2902" s="6"/>
      <c r="D2902" s="6"/>
      <c r="E2902" s="6"/>
      <c r="F2902" s="6"/>
      <c r="G2902" s="6"/>
      <c r="H2902" s="6"/>
      <c r="I2902" s="6"/>
      <c r="J2902" s="66"/>
    </row>
    <row r="2903" spans="1:10" x14ac:dyDescent="0.25">
      <c r="A2903" s="103"/>
      <c r="B2903" s="104"/>
      <c r="C2903" s="6"/>
      <c r="D2903" s="6"/>
      <c r="E2903" s="6"/>
      <c r="F2903" s="6"/>
      <c r="G2903" s="6"/>
      <c r="H2903" s="6"/>
      <c r="I2903" s="6"/>
      <c r="J2903" s="66"/>
    </row>
    <row r="2904" spans="1:10" x14ac:dyDescent="0.25">
      <c r="A2904" s="103"/>
      <c r="B2904" s="104"/>
      <c r="C2904" s="6"/>
      <c r="D2904" s="6"/>
      <c r="E2904" s="6"/>
      <c r="F2904" s="6"/>
      <c r="G2904" s="6"/>
      <c r="H2904" s="6"/>
      <c r="I2904" s="6"/>
      <c r="J2904" s="66"/>
    </row>
    <row r="2905" spans="1:10" x14ac:dyDescent="0.25">
      <c r="A2905" s="103"/>
      <c r="B2905" s="104"/>
      <c r="C2905" s="6"/>
      <c r="D2905" s="6"/>
      <c r="E2905" s="6"/>
      <c r="F2905" s="6"/>
      <c r="G2905" s="6"/>
      <c r="H2905" s="6"/>
      <c r="I2905" s="6"/>
      <c r="J2905" s="66"/>
    </row>
    <row r="2906" spans="1:10" x14ac:dyDescent="0.25">
      <c r="A2906" s="103"/>
      <c r="B2906" s="104"/>
      <c r="C2906" s="6"/>
      <c r="D2906" s="6"/>
      <c r="E2906" s="6"/>
      <c r="F2906" s="6"/>
      <c r="G2906" s="6"/>
      <c r="H2906" s="6"/>
      <c r="I2906" s="6"/>
      <c r="J2906" s="66"/>
    </row>
    <row r="2907" spans="1:10" x14ac:dyDescent="0.25">
      <c r="A2907" s="103"/>
      <c r="B2907" s="104"/>
      <c r="C2907" s="6"/>
      <c r="D2907" s="6"/>
      <c r="E2907" s="6"/>
      <c r="F2907" s="6"/>
      <c r="G2907" s="6"/>
      <c r="H2907" s="6"/>
      <c r="I2907" s="6"/>
      <c r="J2907" s="66"/>
    </row>
    <row r="2908" spans="1:10" x14ac:dyDescent="0.25">
      <c r="A2908" s="103"/>
      <c r="B2908" s="104"/>
      <c r="C2908" s="6"/>
      <c r="D2908" s="6"/>
      <c r="E2908" s="6"/>
      <c r="F2908" s="6"/>
      <c r="G2908" s="6"/>
      <c r="H2908" s="6"/>
      <c r="I2908" s="6"/>
      <c r="J2908" s="66"/>
    </row>
    <row r="2909" spans="1:10" x14ac:dyDescent="0.25">
      <c r="A2909" s="103"/>
      <c r="B2909" s="104"/>
      <c r="C2909" s="6"/>
      <c r="D2909" s="6"/>
      <c r="E2909" s="6"/>
      <c r="F2909" s="6"/>
      <c r="G2909" s="6"/>
      <c r="H2909" s="6"/>
      <c r="I2909" s="6"/>
      <c r="J2909" s="66"/>
    </row>
    <row r="2910" spans="1:10" x14ac:dyDescent="0.25">
      <c r="A2910" s="103"/>
      <c r="B2910" s="104"/>
      <c r="C2910" s="6"/>
      <c r="D2910" s="6"/>
      <c r="E2910" s="6"/>
      <c r="F2910" s="6"/>
      <c r="G2910" s="6"/>
      <c r="H2910" s="6"/>
      <c r="I2910" s="6"/>
      <c r="J2910" s="66"/>
    </row>
    <row r="2911" spans="1:10" x14ac:dyDescent="0.25">
      <c r="A2911" s="103"/>
      <c r="B2911" s="104"/>
      <c r="C2911" s="6"/>
      <c r="D2911" s="6"/>
      <c r="E2911" s="6"/>
      <c r="F2911" s="6"/>
      <c r="G2911" s="6"/>
      <c r="H2911" s="6"/>
      <c r="I2911" s="6"/>
      <c r="J2911" s="66"/>
    </row>
    <row r="2912" spans="1:10" x14ac:dyDescent="0.25">
      <c r="A2912" s="103"/>
      <c r="B2912" s="104"/>
      <c r="C2912" s="6"/>
      <c r="D2912" s="6"/>
      <c r="E2912" s="6"/>
      <c r="F2912" s="6"/>
      <c r="G2912" s="6"/>
      <c r="H2912" s="6"/>
      <c r="I2912" s="6"/>
      <c r="J2912" s="66"/>
    </row>
    <row r="2913" spans="1:10" x14ac:dyDescent="0.25">
      <c r="A2913" s="103"/>
      <c r="B2913" s="104"/>
      <c r="C2913" s="6"/>
      <c r="D2913" s="6"/>
      <c r="E2913" s="6"/>
      <c r="F2913" s="6"/>
      <c r="G2913" s="6"/>
      <c r="H2913" s="6"/>
      <c r="I2913" s="6"/>
      <c r="J2913" s="66"/>
    </row>
    <row r="2914" spans="1:10" x14ac:dyDescent="0.25">
      <c r="A2914" s="103"/>
      <c r="B2914" s="104"/>
      <c r="C2914" s="6"/>
      <c r="D2914" s="6"/>
      <c r="E2914" s="6"/>
      <c r="F2914" s="6"/>
      <c r="G2914" s="6"/>
      <c r="H2914" s="6"/>
      <c r="I2914" s="6"/>
      <c r="J2914" s="66"/>
    </row>
    <row r="2915" spans="1:10" x14ac:dyDescent="0.25">
      <c r="A2915" s="103"/>
      <c r="B2915" s="104"/>
      <c r="C2915" s="6"/>
      <c r="D2915" s="6"/>
      <c r="E2915" s="6"/>
      <c r="F2915" s="6"/>
      <c r="G2915" s="6"/>
      <c r="H2915" s="6"/>
      <c r="I2915" s="6"/>
      <c r="J2915" s="66"/>
    </row>
    <row r="2916" spans="1:10" x14ac:dyDescent="0.25">
      <c r="A2916" s="103"/>
      <c r="B2916" s="104"/>
      <c r="C2916" s="6"/>
      <c r="D2916" s="6"/>
      <c r="E2916" s="6"/>
      <c r="F2916" s="6"/>
      <c r="G2916" s="6"/>
      <c r="H2916" s="6"/>
      <c r="I2916" s="6"/>
      <c r="J2916" s="66"/>
    </row>
    <row r="2917" spans="1:10" x14ac:dyDescent="0.25">
      <c r="A2917" s="103"/>
      <c r="B2917" s="104"/>
      <c r="C2917" s="6"/>
      <c r="D2917" s="6"/>
      <c r="E2917" s="6"/>
      <c r="F2917" s="6"/>
      <c r="G2917" s="6"/>
      <c r="H2917" s="6"/>
      <c r="I2917" s="6"/>
      <c r="J2917" s="66"/>
    </row>
    <row r="2918" spans="1:10" x14ac:dyDescent="0.25">
      <c r="A2918" s="103"/>
      <c r="B2918" s="104"/>
      <c r="C2918" s="6"/>
      <c r="D2918" s="6"/>
      <c r="E2918" s="6"/>
      <c r="F2918" s="6"/>
      <c r="G2918" s="6"/>
      <c r="H2918" s="6"/>
      <c r="I2918" s="6"/>
      <c r="J2918" s="66"/>
    </row>
    <row r="2919" spans="1:10" x14ac:dyDescent="0.25">
      <c r="A2919" s="103"/>
      <c r="B2919" s="104"/>
      <c r="C2919" s="6"/>
      <c r="D2919" s="6"/>
      <c r="E2919" s="6"/>
      <c r="F2919" s="6"/>
      <c r="G2919" s="6"/>
      <c r="H2919" s="6"/>
      <c r="I2919" s="6"/>
      <c r="J2919" s="66"/>
    </row>
    <row r="2920" spans="1:10" x14ac:dyDescent="0.25">
      <c r="A2920" s="103"/>
      <c r="B2920" s="104"/>
      <c r="C2920" s="6"/>
      <c r="D2920" s="6"/>
      <c r="E2920" s="6"/>
      <c r="F2920" s="6"/>
      <c r="G2920" s="6"/>
      <c r="H2920" s="6"/>
      <c r="I2920" s="6"/>
      <c r="J2920" s="66"/>
    </row>
    <row r="2921" spans="1:10" x14ac:dyDescent="0.25">
      <c r="A2921" s="103"/>
      <c r="B2921" s="104"/>
      <c r="C2921" s="6"/>
      <c r="D2921" s="6"/>
      <c r="E2921" s="6"/>
      <c r="F2921" s="6"/>
      <c r="G2921" s="6"/>
      <c r="H2921" s="6"/>
      <c r="I2921" s="6"/>
      <c r="J2921" s="66"/>
    </row>
    <row r="2922" spans="1:10" x14ac:dyDescent="0.25">
      <c r="A2922" s="103"/>
      <c r="B2922" s="104"/>
      <c r="C2922" s="6"/>
      <c r="D2922" s="6"/>
      <c r="E2922" s="6"/>
      <c r="F2922" s="6"/>
      <c r="G2922" s="6"/>
      <c r="H2922" s="6"/>
      <c r="I2922" s="6"/>
      <c r="J2922" s="66"/>
    </row>
    <row r="2923" spans="1:10" x14ac:dyDescent="0.25">
      <c r="A2923" s="103"/>
      <c r="B2923" s="104"/>
      <c r="C2923" s="6"/>
      <c r="D2923" s="6"/>
      <c r="E2923" s="6"/>
      <c r="F2923" s="6"/>
      <c r="G2923" s="6"/>
      <c r="H2923" s="6"/>
      <c r="I2923" s="6"/>
      <c r="J2923" s="66"/>
    </row>
    <row r="2924" spans="1:10" x14ac:dyDescent="0.25">
      <c r="A2924" s="103"/>
      <c r="B2924" s="104"/>
      <c r="C2924" s="6"/>
      <c r="D2924" s="6"/>
      <c r="E2924" s="6"/>
      <c r="F2924" s="6"/>
      <c r="G2924" s="6"/>
      <c r="H2924" s="6"/>
      <c r="I2924" s="6"/>
      <c r="J2924" s="66"/>
    </row>
    <row r="2925" spans="1:10" x14ac:dyDescent="0.25">
      <c r="A2925" s="103"/>
      <c r="B2925" s="104"/>
      <c r="C2925" s="6"/>
      <c r="D2925" s="6"/>
      <c r="E2925" s="6"/>
      <c r="F2925" s="6"/>
      <c r="G2925" s="6"/>
      <c r="H2925" s="6"/>
      <c r="I2925" s="6"/>
      <c r="J2925" s="66"/>
    </row>
    <row r="2926" spans="1:10" x14ac:dyDescent="0.25">
      <c r="A2926" s="103"/>
      <c r="B2926" s="104"/>
      <c r="C2926" s="6"/>
      <c r="D2926" s="6"/>
      <c r="E2926" s="6"/>
      <c r="F2926" s="6"/>
      <c r="G2926" s="6"/>
      <c r="H2926" s="6"/>
      <c r="I2926" s="6"/>
      <c r="J2926" s="66"/>
    </row>
    <row r="2927" spans="1:10" x14ac:dyDescent="0.25">
      <c r="A2927" s="103"/>
      <c r="B2927" s="104"/>
      <c r="C2927" s="6"/>
      <c r="D2927" s="6"/>
      <c r="E2927" s="6"/>
      <c r="F2927" s="6"/>
      <c r="G2927" s="6"/>
      <c r="H2927" s="6"/>
      <c r="I2927" s="6"/>
      <c r="J2927" s="66"/>
    </row>
    <row r="2928" spans="1:10" x14ac:dyDescent="0.25">
      <c r="A2928" s="103"/>
      <c r="B2928" s="104"/>
      <c r="C2928" s="6"/>
      <c r="D2928" s="6"/>
      <c r="E2928" s="6"/>
      <c r="F2928" s="6"/>
      <c r="G2928" s="6"/>
      <c r="H2928" s="6"/>
      <c r="I2928" s="6"/>
      <c r="J2928" s="66"/>
    </row>
    <row r="2929" spans="1:10" x14ac:dyDescent="0.25">
      <c r="A2929" s="103"/>
      <c r="B2929" s="104"/>
      <c r="C2929" s="6"/>
      <c r="D2929" s="6"/>
      <c r="E2929" s="6"/>
      <c r="F2929" s="6"/>
      <c r="G2929" s="6"/>
      <c r="H2929" s="6"/>
      <c r="I2929" s="6"/>
      <c r="J2929" s="66"/>
    </row>
    <row r="2930" spans="1:10" x14ac:dyDescent="0.25">
      <c r="A2930" s="103"/>
      <c r="B2930" s="104"/>
      <c r="C2930" s="6"/>
      <c r="D2930" s="6"/>
      <c r="E2930" s="6"/>
      <c r="F2930" s="6"/>
      <c r="G2930" s="6"/>
      <c r="H2930" s="6"/>
      <c r="I2930" s="6"/>
      <c r="J2930" s="66"/>
    </row>
    <row r="2931" spans="1:10" x14ac:dyDescent="0.25">
      <c r="A2931" s="103"/>
      <c r="B2931" s="104"/>
      <c r="C2931" s="6"/>
      <c r="D2931" s="6"/>
      <c r="E2931" s="6"/>
      <c r="F2931" s="6"/>
      <c r="G2931" s="6"/>
      <c r="H2931" s="6"/>
      <c r="I2931" s="6"/>
      <c r="J2931" s="66"/>
    </row>
    <row r="2932" spans="1:10" x14ac:dyDescent="0.25">
      <c r="A2932" s="103"/>
      <c r="B2932" s="104"/>
      <c r="C2932" s="6"/>
      <c r="D2932" s="6"/>
      <c r="E2932" s="6"/>
      <c r="F2932" s="6"/>
      <c r="G2932" s="6"/>
      <c r="H2932" s="6"/>
      <c r="I2932" s="6"/>
      <c r="J2932" s="66"/>
    </row>
    <row r="2933" spans="1:10" x14ac:dyDescent="0.25">
      <c r="A2933" s="103"/>
      <c r="B2933" s="104"/>
      <c r="C2933" s="6"/>
      <c r="D2933" s="6"/>
      <c r="E2933" s="6"/>
      <c r="F2933" s="6"/>
      <c r="G2933" s="6"/>
      <c r="H2933" s="6"/>
      <c r="I2933" s="6"/>
      <c r="J2933" s="66"/>
    </row>
    <row r="2934" spans="1:10" x14ac:dyDescent="0.25">
      <c r="A2934" s="103"/>
      <c r="B2934" s="104"/>
      <c r="C2934" s="6"/>
      <c r="D2934" s="6"/>
      <c r="E2934" s="6"/>
      <c r="F2934" s="6"/>
      <c r="G2934" s="6"/>
      <c r="H2934" s="6"/>
      <c r="I2934" s="6"/>
      <c r="J2934" s="66"/>
    </row>
    <row r="2935" spans="1:10" x14ac:dyDescent="0.25">
      <c r="A2935" s="103"/>
      <c r="B2935" s="104"/>
      <c r="C2935" s="6"/>
      <c r="D2935" s="6"/>
      <c r="E2935" s="6"/>
      <c r="F2935" s="6"/>
      <c r="G2935" s="6"/>
      <c r="H2935" s="6"/>
      <c r="I2935" s="6"/>
      <c r="J2935" s="66"/>
    </row>
    <row r="2936" spans="1:10" x14ac:dyDescent="0.25">
      <c r="A2936" s="103"/>
      <c r="B2936" s="104"/>
      <c r="C2936" s="6"/>
      <c r="D2936" s="6"/>
      <c r="E2936" s="6"/>
      <c r="F2936" s="6"/>
      <c r="G2936" s="6"/>
      <c r="H2936" s="6"/>
      <c r="I2936" s="6"/>
      <c r="J2936" s="66"/>
    </row>
    <row r="2937" spans="1:10" x14ac:dyDescent="0.25">
      <c r="A2937" s="103"/>
      <c r="B2937" s="104"/>
      <c r="C2937" s="6"/>
      <c r="D2937" s="6"/>
      <c r="E2937" s="6"/>
      <c r="F2937" s="6"/>
      <c r="G2937" s="6"/>
      <c r="H2937" s="6"/>
      <c r="I2937" s="6"/>
      <c r="J2937" s="66"/>
    </row>
    <row r="2938" spans="1:10" x14ac:dyDescent="0.25">
      <c r="A2938" s="103"/>
      <c r="B2938" s="104"/>
      <c r="C2938" s="6"/>
      <c r="D2938" s="6"/>
      <c r="E2938" s="6"/>
      <c r="F2938" s="6"/>
      <c r="G2938" s="6"/>
      <c r="H2938" s="6"/>
      <c r="I2938" s="6"/>
      <c r="J2938" s="66"/>
    </row>
    <row r="2939" spans="1:10" x14ac:dyDescent="0.25">
      <c r="A2939" s="103"/>
      <c r="B2939" s="104"/>
      <c r="C2939" s="6"/>
      <c r="D2939" s="6"/>
      <c r="E2939" s="6"/>
      <c r="F2939" s="6"/>
      <c r="G2939" s="6"/>
      <c r="H2939" s="6"/>
      <c r="I2939" s="6"/>
      <c r="J2939" s="66"/>
    </row>
    <row r="2940" spans="1:10" x14ac:dyDescent="0.25">
      <c r="A2940" s="103"/>
      <c r="B2940" s="104"/>
      <c r="C2940" s="6"/>
      <c r="D2940" s="6"/>
      <c r="E2940" s="6"/>
      <c r="F2940" s="6"/>
      <c r="G2940" s="6"/>
      <c r="H2940" s="6"/>
      <c r="I2940" s="6"/>
      <c r="J2940" s="66"/>
    </row>
    <row r="2941" spans="1:10" x14ac:dyDescent="0.25">
      <c r="A2941" s="103"/>
      <c r="B2941" s="104"/>
      <c r="C2941" s="6"/>
      <c r="D2941" s="6"/>
      <c r="E2941" s="6"/>
      <c r="F2941" s="6"/>
      <c r="G2941" s="6"/>
      <c r="H2941" s="6"/>
      <c r="I2941" s="6"/>
      <c r="J2941" s="66"/>
    </row>
    <row r="2942" spans="1:10" x14ac:dyDescent="0.25">
      <c r="A2942" s="103"/>
      <c r="B2942" s="104"/>
      <c r="C2942" s="6"/>
      <c r="D2942" s="6"/>
      <c r="E2942" s="6"/>
      <c r="F2942" s="6"/>
      <c r="G2942" s="6"/>
      <c r="H2942" s="6"/>
      <c r="I2942" s="6"/>
      <c r="J2942" s="66"/>
    </row>
    <row r="2943" spans="1:10" x14ac:dyDescent="0.25">
      <c r="A2943" s="103"/>
      <c r="B2943" s="104"/>
      <c r="C2943" s="6"/>
      <c r="D2943" s="6"/>
      <c r="E2943" s="6"/>
      <c r="F2943" s="6"/>
      <c r="G2943" s="6"/>
      <c r="H2943" s="6"/>
      <c r="I2943" s="6"/>
      <c r="J2943" s="66"/>
    </row>
    <row r="2944" spans="1:10" x14ac:dyDescent="0.25">
      <c r="A2944" s="103"/>
      <c r="B2944" s="104"/>
      <c r="C2944" s="6"/>
      <c r="D2944" s="6"/>
      <c r="E2944" s="6"/>
      <c r="F2944" s="6"/>
      <c r="G2944" s="6"/>
      <c r="H2944" s="6"/>
      <c r="I2944" s="6"/>
      <c r="J2944" s="66"/>
    </row>
    <row r="2945" spans="1:10" x14ac:dyDescent="0.25">
      <c r="A2945" s="103"/>
      <c r="B2945" s="104"/>
      <c r="C2945" s="6"/>
      <c r="D2945" s="6"/>
      <c r="E2945" s="6"/>
      <c r="F2945" s="6"/>
      <c r="G2945" s="6"/>
      <c r="H2945" s="6"/>
      <c r="I2945" s="6"/>
      <c r="J2945" s="66"/>
    </row>
    <row r="2946" spans="1:10" x14ac:dyDescent="0.25">
      <c r="A2946" s="103"/>
      <c r="B2946" s="104"/>
      <c r="C2946" s="6"/>
      <c r="D2946" s="6"/>
      <c r="E2946" s="6"/>
      <c r="F2946" s="6"/>
      <c r="G2946" s="6"/>
      <c r="H2946" s="6"/>
      <c r="I2946" s="6"/>
      <c r="J2946" s="66"/>
    </row>
    <row r="2947" spans="1:10" x14ac:dyDescent="0.25">
      <c r="A2947" s="103"/>
      <c r="B2947" s="104"/>
      <c r="C2947" s="6"/>
      <c r="D2947" s="6"/>
      <c r="E2947" s="6"/>
      <c r="F2947" s="6"/>
      <c r="G2947" s="6"/>
      <c r="H2947" s="6"/>
      <c r="I2947" s="6"/>
      <c r="J2947" s="66"/>
    </row>
    <row r="2948" spans="1:10" x14ac:dyDescent="0.25">
      <c r="A2948" s="103"/>
      <c r="B2948" s="104"/>
      <c r="C2948" s="6"/>
      <c r="D2948" s="6"/>
      <c r="E2948" s="6"/>
      <c r="F2948" s="6"/>
      <c r="G2948" s="6"/>
      <c r="H2948" s="6"/>
      <c r="I2948" s="6"/>
      <c r="J2948" s="66"/>
    </row>
    <row r="2949" spans="1:10" x14ac:dyDescent="0.25">
      <c r="A2949" s="103"/>
      <c r="B2949" s="104"/>
      <c r="C2949" s="6"/>
      <c r="D2949" s="6"/>
      <c r="E2949" s="6"/>
      <c r="F2949" s="6"/>
      <c r="G2949" s="6"/>
      <c r="H2949" s="6"/>
      <c r="I2949" s="6"/>
      <c r="J2949" s="66"/>
    </row>
    <row r="2950" spans="1:10" x14ac:dyDescent="0.25">
      <c r="A2950" s="103"/>
      <c r="B2950" s="104"/>
      <c r="C2950" s="6"/>
      <c r="D2950" s="6"/>
      <c r="E2950" s="6"/>
      <c r="F2950" s="6"/>
      <c r="G2950" s="6"/>
      <c r="H2950" s="6"/>
      <c r="I2950" s="6"/>
      <c r="J2950" s="66"/>
    </row>
    <row r="2951" spans="1:10" x14ac:dyDescent="0.25">
      <c r="A2951" s="103"/>
      <c r="B2951" s="104"/>
      <c r="C2951" s="6"/>
      <c r="D2951" s="6"/>
      <c r="E2951" s="6"/>
      <c r="F2951" s="6"/>
      <c r="G2951" s="6"/>
      <c r="H2951" s="6"/>
      <c r="I2951" s="6"/>
      <c r="J2951" s="66"/>
    </row>
    <row r="2952" spans="1:10" x14ac:dyDescent="0.25">
      <c r="A2952" s="103"/>
      <c r="B2952" s="104"/>
      <c r="C2952" s="6"/>
      <c r="D2952" s="6"/>
      <c r="E2952" s="6"/>
      <c r="F2952" s="6"/>
      <c r="G2952" s="6"/>
      <c r="H2952" s="6"/>
      <c r="I2952" s="6"/>
      <c r="J2952" s="66"/>
    </row>
    <row r="2953" spans="1:10" x14ac:dyDescent="0.25">
      <c r="A2953" s="103"/>
      <c r="B2953" s="104"/>
      <c r="C2953" s="6"/>
      <c r="D2953" s="6"/>
      <c r="E2953" s="6"/>
      <c r="F2953" s="6"/>
      <c r="G2953" s="6"/>
      <c r="H2953" s="6"/>
      <c r="I2953" s="6"/>
      <c r="J2953" s="66"/>
    </row>
    <row r="2954" spans="1:10" x14ac:dyDescent="0.25">
      <c r="A2954" s="103"/>
      <c r="B2954" s="104"/>
      <c r="C2954" s="6"/>
      <c r="D2954" s="6"/>
      <c r="E2954" s="6"/>
      <c r="F2954" s="6"/>
      <c r="G2954" s="6"/>
      <c r="H2954" s="6"/>
      <c r="I2954" s="6"/>
      <c r="J2954" s="66"/>
    </row>
    <row r="2955" spans="1:10" x14ac:dyDescent="0.25">
      <c r="A2955" s="103"/>
      <c r="B2955" s="104"/>
      <c r="C2955" s="6"/>
      <c r="D2955" s="6"/>
      <c r="E2955" s="6"/>
      <c r="F2955" s="6"/>
      <c r="G2955" s="6"/>
      <c r="H2955" s="6"/>
      <c r="I2955" s="6"/>
      <c r="J2955" s="66"/>
    </row>
    <row r="2956" spans="1:10" x14ac:dyDescent="0.25">
      <c r="A2956" s="103"/>
      <c r="B2956" s="104"/>
      <c r="C2956" s="6"/>
      <c r="D2956" s="6"/>
      <c r="E2956" s="6"/>
      <c r="F2956" s="6"/>
      <c r="G2956" s="6"/>
      <c r="H2956" s="6"/>
      <c r="I2956" s="6"/>
      <c r="J2956" s="66"/>
    </row>
    <row r="2957" spans="1:10" x14ac:dyDescent="0.25">
      <c r="A2957" s="103"/>
      <c r="B2957" s="104"/>
      <c r="C2957" s="6"/>
      <c r="D2957" s="6"/>
      <c r="E2957" s="6"/>
      <c r="F2957" s="6"/>
      <c r="G2957" s="6"/>
      <c r="H2957" s="6"/>
      <c r="I2957" s="6"/>
      <c r="J2957" s="66"/>
    </row>
    <row r="2958" spans="1:10" x14ac:dyDescent="0.25">
      <c r="A2958" s="103"/>
      <c r="B2958" s="104"/>
      <c r="C2958" s="6"/>
      <c r="D2958" s="6"/>
      <c r="E2958" s="6"/>
      <c r="F2958" s="6"/>
      <c r="G2958" s="6"/>
      <c r="H2958" s="6"/>
      <c r="I2958" s="6"/>
      <c r="J2958" s="66"/>
    </row>
    <row r="2959" spans="1:10" x14ac:dyDescent="0.25">
      <c r="A2959" s="103"/>
      <c r="B2959" s="104"/>
      <c r="C2959" s="6"/>
      <c r="D2959" s="6"/>
      <c r="E2959" s="6"/>
      <c r="F2959" s="6"/>
      <c r="G2959" s="6"/>
      <c r="H2959" s="6"/>
      <c r="I2959" s="6"/>
      <c r="J2959" s="66"/>
    </row>
    <row r="2960" spans="1:10" x14ac:dyDescent="0.25">
      <c r="A2960" s="103"/>
      <c r="B2960" s="104"/>
      <c r="C2960" s="6"/>
      <c r="D2960" s="6"/>
      <c r="E2960" s="6"/>
      <c r="F2960" s="6"/>
      <c r="G2960" s="6"/>
      <c r="H2960" s="6"/>
      <c r="I2960" s="6"/>
      <c r="J2960" s="66"/>
    </row>
    <row r="2961" spans="1:10" x14ac:dyDescent="0.25">
      <c r="A2961" s="103"/>
      <c r="B2961" s="104"/>
      <c r="C2961" s="6"/>
      <c r="D2961" s="6"/>
      <c r="E2961" s="6"/>
      <c r="F2961" s="6"/>
      <c r="G2961" s="6"/>
      <c r="H2961" s="6"/>
      <c r="I2961" s="6"/>
      <c r="J2961" s="66"/>
    </row>
    <row r="2962" spans="1:10" x14ac:dyDescent="0.25">
      <c r="A2962" s="103"/>
      <c r="B2962" s="104"/>
      <c r="C2962" s="6"/>
      <c r="D2962" s="6"/>
      <c r="E2962" s="6"/>
      <c r="F2962" s="6"/>
      <c r="G2962" s="6"/>
      <c r="H2962" s="6"/>
      <c r="I2962" s="6"/>
      <c r="J2962" s="66"/>
    </row>
    <row r="2963" spans="1:10" x14ac:dyDescent="0.25">
      <c r="A2963" s="103"/>
      <c r="B2963" s="104"/>
      <c r="C2963" s="6"/>
      <c r="D2963" s="6"/>
      <c r="E2963" s="6"/>
      <c r="F2963" s="6"/>
      <c r="G2963" s="6"/>
      <c r="H2963" s="6"/>
      <c r="I2963" s="6"/>
      <c r="J2963" s="66"/>
    </row>
    <row r="2964" spans="1:10" x14ac:dyDescent="0.25">
      <c r="A2964" s="103"/>
      <c r="B2964" s="104"/>
      <c r="C2964" s="6"/>
      <c r="D2964" s="6"/>
      <c r="E2964" s="6"/>
      <c r="F2964" s="6"/>
      <c r="G2964" s="6"/>
      <c r="H2964" s="6"/>
      <c r="I2964" s="6"/>
      <c r="J2964" s="66"/>
    </row>
    <row r="2965" spans="1:10" x14ac:dyDescent="0.25">
      <c r="A2965" s="103"/>
      <c r="B2965" s="104"/>
      <c r="C2965" s="6"/>
      <c r="D2965" s="6"/>
      <c r="E2965" s="6"/>
      <c r="F2965" s="6"/>
      <c r="G2965" s="6"/>
      <c r="H2965" s="6"/>
      <c r="I2965" s="6"/>
      <c r="J2965" s="66"/>
    </row>
    <row r="2966" spans="1:10" x14ac:dyDescent="0.25">
      <c r="A2966" s="103"/>
      <c r="B2966" s="104"/>
      <c r="C2966" s="6"/>
      <c r="D2966" s="6"/>
      <c r="E2966" s="6"/>
      <c r="F2966" s="6"/>
      <c r="G2966" s="6"/>
      <c r="H2966" s="6"/>
      <c r="I2966" s="6"/>
      <c r="J2966" s="66"/>
    </row>
    <row r="2967" spans="1:10" x14ac:dyDescent="0.25">
      <c r="A2967" s="103"/>
      <c r="B2967" s="104"/>
      <c r="C2967" s="6"/>
      <c r="D2967" s="6"/>
      <c r="E2967" s="6"/>
      <c r="F2967" s="6"/>
      <c r="G2967" s="6"/>
      <c r="H2967" s="6"/>
      <c r="I2967" s="6"/>
      <c r="J2967" s="66"/>
    </row>
    <row r="2968" spans="1:10" x14ac:dyDescent="0.25">
      <c r="A2968" s="103"/>
      <c r="B2968" s="104"/>
      <c r="C2968" s="6"/>
      <c r="D2968" s="6"/>
      <c r="E2968" s="6"/>
      <c r="F2968" s="6"/>
      <c r="G2968" s="6"/>
      <c r="H2968" s="6"/>
      <c r="I2968" s="6"/>
      <c r="J2968" s="66"/>
    </row>
    <row r="2969" spans="1:10" x14ac:dyDescent="0.25">
      <c r="A2969" s="103"/>
      <c r="B2969" s="104"/>
      <c r="C2969" s="6"/>
      <c r="D2969" s="6"/>
      <c r="E2969" s="6"/>
      <c r="F2969" s="6"/>
      <c r="G2969" s="6"/>
      <c r="H2969" s="6"/>
      <c r="I2969" s="6"/>
      <c r="J2969" s="66"/>
    </row>
    <row r="2970" spans="1:10" x14ac:dyDescent="0.25">
      <c r="A2970" s="103"/>
      <c r="B2970" s="104"/>
      <c r="C2970" s="6"/>
      <c r="D2970" s="6"/>
      <c r="E2970" s="6"/>
      <c r="F2970" s="6"/>
      <c r="G2970" s="6"/>
      <c r="H2970" s="6"/>
      <c r="I2970" s="6"/>
      <c r="J2970" s="66"/>
    </row>
    <row r="2971" spans="1:10" x14ac:dyDescent="0.25">
      <c r="A2971" s="103"/>
      <c r="B2971" s="104"/>
      <c r="C2971" s="6"/>
      <c r="D2971" s="6"/>
      <c r="E2971" s="6"/>
      <c r="F2971" s="6"/>
      <c r="G2971" s="6"/>
      <c r="H2971" s="6"/>
      <c r="I2971" s="6"/>
      <c r="J2971" s="66"/>
    </row>
    <row r="2972" spans="1:10" x14ac:dyDescent="0.25">
      <c r="A2972" s="103"/>
      <c r="B2972" s="104"/>
      <c r="C2972" s="6"/>
      <c r="D2972" s="6"/>
      <c r="E2972" s="6"/>
      <c r="F2972" s="6"/>
      <c r="G2972" s="6"/>
      <c r="H2972" s="6"/>
      <c r="I2972" s="6"/>
      <c r="J2972" s="66"/>
    </row>
    <row r="2973" spans="1:10" x14ac:dyDescent="0.25">
      <c r="A2973" s="103"/>
      <c r="B2973" s="104"/>
      <c r="C2973" s="6"/>
      <c r="D2973" s="6"/>
      <c r="E2973" s="6"/>
      <c r="F2973" s="6"/>
      <c r="G2973" s="6"/>
      <c r="H2973" s="6"/>
      <c r="I2973" s="6"/>
      <c r="J2973" s="66"/>
    </row>
    <row r="2974" spans="1:10" x14ac:dyDescent="0.25">
      <c r="A2974" s="103"/>
      <c r="B2974" s="104"/>
      <c r="C2974" s="6"/>
      <c r="D2974" s="6"/>
      <c r="E2974" s="6"/>
      <c r="F2974" s="6"/>
      <c r="G2974" s="6"/>
      <c r="H2974" s="6"/>
      <c r="I2974" s="6"/>
      <c r="J2974" s="66"/>
    </row>
    <row r="2975" spans="1:10" x14ac:dyDescent="0.25">
      <c r="A2975" s="103"/>
      <c r="B2975" s="104"/>
      <c r="C2975" s="6"/>
      <c r="D2975" s="6"/>
      <c r="E2975" s="6"/>
      <c r="F2975" s="6"/>
      <c r="G2975" s="6"/>
      <c r="H2975" s="6"/>
      <c r="I2975" s="6"/>
      <c r="J2975" s="66"/>
    </row>
    <row r="2976" spans="1:10" x14ac:dyDescent="0.25">
      <c r="A2976" s="103"/>
      <c r="B2976" s="104"/>
      <c r="C2976" s="6"/>
      <c r="D2976" s="6"/>
      <c r="E2976" s="6"/>
      <c r="F2976" s="6"/>
      <c r="G2976" s="6"/>
      <c r="H2976" s="6"/>
      <c r="I2976" s="6"/>
      <c r="J2976" s="66"/>
    </row>
    <row r="2977" spans="1:10" x14ac:dyDescent="0.25">
      <c r="A2977" s="103"/>
      <c r="B2977" s="104"/>
      <c r="C2977" s="6"/>
      <c r="D2977" s="6"/>
      <c r="E2977" s="6"/>
      <c r="F2977" s="6"/>
      <c r="G2977" s="6"/>
      <c r="H2977" s="6"/>
      <c r="I2977" s="6"/>
      <c r="J2977" s="66"/>
    </row>
    <row r="2978" spans="1:10" x14ac:dyDescent="0.25">
      <c r="A2978" s="103"/>
      <c r="B2978" s="104"/>
      <c r="C2978" s="6"/>
      <c r="D2978" s="6"/>
      <c r="E2978" s="6"/>
      <c r="F2978" s="6"/>
      <c r="G2978" s="6"/>
      <c r="H2978" s="6"/>
      <c r="I2978" s="6"/>
      <c r="J2978" s="66"/>
    </row>
    <row r="2979" spans="1:10" x14ac:dyDescent="0.25">
      <c r="A2979" s="103"/>
      <c r="B2979" s="104"/>
      <c r="C2979" s="6"/>
      <c r="D2979" s="6"/>
      <c r="E2979" s="6"/>
      <c r="F2979" s="6"/>
      <c r="G2979" s="6"/>
      <c r="H2979" s="6"/>
      <c r="I2979" s="6"/>
      <c r="J2979" s="66"/>
    </row>
    <row r="2980" spans="1:10" x14ac:dyDescent="0.25">
      <c r="A2980" s="103"/>
      <c r="B2980" s="104"/>
      <c r="C2980" s="6"/>
      <c r="D2980" s="6"/>
      <c r="E2980" s="6"/>
      <c r="F2980" s="6"/>
      <c r="G2980" s="6"/>
      <c r="H2980" s="6"/>
      <c r="I2980" s="6"/>
      <c r="J2980" s="66"/>
    </row>
    <row r="2981" spans="1:10" x14ac:dyDescent="0.25">
      <c r="A2981" s="103"/>
      <c r="B2981" s="104"/>
      <c r="C2981" s="6"/>
      <c r="D2981" s="6"/>
      <c r="E2981" s="6"/>
      <c r="F2981" s="6"/>
      <c r="G2981" s="6"/>
      <c r="H2981" s="6"/>
      <c r="I2981" s="6"/>
      <c r="J2981" s="66"/>
    </row>
    <row r="2982" spans="1:10" x14ac:dyDescent="0.25">
      <c r="A2982" s="103"/>
      <c r="B2982" s="104"/>
      <c r="C2982" s="6"/>
      <c r="D2982" s="6"/>
      <c r="E2982" s="6"/>
      <c r="F2982" s="6"/>
      <c r="G2982" s="6"/>
      <c r="H2982" s="6"/>
      <c r="I2982" s="6"/>
      <c r="J2982" s="66"/>
    </row>
    <row r="2983" spans="1:10" x14ac:dyDescent="0.25">
      <c r="A2983" s="103"/>
      <c r="B2983" s="104"/>
      <c r="C2983" s="6"/>
      <c r="D2983" s="6"/>
      <c r="E2983" s="6"/>
      <c r="F2983" s="6"/>
      <c r="G2983" s="6"/>
      <c r="H2983" s="6"/>
      <c r="I2983" s="6"/>
      <c r="J2983" s="66"/>
    </row>
    <row r="2984" spans="1:10" x14ac:dyDescent="0.25">
      <c r="A2984" s="103"/>
      <c r="B2984" s="104"/>
      <c r="C2984" s="6"/>
      <c r="D2984" s="6"/>
      <c r="E2984" s="6"/>
      <c r="F2984" s="6"/>
      <c r="G2984" s="6"/>
      <c r="H2984" s="6"/>
      <c r="I2984" s="6"/>
      <c r="J2984" s="66"/>
    </row>
    <row r="2985" spans="1:10" x14ac:dyDescent="0.25">
      <c r="A2985" s="103"/>
      <c r="B2985" s="104"/>
      <c r="C2985" s="6"/>
      <c r="D2985" s="6"/>
      <c r="E2985" s="6"/>
      <c r="F2985" s="6"/>
      <c r="G2985" s="6"/>
      <c r="H2985" s="6"/>
      <c r="I2985" s="6"/>
      <c r="J2985" s="66"/>
    </row>
    <row r="2986" spans="1:10" x14ac:dyDescent="0.25">
      <c r="A2986" s="103"/>
      <c r="B2986" s="104"/>
      <c r="C2986" s="6"/>
      <c r="D2986" s="6"/>
      <c r="E2986" s="6"/>
      <c r="F2986" s="6"/>
      <c r="G2986" s="6"/>
      <c r="H2986" s="6"/>
      <c r="I2986" s="6"/>
      <c r="J2986" s="66"/>
    </row>
    <row r="2987" spans="1:10" x14ac:dyDescent="0.25">
      <c r="A2987" s="103"/>
      <c r="B2987" s="104"/>
      <c r="C2987" s="6"/>
      <c r="D2987" s="6"/>
      <c r="E2987" s="6"/>
      <c r="F2987" s="6"/>
      <c r="G2987" s="6"/>
      <c r="H2987" s="6"/>
      <c r="I2987" s="6"/>
      <c r="J2987" s="66"/>
    </row>
    <row r="2988" spans="1:10" x14ac:dyDescent="0.25">
      <c r="A2988" s="103"/>
      <c r="B2988" s="104"/>
      <c r="C2988" s="6"/>
      <c r="D2988" s="6"/>
      <c r="E2988" s="6"/>
      <c r="F2988" s="6"/>
      <c r="G2988" s="6"/>
      <c r="H2988" s="6"/>
      <c r="I2988" s="6"/>
      <c r="J2988" s="66"/>
    </row>
    <row r="2989" spans="1:10" x14ac:dyDescent="0.25">
      <c r="A2989" s="103"/>
      <c r="B2989" s="104"/>
      <c r="C2989" s="6"/>
      <c r="D2989" s="6"/>
      <c r="E2989" s="6"/>
      <c r="F2989" s="6"/>
      <c r="G2989" s="6"/>
      <c r="H2989" s="6"/>
      <c r="I2989" s="6"/>
      <c r="J2989" s="66"/>
    </row>
    <row r="2990" spans="1:10" x14ac:dyDescent="0.25">
      <c r="A2990" s="103"/>
      <c r="B2990" s="104"/>
      <c r="C2990" s="6"/>
      <c r="D2990" s="6"/>
      <c r="E2990" s="6"/>
      <c r="F2990" s="6"/>
      <c r="G2990" s="6"/>
      <c r="H2990" s="6"/>
      <c r="I2990" s="6"/>
      <c r="J2990" s="66"/>
    </row>
    <row r="2991" spans="1:10" x14ac:dyDescent="0.25">
      <c r="A2991" s="103"/>
      <c r="B2991" s="104"/>
      <c r="C2991" s="6"/>
      <c r="D2991" s="6"/>
      <c r="E2991" s="6"/>
      <c r="F2991" s="6"/>
      <c r="G2991" s="6"/>
      <c r="H2991" s="6"/>
      <c r="I2991" s="6"/>
      <c r="J2991" s="66"/>
    </row>
    <row r="2992" spans="1:10" x14ac:dyDescent="0.25">
      <c r="A2992" s="103"/>
      <c r="B2992" s="104"/>
      <c r="C2992" s="6"/>
      <c r="D2992" s="6"/>
      <c r="E2992" s="6"/>
      <c r="F2992" s="6"/>
      <c r="G2992" s="6"/>
      <c r="H2992" s="6"/>
      <c r="I2992" s="6"/>
      <c r="J2992" s="66"/>
    </row>
    <row r="2993" spans="1:10" x14ac:dyDescent="0.25">
      <c r="A2993" s="103"/>
      <c r="B2993" s="104"/>
      <c r="C2993" s="6"/>
      <c r="D2993" s="6"/>
      <c r="E2993" s="6"/>
      <c r="F2993" s="6"/>
      <c r="G2993" s="6"/>
      <c r="H2993" s="6"/>
      <c r="I2993" s="6"/>
      <c r="J2993" s="66"/>
    </row>
    <row r="2994" spans="1:10" x14ac:dyDescent="0.25">
      <c r="A2994" s="103"/>
      <c r="B2994" s="104"/>
      <c r="C2994" s="6"/>
      <c r="D2994" s="6"/>
      <c r="E2994" s="6"/>
      <c r="F2994" s="6"/>
      <c r="G2994" s="6"/>
      <c r="H2994" s="6"/>
      <c r="I2994" s="6"/>
      <c r="J2994" s="66"/>
    </row>
    <row r="2995" spans="1:10" x14ac:dyDescent="0.25">
      <c r="A2995" s="103"/>
      <c r="B2995" s="104"/>
      <c r="C2995" s="6"/>
      <c r="D2995" s="6"/>
      <c r="E2995" s="6"/>
      <c r="F2995" s="6"/>
      <c r="G2995" s="6"/>
      <c r="H2995" s="6"/>
      <c r="I2995" s="6"/>
      <c r="J2995" s="66"/>
    </row>
    <row r="2996" spans="1:10" x14ac:dyDescent="0.25">
      <c r="A2996" s="103"/>
      <c r="B2996" s="104"/>
      <c r="C2996" s="6"/>
      <c r="D2996" s="6"/>
      <c r="E2996" s="6"/>
      <c r="F2996" s="6"/>
      <c r="G2996" s="6"/>
      <c r="H2996" s="6"/>
      <c r="I2996" s="6"/>
      <c r="J2996" s="66"/>
    </row>
    <row r="2997" spans="1:10" x14ac:dyDescent="0.25">
      <c r="A2997" s="103"/>
      <c r="B2997" s="104"/>
      <c r="C2997" s="6"/>
      <c r="D2997" s="6"/>
      <c r="E2997" s="6"/>
      <c r="F2997" s="6"/>
      <c r="G2997" s="6"/>
      <c r="H2997" s="6"/>
      <c r="I2997" s="6"/>
      <c r="J2997" s="66"/>
    </row>
    <row r="2998" spans="1:10" x14ac:dyDescent="0.25">
      <c r="A2998" s="103"/>
      <c r="B2998" s="104"/>
      <c r="C2998" s="6"/>
      <c r="D2998" s="6"/>
      <c r="E2998" s="6"/>
      <c r="F2998" s="6"/>
      <c r="G2998" s="6"/>
      <c r="H2998" s="6"/>
      <c r="I2998" s="6"/>
      <c r="J2998" s="66"/>
    </row>
    <row r="2999" spans="1:10" x14ac:dyDescent="0.25">
      <c r="A2999" s="103"/>
      <c r="B2999" s="104"/>
      <c r="C2999" s="6"/>
      <c r="D2999" s="6"/>
      <c r="E2999" s="6"/>
      <c r="F2999" s="6"/>
      <c r="G2999" s="6"/>
      <c r="H2999" s="6"/>
      <c r="I2999" s="6"/>
      <c r="J2999" s="66"/>
    </row>
    <row r="3000" spans="1:10" x14ac:dyDescent="0.25">
      <c r="A3000" s="103"/>
      <c r="B3000" s="104"/>
      <c r="C3000" s="6"/>
      <c r="D3000" s="6"/>
      <c r="E3000" s="6"/>
      <c r="F3000" s="6"/>
      <c r="G3000" s="6"/>
      <c r="H3000" s="6"/>
      <c r="I3000" s="6"/>
      <c r="J3000" s="66"/>
    </row>
    <row r="3001" spans="1:10" x14ac:dyDescent="0.25">
      <c r="A3001" s="103"/>
      <c r="B3001" s="104"/>
      <c r="C3001" s="6"/>
      <c r="D3001" s="6"/>
      <c r="E3001" s="6"/>
      <c r="F3001" s="6"/>
      <c r="G3001" s="6"/>
      <c r="H3001" s="6"/>
      <c r="I3001" s="6"/>
      <c r="J3001" s="66"/>
    </row>
    <row r="3002" spans="1:10" x14ac:dyDescent="0.25">
      <c r="A3002" s="103"/>
      <c r="B3002" s="104"/>
      <c r="C3002" s="6"/>
      <c r="D3002" s="6"/>
      <c r="E3002" s="6"/>
      <c r="F3002" s="6"/>
      <c r="G3002" s="6"/>
      <c r="H3002" s="6"/>
      <c r="I3002" s="6"/>
      <c r="J3002" s="66"/>
    </row>
    <row r="3003" spans="1:10" x14ac:dyDescent="0.25">
      <c r="A3003" s="103"/>
      <c r="B3003" s="104"/>
      <c r="C3003" s="6"/>
      <c r="D3003" s="6"/>
      <c r="E3003" s="6"/>
      <c r="F3003" s="6"/>
      <c r="G3003" s="6"/>
      <c r="H3003" s="6"/>
      <c r="I3003" s="6"/>
      <c r="J3003" s="66"/>
    </row>
    <row r="3004" spans="1:10" x14ac:dyDescent="0.25">
      <c r="A3004" s="103"/>
      <c r="B3004" s="104"/>
      <c r="C3004" s="6"/>
      <c r="D3004" s="6"/>
      <c r="E3004" s="6"/>
      <c r="F3004" s="6"/>
      <c r="G3004" s="6"/>
      <c r="H3004" s="6"/>
      <c r="I3004" s="6"/>
      <c r="J3004" s="66"/>
    </row>
    <row r="3005" spans="1:10" x14ac:dyDescent="0.25">
      <c r="A3005" s="103"/>
      <c r="B3005" s="104"/>
      <c r="C3005" s="6"/>
      <c r="D3005" s="6"/>
      <c r="E3005" s="6"/>
      <c r="F3005" s="6"/>
      <c r="G3005" s="6"/>
      <c r="H3005" s="6"/>
      <c r="I3005" s="6"/>
      <c r="J3005" s="66"/>
    </row>
    <row r="3006" spans="1:10" x14ac:dyDescent="0.25">
      <c r="A3006" s="103"/>
      <c r="B3006" s="104"/>
      <c r="C3006" s="6"/>
      <c r="D3006" s="6"/>
      <c r="E3006" s="6"/>
      <c r="F3006" s="6"/>
      <c r="G3006" s="6"/>
      <c r="H3006" s="6"/>
      <c r="I3006" s="6"/>
      <c r="J3006" s="66"/>
    </row>
    <row r="3007" spans="1:10" x14ac:dyDescent="0.25">
      <c r="A3007" s="103"/>
      <c r="B3007" s="104"/>
      <c r="C3007" s="6"/>
      <c r="D3007" s="6"/>
      <c r="E3007" s="6"/>
      <c r="F3007" s="6"/>
      <c r="G3007" s="6"/>
      <c r="H3007" s="6"/>
      <c r="I3007" s="6"/>
      <c r="J3007" s="66"/>
    </row>
    <row r="3008" spans="1:10" x14ac:dyDescent="0.25">
      <c r="A3008" s="103"/>
      <c r="B3008" s="104"/>
      <c r="C3008" s="6"/>
      <c r="D3008" s="6"/>
      <c r="E3008" s="6"/>
      <c r="F3008" s="6"/>
      <c r="G3008" s="6"/>
      <c r="H3008" s="6"/>
      <c r="I3008" s="6"/>
      <c r="J3008" s="66"/>
    </row>
    <row r="3009" spans="1:10" x14ac:dyDescent="0.25">
      <c r="A3009" s="103"/>
      <c r="B3009" s="104"/>
      <c r="C3009" s="6"/>
      <c r="D3009" s="6"/>
      <c r="E3009" s="6"/>
      <c r="F3009" s="6"/>
      <c r="G3009" s="6"/>
      <c r="H3009" s="6"/>
      <c r="I3009" s="6"/>
      <c r="J3009" s="66"/>
    </row>
    <row r="3010" spans="1:10" x14ac:dyDescent="0.25">
      <c r="A3010" s="103"/>
      <c r="B3010" s="104"/>
      <c r="C3010" s="6"/>
      <c r="D3010" s="6"/>
      <c r="E3010" s="6"/>
      <c r="F3010" s="6"/>
      <c r="G3010" s="6"/>
      <c r="H3010" s="6"/>
      <c r="I3010" s="6"/>
      <c r="J3010" s="66"/>
    </row>
    <row r="3011" spans="1:10" x14ac:dyDescent="0.25">
      <c r="A3011" s="103"/>
      <c r="B3011" s="104"/>
      <c r="C3011" s="6"/>
      <c r="D3011" s="6"/>
      <c r="E3011" s="6"/>
      <c r="F3011" s="6"/>
      <c r="G3011" s="6"/>
      <c r="H3011" s="6"/>
      <c r="I3011" s="6"/>
      <c r="J3011" s="66"/>
    </row>
    <row r="3012" spans="1:10" x14ac:dyDescent="0.25">
      <c r="A3012" s="103"/>
      <c r="B3012" s="104"/>
      <c r="C3012" s="6"/>
      <c r="D3012" s="6"/>
      <c r="E3012" s="6"/>
      <c r="F3012" s="6"/>
      <c r="G3012" s="6"/>
      <c r="H3012" s="6"/>
      <c r="I3012" s="6"/>
      <c r="J3012" s="66"/>
    </row>
    <row r="3013" spans="1:10" x14ac:dyDescent="0.25">
      <c r="A3013" s="103"/>
      <c r="B3013" s="104"/>
      <c r="C3013" s="6"/>
      <c r="D3013" s="6"/>
      <c r="E3013" s="6"/>
      <c r="F3013" s="6"/>
      <c r="G3013" s="6"/>
      <c r="H3013" s="6"/>
      <c r="I3013" s="6"/>
      <c r="J3013" s="66"/>
    </row>
    <row r="3014" spans="1:10" x14ac:dyDescent="0.25">
      <c r="A3014" s="103"/>
      <c r="B3014" s="104"/>
      <c r="C3014" s="6"/>
      <c r="D3014" s="6"/>
      <c r="E3014" s="6"/>
      <c r="F3014" s="6"/>
      <c r="G3014" s="6"/>
      <c r="H3014" s="6"/>
      <c r="I3014" s="6"/>
      <c r="J3014" s="66"/>
    </row>
    <row r="3015" spans="1:10" x14ac:dyDescent="0.25">
      <c r="A3015" s="103"/>
      <c r="B3015" s="104"/>
      <c r="C3015" s="6"/>
      <c r="D3015" s="6"/>
      <c r="E3015" s="6"/>
      <c r="F3015" s="6"/>
      <c r="G3015" s="6"/>
      <c r="H3015" s="6"/>
      <c r="I3015" s="6"/>
      <c r="J3015" s="66"/>
    </row>
    <row r="3016" spans="1:10" x14ac:dyDescent="0.25">
      <c r="A3016" s="103"/>
      <c r="B3016" s="104"/>
      <c r="C3016" s="6"/>
      <c r="D3016" s="6"/>
      <c r="E3016" s="6"/>
      <c r="F3016" s="6"/>
      <c r="G3016" s="6"/>
      <c r="H3016" s="6"/>
      <c r="I3016" s="6"/>
      <c r="J3016" s="66"/>
    </row>
    <row r="3017" spans="1:10" x14ac:dyDescent="0.25">
      <c r="A3017" s="103"/>
      <c r="B3017" s="104"/>
      <c r="C3017" s="6"/>
      <c r="D3017" s="6"/>
      <c r="E3017" s="6"/>
      <c r="F3017" s="6"/>
      <c r="G3017" s="6"/>
      <c r="H3017" s="6"/>
      <c r="I3017" s="6"/>
      <c r="J3017" s="66"/>
    </row>
    <row r="3018" spans="1:10" x14ac:dyDescent="0.25">
      <c r="A3018" s="103"/>
      <c r="B3018" s="104"/>
      <c r="C3018" s="6"/>
      <c r="D3018" s="6"/>
      <c r="E3018" s="6"/>
      <c r="F3018" s="6"/>
      <c r="G3018" s="6"/>
      <c r="H3018" s="6"/>
      <c r="I3018" s="6"/>
      <c r="J3018" s="66"/>
    </row>
    <row r="3019" spans="1:10" x14ac:dyDescent="0.25">
      <c r="A3019" s="103"/>
      <c r="B3019" s="104"/>
      <c r="C3019" s="6"/>
      <c r="D3019" s="6"/>
      <c r="E3019" s="6"/>
      <c r="F3019" s="6"/>
      <c r="G3019" s="6"/>
      <c r="H3019" s="6"/>
      <c r="I3019" s="6"/>
      <c r="J3019" s="66"/>
    </row>
    <row r="3020" spans="1:10" x14ac:dyDescent="0.25">
      <c r="A3020" s="103"/>
      <c r="B3020" s="104"/>
      <c r="C3020" s="6"/>
      <c r="D3020" s="6"/>
      <c r="E3020" s="6"/>
      <c r="F3020" s="6"/>
      <c r="G3020" s="6"/>
      <c r="H3020" s="6"/>
      <c r="I3020" s="6"/>
      <c r="J3020" s="66"/>
    </row>
    <row r="3021" spans="1:10" x14ac:dyDescent="0.25">
      <c r="A3021" s="103"/>
      <c r="B3021" s="104"/>
      <c r="C3021" s="6"/>
      <c r="D3021" s="6"/>
      <c r="E3021" s="6"/>
      <c r="F3021" s="6"/>
      <c r="G3021" s="6"/>
      <c r="H3021" s="6"/>
      <c r="I3021" s="6"/>
      <c r="J3021" s="66"/>
    </row>
    <row r="3022" spans="1:10" x14ac:dyDescent="0.25">
      <c r="A3022" s="103"/>
      <c r="B3022" s="104"/>
      <c r="C3022" s="6"/>
      <c r="D3022" s="6"/>
      <c r="E3022" s="6"/>
      <c r="F3022" s="6"/>
      <c r="G3022" s="6"/>
      <c r="H3022" s="6"/>
      <c r="I3022" s="6"/>
      <c r="J3022" s="66"/>
    </row>
    <row r="3023" spans="1:10" x14ac:dyDescent="0.25">
      <c r="A3023" s="103"/>
      <c r="B3023" s="104"/>
      <c r="C3023" s="6"/>
      <c r="D3023" s="6"/>
      <c r="E3023" s="6"/>
      <c r="F3023" s="6"/>
      <c r="G3023" s="6"/>
      <c r="H3023" s="6"/>
      <c r="I3023" s="6"/>
      <c r="J3023" s="66"/>
    </row>
    <row r="3024" spans="1:10" x14ac:dyDescent="0.25">
      <c r="A3024" s="103"/>
      <c r="B3024" s="104"/>
      <c r="C3024" s="6"/>
      <c r="D3024" s="6"/>
      <c r="E3024" s="6"/>
      <c r="F3024" s="6"/>
      <c r="G3024" s="6"/>
      <c r="H3024" s="6"/>
      <c r="I3024" s="6"/>
      <c r="J3024" s="66"/>
    </row>
    <row r="3025" spans="1:10" x14ac:dyDescent="0.25">
      <c r="A3025" s="103"/>
      <c r="B3025" s="104"/>
      <c r="C3025" s="6"/>
      <c r="D3025" s="6"/>
      <c r="E3025" s="6"/>
      <c r="F3025" s="6"/>
      <c r="G3025" s="6"/>
      <c r="H3025" s="6"/>
      <c r="I3025" s="6"/>
      <c r="J3025" s="66"/>
    </row>
    <row r="3026" spans="1:10" x14ac:dyDescent="0.25">
      <c r="A3026" s="103"/>
      <c r="B3026" s="104"/>
      <c r="C3026" s="6"/>
      <c r="D3026" s="6"/>
      <c r="E3026" s="6"/>
      <c r="F3026" s="6"/>
      <c r="G3026" s="6"/>
      <c r="H3026" s="6"/>
      <c r="I3026" s="6"/>
      <c r="J3026" s="66"/>
    </row>
    <row r="3027" spans="1:10" x14ac:dyDescent="0.25">
      <c r="A3027" s="103"/>
      <c r="B3027" s="104"/>
      <c r="C3027" s="6"/>
      <c r="D3027" s="6"/>
      <c r="E3027" s="6"/>
      <c r="F3027" s="6"/>
      <c r="G3027" s="6"/>
      <c r="H3027" s="6"/>
      <c r="I3027" s="6"/>
      <c r="J3027" s="66"/>
    </row>
    <row r="3028" spans="1:10" x14ac:dyDescent="0.25">
      <c r="A3028" s="103"/>
      <c r="B3028" s="104"/>
      <c r="C3028" s="6"/>
      <c r="D3028" s="6"/>
      <c r="E3028" s="6"/>
      <c r="F3028" s="6"/>
      <c r="G3028" s="6"/>
      <c r="H3028" s="6"/>
      <c r="I3028" s="6"/>
      <c r="J3028" s="66"/>
    </row>
    <row r="3029" spans="1:10" x14ac:dyDescent="0.25">
      <c r="A3029" s="103"/>
      <c r="B3029" s="104"/>
      <c r="C3029" s="6"/>
      <c r="D3029" s="6"/>
      <c r="E3029" s="6"/>
      <c r="F3029" s="6"/>
      <c r="G3029" s="6"/>
      <c r="H3029" s="6"/>
      <c r="I3029" s="6"/>
      <c r="J3029" s="66"/>
    </row>
    <row r="3030" spans="1:10" x14ac:dyDescent="0.25">
      <c r="A3030" s="103"/>
      <c r="B3030" s="104"/>
      <c r="C3030" s="6"/>
      <c r="D3030" s="6"/>
      <c r="E3030" s="6"/>
      <c r="F3030" s="6"/>
      <c r="G3030" s="6"/>
      <c r="H3030" s="6"/>
      <c r="I3030" s="6"/>
      <c r="J3030" s="66"/>
    </row>
    <row r="3031" spans="1:10" x14ac:dyDescent="0.25">
      <c r="A3031" s="103"/>
      <c r="B3031" s="104"/>
      <c r="C3031" s="6"/>
      <c r="D3031" s="6"/>
      <c r="E3031" s="6"/>
      <c r="F3031" s="6"/>
      <c r="G3031" s="6"/>
      <c r="H3031" s="6"/>
      <c r="I3031" s="6"/>
      <c r="J3031" s="66"/>
    </row>
    <row r="3032" spans="1:10" x14ac:dyDescent="0.25">
      <c r="A3032" s="103"/>
      <c r="B3032" s="104"/>
      <c r="C3032" s="6"/>
      <c r="D3032" s="6"/>
      <c r="E3032" s="6"/>
      <c r="F3032" s="6"/>
      <c r="G3032" s="6"/>
      <c r="H3032" s="6"/>
      <c r="I3032" s="6"/>
      <c r="J3032" s="66"/>
    </row>
    <row r="3033" spans="1:10" x14ac:dyDescent="0.25">
      <c r="A3033" s="103"/>
      <c r="B3033" s="104"/>
      <c r="C3033" s="6"/>
      <c r="D3033" s="6"/>
      <c r="E3033" s="6"/>
      <c r="F3033" s="6"/>
      <c r="G3033" s="6"/>
      <c r="H3033" s="6"/>
      <c r="I3033" s="6"/>
      <c r="J3033" s="66"/>
    </row>
    <row r="3034" spans="1:10" x14ac:dyDescent="0.25">
      <c r="A3034" s="103"/>
      <c r="B3034" s="104"/>
      <c r="C3034" s="6"/>
      <c r="D3034" s="6"/>
      <c r="E3034" s="6"/>
      <c r="F3034" s="6"/>
      <c r="G3034" s="6"/>
      <c r="H3034" s="6"/>
      <c r="I3034" s="6"/>
      <c r="J3034" s="66"/>
    </row>
    <row r="3035" spans="1:10" x14ac:dyDescent="0.25">
      <c r="A3035" s="103"/>
      <c r="B3035" s="104"/>
      <c r="C3035" s="6"/>
      <c r="D3035" s="6"/>
      <c r="E3035" s="6"/>
      <c r="F3035" s="6"/>
      <c r="G3035" s="6"/>
      <c r="H3035" s="6"/>
      <c r="I3035" s="6"/>
      <c r="J3035" s="66"/>
    </row>
    <row r="3036" spans="1:10" x14ac:dyDescent="0.25">
      <c r="A3036" s="103"/>
      <c r="B3036" s="104"/>
      <c r="C3036" s="6"/>
      <c r="D3036" s="6"/>
      <c r="E3036" s="6"/>
      <c r="F3036" s="6"/>
      <c r="G3036" s="6"/>
      <c r="H3036" s="6"/>
      <c r="I3036" s="6"/>
      <c r="J3036" s="66"/>
    </row>
    <row r="3037" spans="1:10" x14ac:dyDescent="0.25">
      <c r="A3037" s="103"/>
      <c r="B3037" s="104"/>
      <c r="C3037" s="6"/>
      <c r="D3037" s="6"/>
      <c r="E3037" s="6"/>
      <c r="F3037" s="6"/>
      <c r="G3037" s="6"/>
      <c r="H3037" s="6"/>
      <c r="I3037" s="6"/>
      <c r="J3037" s="66"/>
    </row>
    <row r="3038" spans="1:10" x14ac:dyDescent="0.25">
      <c r="A3038" s="103"/>
      <c r="B3038" s="104"/>
      <c r="C3038" s="6"/>
      <c r="D3038" s="6"/>
      <c r="E3038" s="6"/>
      <c r="F3038" s="6"/>
      <c r="G3038" s="6"/>
      <c r="H3038" s="6"/>
      <c r="I3038" s="6"/>
      <c r="J3038" s="66"/>
    </row>
    <row r="3039" spans="1:10" x14ac:dyDescent="0.25">
      <c r="A3039" s="103"/>
      <c r="B3039" s="104"/>
      <c r="C3039" s="6"/>
      <c r="D3039" s="6"/>
      <c r="E3039" s="6"/>
      <c r="F3039" s="6"/>
      <c r="G3039" s="6"/>
      <c r="H3039" s="6"/>
      <c r="I3039" s="6"/>
      <c r="J3039" s="66"/>
    </row>
    <row r="3040" spans="1:10" x14ac:dyDescent="0.25">
      <c r="A3040" s="103"/>
      <c r="B3040" s="104"/>
      <c r="C3040" s="6"/>
      <c r="D3040" s="6"/>
      <c r="E3040" s="6"/>
      <c r="F3040" s="6"/>
      <c r="G3040" s="6"/>
      <c r="H3040" s="6"/>
      <c r="I3040" s="6"/>
      <c r="J3040" s="66"/>
    </row>
    <row r="3041" spans="1:10" x14ac:dyDescent="0.25">
      <c r="A3041" s="103"/>
      <c r="B3041" s="104"/>
      <c r="C3041" s="6"/>
      <c r="D3041" s="6"/>
      <c r="E3041" s="6"/>
      <c r="F3041" s="6"/>
      <c r="G3041" s="6"/>
      <c r="H3041" s="6"/>
      <c r="I3041" s="6"/>
      <c r="J3041" s="66"/>
    </row>
    <row r="3042" spans="1:10" x14ac:dyDescent="0.25">
      <c r="A3042" s="103"/>
      <c r="B3042" s="104"/>
      <c r="C3042" s="6"/>
      <c r="D3042" s="6"/>
      <c r="E3042" s="6"/>
      <c r="F3042" s="6"/>
      <c r="G3042" s="6"/>
      <c r="H3042" s="6"/>
      <c r="I3042" s="6"/>
      <c r="J3042" s="66"/>
    </row>
    <row r="3043" spans="1:10" x14ac:dyDescent="0.25">
      <c r="A3043" s="103"/>
      <c r="B3043" s="104"/>
      <c r="C3043" s="6"/>
      <c r="D3043" s="6"/>
      <c r="E3043" s="6"/>
      <c r="F3043" s="6"/>
      <c r="G3043" s="6"/>
      <c r="H3043" s="6"/>
      <c r="I3043" s="6"/>
      <c r="J3043" s="66"/>
    </row>
    <row r="3044" spans="1:10" x14ac:dyDescent="0.25">
      <c r="A3044" s="103"/>
      <c r="B3044" s="104"/>
      <c r="C3044" s="6"/>
      <c r="D3044" s="6"/>
      <c r="E3044" s="6"/>
      <c r="F3044" s="6"/>
      <c r="G3044" s="6"/>
      <c r="H3044" s="6"/>
      <c r="I3044" s="6"/>
      <c r="J3044" s="66"/>
    </row>
    <row r="3045" spans="1:10" x14ac:dyDescent="0.25">
      <c r="A3045" s="103"/>
      <c r="B3045" s="104"/>
      <c r="C3045" s="6"/>
      <c r="D3045" s="6"/>
      <c r="E3045" s="6"/>
      <c r="F3045" s="6"/>
      <c r="G3045" s="6"/>
      <c r="H3045" s="6"/>
      <c r="I3045" s="6"/>
      <c r="J3045" s="66"/>
    </row>
    <row r="3046" spans="1:10" x14ac:dyDescent="0.25">
      <c r="A3046" s="103"/>
      <c r="B3046" s="104"/>
      <c r="C3046" s="6"/>
      <c r="D3046" s="6"/>
      <c r="E3046" s="6"/>
      <c r="F3046" s="6"/>
      <c r="G3046" s="6"/>
      <c r="H3046" s="6"/>
      <c r="I3046" s="6"/>
      <c r="J3046" s="66"/>
    </row>
    <row r="3047" spans="1:10" x14ac:dyDescent="0.25">
      <c r="A3047" s="103"/>
      <c r="B3047" s="104"/>
      <c r="C3047" s="6"/>
      <c r="D3047" s="6"/>
      <c r="E3047" s="6"/>
      <c r="F3047" s="6"/>
      <c r="G3047" s="6"/>
      <c r="H3047" s="6"/>
      <c r="I3047" s="6"/>
      <c r="J3047" s="66"/>
    </row>
    <row r="3048" spans="1:10" x14ac:dyDescent="0.25">
      <c r="A3048" s="103"/>
      <c r="B3048" s="104"/>
      <c r="C3048" s="6"/>
      <c r="D3048" s="6"/>
      <c r="E3048" s="6"/>
      <c r="F3048" s="6"/>
      <c r="G3048" s="6"/>
      <c r="H3048" s="6"/>
      <c r="I3048" s="6"/>
      <c r="J3048" s="66"/>
    </row>
    <row r="3049" spans="1:10" x14ac:dyDescent="0.25">
      <c r="A3049" s="103"/>
      <c r="B3049" s="104"/>
      <c r="C3049" s="6"/>
      <c r="D3049" s="6"/>
      <c r="E3049" s="6"/>
      <c r="F3049" s="6"/>
      <c r="G3049" s="6"/>
      <c r="H3049" s="6"/>
      <c r="I3049" s="6"/>
      <c r="J3049" s="66"/>
    </row>
    <row r="3050" spans="1:10" x14ac:dyDescent="0.25">
      <c r="A3050" s="103"/>
      <c r="B3050" s="104"/>
      <c r="C3050" s="6"/>
      <c r="D3050" s="6"/>
      <c r="E3050" s="6"/>
      <c r="F3050" s="6"/>
      <c r="G3050" s="6"/>
      <c r="H3050" s="6"/>
      <c r="I3050" s="6"/>
      <c r="J3050" s="66"/>
    </row>
    <row r="3051" spans="1:10" x14ac:dyDescent="0.25">
      <c r="A3051" s="103"/>
      <c r="B3051" s="104"/>
      <c r="C3051" s="6"/>
      <c r="D3051" s="6"/>
      <c r="E3051" s="6"/>
      <c r="F3051" s="6"/>
      <c r="G3051" s="6"/>
      <c r="H3051" s="6"/>
      <c r="I3051" s="6"/>
      <c r="J3051" s="66"/>
    </row>
    <row r="3052" spans="1:10" x14ac:dyDescent="0.25">
      <c r="A3052" s="103"/>
      <c r="B3052" s="104"/>
      <c r="C3052" s="6"/>
      <c r="D3052" s="6"/>
      <c r="E3052" s="6"/>
      <c r="F3052" s="6"/>
      <c r="G3052" s="6"/>
      <c r="H3052" s="6"/>
      <c r="I3052" s="6"/>
      <c r="J3052" s="66"/>
    </row>
    <row r="3053" spans="1:10" x14ac:dyDescent="0.25">
      <c r="A3053" s="103"/>
      <c r="B3053" s="104"/>
      <c r="C3053" s="6"/>
      <c r="D3053" s="6"/>
      <c r="E3053" s="6"/>
      <c r="F3053" s="6"/>
      <c r="G3053" s="6"/>
      <c r="H3053" s="6"/>
      <c r="I3053" s="6"/>
      <c r="J3053" s="66"/>
    </row>
    <row r="3054" spans="1:10" x14ac:dyDescent="0.25">
      <c r="A3054" s="103"/>
      <c r="B3054" s="104"/>
      <c r="C3054" s="6"/>
      <c r="D3054" s="6"/>
      <c r="E3054" s="6"/>
      <c r="F3054" s="6"/>
      <c r="G3054" s="6"/>
      <c r="H3054" s="6"/>
      <c r="I3054" s="6"/>
      <c r="J3054" s="66"/>
    </row>
    <row r="3055" spans="1:10" x14ac:dyDescent="0.25">
      <c r="A3055" s="103"/>
      <c r="B3055" s="104"/>
      <c r="C3055" s="6"/>
      <c r="D3055" s="6"/>
      <c r="E3055" s="6"/>
      <c r="F3055" s="6"/>
      <c r="G3055" s="6"/>
      <c r="H3055" s="6"/>
      <c r="I3055" s="6"/>
      <c r="J3055" s="66"/>
    </row>
    <row r="3056" spans="1:10" x14ac:dyDescent="0.25">
      <c r="A3056" s="103"/>
      <c r="B3056" s="104"/>
      <c r="C3056" s="6"/>
      <c r="D3056" s="6"/>
      <c r="E3056" s="6"/>
      <c r="F3056" s="6"/>
      <c r="G3056" s="6"/>
      <c r="H3056" s="6"/>
      <c r="I3056" s="6"/>
      <c r="J3056" s="66"/>
    </row>
    <row r="3057" spans="1:10" x14ac:dyDescent="0.25">
      <c r="A3057" s="103"/>
      <c r="B3057" s="104"/>
      <c r="C3057" s="6"/>
      <c r="D3057" s="6"/>
      <c r="E3057" s="6"/>
      <c r="F3057" s="6"/>
      <c r="G3057" s="6"/>
      <c r="H3057" s="6"/>
      <c r="I3057" s="6"/>
      <c r="J3057" s="66"/>
    </row>
    <row r="3058" spans="1:10" x14ac:dyDescent="0.25">
      <c r="A3058" s="103"/>
      <c r="B3058" s="104"/>
      <c r="C3058" s="6"/>
      <c r="D3058" s="6"/>
      <c r="E3058" s="6"/>
      <c r="F3058" s="6"/>
      <c r="G3058" s="6"/>
      <c r="H3058" s="6"/>
      <c r="I3058" s="6"/>
      <c r="J3058" s="66"/>
    </row>
    <row r="3059" spans="1:10" x14ac:dyDescent="0.25">
      <c r="A3059" s="103"/>
      <c r="B3059" s="104"/>
      <c r="C3059" s="6"/>
      <c r="D3059" s="6"/>
      <c r="E3059" s="6"/>
      <c r="F3059" s="6"/>
      <c r="G3059" s="6"/>
      <c r="H3059" s="6"/>
      <c r="I3059" s="6"/>
      <c r="J3059" s="66"/>
    </row>
    <row r="3060" spans="1:10" x14ac:dyDescent="0.25">
      <c r="A3060" s="103"/>
      <c r="B3060" s="104"/>
      <c r="C3060" s="6"/>
      <c r="D3060" s="6"/>
      <c r="E3060" s="6"/>
      <c r="F3060" s="6"/>
      <c r="G3060" s="6"/>
      <c r="H3060" s="6"/>
      <c r="I3060" s="6"/>
      <c r="J3060" s="66"/>
    </row>
    <row r="3061" spans="1:10" x14ac:dyDescent="0.25">
      <c r="A3061" s="103"/>
      <c r="B3061" s="104"/>
      <c r="C3061" s="6"/>
      <c r="D3061" s="6"/>
      <c r="E3061" s="6"/>
      <c r="F3061" s="6"/>
      <c r="G3061" s="6"/>
      <c r="H3061" s="6"/>
      <c r="I3061" s="6"/>
      <c r="J3061" s="66"/>
    </row>
    <row r="3062" spans="1:10" x14ac:dyDescent="0.25">
      <c r="A3062" s="103"/>
      <c r="B3062" s="104"/>
      <c r="C3062" s="6"/>
      <c r="D3062" s="6"/>
      <c r="E3062" s="6"/>
      <c r="F3062" s="6"/>
      <c r="G3062" s="6"/>
      <c r="H3062" s="6"/>
      <c r="I3062" s="6"/>
      <c r="J3062" s="66"/>
    </row>
    <row r="3063" spans="1:10" x14ac:dyDescent="0.25">
      <c r="A3063" s="103"/>
      <c r="B3063" s="104"/>
      <c r="C3063" s="6"/>
      <c r="D3063" s="6"/>
      <c r="E3063" s="6"/>
      <c r="F3063" s="6"/>
      <c r="G3063" s="6"/>
      <c r="H3063" s="6"/>
      <c r="I3063" s="6"/>
      <c r="J3063" s="66"/>
    </row>
    <row r="3064" spans="1:10" x14ac:dyDescent="0.25">
      <c r="A3064" s="103"/>
      <c r="B3064" s="104"/>
      <c r="C3064" s="6"/>
      <c r="D3064" s="6"/>
      <c r="E3064" s="6"/>
      <c r="F3064" s="6"/>
      <c r="G3064" s="6"/>
      <c r="H3064" s="6"/>
      <c r="I3064" s="6"/>
      <c r="J3064" s="66"/>
    </row>
    <row r="3065" spans="1:10" x14ac:dyDescent="0.25">
      <c r="A3065" s="103"/>
      <c r="B3065" s="104"/>
      <c r="C3065" s="6"/>
      <c r="D3065" s="6"/>
      <c r="E3065" s="6"/>
      <c r="F3065" s="6"/>
      <c r="G3065" s="6"/>
      <c r="H3065" s="6"/>
      <c r="I3065" s="6"/>
      <c r="J3065" s="66"/>
    </row>
    <row r="3066" spans="1:10" x14ac:dyDescent="0.25">
      <c r="A3066" s="103"/>
      <c r="B3066" s="104"/>
      <c r="C3066" s="6"/>
      <c r="D3066" s="6"/>
      <c r="E3066" s="6"/>
      <c r="F3066" s="6"/>
      <c r="G3066" s="6"/>
      <c r="H3066" s="6"/>
      <c r="I3066" s="6"/>
      <c r="J3066" s="66"/>
    </row>
    <row r="3067" spans="1:10" x14ac:dyDescent="0.25">
      <c r="A3067" s="103"/>
      <c r="B3067" s="104"/>
      <c r="C3067" s="6"/>
      <c r="D3067" s="6"/>
      <c r="E3067" s="6"/>
      <c r="F3067" s="6"/>
      <c r="G3067" s="6"/>
      <c r="H3067" s="6"/>
      <c r="I3067" s="6"/>
      <c r="J3067" s="66"/>
    </row>
    <row r="3068" spans="1:10" x14ac:dyDescent="0.25">
      <c r="A3068" s="103"/>
      <c r="B3068" s="104"/>
      <c r="C3068" s="6"/>
      <c r="D3068" s="6"/>
      <c r="E3068" s="6"/>
      <c r="F3068" s="6"/>
      <c r="G3068" s="6"/>
      <c r="H3068" s="6"/>
      <c r="I3068" s="6"/>
      <c r="J3068" s="66"/>
    </row>
    <row r="3069" spans="1:10" x14ac:dyDescent="0.25">
      <c r="A3069" s="103"/>
      <c r="B3069" s="104"/>
      <c r="C3069" s="6"/>
      <c r="D3069" s="6"/>
      <c r="E3069" s="6"/>
      <c r="F3069" s="6"/>
      <c r="G3069" s="6"/>
      <c r="H3069" s="6"/>
      <c r="I3069" s="6"/>
      <c r="J3069" s="66"/>
    </row>
    <row r="3070" spans="1:10" x14ac:dyDescent="0.25">
      <c r="A3070" s="103"/>
      <c r="B3070" s="104"/>
      <c r="C3070" s="6"/>
      <c r="D3070" s="6"/>
      <c r="E3070" s="6"/>
      <c r="F3070" s="6"/>
      <c r="G3070" s="6"/>
      <c r="H3070" s="6"/>
      <c r="I3070" s="6"/>
      <c r="J3070" s="66"/>
    </row>
    <row r="3071" spans="1:10" x14ac:dyDescent="0.25">
      <c r="A3071" s="103"/>
      <c r="B3071" s="104"/>
      <c r="C3071" s="6"/>
      <c r="D3071" s="6"/>
      <c r="E3071" s="6"/>
      <c r="F3071" s="6"/>
      <c r="G3071" s="6"/>
      <c r="H3071" s="6"/>
      <c r="I3071" s="6"/>
      <c r="J3071" s="66"/>
    </row>
    <row r="3072" spans="1:10" x14ac:dyDescent="0.25">
      <c r="A3072" s="103"/>
      <c r="B3072" s="104"/>
      <c r="C3072" s="6"/>
      <c r="D3072" s="6"/>
      <c r="E3072" s="6"/>
      <c r="F3072" s="6"/>
      <c r="G3072" s="6"/>
      <c r="H3072" s="6"/>
      <c r="I3072" s="6"/>
      <c r="J3072" s="66"/>
    </row>
    <row r="3073" spans="1:10" x14ac:dyDescent="0.25">
      <c r="A3073" s="103"/>
      <c r="B3073" s="104"/>
      <c r="C3073" s="6"/>
      <c r="D3073" s="6"/>
      <c r="E3073" s="6"/>
      <c r="F3073" s="6"/>
      <c r="G3073" s="6"/>
      <c r="H3073" s="6"/>
      <c r="I3073" s="6"/>
      <c r="J3073" s="66"/>
    </row>
    <row r="3074" spans="1:10" x14ac:dyDescent="0.25">
      <c r="A3074" s="103"/>
      <c r="B3074" s="104"/>
      <c r="C3074" s="6"/>
      <c r="D3074" s="6"/>
      <c r="E3074" s="6"/>
      <c r="F3074" s="6"/>
      <c r="G3074" s="6"/>
      <c r="H3074" s="6"/>
      <c r="I3074" s="6"/>
      <c r="J3074" s="66"/>
    </row>
    <row r="3075" spans="1:10" x14ac:dyDescent="0.25">
      <c r="A3075" s="103"/>
      <c r="B3075" s="104"/>
      <c r="C3075" s="6"/>
      <c r="D3075" s="6"/>
      <c r="E3075" s="6"/>
      <c r="F3075" s="6"/>
      <c r="G3075" s="6"/>
      <c r="H3075" s="6"/>
      <c r="I3075" s="6"/>
      <c r="J3075" s="66"/>
    </row>
    <row r="3076" spans="1:10" x14ac:dyDescent="0.25">
      <c r="A3076" s="103"/>
      <c r="B3076" s="104"/>
      <c r="C3076" s="6"/>
      <c r="D3076" s="6"/>
      <c r="E3076" s="6"/>
      <c r="F3076" s="6"/>
      <c r="G3076" s="6"/>
      <c r="H3076" s="6"/>
      <c r="I3076" s="6"/>
      <c r="J3076" s="66"/>
    </row>
    <row r="3077" spans="1:10" x14ac:dyDescent="0.25">
      <c r="A3077" s="103"/>
      <c r="B3077" s="104"/>
      <c r="C3077" s="6"/>
      <c r="D3077" s="6"/>
      <c r="E3077" s="6"/>
      <c r="F3077" s="6"/>
      <c r="G3077" s="6"/>
      <c r="H3077" s="6"/>
      <c r="I3077" s="6"/>
      <c r="J3077" s="66"/>
    </row>
    <row r="3078" spans="1:10" x14ac:dyDescent="0.25">
      <c r="A3078" s="103"/>
      <c r="B3078" s="104"/>
      <c r="C3078" s="6"/>
      <c r="D3078" s="6"/>
      <c r="E3078" s="6"/>
      <c r="F3078" s="6"/>
      <c r="G3078" s="6"/>
      <c r="H3078" s="6"/>
      <c r="I3078" s="6"/>
      <c r="J3078" s="66"/>
    </row>
    <row r="3079" spans="1:10" x14ac:dyDescent="0.25">
      <c r="A3079" s="103"/>
      <c r="B3079" s="104"/>
      <c r="C3079" s="6"/>
      <c r="D3079" s="6"/>
      <c r="E3079" s="6"/>
      <c r="F3079" s="6"/>
      <c r="G3079" s="6"/>
      <c r="H3079" s="6"/>
      <c r="I3079" s="6"/>
      <c r="J3079" s="66"/>
    </row>
    <row r="3080" spans="1:10" x14ac:dyDescent="0.25">
      <c r="A3080" s="103"/>
      <c r="B3080" s="104"/>
      <c r="C3080" s="6"/>
      <c r="D3080" s="6"/>
      <c r="E3080" s="6"/>
      <c r="F3080" s="6"/>
      <c r="G3080" s="6"/>
      <c r="H3080" s="6"/>
      <c r="I3080" s="6"/>
      <c r="J3080" s="66"/>
    </row>
    <row r="3081" spans="1:10" x14ac:dyDescent="0.25">
      <c r="A3081" s="103"/>
      <c r="B3081" s="104"/>
      <c r="C3081" s="6"/>
      <c r="D3081" s="6"/>
      <c r="E3081" s="6"/>
      <c r="F3081" s="6"/>
      <c r="G3081" s="6"/>
      <c r="H3081" s="6"/>
      <c r="I3081" s="6"/>
      <c r="J3081" s="66"/>
    </row>
    <row r="3082" spans="1:10" x14ac:dyDescent="0.25">
      <c r="A3082" s="103"/>
      <c r="B3082" s="104"/>
      <c r="C3082" s="6"/>
      <c r="D3082" s="6"/>
      <c r="E3082" s="6"/>
      <c r="F3082" s="6"/>
      <c r="G3082" s="6"/>
      <c r="H3082" s="6"/>
      <c r="I3082" s="6"/>
      <c r="J3082" s="66"/>
    </row>
    <row r="3083" spans="1:10" x14ac:dyDescent="0.25">
      <c r="A3083" s="103"/>
      <c r="B3083" s="104"/>
      <c r="C3083" s="6"/>
      <c r="D3083" s="6"/>
      <c r="E3083" s="6"/>
      <c r="F3083" s="6"/>
      <c r="G3083" s="6"/>
      <c r="H3083" s="6"/>
      <c r="I3083" s="6"/>
      <c r="J3083" s="66"/>
    </row>
    <row r="3084" spans="1:10" x14ac:dyDescent="0.25">
      <c r="A3084" s="103"/>
      <c r="B3084" s="104"/>
      <c r="C3084" s="6"/>
      <c r="D3084" s="6"/>
      <c r="E3084" s="6"/>
      <c r="F3084" s="6"/>
      <c r="G3084" s="6"/>
      <c r="H3084" s="6"/>
      <c r="I3084" s="6"/>
      <c r="J3084" s="66"/>
    </row>
    <row r="3085" spans="1:10" x14ac:dyDescent="0.25">
      <c r="A3085" s="103"/>
      <c r="B3085" s="104"/>
      <c r="C3085" s="6"/>
      <c r="D3085" s="6"/>
      <c r="E3085" s="6"/>
      <c r="F3085" s="6"/>
      <c r="G3085" s="6"/>
      <c r="H3085" s="6"/>
      <c r="I3085" s="6"/>
      <c r="J3085" s="66"/>
    </row>
    <row r="3086" spans="1:10" x14ac:dyDescent="0.25">
      <c r="A3086" s="103"/>
      <c r="B3086" s="104"/>
      <c r="C3086" s="6"/>
      <c r="D3086" s="6"/>
      <c r="E3086" s="6"/>
      <c r="F3086" s="6"/>
      <c r="G3086" s="6"/>
      <c r="H3086" s="6"/>
      <c r="I3086" s="6"/>
      <c r="J3086" s="66"/>
    </row>
    <row r="3087" spans="1:10" x14ac:dyDescent="0.25">
      <c r="A3087" s="103"/>
      <c r="B3087" s="104"/>
      <c r="C3087" s="6"/>
      <c r="D3087" s="6"/>
      <c r="E3087" s="6"/>
      <c r="F3087" s="6"/>
      <c r="G3087" s="6"/>
      <c r="H3087" s="6"/>
      <c r="I3087" s="6"/>
      <c r="J3087" s="66"/>
    </row>
    <row r="3088" spans="1:10" x14ac:dyDescent="0.25">
      <c r="A3088" s="103"/>
      <c r="B3088" s="104"/>
      <c r="C3088" s="6"/>
      <c r="D3088" s="6"/>
      <c r="E3088" s="6"/>
      <c r="F3088" s="6"/>
      <c r="G3088" s="6"/>
      <c r="H3088" s="6"/>
      <c r="I3088" s="6"/>
      <c r="J3088" s="66"/>
    </row>
    <row r="3089" spans="1:10" x14ac:dyDescent="0.25">
      <c r="A3089" s="103"/>
      <c r="B3089" s="104"/>
      <c r="C3089" s="6"/>
      <c r="D3089" s="6"/>
      <c r="E3089" s="6"/>
      <c r="F3089" s="6"/>
      <c r="G3089" s="6"/>
      <c r="H3089" s="6"/>
      <c r="I3089" s="6"/>
      <c r="J3089" s="66"/>
    </row>
    <row r="3090" spans="1:10" x14ac:dyDescent="0.25">
      <c r="A3090" s="103"/>
      <c r="B3090" s="104"/>
      <c r="C3090" s="6"/>
      <c r="D3090" s="6"/>
      <c r="E3090" s="6"/>
      <c r="F3090" s="6"/>
      <c r="G3090" s="6"/>
      <c r="H3090" s="6"/>
      <c r="I3090" s="6"/>
      <c r="J3090" s="66"/>
    </row>
    <row r="3091" spans="1:10" x14ac:dyDescent="0.25">
      <c r="A3091" s="103"/>
      <c r="B3091" s="104"/>
      <c r="C3091" s="6"/>
      <c r="D3091" s="6"/>
      <c r="E3091" s="6"/>
      <c r="F3091" s="6"/>
      <c r="G3091" s="6"/>
      <c r="H3091" s="6"/>
      <c r="I3091" s="6"/>
      <c r="J3091" s="66"/>
    </row>
    <row r="3092" spans="1:10" x14ac:dyDescent="0.25">
      <c r="A3092" s="103"/>
      <c r="B3092" s="104"/>
      <c r="C3092" s="6"/>
      <c r="D3092" s="6"/>
      <c r="E3092" s="6"/>
      <c r="F3092" s="6"/>
      <c r="G3092" s="6"/>
      <c r="H3092" s="6"/>
      <c r="I3092" s="6"/>
      <c r="J3092" s="66"/>
    </row>
    <row r="3093" spans="1:10" x14ac:dyDescent="0.25">
      <c r="A3093" s="103"/>
      <c r="B3093" s="104"/>
      <c r="C3093" s="6"/>
      <c r="D3093" s="6"/>
      <c r="E3093" s="6"/>
      <c r="F3093" s="6"/>
      <c r="G3093" s="6"/>
      <c r="H3093" s="6"/>
      <c r="I3093" s="6"/>
      <c r="J3093" s="66"/>
    </row>
    <row r="3094" spans="1:10" x14ac:dyDescent="0.25">
      <c r="A3094" s="103"/>
      <c r="B3094" s="104"/>
      <c r="C3094" s="6"/>
      <c r="D3094" s="6"/>
      <c r="E3094" s="6"/>
      <c r="F3094" s="6"/>
      <c r="G3094" s="6"/>
      <c r="H3094" s="6"/>
      <c r="I3094" s="6"/>
      <c r="J3094" s="66"/>
    </row>
    <row r="3095" spans="1:10" x14ac:dyDescent="0.25">
      <c r="A3095" s="103"/>
      <c r="B3095" s="104"/>
      <c r="C3095" s="6"/>
      <c r="D3095" s="6"/>
      <c r="E3095" s="6"/>
      <c r="F3095" s="6"/>
      <c r="G3095" s="6"/>
      <c r="H3095" s="6"/>
      <c r="I3095" s="6"/>
      <c r="J3095" s="66"/>
    </row>
    <row r="3096" spans="1:10" x14ac:dyDescent="0.25">
      <c r="A3096" s="103"/>
      <c r="B3096" s="104"/>
      <c r="C3096" s="6"/>
      <c r="D3096" s="6"/>
      <c r="E3096" s="6"/>
      <c r="F3096" s="6"/>
      <c r="G3096" s="6"/>
      <c r="H3096" s="6"/>
      <c r="I3096" s="6"/>
      <c r="J3096" s="66"/>
    </row>
    <row r="3097" spans="1:10" x14ac:dyDescent="0.25">
      <c r="A3097" s="103"/>
      <c r="B3097" s="104"/>
      <c r="C3097" s="6"/>
      <c r="D3097" s="6"/>
      <c r="E3097" s="6"/>
      <c r="F3097" s="6"/>
      <c r="G3097" s="6"/>
      <c r="H3097" s="6"/>
      <c r="I3097" s="6"/>
      <c r="J3097" s="66"/>
    </row>
    <row r="3098" spans="1:10" x14ac:dyDescent="0.25">
      <c r="A3098" s="103"/>
      <c r="B3098" s="104"/>
      <c r="C3098" s="6"/>
      <c r="D3098" s="6"/>
      <c r="E3098" s="6"/>
      <c r="F3098" s="6"/>
      <c r="G3098" s="6"/>
      <c r="H3098" s="6"/>
      <c r="I3098" s="6"/>
      <c r="J3098" s="66"/>
    </row>
    <row r="3099" spans="1:10" x14ac:dyDescent="0.25">
      <c r="A3099" s="103"/>
      <c r="B3099" s="104"/>
      <c r="C3099" s="6"/>
      <c r="D3099" s="6"/>
      <c r="E3099" s="6"/>
      <c r="F3099" s="6"/>
      <c r="G3099" s="6"/>
      <c r="H3099" s="6"/>
      <c r="I3099" s="6"/>
      <c r="J3099" s="66"/>
    </row>
    <row r="3100" spans="1:10" x14ac:dyDescent="0.25">
      <c r="A3100" s="103"/>
      <c r="B3100" s="104"/>
      <c r="C3100" s="6"/>
      <c r="D3100" s="6"/>
      <c r="E3100" s="6"/>
      <c r="F3100" s="6"/>
      <c r="G3100" s="6"/>
      <c r="H3100" s="6"/>
      <c r="I3100" s="6"/>
      <c r="J3100" s="66"/>
    </row>
    <row r="3101" spans="1:10" x14ac:dyDescent="0.25">
      <c r="A3101" s="103"/>
      <c r="B3101" s="104"/>
      <c r="C3101" s="6"/>
      <c r="D3101" s="6"/>
      <c r="E3101" s="6"/>
      <c r="F3101" s="6"/>
      <c r="G3101" s="6"/>
      <c r="H3101" s="6"/>
      <c r="I3101" s="6"/>
      <c r="J3101" s="66"/>
    </row>
    <row r="3102" spans="1:10" x14ac:dyDescent="0.25">
      <c r="A3102" s="103"/>
      <c r="B3102" s="104"/>
      <c r="C3102" s="6"/>
      <c r="D3102" s="6"/>
      <c r="E3102" s="6"/>
      <c r="F3102" s="6"/>
      <c r="G3102" s="6"/>
      <c r="H3102" s="6"/>
      <c r="I3102" s="6"/>
      <c r="J3102" s="66"/>
    </row>
    <row r="3103" spans="1:10" x14ac:dyDescent="0.25">
      <c r="A3103" s="103"/>
      <c r="B3103" s="104"/>
      <c r="C3103" s="6"/>
      <c r="D3103" s="6"/>
      <c r="E3103" s="6"/>
      <c r="F3103" s="6"/>
      <c r="G3103" s="6"/>
      <c r="H3103" s="6"/>
      <c r="I3103" s="6"/>
      <c r="J3103" s="66"/>
    </row>
    <row r="3104" spans="1:10" x14ac:dyDescent="0.25">
      <c r="A3104" s="103"/>
      <c r="B3104" s="104"/>
      <c r="C3104" s="6"/>
      <c r="D3104" s="6"/>
      <c r="E3104" s="6"/>
      <c r="F3104" s="6"/>
      <c r="G3104" s="6"/>
      <c r="H3104" s="6"/>
      <c r="I3104" s="6"/>
      <c r="J3104" s="66"/>
    </row>
    <row r="3105" spans="1:10" x14ac:dyDescent="0.25">
      <c r="A3105" s="103"/>
      <c r="B3105" s="104"/>
      <c r="C3105" s="6"/>
      <c r="D3105" s="6"/>
      <c r="E3105" s="6"/>
      <c r="F3105" s="6"/>
      <c r="G3105" s="6"/>
      <c r="H3105" s="6"/>
      <c r="I3105" s="6"/>
      <c r="J3105" s="66"/>
    </row>
    <row r="3106" spans="1:10" x14ac:dyDescent="0.25">
      <c r="A3106" s="103"/>
      <c r="B3106" s="104"/>
      <c r="C3106" s="6"/>
      <c r="D3106" s="6"/>
      <c r="E3106" s="6"/>
      <c r="F3106" s="6"/>
      <c r="G3106" s="6"/>
      <c r="H3106" s="6"/>
      <c r="I3106" s="6"/>
      <c r="J3106" s="66"/>
    </row>
    <row r="3107" spans="1:10" x14ac:dyDescent="0.25">
      <c r="A3107" s="103"/>
      <c r="B3107" s="104"/>
      <c r="C3107" s="6"/>
      <c r="D3107" s="6"/>
      <c r="E3107" s="6"/>
      <c r="F3107" s="6"/>
      <c r="G3107" s="6"/>
      <c r="H3107" s="6"/>
      <c r="I3107" s="6"/>
      <c r="J3107" s="66"/>
    </row>
    <row r="3108" spans="1:10" x14ac:dyDescent="0.25">
      <c r="A3108" s="103"/>
      <c r="B3108" s="104"/>
      <c r="C3108" s="6"/>
      <c r="D3108" s="6"/>
      <c r="E3108" s="6"/>
      <c r="F3108" s="6"/>
      <c r="G3108" s="6"/>
      <c r="H3108" s="6"/>
      <c r="I3108" s="6"/>
      <c r="J3108" s="66"/>
    </row>
    <row r="3109" spans="1:10" x14ac:dyDescent="0.25">
      <c r="A3109" s="103"/>
      <c r="B3109" s="104"/>
      <c r="C3109" s="6"/>
      <c r="D3109" s="6"/>
      <c r="E3109" s="6"/>
      <c r="F3109" s="6"/>
      <c r="G3109" s="6"/>
      <c r="H3109" s="6"/>
      <c r="I3109" s="6"/>
      <c r="J3109" s="66"/>
    </row>
    <row r="3110" spans="1:10" x14ac:dyDescent="0.25">
      <c r="A3110" s="103"/>
      <c r="B3110" s="104"/>
      <c r="C3110" s="6"/>
      <c r="D3110" s="6"/>
      <c r="E3110" s="6"/>
      <c r="F3110" s="6"/>
      <c r="G3110" s="6"/>
      <c r="H3110" s="6"/>
      <c r="I3110" s="6"/>
      <c r="J3110" s="66"/>
    </row>
    <row r="3111" spans="1:10" x14ac:dyDescent="0.25">
      <c r="A3111" s="103"/>
      <c r="B3111" s="104"/>
      <c r="C3111" s="6"/>
      <c r="D3111" s="6"/>
      <c r="E3111" s="6"/>
      <c r="F3111" s="6"/>
      <c r="G3111" s="6"/>
      <c r="H3111" s="6"/>
      <c r="I3111" s="6"/>
      <c r="J3111" s="66"/>
    </row>
    <row r="3112" spans="1:10" x14ac:dyDescent="0.25">
      <c r="A3112" s="103"/>
      <c r="B3112" s="104"/>
      <c r="C3112" s="6"/>
      <c r="D3112" s="6"/>
      <c r="E3112" s="6"/>
      <c r="F3112" s="6"/>
      <c r="G3112" s="6"/>
      <c r="H3112" s="6"/>
      <c r="I3112" s="6"/>
      <c r="J3112" s="66"/>
    </row>
    <row r="3113" spans="1:10" x14ac:dyDescent="0.25">
      <c r="A3113" s="103"/>
      <c r="B3113" s="104"/>
      <c r="C3113" s="6"/>
      <c r="D3113" s="6"/>
      <c r="E3113" s="6"/>
      <c r="F3113" s="6"/>
      <c r="G3113" s="6"/>
      <c r="H3113" s="6"/>
      <c r="I3113" s="6"/>
      <c r="J3113" s="66"/>
    </row>
    <row r="3114" spans="1:10" x14ac:dyDescent="0.25">
      <c r="A3114" s="103"/>
      <c r="B3114" s="104"/>
      <c r="C3114" s="6"/>
      <c r="D3114" s="6"/>
      <c r="E3114" s="6"/>
      <c r="F3114" s="6"/>
      <c r="G3114" s="6"/>
      <c r="H3114" s="6"/>
      <c r="I3114" s="6"/>
      <c r="J3114" s="66"/>
    </row>
    <row r="3115" spans="1:10" x14ac:dyDescent="0.25">
      <c r="A3115" s="103"/>
      <c r="B3115" s="104"/>
      <c r="C3115" s="6"/>
      <c r="D3115" s="6"/>
      <c r="E3115" s="6"/>
      <c r="F3115" s="6"/>
      <c r="G3115" s="6"/>
      <c r="H3115" s="6"/>
      <c r="I3115" s="6"/>
      <c r="J3115" s="66"/>
    </row>
    <row r="3116" spans="1:10" x14ac:dyDescent="0.25">
      <c r="A3116" s="103"/>
      <c r="B3116" s="104"/>
      <c r="C3116" s="6"/>
      <c r="D3116" s="6"/>
      <c r="E3116" s="6"/>
      <c r="F3116" s="6"/>
      <c r="G3116" s="6"/>
      <c r="H3116" s="6"/>
      <c r="I3116" s="6"/>
      <c r="J3116" s="66"/>
    </row>
    <row r="3117" spans="1:10" x14ac:dyDescent="0.25">
      <c r="A3117" s="103"/>
      <c r="B3117" s="104"/>
      <c r="C3117" s="6"/>
      <c r="D3117" s="6"/>
      <c r="E3117" s="6"/>
      <c r="F3117" s="6"/>
      <c r="G3117" s="6"/>
      <c r="H3117" s="6"/>
      <c r="I3117" s="6"/>
      <c r="J3117" s="66"/>
    </row>
    <row r="3118" spans="1:10" x14ac:dyDescent="0.25">
      <c r="A3118" s="103"/>
      <c r="B3118" s="104"/>
      <c r="C3118" s="6"/>
      <c r="D3118" s="6"/>
      <c r="E3118" s="6"/>
      <c r="F3118" s="6"/>
      <c r="G3118" s="6"/>
      <c r="H3118" s="6"/>
      <c r="I3118" s="6"/>
      <c r="J3118" s="66"/>
    </row>
    <row r="3119" spans="1:10" x14ac:dyDescent="0.25">
      <c r="A3119" s="103"/>
      <c r="B3119" s="104"/>
      <c r="C3119" s="6"/>
      <c r="D3119" s="6"/>
      <c r="E3119" s="6"/>
      <c r="F3119" s="6"/>
      <c r="G3119" s="6"/>
      <c r="H3119" s="6"/>
      <c r="I3119" s="6"/>
      <c r="J3119" s="66"/>
    </row>
    <row r="3120" spans="1:10" x14ac:dyDescent="0.25">
      <c r="A3120" s="103"/>
      <c r="B3120" s="104"/>
      <c r="C3120" s="6"/>
      <c r="D3120" s="6"/>
      <c r="E3120" s="6"/>
      <c r="F3120" s="6"/>
      <c r="G3120" s="6"/>
      <c r="H3120" s="6"/>
      <c r="I3120" s="6"/>
      <c r="J3120" s="66"/>
    </row>
    <row r="3121" spans="1:10" x14ac:dyDescent="0.25">
      <c r="A3121" s="103"/>
      <c r="B3121" s="104"/>
      <c r="C3121" s="6"/>
      <c r="D3121" s="6"/>
      <c r="E3121" s="6"/>
      <c r="F3121" s="6"/>
      <c r="G3121" s="6"/>
      <c r="H3121" s="6"/>
      <c r="I3121" s="6"/>
      <c r="J3121" s="66"/>
    </row>
    <row r="3122" spans="1:10" x14ac:dyDescent="0.25">
      <c r="A3122" s="103"/>
      <c r="B3122" s="104"/>
      <c r="C3122" s="6"/>
      <c r="D3122" s="6"/>
      <c r="E3122" s="6"/>
      <c r="F3122" s="6"/>
      <c r="G3122" s="6"/>
      <c r="H3122" s="6"/>
      <c r="I3122" s="6"/>
      <c r="J3122" s="66"/>
    </row>
    <row r="3123" spans="1:10" x14ac:dyDescent="0.25">
      <c r="A3123" s="103"/>
      <c r="B3123" s="104"/>
      <c r="C3123" s="6"/>
      <c r="D3123" s="6"/>
      <c r="E3123" s="6"/>
      <c r="F3123" s="6"/>
      <c r="G3123" s="6"/>
      <c r="H3123" s="6"/>
      <c r="I3123" s="6"/>
      <c r="J3123" s="66"/>
    </row>
    <row r="3124" spans="1:10" x14ac:dyDescent="0.25">
      <c r="A3124" s="103"/>
      <c r="B3124" s="104"/>
      <c r="C3124" s="6"/>
      <c r="D3124" s="6"/>
      <c r="E3124" s="6"/>
      <c r="F3124" s="6"/>
      <c r="G3124" s="6"/>
      <c r="H3124" s="6"/>
      <c r="I3124" s="6"/>
      <c r="J3124" s="66"/>
    </row>
    <row r="3125" spans="1:10" x14ac:dyDescent="0.25">
      <c r="A3125" s="103"/>
      <c r="B3125" s="104"/>
      <c r="C3125" s="6"/>
      <c r="D3125" s="6"/>
      <c r="E3125" s="6"/>
      <c r="F3125" s="6"/>
      <c r="G3125" s="6"/>
      <c r="H3125" s="6"/>
      <c r="I3125" s="6"/>
      <c r="J3125" s="66"/>
    </row>
    <row r="3126" spans="1:10" x14ac:dyDescent="0.25">
      <c r="A3126" s="103"/>
      <c r="B3126" s="104"/>
      <c r="C3126" s="6"/>
      <c r="D3126" s="6"/>
      <c r="E3126" s="6"/>
      <c r="F3126" s="6"/>
      <c r="G3126" s="6"/>
      <c r="H3126" s="6"/>
      <c r="I3126" s="6"/>
      <c r="J3126" s="66"/>
    </row>
    <row r="3127" spans="1:10" x14ac:dyDescent="0.25">
      <c r="A3127" s="103"/>
      <c r="B3127" s="104"/>
      <c r="C3127" s="6"/>
      <c r="D3127" s="6"/>
      <c r="E3127" s="6"/>
      <c r="F3127" s="6"/>
      <c r="G3127" s="6"/>
      <c r="H3127" s="6"/>
      <c r="I3127" s="6"/>
      <c r="J3127" s="66"/>
    </row>
    <row r="3128" spans="1:10" x14ac:dyDescent="0.25">
      <c r="A3128" s="103"/>
      <c r="B3128" s="104"/>
      <c r="C3128" s="6"/>
      <c r="D3128" s="6"/>
      <c r="E3128" s="6"/>
      <c r="F3128" s="6"/>
      <c r="G3128" s="6"/>
      <c r="H3128" s="6"/>
      <c r="I3128" s="6"/>
      <c r="J3128" s="66"/>
    </row>
    <row r="3129" spans="1:10" x14ac:dyDescent="0.25">
      <c r="A3129" s="103"/>
      <c r="B3129" s="104"/>
      <c r="C3129" s="6"/>
      <c r="D3129" s="6"/>
      <c r="E3129" s="6"/>
      <c r="F3129" s="6"/>
      <c r="G3129" s="6"/>
      <c r="H3129" s="6"/>
      <c r="I3129" s="6"/>
      <c r="J3129" s="66"/>
    </row>
    <row r="3130" spans="1:10" x14ac:dyDescent="0.25">
      <c r="A3130" s="103"/>
      <c r="B3130" s="104"/>
      <c r="C3130" s="6"/>
      <c r="D3130" s="6"/>
      <c r="E3130" s="6"/>
      <c r="F3130" s="6"/>
      <c r="G3130" s="6"/>
      <c r="H3130" s="6"/>
      <c r="I3130" s="6"/>
      <c r="J3130" s="66"/>
    </row>
    <row r="3131" spans="1:10" x14ac:dyDescent="0.25">
      <c r="A3131" s="103"/>
      <c r="B3131" s="104"/>
      <c r="C3131" s="6"/>
      <c r="D3131" s="6"/>
      <c r="E3131" s="6"/>
      <c r="F3131" s="6"/>
      <c r="G3131" s="6"/>
      <c r="H3131" s="6"/>
      <c r="I3131" s="6"/>
      <c r="J3131" s="66"/>
    </row>
    <row r="3132" spans="1:10" x14ac:dyDescent="0.25">
      <c r="A3132" s="103"/>
      <c r="B3132" s="104"/>
      <c r="C3132" s="6"/>
      <c r="D3132" s="6"/>
      <c r="E3132" s="6"/>
      <c r="F3132" s="6"/>
      <c r="G3132" s="6"/>
      <c r="H3132" s="6"/>
      <c r="I3132" s="6"/>
      <c r="J3132" s="66"/>
    </row>
    <row r="3133" spans="1:10" x14ac:dyDescent="0.25">
      <c r="A3133" s="103"/>
      <c r="B3133" s="104"/>
      <c r="C3133" s="6"/>
      <c r="D3133" s="6"/>
      <c r="E3133" s="6"/>
      <c r="F3133" s="6"/>
      <c r="G3133" s="6"/>
      <c r="H3133" s="6"/>
      <c r="I3133" s="6"/>
      <c r="J3133" s="66"/>
    </row>
    <row r="3134" spans="1:10" x14ac:dyDescent="0.25">
      <c r="A3134" s="103"/>
      <c r="B3134" s="104"/>
      <c r="C3134" s="6"/>
      <c r="D3134" s="6"/>
      <c r="E3134" s="6"/>
      <c r="F3134" s="6"/>
      <c r="G3134" s="6"/>
      <c r="H3134" s="6"/>
      <c r="I3134" s="6"/>
      <c r="J3134" s="66"/>
    </row>
    <row r="3135" spans="1:10" x14ac:dyDescent="0.25">
      <c r="A3135" s="103"/>
      <c r="B3135" s="104"/>
      <c r="C3135" s="6"/>
      <c r="D3135" s="6"/>
      <c r="E3135" s="6"/>
      <c r="F3135" s="6"/>
      <c r="G3135" s="6"/>
      <c r="H3135" s="6"/>
      <c r="I3135" s="6"/>
      <c r="J3135" s="66"/>
    </row>
    <row r="3136" spans="1:10" x14ac:dyDescent="0.25">
      <c r="A3136" s="103"/>
      <c r="B3136" s="104"/>
      <c r="C3136" s="6"/>
      <c r="D3136" s="6"/>
      <c r="E3136" s="6"/>
      <c r="F3136" s="6"/>
      <c r="G3136" s="6"/>
      <c r="H3136" s="6"/>
      <c r="I3136" s="6"/>
      <c r="J3136" s="66"/>
    </row>
    <row r="3137" spans="1:10" x14ac:dyDescent="0.25">
      <c r="A3137" s="103"/>
      <c r="B3137" s="104"/>
      <c r="C3137" s="6"/>
      <c r="D3137" s="6"/>
      <c r="E3137" s="6"/>
      <c r="F3137" s="6"/>
      <c r="G3137" s="6"/>
      <c r="H3137" s="6"/>
      <c r="I3137" s="6"/>
      <c r="J3137" s="66"/>
    </row>
    <row r="3138" spans="1:10" x14ac:dyDescent="0.25">
      <c r="A3138" s="103"/>
      <c r="B3138" s="104"/>
      <c r="C3138" s="6"/>
      <c r="D3138" s="6"/>
      <c r="E3138" s="6"/>
      <c r="F3138" s="6"/>
      <c r="G3138" s="6"/>
      <c r="H3138" s="6"/>
      <c r="I3138" s="6"/>
      <c r="J3138" s="66"/>
    </row>
    <row r="3139" spans="1:10" x14ac:dyDescent="0.25">
      <c r="A3139" s="103"/>
      <c r="B3139" s="104"/>
      <c r="C3139" s="6"/>
      <c r="D3139" s="6"/>
      <c r="E3139" s="6"/>
      <c r="F3139" s="6"/>
      <c r="G3139" s="6"/>
      <c r="H3139" s="6"/>
      <c r="I3139" s="6"/>
      <c r="J3139" s="66"/>
    </row>
    <row r="3140" spans="1:10" x14ac:dyDescent="0.25">
      <c r="A3140" s="103"/>
      <c r="B3140" s="104"/>
      <c r="C3140" s="6"/>
      <c r="D3140" s="6"/>
      <c r="E3140" s="6"/>
      <c r="F3140" s="6"/>
      <c r="G3140" s="6"/>
      <c r="H3140" s="6"/>
      <c r="I3140" s="6"/>
      <c r="J3140" s="66"/>
    </row>
    <row r="3141" spans="1:10" x14ac:dyDescent="0.25">
      <c r="A3141" s="103"/>
      <c r="B3141" s="104"/>
      <c r="C3141" s="6"/>
      <c r="D3141" s="6"/>
      <c r="E3141" s="6"/>
      <c r="F3141" s="6"/>
      <c r="G3141" s="6"/>
      <c r="H3141" s="6"/>
      <c r="I3141" s="6"/>
      <c r="J3141" s="66"/>
    </row>
    <row r="3142" spans="1:10" x14ac:dyDescent="0.25">
      <c r="A3142" s="103"/>
      <c r="B3142" s="104"/>
      <c r="C3142" s="6"/>
      <c r="D3142" s="6"/>
      <c r="E3142" s="6"/>
      <c r="F3142" s="6"/>
      <c r="G3142" s="6"/>
      <c r="H3142" s="6"/>
      <c r="I3142" s="6"/>
      <c r="J3142" s="66"/>
    </row>
    <row r="3143" spans="1:10" x14ac:dyDescent="0.25">
      <c r="A3143" s="103"/>
      <c r="B3143" s="104"/>
      <c r="C3143" s="6"/>
      <c r="D3143" s="6"/>
      <c r="E3143" s="6"/>
      <c r="F3143" s="6"/>
      <c r="G3143" s="6"/>
      <c r="H3143" s="6"/>
      <c r="I3143" s="6"/>
      <c r="J3143" s="66"/>
    </row>
    <row r="3144" spans="1:10" x14ac:dyDescent="0.25">
      <c r="A3144" s="103"/>
      <c r="B3144" s="104"/>
      <c r="C3144" s="6"/>
      <c r="D3144" s="6"/>
      <c r="E3144" s="6"/>
      <c r="F3144" s="6"/>
      <c r="G3144" s="6"/>
      <c r="H3144" s="6"/>
      <c r="I3144" s="6"/>
      <c r="J3144" s="66"/>
    </row>
    <row r="3145" spans="1:10" x14ac:dyDescent="0.25">
      <c r="A3145" s="103"/>
      <c r="B3145" s="104"/>
      <c r="C3145" s="6"/>
      <c r="D3145" s="6"/>
      <c r="E3145" s="6"/>
      <c r="F3145" s="6"/>
      <c r="G3145" s="6"/>
      <c r="H3145" s="6"/>
      <c r="I3145" s="6"/>
      <c r="J3145" s="66"/>
    </row>
    <row r="3146" spans="1:10" x14ac:dyDescent="0.25">
      <c r="A3146" s="103"/>
      <c r="B3146" s="104"/>
      <c r="C3146" s="6"/>
      <c r="D3146" s="6"/>
      <c r="E3146" s="6"/>
      <c r="F3146" s="6"/>
      <c r="G3146" s="6"/>
      <c r="H3146" s="6"/>
      <c r="I3146" s="6"/>
      <c r="J3146" s="66"/>
    </row>
    <row r="3147" spans="1:10" x14ac:dyDescent="0.25">
      <c r="A3147" s="103"/>
      <c r="B3147" s="104"/>
      <c r="C3147" s="6"/>
      <c r="D3147" s="6"/>
      <c r="E3147" s="6"/>
      <c r="F3147" s="6"/>
      <c r="G3147" s="6"/>
      <c r="H3147" s="6"/>
      <c r="I3147" s="6"/>
      <c r="J3147" s="66"/>
    </row>
    <row r="3148" spans="1:10" x14ac:dyDescent="0.25">
      <c r="A3148" s="103"/>
      <c r="B3148" s="104"/>
      <c r="C3148" s="6"/>
      <c r="D3148" s="6"/>
      <c r="E3148" s="6"/>
      <c r="F3148" s="6"/>
      <c r="G3148" s="6"/>
      <c r="H3148" s="6"/>
      <c r="I3148" s="6"/>
      <c r="J3148" s="66"/>
    </row>
    <row r="3149" spans="1:10" x14ac:dyDescent="0.25">
      <c r="A3149" s="103"/>
      <c r="B3149" s="104"/>
      <c r="C3149" s="6"/>
      <c r="D3149" s="6"/>
      <c r="E3149" s="6"/>
      <c r="F3149" s="6"/>
      <c r="G3149" s="6"/>
      <c r="H3149" s="6"/>
      <c r="I3149" s="6"/>
      <c r="J3149" s="66"/>
    </row>
    <row r="3150" spans="1:10" x14ac:dyDescent="0.25">
      <c r="A3150" s="103"/>
      <c r="B3150" s="104"/>
      <c r="C3150" s="6"/>
      <c r="D3150" s="6"/>
      <c r="E3150" s="6"/>
      <c r="F3150" s="6"/>
      <c r="G3150" s="6"/>
      <c r="H3150" s="6"/>
      <c r="I3150" s="6"/>
      <c r="J3150" s="66"/>
    </row>
    <row r="3151" spans="1:10" x14ac:dyDescent="0.25">
      <c r="A3151" s="103"/>
      <c r="B3151" s="104"/>
      <c r="C3151" s="6"/>
      <c r="D3151" s="6"/>
      <c r="E3151" s="6"/>
      <c r="F3151" s="6"/>
      <c r="G3151" s="6"/>
      <c r="H3151" s="6"/>
      <c r="I3151" s="6"/>
      <c r="J3151" s="66"/>
    </row>
    <row r="3152" spans="1:10" x14ac:dyDescent="0.25">
      <c r="A3152" s="103"/>
      <c r="B3152" s="104"/>
      <c r="C3152" s="6"/>
      <c r="D3152" s="6"/>
      <c r="E3152" s="6"/>
      <c r="F3152" s="6"/>
      <c r="G3152" s="6"/>
      <c r="H3152" s="6"/>
      <c r="I3152" s="6"/>
      <c r="J3152" s="66"/>
    </row>
    <row r="3153" spans="1:10" x14ac:dyDescent="0.25">
      <c r="A3153" s="103"/>
      <c r="B3153" s="104"/>
      <c r="C3153" s="6"/>
      <c r="D3153" s="6"/>
      <c r="E3153" s="6"/>
      <c r="F3153" s="6"/>
      <c r="G3153" s="6"/>
      <c r="H3153" s="6"/>
      <c r="I3153" s="6"/>
      <c r="J3153" s="66"/>
    </row>
    <row r="3154" spans="1:10" x14ac:dyDescent="0.25">
      <c r="A3154" s="103"/>
      <c r="B3154" s="104"/>
      <c r="C3154" s="6"/>
      <c r="D3154" s="6"/>
      <c r="E3154" s="6"/>
      <c r="F3154" s="6"/>
      <c r="G3154" s="6"/>
      <c r="H3154" s="6"/>
      <c r="I3154" s="6"/>
      <c r="J3154" s="66"/>
    </row>
    <row r="3155" spans="1:10" x14ac:dyDescent="0.25">
      <c r="A3155" s="103"/>
      <c r="B3155" s="104"/>
      <c r="C3155" s="6"/>
      <c r="D3155" s="6"/>
      <c r="E3155" s="6"/>
      <c r="F3155" s="6"/>
      <c r="G3155" s="6"/>
      <c r="H3155" s="6"/>
      <c r="I3155" s="6"/>
      <c r="J3155" s="66"/>
    </row>
    <row r="3156" spans="1:10" x14ac:dyDescent="0.25">
      <c r="A3156" s="103"/>
      <c r="B3156" s="104"/>
      <c r="C3156" s="6"/>
      <c r="D3156" s="6"/>
      <c r="E3156" s="6"/>
      <c r="F3156" s="6"/>
      <c r="G3156" s="6"/>
      <c r="H3156" s="6"/>
      <c r="I3156" s="6"/>
      <c r="J3156" s="66"/>
    </row>
    <row r="3157" spans="1:10" x14ac:dyDescent="0.25">
      <c r="A3157" s="103"/>
      <c r="B3157" s="104"/>
      <c r="C3157" s="6"/>
      <c r="D3157" s="6"/>
      <c r="E3157" s="6"/>
      <c r="F3157" s="6"/>
      <c r="G3157" s="6"/>
      <c r="H3157" s="6"/>
      <c r="I3157" s="6"/>
      <c r="J3157" s="66"/>
    </row>
    <row r="3158" spans="1:10" x14ac:dyDescent="0.25">
      <c r="A3158" s="103"/>
      <c r="B3158" s="104"/>
      <c r="C3158" s="6"/>
      <c r="D3158" s="6"/>
      <c r="E3158" s="6"/>
      <c r="F3158" s="6"/>
      <c r="G3158" s="6"/>
      <c r="H3158" s="6"/>
      <c r="I3158" s="6"/>
      <c r="J3158" s="66"/>
    </row>
    <row r="3159" spans="1:10" x14ac:dyDescent="0.25">
      <c r="A3159" s="103"/>
      <c r="B3159" s="104"/>
      <c r="C3159" s="6"/>
      <c r="D3159" s="6"/>
      <c r="E3159" s="6"/>
      <c r="F3159" s="6"/>
      <c r="G3159" s="6"/>
      <c r="H3159" s="6"/>
      <c r="I3159" s="6"/>
      <c r="J3159" s="66"/>
    </row>
    <row r="3160" spans="1:10" x14ac:dyDescent="0.25">
      <c r="A3160" s="103"/>
      <c r="B3160" s="104"/>
      <c r="C3160" s="6"/>
      <c r="D3160" s="6"/>
      <c r="E3160" s="6"/>
      <c r="F3160" s="6"/>
      <c r="G3160" s="6"/>
      <c r="H3160" s="6"/>
      <c r="I3160" s="6"/>
      <c r="J3160" s="66"/>
    </row>
    <row r="3161" spans="1:10" x14ac:dyDescent="0.25">
      <c r="A3161" s="103"/>
      <c r="B3161" s="104"/>
      <c r="C3161" s="6"/>
      <c r="D3161" s="6"/>
      <c r="E3161" s="6"/>
      <c r="F3161" s="6"/>
      <c r="G3161" s="6"/>
      <c r="H3161" s="6"/>
      <c r="I3161" s="6"/>
      <c r="J3161" s="66"/>
    </row>
    <row r="3162" spans="1:10" x14ac:dyDescent="0.25">
      <c r="A3162" s="103"/>
      <c r="B3162" s="104"/>
      <c r="C3162" s="6"/>
      <c r="D3162" s="6"/>
      <c r="E3162" s="6"/>
      <c r="F3162" s="6"/>
      <c r="G3162" s="6"/>
      <c r="H3162" s="6"/>
      <c r="I3162" s="6"/>
      <c r="J3162" s="66"/>
    </row>
    <row r="3163" spans="1:10" x14ac:dyDescent="0.25">
      <c r="A3163" s="103"/>
      <c r="B3163" s="104"/>
      <c r="C3163" s="6"/>
      <c r="D3163" s="6"/>
      <c r="E3163" s="6"/>
      <c r="F3163" s="6"/>
      <c r="G3163" s="6"/>
      <c r="H3163" s="6"/>
      <c r="I3163" s="6"/>
      <c r="J3163" s="66"/>
    </row>
    <row r="3164" spans="1:10" x14ac:dyDescent="0.25">
      <c r="A3164" s="103"/>
      <c r="B3164" s="104"/>
      <c r="C3164" s="6"/>
      <c r="D3164" s="6"/>
      <c r="E3164" s="6"/>
      <c r="F3164" s="6"/>
      <c r="G3164" s="6"/>
      <c r="H3164" s="6"/>
      <c r="I3164" s="6"/>
      <c r="J3164" s="66"/>
    </row>
    <row r="3165" spans="1:10" x14ac:dyDescent="0.25">
      <c r="A3165" s="103"/>
      <c r="B3165" s="104"/>
      <c r="C3165" s="6"/>
      <c r="D3165" s="6"/>
      <c r="E3165" s="6"/>
      <c r="F3165" s="6"/>
      <c r="G3165" s="6"/>
      <c r="H3165" s="6"/>
      <c r="I3165" s="6"/>
      <c r="J3165" s="66"/>
    </row>
    <row r="3166" spans="1:10" x14ac:dyDescent="0.25">
      <c r="A3166" s="103"/>
      <c r="B3166" s="104"/>
      <c r="C3166" s="6"/>
      <c r="D3166" s="6"/>
      <c r="E3166" s="6"/>
      <c r="F3166" s="6"/>
      <c r="G3166" s="6"/>
      <c r="H3166" s="6"/>
      <c r="I3166" s="6"/>
      <c r="J3166" s="66"/>
    </row>
    <row r="3167" spans="1:10" x14ac:dyDescent="0.25">
      <c r="A3167" s="103"/>
      <c r="B3167" s="104"/>
      <c r="C3167" s="6"/>
      <c r="D3167" s="6"/>
      <c r="E3167" s="6"/>
      <c r="F3167" s="6"/>
      <c r="G3167" s="6"/>
      <c r="H3167" s="6"/>
      <c r="I3167" s="6"/>
      <c r="J3167" s="66"/>
    </row>
    <row r="3168" spans="1:10" x14ac:dyDescent="0.25">
      <c r="A3168" s="103"/>
      <c r="B3168" s="104"/>
      <c r="C3168" s="6"/>
      <c r="D3168" s="6"/>
      <c r="E3168" s="6"/>
      <c r="F3168" s="6"/>
      <c r="G3168" s="6"/>
      <c r="H3168" s="6"/>
      <c r="I3168" s="6"/>
      <c r="J3168" s="66"/>
    </row>
    <row r="3169" spans="1:10" x14ac:dyDescent="0.25">
      <c r="A3169" s="103"/>
      <c r="B3169" s="104"/>
      <c r="C3169" s="6"/>
      <c r="D3169" s="6"/>
      <c r="E3169" s="6"/>
      <c r="F3169" s="6"/>
      <c r="G3169" s="6"/>
      <c r="H3169" s="6"/>
      <c r="I3169" s="6"/>
      <c r="J3169" s="66"/>
    </row>
    <row r="3170" spans="1:10" x14ac:dyDescent="0.25">
      <c r="A3170" s="103"/>
      <c r="B3170" s="104"/>
      <c r="C3170" s="6"/>
      <c r="D3170" s="6"/>
      <c r="E3170" s="6"/>
      <c r="F3170" s="6"/>
      <c r="G3170" s="6"/>
      <c r="H3170" s="6"/>
      <c r="I3170" s="6"/>
      <c r="J3170" s="66"/>
    </row>
    <row r="3171" spans="1:10" x14ac:dyDescent="0.25">
      <c r="A3171" s="103"/>
      <c r="B3171" s="104"/>
      <c r="C3171" s="6"/>
      <c r="D3171" s="6"/>
      <c r="E3171" s="6"/>
      <c r="F3171" s="6"/>
      <c r="G3171" s="6"/>
      <c r="H3171" s="6"/>
      <c r="I3171" s="6"/>
      <c r="J3171" s="66"/>
    </row>
    <row r="3172" spans="1:10" x14ac:dyDescent="0.25">
      <c r="A3172" s="103"/>
      <c r="B3172" s="104"/>
      <c r="C3172" s="6"/>
      <c r="D3172" s="6"/>
      <c r="E3172" s="6"/>
      <c r="F3172" s="6"/>
      <c r="G3172" s="6"/>
      <c r="H3172" s="6"/>
      <c r="I3172" s="6"/>
      <c r="J3172" s="66"/>
    </row>
    <row r="3173" spans="1:10" x14ac:dyDescent="0.25">
      <c r="A3173" s="103"/>
      <c r="B3173" s="104"/>
      <c r="C3173" s="6"/>
      <c r="D3173" s="6"/>
      <c r="E3173" s="6"/>
      <c r="F3173" s="6"/>
      <c r="G3173" s="6"/>
      <c r="H3173" s="6"/>
      <c r="I3173" s="6"/>
      <c r="J3173" s="66"/>
    </row>
    <row r="3174" spans="1:10" x14ac:dyDescent="0.25">
      <c r="A3174" s="103"/>
      <c r="B3174" s="104"/>
      <c r="C3174" s="6"/>
      <c r="D3174" s="6"/>
      <c r="E3174" s="6"/>
      <c r="F3174" s="6"/>
      <c r="G3174" s="6"/>
      <c r="H3174" s="6"/>
      <c r="I3174" s="6"/>
      <c r="J3174" s="66"/>
    </row>
    <row r="3175" spans="1:10" x14ac:dyDescent="0.25">
      <c r="A3175" s="103"/>
      <c r="B3175" s="104"/>
      <c r="C3175" s="6"/>
      <c r="D3175" s="6"/>
      <c r="E3175" s="6"/>
      <c r="F3175" s="6"/>
      <c r="G3175" s="6"/>
      <c r="H3175" s="6"/>
      <c r="I3175" s="6"/>
      <c r="J3175" s="66"/>
    </row>
    <row r="3176" spans="1:10" x14ac:dyDescent="0.25">
      <c r="A3176" s="103"/>
      <c r="B3176" s="104"/>
      <c r="C3176" s="6"/>
      <c r="D3176" s="6"/>
      <c r="E3176" s="6"/>
      <c r="F3176" s="6"/>
      <c r="G3176" s="6"/>
      <c r="H3176" s="6"/>
      <c r="I3176" s="6"/>
      <c r="J3176" s="66"/>
    </row>
    <row r="3177" spans="1:10" x14ac:dyDescent="0.25">
      <c r="A3177" s="103"/>
      <c r="B3177" s="104"/>
      <c r="C3177" s="6"/>
      <c r="D3177" s="6"/>
      <c r="E3177" s="6"/>
      <c r="F3177" s="6"/>
      <c r="G3177" s="6"/>
      <c r="H3177" s="6"/>
      <c r="I3177" s="6"/>
      <c r="J3177" s="66"/>
    </row>
    <row r="3178" spans="1:10" x14ac:dyDescent="0.25">
      <c r="A3178" s="103"/>
      <c r="B3178" s="104"/>
      <c r="C3178" s="6"/>
      <c r="D3178" s="6"/>
      <c r="E3178" s="6"/>
      <c r="F3178" s="6"/>
      <c r="G3178" s="6"/>
      <c r="H3178" s="6"/>
      <c r="I3178" s="6"/>
      <c r="J3178" s="66"/>
    </row>
    <row r="3179" spans="1:10" x14ac:dyDescent="0.25">
      <c r="A3179" s="103"/>
      <c r="B3179" s="104"/>
      <c r="C3179" s="6"/>
      <c r="D3179" s="6"/>
      <c r="E3179" s="6"/>
      <c r="F3179" s="6"/>
      <c r="G3179" s="6"/>
      <c r="H3179" s="6"/>
      <c r="I3179" s="6"/>
      <c r="J3179" s="66"/>
    </row>
    <row r="3180" spans="1:10" x14ac:dyDescent="0.25">
      <c r="A3180" s="103"/>
      <c r="B3180" s="104"/>
      <c r="C3180" s="6"/>
      <c r="D3180" s="6"/>
      <c r="E3180" s="6"/>
      <c r="F3180" s="6"/>
      <c r="G3180" s="6"/>
      <c r="H3180" s="6"/>
      <c r="I3180" s="6"/>
      <c r="J3180" s="66"/>
    </row>
    <row r="3181" spans="1:10" x14ac:dyDescent="0.25">
      <c r="A3181" s="103"/>
      <c r="B3181" s="104"/>
      <c r="C3181" s="6"/>
      <c r="D3181" s="6"/>
      <c r="E3181" s="6"/>
      <c r="F3181" s="6"/>
      <c r="G3181" s="6"/>
      <c r="H3181" s="6"/>
      <c r="I3181" s="6"/>
      <c r="J3181" s="66"/>
    </row>
    <row r="3182" spans="1:10" x14ac:dyDescent="0.25">
      <c r="A3182" s="103"/>
      <c r="B3182" s="104"/>
      <c r="C3182" s="6"/>
      <c r="D3182" s="6"/>
      <c r="E3182" s="6"/>
      <c r="F3182" s="6"/>
      <c r="G3182" s="6"/>
      <c r="H3182" s="6"/>
      <c r="I3182" s="6"/>
      <c r="J3182" s="66"/>
    </row>
    <row r="3183" spans="1:10" x14ac:dyDescent="0.25">
      <c r="A3183" s="103"/>
      <c r="B3183" s="104"/>
      <c r="C3183" s="6"/>
      <c r="D3183" s="6"/>
      <c r="E3183" s="6"/>
      <c r="F3183" s="6"/>
      <c r="G3183" s="6"/>
      <c r="H3183" s="6"/>
      <c r="I3183" s="6"/>
      <c r="J3183" s="66"/>
    </row>
    <row r="3184" spans="1:10" x14ac:dyDescent="0.25">
      <c r="A3184" s="103"/>
      <c r="B3184" s="104"/>
      <c r="C3184" s="6"/>
      <c r="D3184" s="6"/>
      <c r="E3184" s="6"/>
      <c r="F3184" s="6"/>
      <c r="G3184" s="6"/>
      <c r="H3184" s="6"/>
      <c r="I3184" s="6"/>
      <c r="J3184" s="66"/>
    </row>
    <row r="3185" spans="1:10" x14ac:dyDescent="0.25">
      <c r="A3185" s="103"/>
      <c r="B3185" s="104"/>
      <c r="C3185" s="6"/>
      <c r="D3185" s="6"/>
      <c r="E3185" s="6"/>
      <c r="F3185" s="6"/>
      <c r="G3185" s="6"/>
      <c r="H3185" s="6"/>
      <c r="I3185" s="6"/>
      <c r="J3185" s="66"/>
    </row>
    <row r="3186" spans="1:10" x14ac:dyDescent="0.25">
      <c r="A3186" s="103"/>
      <c r="B3186" s="104"/>
      <c r="C3186" s="6"/>
      <c r="D3186" s="6"/>
      <c r="E3186" s="6"/>
      <c r="F3186" s="6"/>
      <c r="G3186" s="6"/>
      <c r="H3186" s="6"/>
      <c r="I3186" s="6"/>
      <c r="J3186" s="66"/>
    </row>
    <row r="3187" spans="1:10" x14ac:dyDescent="0.25">
      <c r="A3187" s="103"/>
      <c r="B3187" s="104"/>
      <c r="C3187" s="6"/>
      <c r="D3187" s="6"/>
      <c r="E3187" s="6"/>
      <c r="F3187" s="6"/>
      <c r="G3187" s="6"/>
      <c r="H3187" s="6"/>
      <c r="I3187" s="6"/>
      <c r="J3187" s="66"/>
    </row>
    <row r="3188" spans="1:10" x14ac:dyDescent="0.25">
      <c r="A3188" s="103"/>
      <c r="B3188" s="104"/>
      <c r="C3188" s="6"/>
      <c r="D3188" s="6"/>
      <c r="E3188" s="6"/>
      <c r="F3188" s="6"/>
      <c r="G3188" s="6"/>
      <c r="H3188" s="6"/>
      <c r="I3188" s="6"/>
      <c r="J3188" s="66"/>
    </row>
    <row r="3189" spans="1:10" x14ac:dyDescent="0.25">
      <c r="A3189" s="103"/>
      <c r="B3189" s="104"/>
      <c r="C3189" s="6"/>
      <c r="D3189" s="6"/>
      <c r="E3189" s="6"/>
      <c r="F3189" s="6"/>
      <c r="G3189" s="6"/>
      <c r="H3189" s="6"/>
      <c r="I3189" s="6"/>
      <c r="J3189" s="66"/>
    </row>
    <row r="3190" spans="1:10" x14ac:dyDescent="0.25">
      <c r="A3190" s="103"/>
      <c r="B3190" s="104"/>
      <c r="C3190" s="6"/>
      <c r="D3190" s="6"/>
      <c r="E3190" s="6"/>
      <c r="F3190" s="6"/>
      <c r="G3190" s="6"/>
      <c r="H3190" s="6"/>
      <c r="I3190" s="6"/>
      <c r="J3190" s="66"/>
    </row>
    <row r="3191" spans="1:10" x14ac:dyDescent="0.25">
      <c r="A3191" s="103"/>
      <c r="B3191" s="104"/>
      <c r="C3191" s="6"/>
      <c r="D3191" s="6"/>
      <c r="E3191" s="6"/>
      <c r="F3191" s="6"/>
      <c r="G3191" s="6"/>
      <c r="H3191" s="6"/>
      <c r="I3191" s="6"/>
      <c r="J3191" s="66"/>
    </row>
    <row r="3192" spans="1:10" x14ac:dyDescent="0.25">
      <c r="A3192" s="103"/>
      <c r="B3192" s="104"/>
      <c r="C3192" s="6"/>
      <c r="D3192" s="6"/>
      <c r="E3192" s="6"/>
      <c r="F3192" s="6"/>
      <c r="G3192" s="6"/>
      <c r="H3192" s="6"/>
      <c r="I3192" s="6"/>
      <c r="J3192" s="66"/>
    </row>
    <row r="3193" spans="1:10" x14ac:dyDescent="0.25">
      <c r="A3193" s="103"/>
      <c r="B3193" s="104"/>
      <c r="C3193" s="6"/>
      <c r="D3193" s="6"/>
      <c r="E3193" s="6"/>
      <c r="F3193" s="6"/>
      <c r="G3193" s="6"/>
      <c r="H3193" s="6"/>
      <c r="I3193" s="6"/>
      <c r="J3193" s="66"/>
    </row>
    <row r="3194" spans="1:10" x14ac:dyDescent="0.25">
      <c r="A3194" s="103"/>
      <c r="B3194" s="104"/>
      <c r="C3194" s="6"/>
      <c r="D3194" s="6"/>
      <c r="E3194" s="6"/>
      <c r="F3194" s="6"/>
      <c r="G3194" s="6"/>
      <c r="H3194" s="6"/>
      <c r="I3194" s="6"/>
      <c r="J3194" s="66"/>
    </row>
    <row r="3195" spans="1:10" x14ac:dyDescent="0.25">
      <c r="A3195" s="103"/>
      <c r="B3195" s="104"/>
      <c r="C3195" s="6"/>
      <c r="D3195" s="6"/>
      <c r="E3195" s="6"/>
      <c r="F3195" s="6"/>
      <c r="G3195" s="6"/>
      <c r="H3195" s="6"/>
      <c r="I3195" s="6"/>
      <c r="J3195" s="66"/>
    </row>
    <row r="3196" spans="1:10" x14ac:dyDescent="0.25">
      <c r="A3196" s="103"/>
      <c r="B3196" s="104"/>
      <c r="C3196" s="6"/>
      <c r="D3196" s="6"/>
      <c r="E3196" s="6"/>
      <c r="F3196" s="6"/>
      <c r="G3196" s="6"/>
      <c r="H3196" s="6"/>
      <c r="I3196" s="6"/>
      <c r="J3196" s="66"/>
    </row>
    <row r="3197" spans="1:10" x14ac:dyDescent="0.25">
      <c r="A3197" s="103"/>
      <c r="B3197" s="104"/>
      <c r="C3197" s="6"/>
      <c r="D3197" s="6"/>
      <c r="E3197" s="6"/>
      <c r="F3197" s="6"/>
      <c r="G3197" s="6"/>
      <c r="H3197" s="6"/>
      <c r="I3197" s="6"/>
      <c r="J3197" s="66"/>
    </row>
    <row r="3198" spans="1:10" x14ac:dyDescent="0.25">
      <c r="A3198" s="103"/>
      <c r="B3198" s="104"/>
      <c r="C3198" s="6"/>
      <c r="D3198" s="6"/>
      <c r="E3198" s="6"/>
      <c r="F3198" s="6"/>
      <c r="G3198" s="6"/>
      <c r="H3198" s="6"/>
      <c r="I3198" s="6"/>
      <c r="J3198" s="66"/>
    </row>
    <row r="3199" spans="1:10" x14ac:dyDescent="0.25">
      <c r="A3199" s="103"/>
      <c r="B3199" s="104"/>
      <c r="C3199" s="6"/>
      <c r="D3199" s="6"/>
      <c r="E3199" s="6"/>
      <c r="F3199" s="6"/>
      <c r="G3199" s="6"/>
      <c r="H3199" s="6"/>
      <c r="I3199" s="6"/>
      <c r="J3199" s="66"/>
    </row>
    <row r="3200" spans="1:10" x14ac:dyDescent="0.25">
      <c r="A3200" s="103"/>
      <c r="B3200" s="104"/>
      <c r="C3200" s="6"/>
      <c r="D3200" s="6"/>
      <c r="E3200" s="6"/>
      <c r="F3200" s="6"/>
      <c r="G3200" s="6"/>
      <c r="H3200" s="6"/>
      <c r="I3200" s="6"/>
      <c r="J3200" s="66"/>
    </row>
    <row r="3201" spans="1:10" x14ac:dyDescent="0.25">
      <c r="A3201" s="103"/>
      <c r="B3201" s="104"/>
      <c r="C3201" s="6"/>
      <c r="D3201" s="6"/>
      <c r="E3201" s="6"/>
      <c r="F3201" s="6"/>
      <c r="G3201" s="6"/>
      <c r="H3201" s="6"/>
      <c r="I3201" s="6"/>
      <c r="J3201" s="66"/>
    </row>
    <row r="3202" spans="1:10" x14ac:dyDescent="0.25">
      <c r="A3202" s="103"/>
      <c r="B3202" s="104"/>
      <c r="C3202" s="6"/>
      <c r="D3202" s="6"/>
      <c r="E3202" s="6"/>
      <c r="F3202" s="6"/>
      <c r="G3202" s="6"/>
      <c r="H3202" s="6"/>
      <c r="I3202" s="6"/>
      <c r="J3202" s="66"/>
    </row>
    <row r="3203" spans="1:10" x14ac:dyDescent="0.25">
      <c r="A3203" s="103"/>
      <c r="B3203" s="104"/>
      <c r="C3203" s="6"/>
      <c r="D3203" s="6"/>
      <c r="E3203" s="6"/>
      <c r="F3203" s="6"/>
      <c r="G3203" s="6"/>
      <c r="H3203" s="6"/>
      <c r="I3203" s="6"/>
      <c r="J3203" s="66"/>
    </row>
    <row r="3204" spans="1:10" x14ac:dyDescent="0.25">
      <c r="A3204" s="103"/>
      <c r="B3204" s="104"/>
      <c r="C3204" s="6"/>
      <c r="D3204" s="6"/>
      <c r="E3204" s="6"/>
      <c r="F3204" s="6"/>
      <c r="G3204" s="6"/>
      <c r="H3204" s="6"/>
      <c r="I3204" s="6"/>
      <c r="J3204" s="66"/>
    </row>
    <row r="3205" spans="1:10" x14ac:dyDescent="0.25">
      <c r="A3205" s="103"/>
      <c r="B3205" s="104"/>
      <c r="C3205" s="6"/>
      <c r="D3205" s="6"/>
      <c r="E3205" s="6"/>
      <c r="F3205" s="6"/>
      <c r="G3205" s="6"/>
      <c r="H3205" s="6"/>
      <c r="I3205" s="6"/>
      <c r="J3205" s="66"/>
    </row>
    <row r="3206" spans="1:10" x14ac:dyDescent="0.25">
      <c r="A3206" s="103"/>
      <c r="B3206" s="104"/>
      <c r="C3206" s="6"/>
      <c r="D3206" s="6"/>
      <c r="E3206" s="6"/>
      <c r="F3206" s="6"/>
      <c r="G3206" s="6"/>
      <c r="H3206" s="6"/>
      <c r="I3206" s="6"/>
      <c r="J3206" s="66"/>
    </row>
    <row r="3207" spans="1:10" x14ac:dyDescent="0.25">
      <c r="A3207" s="103"/>
      <c r="B3207" s="104"/>
      <c r="C3207" s="6"/>
      <c r="D3207" s="6"/>
      <c r="E3207" s="6"/>
      <c r="F3207" s="6"/>
      <c r="G3207" s="6"/>
      <c r="H3207" s="6"/>
      <c r="I3207" s="6"/>
      <c r="J3207" s="66"/>
    </row>
    <row r="3208" spans="1:10" x14ac:dyDescent="0.25">
      <c r="A3208" s="103"/>
      <c r="B3208" s="104"/>
      <c r="C3208" s="6"/>
      <c r="D3208" s="6"/>
      <c r="E3208" s="6"/>
      <c r="F3208" s="6"/>
      <c r="G3208" s="6"/>
      <c r="H3208" s="6"/>
      <c r="I3208" s="6"/>
      <c r="J3208" s="66"/>
    </row>
    <row r="3209" spans="1:10" x14ac:dyDescent="0.25">
      <c r="A3209" s="103"/>
      <c r="B3209" s="104"/>
      <c r="C3209" s="6"/>
      <c r="D3209" s="6"/>
      <c r="E3209" s="6"/>
      <c r="F3209" s="6"/>
      <c r="G3209" s="6"/>
      <c r="H3209" s="6"/>
      <c r="I3209" s="6"/>
      <c r="J3209" s="66"/>
    </row>
    <row r="3210" spans="1:10" x14ac:dyDescent="0.25">
      <c r="A3210" s="103"/>
      <c r="B3210" s="104"/>
      <c r="C3210" s="6"/>
      <c r="D3210" s="6"/>
      <c r="E3210" s="6"/>
      <c r="F3210" s="6"/>
      <c r="G3210" s="6"/>
      <c r="H3210" s="6"/>
      <c r="I3210" s="6"/>
      <c r="J3210" s="66"/>
    </row>
    <row r="3211" spans="1:10" x14ac:dyDescent="0.25">
      <c r="A3211" s="103"/>
      <c r="B3211" s="104"/>
      <c r="C3211" s="6"/>
      <c r="D3211" s="6"/>
      <c r="E3211" s="6"/>
      <c r="F3211" s="6"/>
      <c r="G3211" s="6"/>
      <c r="H3211" s="6"/>
      <c r="I3211" s="6"/>
      <c r="J3211" s="66"/>
    </row>
    <row r="3212" spans="1:10" x14ac:dyDescent="0.25">
      <c r="A3212" s="103"/>
      <c r="B3212" s="104"/>
      <c r="C3212" s="6"/>
      <c r="D3212" s="6"/>
      <c r="E3212" s="6"/>
      <c r="F3212" s="6"/>
      <c r="G3212" s="6"/>
      <c r="H3212" s="6"/>
      <c r="I3212" s="6"/>
      <c r="J3212" s="66"/>
    </row>
    <row r="3213" spans="1:10" x14ac:dyDescent="0.25">
      <c r="A3213" s="103"/>
      <c r="B3213" s="104"/>
      <c r="C3213" s="6"/>
      <c r="D3213" s="6"/>
      <c r="E3213" s="6"/>
      <c r="F3213" s="6"/>
      <c r="G3213" s="6"/>
      <c r="H3213" s="6"/>
      <c r="I3213" s="6"/>
      <c r="J3213" s="66"/>
    </row>
    <row r="3214" spans="1:10" x14ac:dyDescent="0.25">
      <c r="A3214" s="103"/>
      <c r="B3214" s="104"/>
      <c r="C3214" s="6"/>
      <c r="D3214" s="6"/>
      <c r="E3214" s="6"/>
      <c r="F3214" s="6"/>
      <c r="G3214" s="6"/>
      <c r="H3214" s="6"/>
      <c r="I3214" s="6"/>
      <c r="J3214" s="66"/>
    </row>
    <row r="3215" spans="1:10" x14ac:dyDescent="0.25">
      <c r="A3215" s="103"/>
      <c r="B3215" s="104"/>
      <c r="C3215" s="6"/>
      <c r="D3215" s="6"/>
      <c r="E3215" s="6"/>
      <c r="F3215" s="6"/>
      <c r="G3215" s="6"/>
      <c r="H3215" s="6"/>
      <c r="I3215" s="6"/>
      <c r="J3215" s="66"/>
    </row>
    <row r="3216" spans="1:10" x14ac:dyDescent="0.25">
      <c r="A3216" s="103"/>
      <c r="B3216" s="104"/>
      <c r="C3216" s="6"/>
      <c r="D3216" s="6"/>
      <c r="E3216" s="6"/>
      <c r="F3216" s="6"/>
      <c r="G3216" s="6"/>
      <c r="H3216" s="6"/>
      <c r="I3216" s="6"/>
      <c r="J3216" s="66"/>
    </row>
    <row r="3217" spans="1:10" x14ac:dyDescent="0.25">
      <c r="A3217" s="103"/>
      <c r="B3217" s="104"/>
      <c r="C3217" s="6"/>
      <c r="D3217" s="6"/>
      <c r="E3217" s="6"/>
      <c r="F3217" s="6"/>
      <c r="G3217" s="6"/>
      <c r="H3217" s="6"/>
      <c r="I3217" s="6"/>
      <c r="J3217" s="66"/>
    </row>
    <row r="3218" spans="1:10" x14ac:dyDescent="0.25">
      <c r="A3218" s="103"/>
      <c r="B3218" s="104"/>
      <c r="C3218" s="6"/>
      <c r="D3218" s="6"/>
      <c r="E3218" s="6"/>
      <c r="F3218" s="6"/>
      <c r="G3218" s="6"/>
      <c r="H3218" s="6"/>
      <c r="I3218" s="6"/>
      <c r="J3218" s="66"/>
    </row>
    <row r="3219" spans="1:10" x14ac:dyDescent="0.25">
      <c r="A3219" s="103"/>
      <c r="B3219" s="104"/>
      <c r="C3219" s="6"/>
      <c r="D3219" s="6"/>
      <c r="E3219" s="6"/>
      <c r="F3219" s="6"/>
      <c r="G3219" s="6"/>
      <c r="H3219" s="6"/>
      <c r="I3219" s="6"/>
      <c r="J3219" s="66"/>
    </row>
    <row r="3220" spans="1:10" x14ac:dyDescent="0.25">
      <c r="A3220" s="103"/>
      <c r="B3220" s="104"/>
      <c r="C3220" s="6"/>
      <c r="D3220" s="6"/>
      <c r="E3220" s="6"/>
      <c r="F3220" s="6"/>
      <c r="G3220" s="6"/>
      <c r="H3220" s="6"/>
      <c r="I3220" s="6"/>
      <c r="J3220" s="66"/>
    </row>
    <row r="3221" spans="1:10" x14ac:dyDescent="0.25">
      <c r="A3221" s="103"/>
      <c r="B3221" s="104"/>
      <c r="C3221" s="6"/>
      <c r="D3221" s="6"/>
      <c r="E3221" s="6"/>
      <c r="F3221" s="6"/>
      <c r="G3221" s="6"/>
      <c r="H3221" s="6"/>
      <c r="I3221" s="6"/>
      <c r="J3221" s="66"/>
    </row>
    <row r="3222" spans="1:10" x14ac:dyDescent="0.25">
      <c r="A3222" s="103"/>
      <c r="B3222" s="104"/>
      <c r="C3222" s="6"/>
      <c r="D3222" s="6"/>
      <c r="E3222" s="6"/>
      <c r="F3222" s="6"/>
      <c r="G3222" s="6"/>
      <c r="H3222" s="6"/>
      <c r="I3222" s="6"/>
      <c r="J3222" s="66"/>
    </row>
    <row r="3223" spans="1:10" x14ac:dyDescent="0.25">
      <c r="A3223" s="103"/>
      <c r="B3223" s="104"/>
      <c r="C3223" s="6"/>
      <c r="D3223" s="6"/>
      <c r="E3223" s="6"/>
      <c r="F3223" s="6"/>
      <c r="G3223" s="6"/>
      <c r="H3223" s="6"/>
      <c r="I3223" s="6"/>
      <c r="J3223" s="66"/>
    </row>
    <row r="3224" spans="1:10" x14ac:dyDescent="0.25">
      <c r="A3224" s="103"/>
      <c r="B3224" s="104"/>
      <c r="C3224" s="6"/>
      <c r="D3224" s="6"/>
      <c r="E3224" s="6"/>
      <c r="F3224" s="6"/>
      <c r="G3224" s="6"/>
      <c r="H3224" s="6"/>
      <c r="I3224" s="6"/>
      <c r="J3224" s="66"/>
    </row>
    <row r="3225" spans="1:10" x14ac:dyDescent="0.25">
      <c r="A3225" s="103"/>
      <c r="B3225" s="104"/>
      <c r="C3225" s="6"/>
      <c r="D3225" s="6"/>
      <c r="E3225" s="6"/>
      <c r="F3225" s="6"/>
      <c r="G3225" s="6"/>
      <c r="H3225" s="6"/>
      <c r="I3225" s="6"/>
      <c r="J3225" s="66"/>
    </row>
    <row r="3226" spans="1:10" x14ac:dyDescent="0.25">
      <c r="A3226" s="103"/>
      <c r="B3226" s="104"/>
      <c r="C3226" s="6"/>
      <c r="D3226" s="6"/>
      <c r="E3226" s="6"/>
      <c r="F3226" s="6"/>
      <c r="G3226" s="6"/>
      <c r="H3226" s="6"/>
      <c r="I3226" s="6"/>
      <c r="J3226" s="66"/>
    </row>
    <row r="3227" spans="1:10" x14ac:dyDescent="0.25">
      <c r="A3227" s="103"/>
      <c r="B3227" s="104"/>
      <c r="C3227" s="6"/>
      <c r="D3227" s="6"/>
      <c r="E3227" s="6"/>
      <c r="F3227" s="6"/>
      <c r="G3227" s="6"/>
      <c r="H3227" s="6"/>
      <c r="I3227" s="6"/>
      <c r="J3227" s="66"/>
    </row>
    <row r="3228" spans="1:10" x14ac:dyDescent="0.25">
      <c r="A3228" s="103"/>
      <c r="B3228" s="104"/>
      <c r="C3228" s="6"/>
      <c r="D3228" s="6"/>
      <c r="E3228" s="6"/>
      <c r="F3228" s="6"/>
      <c r="G3228" s="6"/>
      <c r="H3228" s="6"/>
      <c r="I3228" s="6"/>
      <c r="J3228" s="66"/>
    </row>
    <row r="3229" spans="1:10" x14ac:dyDescent="0.25">
      <c r="A3229" s="103"/>
      <c r="B3229" s="104"/>
      <c r="C3229" s="6"/>
      <c r="D3229" s="6"/>
      <c r="E3229" s="6"/>
      <c r="F3229" s="6"/>
      <c r="G3229" s="6"/>
      <c r="H3229" s="6"/>
      <c r="I3229" s="6"/>
      <c r="J3229" s="66"/>
    </row>
    <row r="3230" spans="1:10" x14ac:dyDescent="0.25">
      <c r="A3230" s="103"/>
      <c r="B3230" s="104"/>
      <c r="C3230" s="6"/>
      <c r="D3230" s="6"/>
      <c r="E3230" s="6"/>
      <c r="F3230" s="6"/>
      <c r="G3230" s="6"/>
      <c r="H3230" s="6"/>
      <c r="I3230" s="6"/>
      <c r="J3230" s="66"/>
    </row>
    <row r="3231" spans="1:10" x14ac:dyDescent="0.25">
      <c r="A3231" s="103"/>
      <c r="B3231" s="104"/>
      <c r="C3231" s="6"/>
      <c r="D3231" s="6"/>
      <c r="E3231" s="6"/>
      <c r="F3231" s="6"/>
      <c r="G3231" s="6"/>
      <c r="H3231" s="6"/>
      <c r="I3231" s="6"/>
      <c r="J3231" s="66"/>
    </row>
    <row r="3232" spans="1:10" x14ac:dyDescent="0.25">
      <c r="A3232" s="103"/>
      <c r="B3232" s="104"/>
      <c r="C3232" s="6"/>
      <c r="D3232" s="6"/>
      <c r="E3232" s="6"/>
      <c r="F3232" s="6"/>
      <c r="G3232" s="6"/>
      <c r="H3232" s="6"/>
      <c r="I3232" s="6"/>
      <c r="J3232" s="66"/>
    </row>
    <row r="3233" spans="1:10" x14ac:dyDescent="0.25">
      <c r="A3233" s="103"/>
      <c r="B3233" s="104"/>
      <c r="C3233" s="6"/>
      <c r="D3233" s="6"/>
      <c r="E3233" s="6"/>
      <c r="F3233" s="6"/>
      <c r="G3233" s="6"/>
      <c r="H3233" s="6"/>
      <c r="I3233" s="6"/>
      <c r="J3233" s="66"/>
    </row>
    <row r="3234" spans="1:10" x14ac:dyDescent="0.25">
      <c r="A3234" s="103"/>
      <c r="B3234" s="104"/>
      <c r="C3234" s="6"/>
      <c r="D3234" s="6"/>
      <c r="E3234" s="6"/>
      <c r="F3234" s="6"/>
      <c r="G3234" s="6"/>
      <c r="H3234" s="6"/>
      <c r="I3234" s="6"/>
      <c r="J3234" s="66"/>
    </row>
    <row r="3235" spans="1:10" x14ac:dyDescent="0.25">
      <c r="A3235" s="103"/>
      <c r="B3235" s="104"/>
      <c r="C3235" s="6"/>
      <c r="D3235" s="6"/>
      <c r="E3235" s="6"/>
      <c r="F3235" s="6"/>
      <c r="G3235" s="6"/>
      <c r="H3235" s="6"/>
      <c r="I3235" s="6"/>
      <c r="J3235" s="66"/>
    </row>
    <row r="3236" spans="1:10" x14ac:dyDescent="0.25">
      <c r="A3236" s="103"/>
      <c r="B3236" s="104"/>
      <c r="C3236" s="6"/>
      <c r="D3236" s="6"/>
      <c r="E3236" s="6"/>
      <c r="F3236" s="6"/>
      <c r="G3236" s="6"/>
      <c r="H3236" s="6"/>
      <c r="I3236" s="6"/>
      <c r="J3236" s="66"/>
    </row>
    <row r="3237" spans="1:10" x14ac:dyDescent="0.25">
      <c r="A3237" s="103"/>
      <c r="B3237" s="104"/>
      <c r="C3237" s="6"/>
      <c r="D3237" s="6"/>
      <c r="E3237" s="6"/>
      <c r="F3237" s="6"/>
      <c r="G3237" s="6"/>
      <c r="H3237" s="6"/>
      <c r="I3237" s="6"/>
      <c r="J3237" s="66"/>
    </row>
    <row r="3238" spans="1:10" x14ac:dyDescent="0.25">
      <c r="A3238" s="103"/>
      <c r="B3238" s="104"/>
      <c r="C3238" s="6"/>
      <c r="D3238" s="6"/>
      <c r="E3238" s="6"/>
      <c r="F3238" s="6"/>
      <c r="G3238" s="6"/>
      <c r="H3238" s="6"/>
      <c r="I3238" s="6"/>
      <c r="J3238" s="66"/>
    </row>
    <row r="3239" spans="1:10" x14ac:dyDescent="0.25">
      <c r="A3239" s="103"/>
      <c r="B3239" s="104"/>
      <c r="C3239" s="6"/>
      <c r="D3239" s="6"/>
      <c r="E3239" s="6"/>
      <c r="F3239" s="6"/>
      <c r="G3239" s="6"/>
      <c r="H3239" s="6"/>
      <c r="I3239" s="6"/>
      <c r="J3239" s="66"/>
    </row>
    <row r="3240" spans="1:10" x14ac:dyDescent="0.25">
      <c r="A3240" s="103"/>
      <c r="B3240" s="104"/>
      <c r="C3240" s="6"/>
      <c r="D3240" s="6"/>
      <c r="E3240" s="6"/>
      <c r="F3240" s="6"/>
      <c r="G3240" s="6"/>
      <c r="H3240" s="6"/>
      <c r="I3240" s="6"/>
      <c r="J3240" s="66"/>
    </row>
    <row r="3241" spans="1:10" x14ac:dyDescent="0.25">
      <c r="A3241" s="103"/>
      <c r="B3241" s="104"/>
      <c r="C3241" s="6"/>
      <c r="D3241" s="6"/>
      <c r="E3241" s="6"/>
      <c r="F3241" s="6"/>
      <c r="G3241" s="6"/>
      <c r="H3241" s="6"/>
      <c r="I3241" s="6"/>
      <c r="J3241" s="66"/>
    </row>
    <row r="3242" spans="1:10" x14ac:dyDescent="0.25">
      <c r="A3242" s="103"/>
      <c r="B3242" s="104"/>
      <c r="C3242" s="6"/>
      <c r="D3242" s="6"/>
      <c r="E3242" s="6"/>
      <c r="F3242" s="6"/>
      <c r="G3242" s="6"/>
      <c r="H3242" s="6"/>
      <c r="I3242" s="6"/>
      <c r="J3242" s="66"/>
    </row>
    <row r="3243" spans="1:10" x14ac:dyDescent="0.25">
      <c r="A3243" s="103"/>
      <c r="B3243" s="104"/>
      <c r="C3243" s="6"/>
      <c r="D3243" s="6"/>
      <c r="E3243" s="6"/>
      <c r="F3243" s="6"/>
      <c r="G3243" s="6"/>
      <c r="H3243" s="6"/>
      <c r="I3243" s="6"/>
      <c r="J3243" s="66"/>
    </row>
    <row r="3244" spans="1:10" x14ac:dyDescent="0.25">
      <c r="A3244" s="103"/>
      <c r="B3244" s="104"/>
      <c r="C3244" s="6"/>
      <c r="D3244" s="6"/>
      <c r="E3244" s="6"/>
      <c r="F3244" s="6"/>
      <c r="G3244" s="6"/>
      <c r="H3244" s="6"/>
      <c r="I3244" s="6"/>
      <c r="J3244" s="66"/>
    </row>
    <row r="3245" spans="1:10" x14ac:dyDescent="0.25">
      <c r="A3245" s="103"/>
      <c r="B3245" s="104"/>
      <c r="C3245" s="6"/>
      <c r="D3245" s="6"/>
      <c r="E3245" s="6"/>
      <c r="F3245" s="6"/>
      <c r="G3245" s="6"/>
      <c r="H3245" s="6"/>
      <c r="I3245" s="6"/>
      <c r="J3245" s="66"/>
    </row>
    <row r="3246" spans="1:10" x14ac:dyDescent="0.25">
      <c r="A3246" s="103"/>
      <c r="B3246" s="104"/>
      <c r="C3246" s="6"/>
      <c r="D3246" s="6"/>
      <c r="E3246" s="6"/>
      <c r="F3246" s="6"/>
      <c r="G3246" s="6"/>
      <c r="H3246" s="6"/>
      <c r="I3246" s="6"/>
      <c r="J3246" s="66"/>
    </row>
    <row r="3247" spans="1:10" x14ac:dyDescent="0.25">
      <c r="A3247" s="103"/>
      <c r="B3247" s="104"/>
      <c r="C3247" s="6"/>
      <c r="D3247" s="6"/>
      <c r="E3247" s="6"/>
      <c r="F3247" s="6"/>
      <c r="G3247" s="6"/>
      <c r="H3247" s="6"/>
      <c r="I3247" s="6"/>
      <c r="J3247" s="66"/>
    </row>
    <row r="3248" spans="1:10" x14ac:dyDescent="0.25">
      <c r="A3248" s="103"/>
      <c r="B3248" s="104"/>
      <c r="C3248" s="6"/>
      <c r="D3248" s="6"/>
      <c r="E3248" s="6"/>
      <c r="F3248" s="6"/>
      <c r="G3248" s="6"/>
      <c r="H3248" s="6"/>
      <c r="I3248" s="6"/>
      <c r="J3248" s="66"/>
    </row>
    <row r="3249" spans="1:10" x14ac:dyDescent="0.25">
      <c r="A3249" s="103"/>
      <c r="B3249" s="104"/>
      <c r="C3249" s="6"/>
      <c r="D3249" s="6"/>
      <c r="E3249" s="6"/>
      <c r="F3249" s="6"/>
      <c r="G3249" s="6"/>
      <c r="H3249" s="6"/>
      <c r="I3249" s="6"/>
      <c r="J3249" s="66"/>
    </row>
    <row r="3250" spans="1:10" x14ac:dyDescent="0.25">
      <c r="A3250" s="103"/>
      <c r="B3250" s="104"/>
      <c r="C3250" s="6"/>
      <c r="D3250" s="6"/>
      <c r="E3250" s="6"/>
      <c r="F3250" s="6"/>
      <c r="G3250" s="6"/>
      <c r="H3250" s="6"/>
      <c r="I3250" s="6"/>
      <c r="J3250" s="66"/>
    </row>
    <row r="3251" spans="1:10" x14ac:dyDescent="0.25">
      <c r="A3251" s="103"/>
      <c r="B3251" s="104"/>
      <c r="C3251" s="6"/>
      <c r="D3251" s="6"/>
      <c r="E3251" s="6"/>
      <c r="F3251" s="6"/>
      <c r="G3251" s="6"/>
      <c r="H3251" s="6"/>
      <c r="I3251" s="6"/>
      <c r="J3251" s="66"/>
    </row>
    <row r="3252" spans="1:10" x14ac:dyDescent="0.25">
      <c r="A3252" s="103"/>
      <c r="B3252" s="104"/>
      <c r="C3252" s="6"/>
      <c r="D3252" s="6"/>
      <c r="E3252" s="6"/>
      <c r="F3252" s="6"/>
      <c r="G3252" s="6"/>
      <c r="H3252" s="6"/>
      <c r="I3252" s="6"/>
      <c r="J3252" s="66"/>
    </row>
    <row r="3253" spans="1:10" x14ac:dyDescent="0.25">
      <c r="A3253" s="103"/>
      <c r="B3253" s="104"/>
      <c r="C3253" s="6"/>
      <c r="D3253" s="6"/>
      <c r="E3253" s="6"/>
      <c r="F3253" s="6"/>
      <c r="G3253" s="6"/>
      <c r="H3253" s="6"/>
      <c r="I3253" s="6"/>
      <c r="J3253" s="66"/>
    </row>
    <row r="3254" spans="1:10" x14ac:dyDescent="0.25">
      <c r="A3254" s="103"/>
      <c r="B3254" s="104"/>
      <c r="C3254" s="6"/>
      <c r="D3254" s="6"/>
      <c r="E3254" s="6"/>
      <c r="F3254" s="6"/>
      <c r="G3254" s="6"/>
      <c r="H3254" s="6"/>
      <c r="I3254" s="6"/>
      <c r="J3254" s="66"/>
    </row>
    <row r="3255" spans="1:10" x14ac:dyDescent="0.25">
      <c r="A3255" s="103"/>
      <c r="B3255" s="104"/>
      <c r="C3255" s="6"/>
      <c r="D3255" s="6"/>
      <c r="E3255" s="6"/>
      <c r="F3255" s="6"/>
      <c r="G3255" s="6"/>
      <c r="H3255" s="6"/>
      <c r="I3255" s="6"/>
      <c r="J3255" s="66"/>
    </row>
    <row r="3256" spans="1:10" x14ac:dyDescent="0.25">
      <c r="A3256" s="103"/>
      <c r="B3256" s="104"/>
      <c r="C3256" s="6"/>
      <c r="D3256" s="6"/>
      <c r="E3256" s="6"/>
      <c r="F3256" s="6"/>
      <c r="G3256" s="6"/>
      <c r="H3256" s="6"/>
      <c r="I3256" s="6"/>
      <c r="J3256" s="66"/>
    </row>
    <row r="3257" spans="1:10" x14ac:dyDescent="0.25">
      <c r="A3257" s="103"/>
      <c r="B3257" s="104"/>
      <c r="C3257" s="6"/>
      <c r="D3257" s="6"/>
      <c r="E3257" s="6"/>
      <c r="F3257" s="6"/>
      <c r="G3257" s="6"/>
      <c r="H3257" s="6"/>
      <c r="I3257" s="6"/>
      <c r="J3257" s="66"/>
    </row>
    <row r="3258" spans="1:10" x14ac:dyDescent="0.25">
      <c r="A3258" s="103"/>
      <c r="B3258" s="104"/>
      <c r="C3258" s="6"/>
      <c r="D3258" s="6"/>
      <c r="E3258" s="6"/>
      <c r="F3258" s="6"/>
      <c r="G3258" s="6"/>
      <c r="H3258" s="6"/>
      <c r="I3258" s="6"/>
      <c r="J3258" s="66"/>
    </row>
    <row r="3259" spans="1:10" x14ac:dyDescent="0.25">
      <c r="A3259" s="103"/>
      <c r="B3259" s="104"/>
      <c r="C3259" s="6"/>
      <c r="D3259" s="6"/>
      <c r="E3259" s="6"/>
      <c r="F3259" s="6"/>
      <c r="G3259" s="6"/>
      <c r="H3259" s="6"/>
      <c r="I3259" s="6"/>
      <c r="J3259" s="66"/>
    </row>
    <row r="3260" spans="1:10" x14ac:dyDescent="0.25">
      <c r="A3260" s="103"/>
      <c r="B3260" s="104"/>
      <c r="C3260" s="6"/>
      <c r="D3260" s="6"/>
      <c r="E3260" s="6"/>
      <c r="F3260" s="6"/>
      <c r="G3260" s="6"/>
      <c r="H3260" s="6"/>
      <c r="I3260" s="6"/>
      <c r="J3260" s="66"/>
    </row>
    <row r="3261" spans="1:10" x14ac:dyDescent="0.25">
      <c r="A3261" s="103"/>
      <c r="B3261" s="104"/>
      <c r="C3261" s="6"/>
      <c r="D3261" s="6"/>
      <c r="E3261" s="6"/>
      <c r="F3261" s="6"/>
      <c r="G3261" s="6"/>
      <c r="H3261" s="6"/>
      <c r="I3261" s="6"/>
      <c r="J3261" s="66"/>
    </row>
    <row r="3262" spans="1:10" x14ac:dyDescent="0.25">
      <c r="A3262" s="103"/>
      <c r="B3262" s="104"/>
      <c r="C3262" s="6"/>
      <c r="D3262" s="6"/>
      <c r="E3262" s="6"/>
      <c r="F3262" s="6"/>
      <c r="G3262" s="6"/>
      <c r="H3262" s="6"/>
      <c r="I3262" s="6"/>
      <c r="J3262" s="66"/>
    </row>
    <row r="3263" spans="1:10" x14ac:dyDescent="0.25">
      <c r="A3263" s="103"/>
      <c r="B3263" s="104"/>
      <c r="C3263" s="6"/>
      <c r="D3263" s="6"/>
      <c r="E3263" s="6"/>
      <c r="F3263" s="6"/>
      <c r="G3263" s="6"/>
      <c r="H3263" s="6"/>
      <c r="I3263" s="6"/>
      <c r="J3263" s="66"/>
    </row>
    <row r="3264" spans="1:10" x14ac:dyDescent="0.25">
      <c r="A3264" s="103"/>
      <c r="B3264" s="104"/>
      <c r="C3264" s="6"/>
      <c r="D3264" s="6"/>
      <c r="E3264" s="6"/>
      <c r="F3264" s="6"/>
      <c r="G3264" s="6"/>
      <c r="H3264" s="6"/>
      <c r="I3264" s="6"/>
      <c r="J3264" s="66"/>
    </row>
    <row r="3265" spans="1:10" x14ac:dyDescent="0.25">
      <c r="A3265" s="103"/>
      <c r="B3265" s="104"/>
      <c r="C3265" s="6"/>
      <c r="D3265" s="6"/>
      <c r="E3265" s="6"/>
      <c r="F3265" s="6"/>
      <c r="G3265" s="6"/>
      <c r="H3265" s="6"/>
      <c r="I3265" s="6"/>
      <c r="J3265" s="66"/>
    </row>
    <row r="3266" spans="1:10" x14ac:dyDescent="0.25">
      <c r="A3266" s="103"/>
      <c r="B3266" s="104"/>
      <c r="C3266" s="6"/>
      <c r="D3266" s="6"/>
      <c r="E3266" s="6"/>
      <c r="F3266" s="6"/>
      <c r="G3266" s="6"/>
      <c r="H3266" s="6"/>
      <c r="I3266" s="6"/>
      <c r="J3266" s="66"/>
    </row>
    <row r="3267" spans="1:10" x14ac:dyDescent="0.25">
      <c r="A3267" s="103"/>
      <c r="B3267" s="104"/>
      <c r="C3267" s="6"/>
      <c r="D3267" s="6"/>
      <c r="E3267" s="6"/>
      <c r="F3267" s="6"/>
      <c r="G3267" s="6"/>
      <c r="H3267" s="6"/>
      <c r="I3267" s="6"/>
      <c r="J3267" s="66"/>
    </row>
    <row r="3268" spans="1:10" x14ac:dyDescent="0.25">
      <c r="A3268" s="103"/>
      <c r="B3268" s="104"/>
      <c r="C3268" s="6"/>
      <c r="D3268" s="6"/>
      <c r="E3268" s="6"/>
      <c r="F3268" s="6"/>
      <c r="G3268" s="6"/>
      <c r="H3268" s="6"/>
      <c r="I3268" s="6"/>
      <c r="J3268" s="66"/>
    </row>
    <row r="3269" spans="1:10" x14ac:dyDescent="0.25">
      <c r="A3269" s="103"/>
      <c r="B3269" s="104"/>
      <c r="C3269" s="6"/>
      <c r="D3269" s="6"/>
      <c r="E3269" s="6"/>
      <c r="F3269" s="6"/>
      <c r="G3269" s="6"/>
      <c r="H3269" s="6"/>
      <c r="I3269" s="6"/>
      <c r="J3269" s="66"/>
    </row>
    <row r="3270" spans="1:10" x14ac:dyDescent="0.25">
      <c r="A3270" s="103"/>
      <c r="B3270" s="104"/>
      <c r="C3270" s="6"/>
      <c r="D3270" s="6"/>
      <c r="E3270" s="6"/>
      <c r="F3270" s="6"/>
      <c r="G3270" s="6"/>
      <c r="H3270" s="6"/>
      <c r="I3270" s="6"/>
      <c r="J3270" s="66"/>
    </row>
    <row r="3271" spans="1:10" x14ac:dyDescent="0.25">
      <c r="A3271" s="103"/>
      <c r="B3271" s="104"/>
      <c r="C3271" s="6"/>
      <c r="D3271" s="6"/>
      <c r="E3271" s="6"/>
      <c r="F3271" s="6"/>
      <c r="G3271" s="6"/>
      <c r="H3271" s="6"/>
      <c r="I3271" s="6"/>
      <c r="J3271" s="66"/>
    </row>
    <row r="3272" spans="1:10" x14ac:dyDescent="0.25">
      <c r="A3272" s="103"/>
      <c r="B3272" s="104"/>
      <c r="C3272" s="6"/>
      <c r="D3272" s="6"/>
      <c r="E3272" s="6"/>
      <c r="F3272" s="6"/>
      <c r="G3272" s="6"/>
      <c r="H3272" s="6"/>
      <c r="I3272" s="6"/>
      <c r="J3272" s="66"/>
    </row>
    <row r="3273" spans="1:10" x14ac:dyDescent="0.25">
      <c r="A3273" s="103"/>
      <c r="B3273" s="104"/>
      <c r="C3273" s="6"/>
      <c r="D3273" s="6"/>
      <c r="E3273" s="6"/>
      <c r="F3273" s="6"/>
      <c r="G3273" s="6"/>
      <c r="H3273" s="6"/>
      <c r="I3273" s="6"/>
      <c r="J3273" s="66"/>
    </row>
    <row r="3274" spans="1:10" x14ac:dyDescent="0.25">
      <c r="A3274" s="103"/>
      <c r="B3274" s="104"/>
      <c r="C3274" s="6"/>
      <c r="D3274" s="6"/>
      <c r="E3274" s="6"/>
      <c r="F3274" s="6"/>
      <c r="G3274" s="6"/>
      <c r="H3274" s="6"/>
      <c r="I3274" s="6"/>
      <c r="J3274" s="66"/>
    </row>
    <row r="3275" spans="1:10" x14ac:dyDescent="0.25">
      <c r="A3275" s="103"/>
      <c r="B3275" s="104"/>
      <c r="C3275" s="6"/>
      <c r="D3275" s="6"/>
      <c r="E3275" s="6"/>
      <c r="F3275" s="6"/>
      <c r="G3275" s="6"/>
      <c r="H3275" s="6"/>
      <c r="I3275" s="6"/>
      <c r="J3275" s="66"/>
    </row>
    <row r="3276" spans="1:10" x14ac:dyDescent="0.25">
      <c r="A3276" s="103"/>
      <c r="B3276" s="104"/>
      <c r="C3276" s="6"/>
      <c r="D3276" s="6"/>
      <c r="E3276" s="6"/>
      <c r="F3276" s="6"/>
      <c r="G3276" s="6"/>
      <c r="H3276" s="6"/>
      <c r="I3276" s="6"/>
      <c r="J3276" s="66"/>
    </row>
    <row r="3277" spans="1:10" x14ac:dyDescent="0.25">
      <c r="A3277" s="103"/>
      <c r="B3277" s="104"/>
      <c r="C3277" s="6"/>
      <c r="D3277" s="6"/>
      <c r="E3277" s="6"/>
      <c r="F3277" s="6"/>
      <c r="G3277" s="6"/>
      <c r="H3277" s="6"/>
      <c r="I3277" s="6"/>
      <c r="J3277" s="66"/>
    </row>
    <row r="3278" spans="1:10" x14ac:dyDescent="0.25">
      <c r="A3278" s="103"/>
      <c r="B3278" s="104"/>
      <c r="C3278" s="6"/>
      <c r="D3278" s="6"/>
      <c r="E3278" s="6"/>
      <c r="F3278" s="6"/>
      <c r="G3278" s="6"/>
      <c r="H3278" s="6"/>
      <c r="I3278" s="6"/>
      <c r="J3278" s="66"/>
    </row>
    <row r="3279" spans="1:10" x14ac:dyDescent="0.25">
      <c r="A3279" s="103"/>
      <c r="B3279" s="104"/>
      <c r="C3279" s="6"/>
      <c r="D3279" s="6"/>
      <c r="E3279" s="6"/>
      <c r="F3279" s="6"/>
      <c r="G3279" s="6"/>
      <c r="H3279" s="6"/>
      <c r="I3279" s="6"/>
      <c r="J3279" s="66"/>
    </row>
    <row r="3280" spans="1:10" x14ac:dyDescent="0.25">
      <c r="A3280" s="103"/>
      <c r="B3280" s="104"/>
      <c r="C3280" s="6"/>
      <c r="D3280" s="6"/>
      <c r="E3280" s="6"/>
      <c r="F3280" s="6"/>
      <c r="G3280" s="6"/>
      <c r="H3280" s="6"/>
      <c r="I3280" s="6"/>
      <c r="J3280" s="66"/>
    </row>
    <row r="3281" spans="1:10" x14ac:dyDescent="0.25">
      <c r="A3281" s="103"/>
      <c r="B3281" s="104"/>
      <c r="C3281" s="6"/>
      <c r="D3281" s="6"/>
      <c r="E3281" s="6"/>
      <c r="F3281" s="6"/>
      <c r="G3281" s="6"/>
      <c r="H3281" s="6"/>
      <c r="I3281" s="6"/>
      <c r="J3281" s="66"/>
    </row>
    <row r="3282" spans="1:10" x14ac:dyDescent="0.25">
      <c r="A3282" s="103"/>
      <c r="B3282" s="104"/>
      <c r="C3282" s="6"/>
      <c r="D3282" s="6"/>
      <c r="E3282" s="6"/>
      <c r="F3282" s="6"/>
      <c r="G3282" s="6"/>
      <c r="H3282" s="6"/>
      <c r="I3282" s="6"/>
      <c r="J3282" s="66"/>
    </row>
    <row r="3283" spans="1:10" x14ac:dyDescent="0.25">
      <c r="A3283" s="103"/>
      <c r="B3283" s="104"/>
      <c r="C3283" s="6"/>
      <c r="D3283" s="6"/>
      <c r="E3283" s="6"/>
      <c r="F3283" s="6"/>
      <c r="G3283" s="6"/>
      <c r="H3283" s="6"/>
      <c r="I3283" s="6"/>
      <c r="J3283" s="66"/>
    </row>
    <row r="3284" spans="1:10" x14ac:dyDescent="0.25">
      <c r="A3284" s="103"/>
      <c r="B3284" s="104"/>
      <c r="C3284" s="6"/>
      <c r="D3284" s="6"/>
      <c r="E3284" s="6"/>
      <c r="F3284" s="6"/>
      <c r="G3284" s="6"/>
      <c r="H3284" s="6"/>
      <c r="I3284" s="6"/>
      <c r="J3284" s="66"/>
    </row>
    <row r="3285" spans="1:10" x14ac:dyDescent="0.25">
      <c r="A3285" s="103"/>
      <c r="B3285" s="104"/>
      <c r="C3285" s="6"/>
      <c r="D3285" s="6"/>
      <c r="E3285" s="6"/>
      <c r="F3285" s="6"/>
      <c r="G3285" s="6"/>
      <c r="H3285" s="6"/>
      <c r="I3285" s="6"/>
      <c r="J3285" s="66"/>
    </row>
    <row r="3286" spans="1:10" x14ac:dyDescent="0.25">
      <c r="A3286" s="103"/>
      <c r="B3286" s="104"/>
      <c r="C3286" s="6"/>
      <c r="D3286" s="6"/>
      <c r="E3286" s="6"/>
      <c r="F3286" s="6"/>
      <c r="G3286" s="6"/>
      <c r="H3286" s="6"/>
      <c r="I3286" s="6"/>
      <c r="J3286" s="66"/>
    </row>
    <row r="3287" spans="1:10" x14ac:dyDescent="0.25">
      <c r="A3287" s="103"/>
      <c r="B3287" s="104"/>
      <c r="C3287" s="6"/>
      <c r="D3287" s="6"/>
      <c r="E3287" s="6"/>
      <c r="F3287" s="6"/>
      <c r="G3287" s="6"/>
      <c r="H3287" s="6"/>
      <c r="I3287" s="6"/>
      <c r="J3287" s="66"/>
    </row>
    <row r="3288" spans="1:10" x14ac:dyDescent="0.25">
      <c r="A3288" s="103"/>
      <c r="B3288" s="104"/>
      <c r="C3288" s="6"/>
      <c r="D3288" s="6"/>
      <c r="E3288" s="6"/>
      <c r="F3288" s="6"/>
      <c r="G3288" s="6"/>
      <c r="H3288" s="6"/>
      <c r="I3288" s="6"/>
      <c r="J3288" s="66"/>
    </row>
    <row r="3289" spans="1:10" x14ac:dyDescent="0.25">
      <c r="A3289" s="103"/>
      <c r="B3289" s="104"/>
      <c r="C3289" s="6"/>
      <c r="D3289" s="6"/>
      <c r="E3289" s="6"/>
      <c r="F3289" s="6"/>
      <c r="G3289" s="6"/>
      <c r="H3289" s="6"/>
      <c r="I3289" s="6"/>
      <c r="J3289" s="66"/>
    </row>
    <row r="3290" spans="1:10" x14ac:dyDescent="0.25">
      <c r="A3290" s="103"/>
      <c r="B3290" s="104"/>
      <c r="C3290" s="6"/>
      <c r="D3290" s="6"/>
      <c r="E3290" s="6"/>
      <c r="F3290" s="6"/>
      <c r="G3290" s="6"/>
      <c r="H3290" s="6"/>
      <c r="I3290" s="6"/>
      <c r="J3290" s="66"/>
    </row>
    <row r="3291" spans="1:10" x14ac:dyDescent="0.25">
      <c r="A3291" s="103"/>
      <c r="B3291" s="104"/>
      <c r="C3291" s="6"/>
      <c r="D3291" s="6"/>
      <c r="E3291" s="6"/>
      <c r="F3291" s="6"/>
      <c r="G3291" s="6"/>
      <c r="H3291" s="6"/>
      <c r="I3291" s="6"/>
      <c r="J3291" s="66"/>
    </row>
    <row r="3292" spans="1:10" x14ac:dyDescent="0.25">
      <c r="A3292" s="103"/>
      <c r="B3292" s="104"/>
      <c r="C3292" s="6"/>
      <c r="D3292" s="6"/>
      <c r="E3292" s="6"/>
      <c r="F3292" s="6"/>
      <c r="G3292" s="6"/>
      <c r="H3292" s="6"/>
      <c r="I3292" s="6"/>
      <c r="J3292" s="66"/>
    </row>
    <row r="3293" spans="1:10" x14ac:dyDescent="0.25">
      <c r="A3293" s="103"/>
      <c r="B3293" s="104"/>
      <c r="C3293" s="6"/>
      <c r="D3293" s="6"/>
      <c r="E3293" s="6"/>
      <c r="F3293" s="6"/>
      <c r="G3293" s="6"/>
      <c r="H3293" s="6"/>
      <c r="I3293" s="6"/>
      <c r="J3293" s="66"/>
    </row>
    <row r="3294" spans="1:10" x14ac:dyDescent="0.25">
      <c r="A3294" s="103"/>
      <c r="B3294" s="104"/>
      <c r="C3294" s="6"/>
      <c r="D3294" s="6"/>
      <c r="E3294" s="6"/>
      <c r="F3294" s="6"/>
      <c r="G3294" s="6"/>
      <c r="H3294" s="6"/>
      <c r="I3294" s="6"/>
      <c r="J3294" s="66"/>
    </row>
    <row r="3295" spans="1:10" x14ac:dyDescent="0.25">
      <c r="A3295" s="103"/>
      <c r="B3295" s="104"/>
      <c r="C3295" s="6"/>
      <c r="D3295" s="6"/>
      <c r="E3295" s="6"/>
      <c r="F3295" s="6"/>
      <c r="G3295" s="6"/>
      <c r="H3295" s="6"/>
      <c r="I3295" s="6"/>
      <c r="J3295" s="66"/>
    </row>
    <row r="3296" spans="1:10" x14ac:dyDescent="0.25">
      <c r="A3296" s="103"/>
      <c r="B3296" s="104"/>
      <c r="C3296" s="6"/>
      <c r="D3296" s="6"/>
      <c r="E3296" s="6"/>
      <c r="F3296" s="6"/>
      <c r="G3296" s="6"/>
      <c r="H3296" s="6"/>
      <c r="I3296" s="6"/>
      <c r="J3296" s="66"/>
    </row>
    <row r="3297" spans="1:10" x14ac:dyDescent="0.25">
      <c r="A3297" s="103"/>
      <c r="B3297" s="104"/>
      <c r="C3297" s="6"/>
      <c r="D3297" s="6"/>
      <c r="E3297" s="6"/>
      <c r="F3297" s="6"/>
      <c r="G3297" s="6"/>
      <c r="H3297" s="6"/>
      <c r="I3297" s="6"/>
      <c r="J3297" s="66"/>
    </row>
    <row r="3298" spans="1:10" x14ac:dyDescent="0.25">
      <c r="A3298" s="103"/>
      <c r="B3298" s="104"/>
      <c r="C3298" s="6"/>
      <c r="D3298" s="6"/>
      <c r="E3298" s="6"/>
      <c r="F3298" s="6"/>
      <c r="G3298" s="6"/>
      <c r="H3298" s="6"/>
      <c r="I3298" s="6"/>
      <c r="J3298" s="66"/>
    </row>
    <row r="3299" spans="1:10" x14ac:dyDescent="0.25">
      <c r="A3299" s="103"/>
      <c r="B3299" s="104"/>
      <c r="C3299" s="6"/>
      <c r="D3299" s="6"/>
      <c r="E3299" s="6"/>
      <c r="F3299" s="6"/>
      <c r="G3299" s="6"/>
      <c r="H3299" s="6"/>
      <c r="I3299" s="6"/>
      <c r="J3299" s="66"/>
    </row>
    <row r="3300" spans="1:10" x14ac:dyDescent="0.25">
      <c r="A3300" s="103"/>
      <c r="B3300" s="104"/>
      <c r="C3300" s="6"/>
      <c r="D3300" s="6"/>
      <c r="E3300" s="6"/>
      <c r="F3300" s="6"/>
      <c r="G3300" s="6"/>
      <c r="H3300" s="6"/>
      <c r="I3300" s="6"/>
      <c r="J3300" s="66"/>
    </row>
    <row r="3301" spans="1:10" x14ac:dyDescent="0.25">
      <c r="A3301" s="103"/>
      <c r="B3301" s="104"/>
      <c r="C3301" s="6"/>
      <c r="D3301" s="6"/>
      <c r="E3301" s="6"/>
      <c r="F3301" s="6"/>
      <c r="G3301" s="6"/>
      <c r="H3301" s="6"/>
      <c r="I3301" s="6"/>
      <c r="J3301" s="66"/>
    </row>
    <row r="3302" spans="1:10" x14ac:dyDescent="0.25">
      <c r="A3302" s="103"/>
      <c r="B3302" s="104"/>
      <c r="C3302" s="6"/>
      <c r="D3302" s="6"/>
      <c r="E3302" s="6"/>
      <c r="F3302" s="6"/>
      <c r="G3302" s="6"/>
      <c r="H3302" s="6"/>
      <c r="I3302" s="6"/>
      <c r="J3302" s="66"/>
    </row>
    <row r="3303" spans="1:10" x14ac:dyDescent="0.25">
      <c r="A3303" s="103"/>
      <c r="B3303" s="104"/>
      <c r="C3303" s="6"/>
      <c r="D3303" s="6"/>
      <c r="E3303" s="6"/>
      <c r="F3303" s="6"/>
      <c r="G3303" s="6"/>
      <c r="H3303" s="6"/>
      <c r="I3303" s="6"/>
      <c r="J3303" s="66"/>
    </row>
    <row r="3304" spans="1:10" x14ac:dyDescent="0.25">
      <c r="A3304" s="103"/>
      <c r="B3304" s="104"/>
      <c r="C3304" s="6"/>
      <c r="D3304" s="6"/>
      <c r="E3304" s="6"/>
      <c r="F3304" s="6"/>
      <c r="G3304" s="6"/>
      <c r="H3304" s="6"/>
      <c r="I3304" s="6"/>
      <c r="J3304" s="66"/>
    </row>
    <row r="3305" spans="1:10" x14ac:dyDescent="0.25">
      <c r="A3305" s="103"/>
      <c r="B3305" s="104"/>
      <c r="C3305" s="6"/>
      <c r="D3305" s="6"/>
      <c r="E3305" s="6"/>
      <c r="F3305" s="6"/>
      <c r="G3305" s="6"/>
      <c r="H3305" s="6"/>
      <c r="I3305" s="6"/>
      <c r="J3305" s="66"/>
    </row>
    <row r="3306" spans="1:10" x14ac:dyDescent="0.25">
      <c r="A3306" s="103"/>
      <c r="B3306" s="104"/>
      <c r="C3306" s="6"/>
      <c r="D3306" s="6"/>
      <c r="E3306" s="6"/>
      <c r="F3306" s="6"/>
      <c r="G3306" s="6"/>
      <c r="H3306" s="6"/>
      <c r="I3306" s="6"/>
      <c r="J3306" s="66"/>
    </row>
    <row r="3307" spans="1:10" x14ac:dyDescent="0.25">
      <c r="A3307" s="103"/>
      <c r="B3307" s="104"/>
      <c r="C3307" s="6"/>
      <c r="D3307" s="6"/>
      <c r="E3307" s="6"/>
      <c r="F3307" s="6"/>
      <c r="G3307" s="6"/>
      <c r="H3307" s="6"/>
      <c r="I3307" s="6"/>
      <c r="J3307" s="66"/>
    </row>
    <row r="3308" spans="1:10" x14ac:dyDescent="0.25">
      <c r="A3308" s="103"/>
      <c r="B3308" s="104"/>
      <c r="C3308" s="6"/>
      <c r="D3308" s="6"/>
      <c r="E3308" s="6"/>
      <c r="F3308" s="6"/>
      <c r="G3308" s="6"/>
      <c r="H3308" s="6"/>
      <c r="I3308" s="6"/>
      <c r="J3308" s="66"/>
    </row>
    <row r="3309" spans="1:10" x14ac:dyDescent="0.25">
      <c r="A3309" s="103"/>
      <c r="B3309" s="104"/>
      <c r="C3309" s="6"/>
      <c r="D3309" s="6"/>
      <c r="E3309" s="6"/>
      <c r="F3309" s="6"/>
      <c r="G3309" s="6"/>
      <c r="H3309" s="6"/>
      <c r="I3309" s="6"/>
      <c r="J3309" s="66"/>
    </row>
    <row r="3310" spans="1:10" x14ac:dyDescent="0.25">
      <c r="A3310" s="103"/>
      <c r="B3310" s="104"/>
      <c r="C3310" s="6"/>
      <c r="D3310" s="6"/>
      <c r="E3310" s="6"/>
      <c r="F3310" s="6"/>
      <c r="G3310" s="6"/>
      <c r="H3310" s="6"/>
      <c r="I3310" s="6"/>
      <c r="J3310" s="66"/>
    </row>
    <row r="3311" spans="1:10" x14ac:dyDescent="0.25">
      <c r="A3311" s="103"/>
      <c r="B3311" s="104"/>
      <c r="C3311" s="6"/>
      <c r="D3311" s="6"/>
      <c r="E3311" s="6"/>
      <c r="F3311" s="6"/>
      <c r="G3311" s="6"/>
      <c r="H3311" s="6"/>
      <c r="I3311" s="6"/>
      <c r="J3311" s="66"/>
    </row>
    <row r="3312" spans="1:10" x14ac:dyDescent="0.25">
      <c r="A3312" s="103"/>
      <c r="B3312" s="104"/>
      <c r="C3312" s="6"/>
      <c r="D3312" s="6"/>
      <c r="E3312" s="6"/>
      <c r="F3312" s="6"/>
      <c r="G3312" s="6"/>
      <c r="H3312" s="6"/>
      <c r="I3312" s="6"/>
      <c r="J3312" s="66"/>
    </row>
    <row r="3313" spans="1:10" x14ac:dyDescent="0.25">
      <c r="A3313" s="103"/>
      <c r="B3313" s="104"/>
      <c r="C3313" s="6"/>
      <c r="D3313" s="6"/>
      <c r="E3313" s="6"/>
      <c r="F3313" s="6"/>
      <c r="G3313" s="6"/>
      <c r="H3313" s="6"/>
      <c r="I3313" s="6"/>
      <c r="J3313" s="66"/>
    </row>
    <row r="3314" spans="1:10" x14ac:dyDescent="0.25">
      <c r="A3314" s="103"/>
      <c r="B3314" s="104"/>
      <c r="C3314" s="6"/>
      <c r="D3314" s="6"/>
      <c r="E3314" s="6"/>
      <c r="F3314" s="6"/>
      <c r="G3314" s="6"/>
      <c r="H3314" s="6"/>
      <c r="I3314" s="6"/>
      <c r="J3314" s="66"/>
    </row>
    <row r="3315" spans="1:10" x14ac:dyDescent="0.25">
      <c r="A3315" s="103"/>
      <c r="B3315" s="104"/>
      <c r="C3315" s="6"/>
      <c r="D3315" s="6"/>
      <c r="E3315" s="6"/>
      <c r="F3315" s="6"/>
      <c r="G3315" s="6"/>
      <c r="H3315" s="6"/>
      <c r="I3315" s="6"/>
      <c r="J3315" s="66"/>
    </row>
    <row r="3316" spans="1:10" x14ac:dyDescent="0.25">
      <c r="A3316" s="103"/>
      <c r="B3316" s="104"/>
      <c r="C3316" s="6"/>
      <c r="D3316" s="6"/>
      <c r="E3316" s="6"/>
      <c r="F3316" s="6"/>
      <c r="G3316" s="6"/>
      <c r="H3316" s="6"/>
      <c r="I3316" s="6"/>
      <c r="J3316" s="66"/>
    </row>
    <row r="3317" spans="1:10" x14ac:dyDescent="0.25">
      <c r="A3317" s="103"/>
      <c r="B3317" s="104"/>
      <c r="C3317" s="6"/>
      <c r="D3317" s="6"/>
      <c r="E3317" s="6"/>
      <c r="F3317" s="6"/>
      <c r="G3317" s="6"/>
      <c r="H3317" s="6"/>
      <c r="I3317" s="6"/>
      <c r="J3317" s="66"/>
    </row>
    <row r="3318" spans="1:10" x14ac:dyDescent="0.25">
      <c r="A3318" s="103"/>
      <c r="B3318" s="104"/>
      <c r="C3318" s="6"/>
      <c r="D3318" s="6"/>
      <c r="E3318" s="6"/>
      <c r="F3318" s="6"/>
      <c r="G3318" s="6"/>
      <c r="H3318" s="6"/>
      <c r="I3318" s="6"/>
      <c r="J3318" s="66"/>
    </row>
    <row r="3319" spans="1:10" x14ac:dyDescent="0.25">
      <c r="A3319" s="103"/>
      <c r="B3319" s="104"/>
      <c r="C3319" s="6"/>
      <c r="D3319" s="6"/>
      <c r="E3319" s="6"/>
      <c r="F3319" s="6"/>
      <c r="G3319" s="6"/>
      <c r="H3319" s="6"/>
      <c r="I3319" s="6"/>
      <c r="J3319" s="66"/>
    </row>
    <row r="3320" spans="1:10" x14ac:dyDescent="0.25">
      <c r="A3320" s="103"/>
      <c r="B3320" s="104"/>
      <c r="C3320" s="6"/>
      <c r="D3320" s="6"/>
      <c r="E3320" s="6"/>
      <c r="F3320" s="6"/>
      <c r="G3320" s="6"/>
      <c r="H3320" s="6"/>
      <c r="I3320" s="6"/>
      <c r="J3320" s="66"/>
    </row>
    <row r="3321" spans="1:10" x14ac:dyDescent="0.25">
      <c r="A3321" s="103"/>
      <c r="B3321" s="104"/>
      <c r="C3321" s="6"/>
      <c r="D3321" s="6"/>
      <c r="E3321" s="6"/>
      <c r="F3321" s="6"/>
      <c r="G3321" s="6"/>
      <c r="H3321" s="6"/>
      <c r="I3321" s="6"/>
      <c r="J3321" s="66"/>
    </row>
    <row r="3322" spans="1:10" x14ac:dyDescent="0.25">
      <c r="A3322" s="103"/>
      <c r="B3322" s="104"/>
      <c r="C3322" s="6"/>
      <c r="D3322" s="6"/>
      <c r="E3322" s="6"/>
      <c r="F3322" s="6"/>
      <c r="G3322" s="6"/>
      <c r="H3322" s="6"/>
      <c r="I3322" s="6"/>
      <c r="J3322" s="66"/>
    </row>
    <row r="3323" spans="1:10" x14ac:dyDescent="0.25">
      <c r="A3323" s="103"/>
      <c r="B3323" s="104"/>
      <c r="C3323" s="6"/>
      <c r="D3323" s="6"/>
      <c r="E3323" s="6"/>
      <c r="F3323" s="6"/>
      <c r="G3323" s="6"/>
      <c r="H3323" s="6"/>
      <c r="I3323" s="6"/>
      <c r="J3323" s="66"/>
    </row>
    <row r="3324" spans="1:10" x14ac:dyDescent="0.25">
      <c r="A3324" s="103"/>
      <c r="B3324" s="104"/>
      <c r="C3324" s="6"/>
      <c r="D3324" s="6"/>
      <c r="E3324" s="6"/>
      <c r="F3324" s="6"/>
      <c r="G3324" s="6"/>
      <c r="H3324" s="6"/>
      <c r="I3324" s="6"/>
      <c r="J3324" s="66"/>
    </row>
    <row r="3325" spans="1:10" x14ac:dyDescent="0.25">
      <c r="A3325" s="103"/>
      <c r="B3325" s="104"/>
      <c r="C3325" s="6"/>
      <c r="D3325" s="6"/>
      <c r="E3325" s="6"/>
      <c r="F3325" s="6"/>
      <c r="G3325" s="6"/>
      <c r="H3325" s="6"/>
      <c r="I3325" s="6"/>
      <c r="J3325" s="66"/>
    </row>
    <row r="3326" spans="1:10" x14ac:dyDescent="0.25">
      <c r="A3326" s="103"/>
      <c r="B3326" s="104"/>
      <c r="C3326" s="6"/>
      <c r="D3326" s="6"/>
      <c r="E3326" s="6"/>
      <c r="F3326" s="6"/>
      <c r="G3326" s="6"/>
      <c r="H3326" s="6"/>
      <c r="I3326" s="6"/>
      <c r="J3326" s="66"/>
    </row>
    <row r="3327" spans="1:10" x14ac:dyDescent="0.25">
      <c r="A3327" s="103"/>
      <c r="B3327" s="104"/>
      <c r="C3327" s="6"/>
      <c r="D3327" s="6"/>
      <c r="E3327" s="6"/>
      <c r="F3327" s="6"/>
      <c r="G3327" s="6"/>
      <c r="H3327" s="6"/>
      <c r="I3327" s="6"/>
      <c r="J3327" s="66"/>
    </row>
    <row r="3328" spans="1:10" x14ac:dyDescent="0.25">
      <c r="A3328" s="103"/>
      <c r="B3328" s="104"/>
      <c r="C3328" s="6"/>
      <c r="D3328" s="6"/>
      <c r="E3328" s="6"/>
      <c r="F3328" s="6"/>
      <c r="G3328" s="6"/>
      <c r="H3328" s="6"/>
      <c r="I3328" s="6"/>
      <c r="J3328" s="66"/>
    </row>
    <row r="3329" spans="1:10" x14ac:dyDescent="0.25">
      <c r="A3329" s="103"/>
      <c r="B3329" s="104"/>
      <c r="C3329" s="6"/>
      <c r="D3329" s="6"/>
      <c r="E3329" s="6"/>
      <c r="F3329" s="6"/>
      <c r="G3329" s="6"/>
      <c r="H3329" s="6"/>
      <c r="I3329" s="6"/>
      <c r="J3329" s="66"/>
    </row>
    <row r="3330" spans="1:10" x14ac:dyDescent="0.25">
      <c r="A3330" s="103"/>
      <c r="B3330" s="104"/>
      <c r="C3330" s="6"/>
      <c r="D3330" s="6"/>
      <c r="E3330" s="6"/>
      <c r="F3330" s="6"/>
      <c r="G3330" s="6"/>
      <c r="H3330" s="6"/>
      <c r="I3330" s="6"/>
      <c r="J3330" s="66"/>
    </row>
    <row r="3331" spans="1:10" x14ac:dyDescent="0.25">
      <c r="A3331" s="103"/>
      <c r="B3331" s="104"/>
      <c r="C3331" s="6"/>
      <c r="D3331" s="6"/>
      <c r="E3331" s="6"/>
      <c r="F3331" s="6"/>
      <c r="G3331" s="6"/>
      <c r="H3331" s="6"/>
      <c r="I3331" s="6"/>
      <c r="J3331" s="66"/>
    </row>
    <row r="3332" spans="1:10" x14ac:dyDescent="0.25">
      <c r="A3332" s="103"/>
      <c r="B3332" s="104"/>
      <c r="C3332" s="6"/>
      <c r="D3332" s="6"/>
      <c r="E3332" s="6"/>
      <c r="F3332" s="6"/>
      <c r="G3332" s="6"/>
      <c r="H3332" s="6"/>
      <c r="I3332" s="6"/>
      <c r="J3332" s="66"/>
    </row>
    <row r="3333" spans="1:10" x14ac:dyDescent="0.25">
      <c r="A3333" s="103"/>
      <c r="B3333" s="104"/>
      <c r="C3333" s="6"/>
      <c r="D3333" s="6"/>
      <c r="E3333" s="6"/>
      <c r="F3333" s="6"/>
      <c r="G3333" s="6"/>
      <c r="H3333" s="6"/>
      <c r="I3333" s="6"/>
      <c r="J3333" s="66"/>
    </row>
    <row r="3334" spans="1:10" x14ac:dyDescent="0.25">
      <c r="A3334" s="103"/>
      <c r="B3334" s="104"/>
      <c r="C3334" s="6"/>
      <c r="D3334" s="6"/>
      <c r="E3334" s="6"/>
      <c r="F3334" s="6"/>
      <c r="G3334" s="6"/>
      <c r="H3334" s="6"/>
      <c r="I3334" s="6"/>
      <c r="J3334" s="66"/>
    </row>
    <row r="3335" spans="1:10" x14ac:dyDescent="0.25">
      <c r="A3335" s="103"/>
      <c r="B3335" s="104"/>
      <c r="C3335" s="6"/>
      <c r="D3335" s="6"/>
      <c r="E3335" s="6"/>
      <c r="F3335" s="6"/>
      <c r="G3335" s="6"/>
      <c r="H3335" s="6"/>
      <c r="I3335" s="6"/>
      <c r="J3335" s="66"/>
    </row>
    <row r="3336" spans="1:10" x14ac:dyDescent="0.25">
      <c r="A3336" s="103"/>
      <c r="B3336" s="104"/>
      <c r="C3336" s="6"/>
      <c r="D3336" s="6"/>
      <c r="E3336" s="6"/>
      <c r="F3336" s="6"/>
      <c r="G3336" s="6"/>
      <c r="H3336" s="6"/>
      <c r="I3336" s="6"/>
      <c r="J3336" s="66"/>
    </row>
    <row r="3337" spans="1:10" x14ac:dyDescent="0.25">
      <c r="A3337" s="103"/>
      <c r="B3337" s="104"/>
      <c r="C3337" s="6"/>
      <c r="D3337" s="6"/>
      <c r="E3337" s="6"/>
      <c r="F3337" s="6"/>
      <c r="G3337" s="6"/>
      <c r="H3337" s="6"/>
      <c r="I3337" s="6"/>
      <c r="J3337" s="66"/>
    </row>
    <row r="3338" spans="1:10" x14ac:dyDescent="0.25">
      <c r="A3338" s="103"/>
      <c r="B3338" s="104"/>
      <c r="C3338" s="6"/>
      <c r="D3338" s="6"/>
      <c r="E3338" s="6"/>
      <c r="F3338" s="6"/>
      <c r="G3338" s="6"/>
      <c r="H3338" s="6"/>
      <c r="I3338" s="6"/>
      <c r="J3338" s="66"/>
    </row>
    <row r="3339" spans="1:10" x14ac:dyDescent="0.25">
      <c r="A3339" s="103"/>
      <c r="B3339" s="104"/>
      <c r="C3339" s="6"/>
      <c r="D3339" s="6"/>
      <c r="E3339" s="6"/>
      <c r="F3339" s="6"/>
      <c r="G3339" s="6"/>
      <c r="H3339" s="6"/>
      <c r="I3339" s="6"/>
      <c r="J3339" s="66"/>
    </row>
    <row r="3340" spans="1:10" x14ac:dyDescent="0.25">
      <c r="A3340" s="103"/>
      <c r="B3340" s="104"/>
      <c r="C3340" s="6"/>
      <c r="D3340" s="6"/>
      <c r="E3340" s="6"/>
      <c r="F3340" s="6"/>
      <c r="G3340" s="6"/>
      <c r="H3340" s="6"/>
      <c r="I3340" s="6"/>
      <c r="J3340" s="66"/>
    </row>
    <row r="3341" spans="1:10" x14ac:dyDescent="0.25">
      <c r="A3341" s="103"/>
      <c r="B3341" s="104"/>
      <c r="C3341" s="6"/>
      <c r="D3341" s="6"/>
      <c r="E3341" s="6"/>
      <c r="F3341" s="6"/>
      <c r="G3341" s="6"/>
      <c r="H3341" s="6"/>
      <c r="I3341" s="6"/>
      <c r="J3341" s="66"/>
    </row>
    <row r="3342" spans="1:10" x14ac:dyDescent="0.25">
      <c r="A3342" s="103"/>
      <c r="B3342" s="104"/>
      <c r="C3342" s="6"/>
      <c r="D3342" s="6"/>
      <c r="E3342" s="6"/>
      <c r="F3342" s="6"/>
      <c r="G3342" s="6"/>
      <c r="H3342" s="6"/>
      <c r="I3342" s="6"/>
      <c r="J3342" s="66"/>
    </row>
    <row r="3343" spans="1:10" x14ac:dyDescent="0.25">
      <c r="A3343" s="103"/>
      <c r="B3343" s="104"/>
      <c r="C3343" s="6"/>
      <c r="D3343" s="6"/>
      <c r="E3343" s="6"/>
      <c r="F3343" s="6"/>
      <c r="G3343" s="6"/>
      <c r="H3343" s="6"/>
      <c r="I3343" s="6"/>
      <c r="J3343" s="66"/>
    </row>
    <row r="3344" spans="1:10" x14ac:dyDescent="0.25">
      <c r="A3344" s="103"/>
      <c r="B3344" s="104"/>
      <c r="C3344" s="6"/>
      <c r="D3344" s="6"/>
      <c r="E3344" s="6"/>
      <c r="F3344" s="6"/>
      <c r="G3344" s="6"/>
      <c r="H3344" s="6"/>
      <c r="I3344" s="6"/>
      <c r="J3344" s="66"/>
    </row>
    <row r="3345" spans="1:10" x14ac:dyDescent="0.25">
      <c r="A3345" s="103"/>
      <c r="B3345" s="104"/>
      <c r="C3345" s="6"/>
      <c r="D3345" s="6"/>
      <c r="E3345" s="6"/>
      <c r="F3345" s="6"/>
      <c r="G3345" s="6"/>
      <c r="H3345" s="6"/>
      <c r="I3345" s="6"/>
      <c r="J3345" s="66"/>
    </row>
    <row r="3346" spans="1:10" x14ac:dyDescent="0.25">
      <c r="A3346" s="103"/>
      <c r="B3346" s="104"/>
      <c r="C3346" s="6"/>
      <c r="D3346" s="6"/>
      <c r="E3346" s="6"/>
      <c r="F3346" s="6"/>
      <c r="G3346" s="6"/>
      <c r="H3346" s="6"/>
      <c r="I3346" s="6"/>
      <c r="J3346" s="66"/>
    </row>
    <row r="3347" spans="1:10" x14ac:dyDescent="0.25">
      <c r="A3347" s="103"/>
      <c r="B3347" s="104"/>
      <c r="C3347" s="6"/>
      <c r="D3347" s="6"/>
      <c r="E3347" s="6"/>
      <c r="F3347" s="6"/>
      <c r="G3347" s="6"/>
      <c r="H3347" s="6"/>
      <c r="I3347" s="6"/>
      <c r="J3347" s="66"/>
    </row>
    <row r="3348" spans="1:10" x14ac:dyDescent="0.25">
      <c r="A3348" s="103"/>
      <c r="B3348" s="104"/>
      <c r="C3348" s="6"/>
      <c r="D3348" s="6"/>
      <c r="E3348" s="6"/>
      <c r="F3348" s="6"/>
      <c r="G3348" s="6"/>
      <c r="H3348" s="6"/>
      <c r="I3348" s="6"/>
      <c r="J3348" s="66"/>
    </row>
    <row r="3349" spans="1:10" x14ac:dyDescent="0.25">
      <c r="A3349" s="103"/>
      <c r="B3349" s="104"/>
      <c r="C3349" s="6"/>
      <c r="D3349" s="6"/>
      <c r="E3349" s="6"/>
      <c r="F3349" s="6"/>
      <c r="G3349" s="6"/>
      <c r="H3349" s="6"/>
      <c r="I3349" s="6"/>
      <c r="J3349" s="66"/>
    </row>
    <row r="3350" spans="1:10" x14ac:dyDescent="0.25">
      <c r="A3350" s="103"/>
      <c r="B3350" s="104"/>
      <c r="C3350" s="6"/>
      <c r="D3350" s="6"/>
      <c r="E3350" s="6"/>
      <c r="F3350" s="6"/>
      <c r="G3350" s="6"/>
      <c r="H3350" s="6"/>
      <c r="I3350" s="6"/>
      <c r="J3350" s="66"/>
    </row>
    <row r="3351" spans="1:10" x14ac:dyDescent="0.25">
      <c r="A3351" s="103"/>
      <c r="B3351" s="104"/>
      <c r="C3351" s="6"/>
      <c r="D3351" s="6"/>
      <c r="E3351" s="6"/>
      <c r="F3351" s="6"/>
      <c r="G3351" s="6"/>
      <c r="H3351" s="6"/>
      <c r="I3351" s="6"/>
      <c r="J3351" s="66"/>
    </row>
    <row r="3352" spans="1:10" x14ac:dyDescent="0.25">
      <c r="A3352" s="103"/>
      <c r="B3352" s="104"/>
      <c r="C3352" s="6"/>
      <c r="D3352" s="6"/>
      <c r="E3352" s="6"/>
      <c r="F3352" s="6"/>
      <c r="G3352" s="6"/>
      <c r="H3352" s="6"/>
      <c r="I3352" s="6"/>
      <c r="J3352" s="66"/>
    </row>
    <row r="3353" spans="1:10" x14ac:dyDescent="0.25">
      <c r="A3353" s="103"/>
      <c r="B3353" s="104"/>
      <c r="C3353" s="6"/>
      <c r="D3353" s="6"/>
      <c r="E3353" s="6"/>
      <c r="F3353" s="6"/>
      <c r="G3353" s="6"/>
      <c r="H3353" s="6"/>
      <c r="I3353" s="6"/>
      <c r="J3353" s="66"/>
    </row>
    <row r="3354" spans="1:10" x14ac:dyDescent="0.25">
      <c r="A3354" s="103"/>
      <c r="B3354" s="104"/>
      <c r="C3354" s="6"/>
      <c r="D3354" s="6"/>
      <c r="E3354" s="6"/>
      <c r="F3354" s="6"/>
      <c r="G3354" s="6"/>
      <c r="H3354" s="6"/>
      <c r="I3354" s="6"/>
      <c r="J3354" s="66"/>
    </row>
    <row r="3355" spans="1:10" x14ac:dyDescent="0.25">
      <c r="A3355" s="103"/>
      <c r="B3355" s="104"/>
      <c r="C3355" s="6"/>
      <c r="D3355" s="6"/>
      <c r="E3355" s="6"/>
      <c r="F3355" s="6"/>
      <c r="G3355" s="6"/>
      <c r="H3355" s="6"/>
      <c r="I3355" s="6"/>
      <c r="J3355" s="66"/>
    </row>
    <row r="3356" spans="1:10" x14ac:dyDescent="0.25">
      <c r="A3356" s="103"/>
      <c r="B3356" s="104"/>
      <c r="C3356" s="6"/>
      <c r="D3356" s="6"/>
      <c r="E3356" s="6"/>
      <c r="F3356" s="6"/>
      <c r="G3356" s="6"/>
      <c r="H3356" s="6"/>
      <c r="I3356" s="6"/>
      <c r="J3356" s="66"/>
    </row>
    <row r="3357" spans="1:10" x14ac:dyDescent="0.25">
      <c r="A3357" s="103"/>
      <c r="B3357" s="104"/>
      <c r="C3357" s="6"/>
      <c r="D3357" s="6"/>
      <c r="E3357" s="6"/>
      <c r="F3357" s="6"/>
      <c r="G3357" s="6"/>
      <c r="H3357" s="6"/>
      <c r="I3357" s="6"/>
      <c r="J3357" s="66"/>
    </row>
    <row r="3358" spans="1:10" x14ac:dyDescent="0.25">
      <c r="A3358" s="103"/>
      <c r="B3358" s="104"/>
      <c r="C3358" s="6"/>
      <c r="D3358" s="6"/>
      <c r="E3358" s="6"/>
      <c r="F3358" s="6"/>
      <c r="G3358" s="6"/>
      <c r="H3358" s="6"/>
      <c r="I3358" s="6"/>
      <c r="J3358" s="66"/>
    </row>
    <row r="3359" spans="1:10" x14ac:dyDescent="0.25">
      <c r="A3359" s="103"/>
      <c r="B3359" s="104"/>
      <c r="C3359" s="6"/>
      <c r="D3359" s="6"/>
      <c r="E3359" s="6"/>
      <c r="F3359" s="6"/>
      <c r="G3359" s="6"/>
      <c r="H3359" s="6"/>
      <c r="I3359" s="6"/>
      <c r="J3359" s="66"/>
    </row>
    <row r="3360" spans="1:10" x14ac:dyDescent="0.25">
      <c r="A3360" s="103"/>
      <c r="B3360" s="104"/>
      <c r="C3360" s="6"/>
      <c r="D3360" s="6"/>
      <c r="E3360" s="6"/>
      <c r="F3360" s="6"/>
      <c r="G3360" s="6"/>
      <c r="H3360" s="6"/>
      <c r="I3360" s="6"/>
      <c r="J3360" s="66"/>
    </row>
    <row r="3361" spans="1:10" x14ac:dyDescent="0.25">
      <c r="A3361" s="103"/>
      <c r="B3361" s="104"/>
      <c r="C3361" s="6"/>
      <c r="D3361" s="6"/>
      <c r="E3361" s="6"/>
      <c r="F3361" s="6"/>
      <c r="G3361" s="6"/>
      <c r="H3361" s="6"/>
      <c r="I3361" s="6"/>
      <c r="J3361" s="66"/>
    </row>
    <row r="3362" spans="1:10" x14ac:dyDescent="0.25">
      <c r="A3362" s="103"/>
      <c r="B3362" s="104"/>
      <c r="C3362" s="6"/>
      <c r="D3362" s="6"/>
      <c r="E3362" s="6"/>
      <c r="F3362" s="6"/>
      <c r="G3362" s="6"/>
      <c r="H3362" s="6"/>
      <c r="I3362" s="6"/>
      <c r="J3362" s="66"/>
    </row>
    <row r="3363" spans="1:10" x14ac:dyDescent="0.25">
      <c r="A3363" s="103"/>
      <c r="B3363" s="104"/>
      <c r="C3363" s="6"/>
      <c r="D3363" s="6"/>
      <c r="E3363" s="6"/>
      <c r="F3363" s="6"/>
      <c r="G3363" s="6"/>
      <c r="H3363" s="6"/>
      <c r="I3363" s="6"/>
      <c r="J3363" s="66"/>
    </row>
    <row r="3364" spans="1:10" x14ac:dyDescent="0.25">
      <c r="A3364" s="103"/>
      <c r="B3364" s="104"/>
      <c r="C3364" s="6"/>
      <c r="D3364" s="6"/>
      <c r="E3364" s="6"/>
      <c r="F3364" s="6"/>
      <c r="G3364" s="6"/>
      <c r="H3364" s="6"/>
      <c r="I3364" s="6"/>
      <c r="J3364" s="66"/>
    </row>
    <row r="3365" spans="1:10" x14ac:dyDescent="0.25">
      <c r="A3365" s="103"/>
      <c r="B3365" s="104"/>
      <c r="C3365" s="6"/>
      <c r="D3365" s="6"/>
      <c r="E3365" s="6"/>
      <c r="F3365" s="6"/>
      <c r="G3365" s="6"/>
      <c r="H3365" s="6"/>
      <c r="I3365" s="6"/>
      <c r="J3365" s="66"/>
    </row>
    <row r="3366" spans="1:10" x14ac:dyDescent="0.25">
      <c r="A3366" s="103"/>
      <c r="B3366" s="104"/>
      <c r="C3366" s="6"/>
      <c r="D3366" s="6"/>
      <c r="E3366" s="6"/>
      <c r="F3366" s="6"/>
      <c r="G3366" s="6"/>
      <c r="H3366" s="6"/>
      <c r="I3366" s="6"/>
      <c r="J3366" s="66"/>
    </row>
    <row r="3367" spans="1:10" x14ac:dyDescent="0.25">
      <c r="A3367" s="103"/>
      <c r="B3367" s="104"/>
      <c r="C3367" s="6"/>
      <c r="D3367" s="6"/>
      <c r="E3367" s="6"/>
      <c r="F3367" s="6"/>
      <c r="G3367" s="6"/>
      <c r="H3367" s="6"/>
      <c r="I3367" s="6"/>
      <c r="J3367" s="66"/>
    </row>
    <row r="3368" spans="1:10" x14ac:dyDescent="0.25">
      <c r="A3368" s="103"/>
      <c r="B3368" s="104"/>
      <c r="C3368" s="6"/>
      <c r="D3368" s="6"/>
      <c r="E3368" s="6"/>
      <c r="F3368" s="6"/>
      <c r="G3368" s="6"/>
      <c r="H3368" s="6"/>
      <c r="I3368" s="6"/>
      <c r="J3368" s="66"/>
    </row>
    <row r="3369" spans="1:10" x14ac:dyDescent="0.25">
      <c r="A3369" s="103"/>
      <c r="B3369" s="104"/>
      <c r="C3369" s="6"/>
      <c r="D3369" s="6"/>
      <c r="E3369" s="6"/>
      <c r="F3369" s="6"/>
      <c r="G3369" s="6"/>
      <c r="H3369" s="6"/>
      <c r="I3369" s="6"/>
      <c r="J3369" s="66"/>
    </row>
    <row r="3370" spans="1:10" x14ac:dyDescent="0.25">
      <c r="A3370" s="103"/>
      <c r="B3370" s="104"/>
      <c r="C3370" s="6"/>
      <c r="D3370" s="6"/>
      <c r="E3370" s="6"/>
      <c r="F3370" s="6"/>
      <c r="G3370" s="6"/>
      <c r="H3370" s="6"/>
      <c r="I3370" s="6"/>
      <c r="J3370" s="66"/>
    </row>
    <row r="3371" spans="1:10" x14ac:dyDescent="0.25">
      <c r="A3371" s="103"/>
      <c r="B3371" s="104"/>
      <c r="C3371" s="6"/>
      <c r="D3371" s="6"/>
      <c r="E3371" s="6"/>
      <c r="F3371" s="6"/>
      <c r="G3371" s="6"/>
      <c r="H3371" s="6"/>
      <c r="I3371" s="6"/>
      <c r="J3371" s="66"/>
    </row>
    <row r="3372" spans="1:10" x14ac:dyDescent="0.25">
      <c r="A3372" s="103"/>
      <c r="B3372" s="104"/>
      <c r="C3372" s="6"/>
      <c r="D3372" s="6"/>
      <c r="E3372" s="6"/>
      <c r="F3372" s="6"/>
      <c r="G3372" s="6"/>
      <c r="H3372" s="6"/>
      <c r="I3372" s="6"/>
      <c r="J3372" s="66"/>
    </row>
    <row r="3373" spans="1:10" x14ac:dyDescent="0.25">
      <c r="A3373" s="103"/>
      <c r="B3373" s="104"/>
      <c r="C3373" s="6"/>
      <c r="D3373" s="6"/>
      <c r="E3373" s="6"/>
      <c r="F3373" s="6"/>
      <c r="G3373" s="6"/>
      <c r="H3373" s="6"/>
      <c r="I3373" s="6"/>
      <c r="J3373" s="66"/>
    </row>
    <row r="3374" spans="1:10" x14ac:dyDescent="0.25">
      <c r="A3374" s="103"/>
      <c r="B3374" s="104"/>
      <c r="C3374" s="6"/>
      <c r="D3374" s="6"/>
      <c r="E3374" s="6"/>
      <c r="F3374" s="6"/>
      <c r="G3374" s="6"/>
      <c r="H3374" s="6"/>
      <c r="I3374" s="6"/>
      <c r="J3374" s="66"/>
    </row>
    <row r="3375" spans="1:10" x14ac:dyDescent="0.25">
      <c r="A3375" s="103"/>
      <c r="B3375" s="104"/>
      <c r="C3375" s="6"/>
      <c r="D3375" s="6"/>
      <c r="E3375" s="6"/>
      <c r="F3375" s="6"/>
      <c r="G3375" s="6"/>
      <c r="H3375" s="6"/>
      <c r="I3375" s="6"/>
      <c r="J3375" s="66"/>
    </row>
    <row r="3376" spans="1:10" x14ac:dyDescent="0.25">
      <c r="A3376" s="103"/>
      <c r="B3376" s="104"/>
      <c r="C3376" s="6"/>
      <c r="D3376" s="6"/>
      <c r="E3376" s="6"/>
      <c r="F3376" s="6"/>
      <c r="G3376" s="6"/>
      <c r="H3376" s="6"/>
      <c r="I3376" s="6"/>
      <c r="J3376" s="66"/>
    </row>
    <row r="3377" spans="1:10" x14ac:dyDescent="0.25">
      <c r="A3377" s="103"/>
      <c r="B3377" s="104"/>
      <c r="C3377" s="6"/>
      <c r="D3377" s="6"/>
      <c r="E3377" s="6"/>
      <c r="F3377" s="6"/>
      <c r="G3377" s="6"/>
      <c r="H3377" s="6"/>
      <c r="I3377" s="6"/>
      <c r="J3377" s="66"/>
    </row>
    <row r="3378" spans="1:10" x14ac:dyDescent="0.25">
      <c r="A3378" s="103"/>
      <c r="B3378" s="104"/>
      <c r="C3378" s="6"/>
      <c r="D3378" s="6"/>
      <c r="E3378" s="6"/>
      <c r="F3378" s="6"/>
      <c r="G3378" s="6"/>
      <c r="H3378" s="6"/>
      <c r="I3378" s="6"/>
      <c r="J3378" s="66"/>
    </row>
    <row r="3379" spans="1:10" x14ac:dyDescent="0.25">
      <c r="A3379" s="103"/>
      <c r="B3379" s="104"/>
      <c r="C3379" s="6"/>
      <c r="D3379" s="6"/>
      <c r="E3379" s="6"/>
      <c r="F3379" s="6"/>
      <c r="G3379" s="6"/>
      <c r="H3379" s="6"/>
      <c r="I3379" s="6"/>
      <c r="J3379" s="66"/>
    </row>
    <row r="3380" spans="1:10" x14ac:dyDescent="0.25">
      <c r="A3380" s="103"/>
      <c r="B3380" s="104"/>
      <c r="C3380" s="6"/>
      <c r="D3380" s="6"/>
      <c r="E3380" s="6"/>
      <c r="F3380" s="6"/>
      <c r="G3380" s="6"/>
      <c r="H3380" s="6"/>
      <c r="I3380" s="6"/>
      <c r="J3380" s="66"/>
    </row>
    <row r="3381" spans="1:10" x14ac:dyDescent="0.25">
      <c r="A3381" s="103"/>
      <c r="B3381" s="104"/>
      <c r="C3381" s="6"/>
      <c r="D3381" s="6"/>
      <c r="E3381" s="6"/>
      <c r="F3381" s="6"/>
      <c r="G3381" s="6"/>
      <c r="H3381" s="6"/>
      <c r="I3381" s="6"/>
      <c r="J3381" s="66"/>
    </row>
    <row r="3382" spans="1:10" x14ac:dyDescent="0.25">
      <c r="A3382" s="103"/>
      <c r="B3382" s="104"/>
      <c r="C3382" s="6"/>
      <c r="D3382" s="6"/>
      <c r="E3382" s="6"/>
      <c r="F3382" s="6"/>
      <c r="G3382" s="6"/>
      <c r="H3382" s="6"/>
      <c r="I3382" s="6"/>
      <c r="J3382" s="66"/>
    </row>
    <row r="3383" spans="1:10" x14ac:dyDescent="0.25">
      <c r="A3383" s="103"/>
      <c r="B3383" s="104"/>
      <c r="C3383" s="6"/>
      <c r="D3383" s="6"/>
      <c r="E3383" s="6"/>
      <c r="F3383" s="6"/>
      <c r="G3383" s="6"/>
      <c r="H3383" s="6"/>
      <c r="I3383" s="6"/>
      <c r="J3383" s="66"/>
    </row>
    <row r="3384" spans="1:10" x14ac:dyDescent="0.25">
      <c r="A3384" s="103"/>
      <c r="B3384" s="104"/>
      <c r="C3384" s="6"/>
      <c r="D3384" s="6"/>
      <c r="E3384" s="6"/>
      <c r="F3384" s="6"/>
      <c r="G3384" s="6"/>
      <c r="H3384" s="6"/>
      <c r="I3384" s="6"/>
      <c r="J3384" s="66"/>
    </row>
    <row r="3385" spans="1:10" x14ac:dyDescent="0.25">
      <c r="A3385" s="103"/>
      <c r="B3385" s="104"/>
      <c r="C3385" s="6"/>
      <c r="D3385" s="6"/>
      <c r="E3385" s="6"/>
      <c r="F3385" s="6"/>
      <c r="G3385" s="6"/>
      <c r="H3385" s="6"/>
      <c r="I3385" s="6"/>
      <c r="J3385" s="66"/>
    </row>
    <row r="3386" spans="1:10" x14ac:dyDescent="0.25">
      <c r="A3386" s="103"/>
      <c r="B3386" s="104"/>
      <c r="C3386" s="6"/>
      <c r="D3386" s="6"/>
      <c r="E3386" s="6"/>
      <c r="F3386" s="6"/>
      <c r="G3386" s="6"/>
      <c r="H3386" s="6"/>
      <c r="I3386" s="6"/>
      <c r="J3386" s="66"/>
    </row>
    <row r="3387" spans="1:10" x14ac:dyDescent="0.25">
      <c r="A3387" s="103"/>
      <c r="B3387" s="104"/>
      <c r="C3387" s="6"/>
      <c r="D3387" s="6"/>
      <c r="E3387" s="6"/>
      <c r="F3387" s="6"/>
      <c r="G3387" s="6"/>
      <c r="H3387" s="6"/>
      <c r="I3387" s="6"/>
      <c r="J3387" s="66"/>
    </row>
    <row r="3388" spans="1:10" x14ac:dyDescent="0.25">
      <c r="A3388" s="103"/>
      <c r="B3388" s="104"/>
      <c r="C3388" s="6"/>
      <c r="D3388" s="6"/>
      <c r="E3388" s="6"/>
      <c r="F3388" s="6"/>
      <c r="G3388" s="6"/>
      <c r="H3388" s="6"/>
      <c r="I3388" s="6"/>
      <c r="J3388" s="66"/>
    </row>
    <row r="3389" spans="1:10" x14ac:dyDescent="0.25">
      <c r="A3389" s="103"/>
      <c r="B3389" s="104"/>
      <c r="C3389" s="6"/>
      <c r="D3389" s="6"/>
      <c r="E3389" s="6"/>
      <c r="F3389" s="6"/>
      <c r="G3389" s="6"/>
      <c r="H3389" s="6"/>
      <c r="I3389" s="6"/>
      <c r="J3389" s="66"/>
    </row>
    <row r="3390" spans="1:10" x14ac:dyDescent="0.25">
      <c r="A3390" s="103"/>
      <c r="B3390" s="104"/>
      <c r="C3390" s="6"/>
      <c r="D3390" s="6"/>
      <c r="E3390" s="6"/>
      <c r="F3390" s="6"/>
      <c r="G3390" s="6"/>
      <c r="H3390" s="6"/>
      <c r="I3390" s="6"/>
      <c r="J3390" s="66"/>
    </row>
    <row r="3391" spans="1:10" x14ac:dyDescent="0.25">
      <c r="A3391" s="103"/>
      <c r="B3391" s="104"/>
      <c r="C3391" s="6"/>
      <c r="D3391" s="6"/>
      <c r="E3391" s="6"/>
      <c r="F3391" s="6"/>
      <c r="G3391" s="6"/>
      <c r="H3391" s="6"/>
      <c r="I3391" s="6"/>
      <c r="J3391" s="66"/>
    </row>
    <row r="3392" spans="1:10" x14ac:dyDescent="0.25">
      <c r="A3392" s="103"/>
      <c r="B3392" s="104"/>
      <c r="C3392" s="6"/>
      <c r="D3392" s="6"/>
      <c r="E3392" s="6"/>
      <c r="F3392" s="6"/>
      <c r="G3392" s="6"/>
      <c r="H3392" s="6"/>
      <c r="I3392" s="6"/>
      <c r="J3392" s="66"/>
    </row>
    <row r="3393" spans="1:10" x14ac:dyDescent="0.25">
      <c r="A3393" s="103"/>
      <c r="B3393" s="104"/>
      <c r="C3393" s="6"/>
      <c r="D3393" s="6"/>
      <c r="E3393" s="6"/>
      <c r="F3393" s="6"/>
      <c r="G3393" s="6"/>
      <c r="H3393" s="6"/>
      <c r="I3393" s="6"/>
      <c r="J3393" s="66"/>
    </row>
    <row r="3394" spans="1:10" x14ac:dyDescent="0.25">
      <c r="A3394" s="103"/>
      <c r="B3394" s="104"/>
      <c r="C3394" s="6"/>
      <c r="D3394" s="6"/>
      <c r="E3394" s="6"/>
      <c r="F3394" s="6"/>
      <c r="G3394" s="6"/>
      <c r="H3394" s="6"/>
      <c r="I3394" s="6"/>
      <c r="J3394" s="66"/>
    </row>
    <row r="3395" spans="1:10" x14ac:dyDescent="0.25">
      <c r="A3395" s="103"/>
      <c r="B3395" s="104"/>
      <c r="C3395" s="6"/>
      <c r="D3395" s="6"/>
      <c r="E3395" s="6"/>
      <c r="F3395" s="6"/>
      <c r="G3395" s="6"/>
      <c r="H3395" s="6"/>
      <c r="I3395" s="6"/>
      <c r="J3395" s="66"/>
    </row>
    <row r="3396" spans="1:10" x14ac:dyDescent="0.25">
      <c r="A3396" s="103"/>
      <c r="B3396" s="104"/>
      <c r="C3396" s="6"/>
      <c r="D3396" s="6"/>
      <c r="E3396" s="6"/>
      <c r="F3396" s="6"/>
      <c r="G3396" s="6"/>
      <c r="H3396" s="6"/>
      <c r="I3396" s="6"/>
      <c r="J3396" s="66"/>
    </row>
    <row r="3397" spans="1:10" x14ac:dyDescent="0.25">
      <c r="A3397" s="103"/>
      <c r="B3397" s="104"/>
      <c r="C3397" s="6"/>
      <c r="D3397" s="6"/>
      <c r="E3397" s="6"/>
      <c r="F3397" s="6"/>
      <c r="G3397" s="6"/>
      <c r="H3397" s="6"/>
      <c r="I3397" s="6"/>
      <c r="J3397" s="66"/>
    </row>
    <row r="3398" spans="1:10" x14ac:dyDescent="0.25">
      <c r="A3398" s="103"/>
      <c r="B3398" s="104"/>
      <c r="C3398" s="6"/>
      <c r="D3398" s="6"/>
      <c r="E3398" s="6"/>
      <c r="F3398" s="6"/>
      <c r="G3398" s="6"/>
      <c r="H3398" s="6"/>
      <c r="I3398" s="6"/>
      <c r="J3398" s="66"/>
    </row>
    <row r="3399" spans="1:10" x14ac:dyDescent="0.25">
      <c r="A3399" s="103"/>
      <c r="B3399" s="104"/>
      <c r="C3399" s="6"/>
      <c r="D3399" s="6"/>
      <c r="E3399" s="6"/>
      <c r="F3399" s="6"/>
      <c r="G3399" s="6"/>
      <c r="H3399" s="6"/>
      <c r="I3399" s="6"/>
      <c r="J3399" s="66"/>
    </row>
    <row r="3400" spans="1:10" x14ac:dyDescent="0.25">
      <c r="A3400" s="103"/>
      <c r="B3400" s="104"/>
      <c r="C3400" s="6"/>
      <c r="D3400" s="6"/>
      <c r="E3400" s="6"/>
      <c r="F3400" s="6"/>
      <c r="G3400" s="6"/>
      <c r="H3400" s="6"/>
      <c r="I3400" s="6"/>
      <c r="J3400" s="66"/>
    </row>
    <row r="3401" spans="1:10" x14ac:dyDescent="0.25">
      <c r="A3401" s="103"/>
      <c r="B3401" s="104"/>
      <c r="C3401" s="6"/>
      <c r="D3401" s="6"/>
      <c r="E3401" s="6"/>
      <c r="F3401" s="6"/>
      <c r="G3401" s="6"/>
      <c r="H3401" s="6"/>
      <c r="I3401" s="6"/>
      <c r="J3401" s="66"/>
    </row>
    <row r="3402" spans="1:10" x14ac:dyDescent="0.25">
      <c r="A3402" s="103"/>
      <c r="B3402" s="104"/>
      <c r="C3402" s="6"/>
      <c r="D3402" s="6"/>
      <c r="E3402" s="6"/>
      <c r="F3402" s="6"/>
      <c r="G3402" s="6"/>
      <c r="H3402" s="6"/>
      <c r="I3402" s="6"/>
      <c r="J3402" s="66"/>
    </row>
    <row r="3403" spans="1:10" x14ac:dyDescent="0.25">
      <c r="A3403" s="103"/>
      <c r="B3403" s="104"/>
      <c r="C3403" s="6"/>
      <c r="D3403" s="6"/>
      <c r="E3403" s="6"/>
      <c r="F3403" s="6"/>
      <c r="G3403" s="6"/>
      <c r="H3403" s="6"/>
      <c r="I3403" s="6"/>
      <c r="J3403" s="66"/>
    </row>
    <row r="3404" spans="1:10" x14ac:dyDescent="0.25">
      <c r="A3404" s="103"/>
      <c r="B3404" s="104"/>
      <c r="C3404" s="6"/>
      <c r="D3404" s="6"/>
      <c r="E3404" s="6"/>
      <c r="F3404" s="6"/>
      <c r="G3404" s="6"/>
      <c r="H3404" s="6"/>
      <c r="I3404" s="6"/>
      <c r="J3404" s="66"/>
    </row>
    <row r="3405" spans="1:10" x14ac:dyDescent="0.25">
      <c r="A3405" s="103"/>
      <c r="B3405" s="104"/>
      <c r="C3405" s="6"/>
      <c r="D3405" s="6"/>
      <c r="E3405" s="6"/>
      <c r="F3405" s="6"/>
      <c r="G3405" s="6"/>
      <c r="H3405" s="6"/>
      <c r="I3405" s="6"/>
      <c r="J3405" s="66"/>
    </row>
    <row r="3406" spans="1:10" x14ac:dyDescent="0.25">
      <c r="A3406" s="103"/>
      <c r="B3406" s="104"/>
      <c r="C3406" s="6"/>
      <c r="D3406" s="6"/>
      <c r="E3406" s="6"/>
      <c r="F3406" s="6"/>
      <c r="G3406" s="6"/>
      <c r="H3406" s="6"/>
      <c r="I3406" s="6"/>
      <c r="J3406" s="66"/>
    </row>
    <row r="3407" spans="1:10" x14ac:dyDescent="0.25">
      <c r="A3407" s="103"/>
      <c r="B3407" s="104"/>
      <c r="C3407" s="6"/>
      <c r="D3407" s="6"/>
      <c r="E3407" s="6"/>
      <c r="F3407" s="6"/>
      <c r="G3407" s="6"/>
      <c r="H3407" s="6"/>
      <c r="I3407" s="6"/>
      <c r="J3407" s="66"/>
    </row>
    <row r="3408" spans="1:10" x14ac:dyDescent="0.25">
      <c r="A3408" s="103"/>
      <c r="B3408" s="104"/>
      <c r="C3408" s="6"/>
      <c r="D3408" s="6"/>
      <c r="E3408" s="6"/>
      <c r="F3408" s="6"/>
      <c r="G3408" s="6"/>
      <c r="H3408" s="6"/>
      <c r="I3408" s="6"/>
      <c r="J3408" s="66"/>
    </row>
    <row r="3409" spans="1:10" x14ac:dyDescent="0.25">
      <c r="A3409" s="103"/>
      <c r="B3409" s="104"/>
      <c r="C3409" s="6"/>
      <c r="D3409" s="6"/>
      <c r="E3409" s="6"/>
      <c r="F3409" s="6"/>
      <c r="G3409" s="6"/>
      <c r="H3409" s="6"/>
      <c r="I3409" s="6"/>
      <c r="J3409" s="66"/>
    </row>
    <row r="3410" spans="1:10" x14ac:dyDescent="0.25">
      <c r="A3410" s="103"/>
      <c r="B3410" s="104"/>
      <c r="C3410" s="6"/>
      <c r="D3410" s="6"/>
      <c r="E3410" s="6"/>
      <c r="F3410" s="6"/>
      <c r="G3410" s="6"/>
      <c r="H3410" s="6"/>
      <c r="I3410" s="6"/>
      <c r="J3410" s="66"/>
    </row>
    <row r="3411" spans="1:10" x14ac:dyDescent="0.25">
      <c r="A3411" s="103"/>
      <c r="B3411" s="104"/>
      <c r="C3411" s="6"/>
      <c r="D3411" s="6"/>
      <c r="E3411" s="6"/>
      <c r="F3411" s="6"/>
      <c r="G3411" s="6"/>
      <c r="H3411" s="6"/>
      <c r="I3411" s="6"/>
      <c r="J3411" s="66"/>
    </row>
    <row r="3412" spans="1:10" x14ac:dyDescent="0.25">
      <c r="A3412" s="103"/>
      <c r="B3412" s="104"/>
      <c r="C3412" s="6"/>
      <c r="D3412" s="6"/>
      <c r="E3412" s="6"/>
      <c r="F3412" s="6"/>
      <c r="G3412" s="6"/>
      <c r="H3412" s="6"/>
      <c r="I3412" s="6"/>
      <c r="J3412" s="66"/>
    </row>
    <row r="3413" spans="1:10" x14ac:dyDescent="0.25">
      <c r="A3413" s="103"/>
      <c r="B3413" s="104"/>
      <c r="C3413" s="6"/>
      <c r="D3413" s="6"/>
      <c r="E3413" s="6"/>
      <c r="F3413" s="6"/>
      <c r="G3413" s="6"/>
      <c r="H3413" s="6"/>
      <c r="I3413" s="6"/>
      <c r="J3413" s="66"/>
    </row>
    <row r="3414" spans="1:10" x14ac:dyDescent="0.25">
      <c r="A3414" s="103"/>
      <c r="B3414" s="104"/>
      <c r="C3414" s="6"/>
      <c r="D3414" s="6"/>
      <c r="E3414" s="6"/>
      <c r="F3414" s="6"/>
      <c r="G3414" s="6"/>
      <c r="H3414" s="6"/>
      <c r="I3414" s="6"/>
      <c r="J3414" s="66"/>
    </row>
    <row r="3415" spans="1:10" x14ac:dyDescent="0.25">
      <c r="A3415" s="103"/>
      <c r="B3415" s="104"/>
      <c r="C3415" s="6"/>
      <c r="D3415" s="6"/>
      <c r="E3415" s="6"/>
      <c r="F3415" s="6"/>
      <c r="G3415" s="6"/>
      <c r="H3415" s="6"/>
      <c r="I3415" s="6"/>
      <c r="J3415" s="66"/>
    </row>
    <row r="3416" spans="1:10" x14ac:dyDescent="0.25">
      <c r="A3416" s="103"/>
      <c r="B3416" s="104"/>
      <c r="C3416" s="6"/>
      <c r="D3416" s="6"/>
      <c r="E3416" s="6"/>
      <c r="F3416" s="6"/>
      <c r="G3416" s="6"/>
      <c r="H3416" s="6"/>
      <c r="I3416" s="6"/>
      <c r="J3416" s="66"/>
    </row>
    <row r="3417" spans="1:10" x14ac:dyDescent="0.25">
      <c r="A3417" s="103"/>
      <c r="B3417" s="104"/>
      <c r="C3417" s="6"/>
      <c r="D3417" s="6"/>
      <c r="E3417" s="6"/>
      <c r="F3417" s="6"/>
      <c r="G3417" s="6"/>
      <c r="H3417" s="6"/>
      <c r="I3417" s="6"/>
      <c r="J3417" s="66"/>
    </row>
    <row r="3418" spans="1:10" x14ac:dyDescent="0.25">
      <c r="A3418" s="103"/>
      <c r="B3418" s="104"/>
      <c r="C3418" s="6"/>
      <c r="D3418" s="6"/>
      <c r="E3418" s="6"/>
      <c r="F3418" s="6"/>
      <c r="G3418" s="6"/>
      <c r="H3418" s="6"/>
      <c r="I3418" s="6"/>
      <c r="J3418" s="66"/>
    </row>
    <row r="3419" spans="1:10" x14ac:dyDescent="0.25">
      <c r="A3419" s="103"/>
      <c r="B3419" s="104"/>
      <c r="C3419" s="6"/>
      <c r="D3419" s="6"/>
      <c r="E3419" s="6"/>
      <c r="F3419" s="6"/>
      <c r="G3419" s="6"/>
      <c r="H3419" s="6"/>
      <c r="I3419" s="6"/>
      <c r="J3419" s="66"/>
    </row>
    <row r="3420" spans="1:10" x14ac:dyDescent="0.25">
      <c r="A3420" s="103"/>
      <c r="B3420" s="104"/>
      <c r="C3420" s="6"/>
      <c r="D3420" s="6"/>
      <c r="E3420" s="6"/>
      <c r="F3420" s="6"/>
      <c r="G3420" s="6"/>
      <c r="H3420" s="6"/>
      <c r="I3420" s="6"/>
      <c r="J3420" s="66"/>
    </row>
    <row r="3421" spans="1:10" x14ac:dyDescent="0.25">
      <c r="A3421" s="103"/>
      <c r="B3421" s="104"/>
      <c r="C3421" s="6"/>
      <c r="D3421" s="6"/>
      <c r="E3421" s="6"/>
      <c r="F3421" s="6"/>
      <c r="G3421" s="6"/>
      <c r="H3421" s="6"/>
      <c r="I3421" s="6"/>
      <c r="J3421" s="66"/>
    </row>
    <row r="3422" spans="1:10" x14ac:dyDescent="0.25">
      <c r="A3422" s="103"/>
      <c r="B3422" s="104"/>
      <c r="C3422" s="6"/>
      <c r="D3422" s="6"/>
      <c r="E3422" s="6"/>
      <c r="F3422" s="6"/>
      <c r="G3422" s="6"/>
      <c r="H3422" s="6"/>
      <c r="I3422" s="6"/>
      <c r="J3422" s="66"/>
    </row>
    <row r="3423" spans="1:10" x14ac:dyDescent="0.25">
      <c r="A3423" s="103"/>
      <c r="B3423" s="104"/>
      <c r="C3423" s="6"/>
      <c r="D3423" s="6"/>
      <c r="E3423" s="6"/>
      <c r="F3423" s="6"/>
      <c r="G3423" s="6"/>
      <c r="H3423" s="6"/>
      <c r="I3423" s="6"/>
      <c r="J3423" s="66"/>
    </row>
    <row r="3424" spans="1:10" x14ac:dyDescent="0.25">
      <c r="A3424" s="103"/>
      <c r="B3424" s="104"/>
      <c r="C3424" s="6"/>
      <c r="D3424" s="6"/>
      <c r="E3424" s="6"/>
      <c r="F3424" s="6"/>
      <c r="G3424" s="6"/>
      <c r="H3424" s="6"/>
      <c r="I3424" s="6"/>
      <c r="J3424" s="66"/>
    </row>
    <row r="3425" spans="1:10" x14ac:dyDescent="0.25">
      <c r="A3425" s="103"/>
      <c r="B3425" s="104"/>
      <c r="C3425" s="6"/>
      <c r="D3425" s="6"/>
      <c r="E3425" s="6"/>
      <c r="F3425" s="6"/>
      <c r="G3425" s="6"/>
      <c r="H3425" s="6"/>
      <c r="I3425" s="6"/>
      <c r="J3425" s="66"/>
    </row>
    <row r="3426" spans="1:10" x14ac:dyDescent="0.25">
      <c r="A3426" s="103"/>
      <c r="B3426" s="104"/>
      <c r="C3426" s="6"/>
      <c r="D3426" s="6"/>
      <c r="E3426" s="6"/>
      <c r="F3426" s="6"/>
      <c r="G3426" s="6"/>
      <c r="H3426" s="6"/>
      <c r="I3426" s="6"/>
      <c r="J3426" s="66"/>
    </row>
    <row r="3427" spans="1:10" x14ac:dyDescent="0.25">
      <c r="A3427" s="103"/>
      <c r="B3427" s="104"/>
      <c r="C3427" s="6"/>
      <c r="D3427" s="6"/>
      <c r="E3427" s="6"/>
      <c r="F3427" s="6"/>
      <c r="G3427" s="6"/>
      <c r="H3427" s="6"/>
      <c r="I3427" s="6"/>
      <c r="J3427" s="66"/>
    </row>
    <row r="3428" spans="1:10" x14ac:dyDescent="0.25">
      <c r="A3428" s="103"/>
      <c r="B3428" s="104"/>
      <c r="C3428" s="6"/>
      <c r="D3428" s="6"/>
      <c r="E3428" s="6"/>
      <c r="F3428" s="6"/>
      <c r="G3428" s="6"/>
      <c r="H3428" s="6"/>
      <c r="I3428" s="6"/>
      <c r="J3428" s="66"/>
    </row>
    <row r="3429" spans="1:10" x14ac:dyDescent="0.25">
      <c r="A3429" s="103"/>
      <c r="B3429" s="104"/>
      <c r="C3429" s="6"/>
      <c r="D3429" s="6"/>
      <c r="E3429" s="6"/>
      <c r="F3429" s="6"/>
      <c r="G3429" s="6"/>
      <c r="H3429" s="6"/>
      <c r="I3429" s="6"/>
      <c r="J3429" s="66"/>
    </row>
    <row r="3430" spans="1:10" x14ac:dyDescent="0.25">
      <c r="A3430" s="103"/>
      <c r="B3430" s="104"/>
      <c r="C3430" s="6"/>
      <c r="D3430" s="6"/>
      <c r="E3430" s="6"/>
      <c r="F3430" s="6"/>
      <c r="G3430" s="6"/>
      <c r="H3430" s="6"/>
      <c r="I3430" s="6"/>
      <c r="J3430" s="66"/>
    </row>
    <row r="3431" spans="1:10" x14ac:dyDescent="0.25">
      <c r="A3431" s="103"/>
      <c r="B3431" s="104"/>
      <c r="C3431" s="6"/>
      <c r="D3431" s="6"/>
      <c r="E3431" s="6"/>
      <c r="F3431" s="6"/>
      <c r="G3431" s="6"/>
      <c r="H3431" s="6"/>
      <c r="I3431" s="6"/>
      <c r="J3431" s="66"/>
    </row>
    <row r="3432" spans="1:10" x14ac:dyDescent="0.25">
      <c r="A3432" s="103"/>
      <c r="B3432" s="104"/>
      <c r="C3432" s="6"/>
      <c r="D3432" s="6"/>
      <c r="E3432" s="6"/>
      <c r="F3432" s="6"/>
      <c r="G3432" s="6"/>
      <c r="H3432" s="6"/>
      <c r="I3432" s="6"/>
      <c r="J3432" s="66"/>
    </row>
    <row r="3433" spans="1:10" x14ac:dyDescent="0.25">
      <c r="A3433" s="103"/>
      <c r="B3433" s="104"/>
      <c r="C3433" s="6"/>
      <c r="D3433" s="6"/>
      <c r="E3433" s="6"/>
      <c r="F3433" s="6"/>
      <c r="G3433" s="6"/>
      <c r="H3433" s="6"/>
      <c r="I3433" s="6"/>
      <c r="J3433" s="66"/>
    </row>
    <row r="3434" spans="1:10" x14ac:dyDescent="0.25">
      <c r="A3434" s="103"/>
      <c r="B3434" s="104"/>
      <c r="C3434" s="6"/>
      <c r="D3434" s="6"/>
      <c r="E3434" s="6"/>
      <c r="F3434" s="6"/>
      <c r="G3434" s="6"/>
      <c r="H3434" s="6"/>
      <c r="I3434" s="6"/>
      <c r="J3434" s="66"/>
    </row>
    <row r="3435" spans="1:10" x14ac:dyDescent="0.25">
      <c r="A3435" s="103"/>
      <c r="B3435" s="104"/>
      <c r="C3435" s="6"/>
      <c r="D3435" s="6"/>
      <c r="E3435" s="6"/>
      <c r="F3435" s="6"/>
      <c r="G3435" s="6"/>
      <c r="H3435" s="6"/>
      <c r="I3435" s="6"/>
      <c r="J3435" s="66"/>
    </row>
    <row r="3436" spans="1:10" x14ac:dyDescent="0.25">
      <c r="A3436" s="103"/>
      <c r="B3436" s="104"/>
      <c r="C3436" s="6"/>
      <c r="D3436" s="6"/>
      <c r="E3436" s="6"/>
      <c r="F3436" s="6"/>
      <c r="G3436" s="6"/>
      <c r="H3436" s="6"/>
      <c r="I3436" s="6"/>
      <c r="J3436" s="66"/>
    </row>
    <row r="3437" spans="1:10" x14ac:dyDescent="0.25">
      <c r="A3437" s="103"/>
      <c r="B3437" s="104"/>
      <c r="C3437" s="6"/>
      <c r="D3437" s="6"/>
      <c r="E3437" s="6"/>
      <c r="F3437" s="6"/>
      <c r="G3437" s="6"/>
      <c r="H3437" s="6"/>
      <c r="I3437" s="6"/>
      <c r="J3437" s="66"/>
    </row>
    <row r="3438" spans="1:10" x14ac:dyDescent="0.25">
      <c r="A3438" s="103"/>
      <c r="B3438" s="104"/>
      <c r="C3438" s="6"/>
      <c r="D3438" s="6"/>
      <c r="E3438" s="6"/>
      <c r="F3438" s="6"/>
      <c r="G3438" s="6"/>
      <c r="H3438" s="6"/>
      <c r="I3438" s="6"/>
      <c r="J3438" s="66"/>
    </row>
    <row r="3439" spans="1:10" x14ac:dyDescent="0.25">
      <c r="A3439" s="103"/>
      <c r="B3439" s="104"/>
      <c r="C3439" s="6"/>
      <c r="D3439" s="6"/>
      <c r="E3439" s="6"/>
      <c r="F3439" s="6"/>
      <c r="G3439" s="6"/>
      <c r="H3439" s="6"/>
      <c r="I3439" s="6"/>
      <c r="J3439" s="66"/>
    </row>
    <row r="3440" spans="1:10" x14ac:dyDescent="0.25">
      <c r="A3440" s="103"/>
      <c r="B3440" s="104"/>
      <c r="C3440" s="6"/>
      <c r="D3440" s="6"/>
      <c r="E3440" s="6"/>
      <c r="F3440" s="6"/>
      <c r="G3440" s="6"/>
      <c r="H3440" s="6"/>
      <c r="I3440" s="6"/>
      <c r="J3440" s="66"/>
    </row>
    <row r="3441" spans="1:10" x14ac:dyDescent="0.25">
      <c r="A3441" s="103"/>
      <c r="B3441" s="104"/>
      <c r="C3441" s="6"/>
      <c r="D3441" s="6"/>
      <c r="E3441" s="6"/>
      <c r="F3441" s="6"/>
      <c r="G3441" s="6"/>
      <c r="H3441" s="6"/>
      <c r="I3441" s="6"/>
      <c r="J3441" s="66"/>
    </row>
    <row r="3442" spans="1:10" x14ac:dyDescent="0.25">
      <c r="A3442" s="103"/>
      <c r="B3442" s="104"/>
      <c r="C3442" s="6"/>
      <c r="D3442" s="6"/>
      <c r="E3442" s="6"/>
      <c r="F3442" s="6"/>
      <c r="G3442" s="6"/>
      <c r="H3442" s="6"/>
      <c r="I3442" s="6"/>
      <c r="J3442" s="66"/>
    </row>
    <row r="3443" spans="1:10" x14ac:dyDescent="0.25">
      <c r="A3443" s="103"/>
      <c r="B3443" s="104"/>
      <c r="C3443" s="6"/>
      <c r="D3443" s="6"/>
      <c r="E3443" s="6"/>
      <c r="F3443" s="6"/>
      <c r="G3443" s="6"/>
      <c r="H3443" s="6"/>
      <c r="I3443" s="6"/>
      <c r="J3443" s="66"/>
    </row>
    <row r="3444" spans="1:10" x14ac:dyDescent="0.25">
      <c r="A3444" s="103"/>
      <c r="B3444" s="104"/>
      <c r="C3444" s="6"/>
      <c r="D3444" s="6"/>
      <c r="E3444" s="6"/>
      <c r="F3444" s="6"/>
      <c r="G3444" s="6"/>
      <c r="H3444" s="6"/>
      <c r="I3444" s="6"/>
      <c r="J3444" s="66"/>
    </row>
    <row r="3445" spans="1:10" x14ac:dyDescent="0.25">
      <c r="A3445" s="103"/>
      <c r="B3445" s="104"/>
      <c r="C3445" s="6"/>
      <c r="D3445" s="6"/>
      <c r="E3445" s="6"/>
      <c r="F3445" s="6"/>
      <c r="G3445" s="6"/>
      <c r="H3445" s="6"/>
      <c r="I3445" s="6"/>
      <c r="J3445" s="66"/>
    </row>
    <row r="3446" spans="1:10" x14ac:dyDescent="0.25">
      <c r="A3446" s="103"/>
      <c r="B3446" s="104"/>
      <c r="C3446" s="6"/>
      <c r="D3446" s="6"/>
      <c r="E3446" s="6"/>
      <c r="F3446" s="6"/>
      <c r="G3446" s="6"/>
      <c r="H3446" s="6"/>
      <c r="I3446" s="6"/>
      <c r="J3446" s="66"/>
    </row>
    <row r="3447" spans="1:10" x14ac:dyDescent="0.25">
      <c r="A3447" s="103"/>
      <c r="B3447" s="104"/>
      <c r="C3447" s="6"/>
      <c r="D3447" s="6"/>
      <c r="E3447" s="6"/>
      <c r="F3447" s="6"/>
      <c r="G3447" s="6"/>
      <c r="H3447" s="6"/>
      <c r="I3447" s="6"/>
      <c r="J3447" s="66"/>
    </row>
    <row r="3448" spans="1:10" x14ac:dyDescent="0.25">
      <c r="A3448" s="103"/>
      <c r="B3448" s="104"/>
      <c r="C3448" s="6"/>
      <c r="D3448" s="6"/>
      <c r="E3448" s="6"/>
      <c r="F3448" s="6"/>
      <c r="G3448" s="6"/>
      <c r="H3448" s="6"/>
      <c r="I3448" s="6"/>
      <c r="J3448" s="66"/>
    </row>
    <row r="3449" spans="1:10" x14ac:dyDescent="0.25">
      <c r="A3449" s="103"/>
      <c r="B3449" s="104"/>
      <c r="C3449" s="6"/>
      <c r="D3449" s="6"/>
      <c r="E3449" s="6"/>
      <c r="F3449" s="6"/>
      <c r="G3449" s="6"/>
      <c r="H3449" s="6"/>
      <c r="I3449" s="6"/>
      <c r="J3449" s="66"/>
    </row>
    <row r="3450" spans="1:10" x14ac:dyDescent="0.25">
      <c r="A3450" s="103"/>
      <c r="B3450" s="104"/>
      <c r="C3450" s="6"/>
      <c r="D3450" s="6"/>
      <c r="E3450" s="6"/>
      <c r="F3450" s="6"/>
      <c r="G3450" s="6"/>
      <c r="H3450" s="6"/>
      <c r="I3450" s="6"/>
      <c r="J3450" s="66"/>
    </row>
    <row r="3451" spans="1:10" x14ac:dyDescent="0.25">
      <c r="A3451" s="103"/>
      <c r="B3451" s="104"/>
      <c r="C3451" s="6"/>
      <c r="D3451" s="6"/>
      <c r="E3451" s="6"/>
      <c r="F3451" s="6"/>
      <c r="G3451" s="6"/>
      <c r="H3451" s="6"/>
      <c r="I3451" s="6"/>
      <c r="J3451" s="66"/>
    </row>
    <row r="3452" spans="1:10" x14ac:dyDescent="0.25">
      <c r="A3452" s="103"/>
      <c r="B3452" s="104"/>
      <c r="C3452" s="6"/>
      <c r="D3452" s="6"/>
      <c r="E3452" s="6"/>
      <c r="F3452" s="6"/>
      <c r="G3452" s="6"/>
      <c r="H3452" s="6"/>
      <c r="I3452" s="6"/>
      <c r="J3452" s="66"/>
    </row>
    <row r="3453" spans="1:10" x14ac:dyDescent="0.25">
      <c r="A3453" s="103"/>
      <c r="B3453" s="104"/>
      <c r="C3453" s="6"/>
      <c r="D3453" s="6"/>
      <c r="E3453" s="6"/>
      <c r="F3453" s="6"/>
      <c r="G3453" s="6"/>
      <c r="H3453" s="6"/>
      <c r="I3453" s="6"/>
      <c r="J3453" s="66"/>
    </row>
    <row r="3454" spans="1:10" x14ac:dyDescent="0.25">
      <c r="A3454" s="103"/>
      <c r="B3454" s="104"/>
      <c r="C3454" s="6"/>
      <c r="D3454" s="6"/>
      <c r="E3454" s="6"/>
      <c r="F3454" s="6"/>
      <c r="G3454" s="6"/>
      <c r="H3454" s="6"/>
      <c r="I3454" s="6"/>
      <c r="J3454" s="66"/>
    </row>
    <row r="3455" spans="1:10" x14ac:dyDescent="0.25">
      <c r="A3455" s="103"/>
      <c r="B3455" s="104"/>
      <c r="C3455" s="6"/>
      <c r="D3455" s="6"/>
      <c r="E3455" s="6"/>
      <c r="F3455" s="6"/>
      <c r="G3455" s="6"/>
      <c r="H3455" s="6"/>
      <c r="I3455" s="6"/>
      <c r="J3455" s="66"/>
    </row>
    <row r="3456" spans="1:10" x14ac:dyDescent="0.25">
      <c r="A3456" s="103"/>
      <c r="B3456" s="104"/>
      <c r="C3456" s="6"/>
      <c r="D3456" s="6"/>
      <c r="E3456" s="6"/>
      <c r="F3456" s="6"/>
      <c r="G3456" s="6"/>
      <c r="H3456" s="6"/>
      <c r="I3456" s="6"/>
      <c r="J3456" s="66"/>
    </row>
    <row r="3457" spans="1:10" x14ac:dyDescent="0.25">
      <c r="A3457" s="103"/>
      <c r="B3457" s="104"/>
      <c r="C3457" s="6"/>
      <c r="D3457" s="6"/>
      <c r="E3457" s="6"/>
      <c r="F3457" s="6"/>
      <c r="G3457" s="6"/>
      <c r="H3457" s="6"/>
      <c r="I3457" s="6"/>
      <c r="J3457" s="66"/>
    </row>
    <row r="3458" spans="1:10" x14ac:dyDescent="0.25">
      <c r="A3458" s="103"/>
      <c r="B3458" s="104"/>
      <c r="C3458" s="6"/>
      <c r="D3458" s="6"/>
      <c r="E3458" s="6"/>
      <c r="F3458" s="6"/>
      <c r="G3458" s="6"/>
      <c r="H3458" s="6"/>
      <c r="I3458" s="6"/>
      <c r="J3458" s="66"/>
    </row>
    <row r="3459" spans="1:10" x14ac:dyDescent="0.25">
      <c r="A3459" s="103"/>
      <c r="B3459" s="104"/>
      <c r="C3459" s="6"/>
      <c r="D3459" s="6"/>
      <c r="E3459" s="6"/>
      <c r="F3459" s="6"/>
      <c r="G3459" s="6"/>
      <c r="H3459" s="6"/>
      <c r="I3459" s="6"/>
      <c r="J3459" s="66"/>
    </row>
    <row r="3460" spans="1:10" x14ac:dyDescent="0.25">
      <c r="A3460" s="103"/>
      <c r="B3460" s="104"/>
      <c r="C3460" s="6"/>
      <c r="D3460" s="6"/>
      <c r="E3460" s="6"/>
      <c r="F3460" s="6"/>
      <c r="G3460" s="6"/>
      <c r="H3460" s="6"/>
      <c r="I3460" s="6"/>
      <c r="J3460" s="66"/>
    </row>
    <row r="3461" spans="1:10" x14ac:dyDescent="0.25">
      <c r="A3461" s="103"/>
      <c r="B3461" s="104"/>
      <c r="C3461" s="6"/>
      <c r="D3461" s="6"/>
      <c r="E3461" s="6"/>
      <c r="F3461" s="6"/>
      <c r="G3461" s="6"/>
      <c r="H3461" s="6"/>
      <c r="I3461" s="6"/>
      <c r="J3461" s="66"/>
    </row>
    <row r="3462" spans="1:10" x14ac:dyDescent="0.25">
      <c r="A3462" s="103"/>
      <c r="B3462" s="104"/>
      <c r="C3462" s="6"/>
      <c r="D3462" s="6"/>
      <c r="E3462" s="6"/>
      <c r="F3462" s="6"/>
      <c r="G3462" s="6"/>
      <c r="H3462" s="6"/>
      <c r="I3462" s="6"/>
      <c r="J3462" s="66"/>
    </row>
    <row r="3463" spans="1:10" x14ac:dyDescent="0.25">
      <c r="A3463" s="103"/>
      <c r="B3463" s="104"/>
      <c r="C3463" s="6"/>
      <c r="D3463" s="6"/>
      <c r="E3463" s="6"/>
      <c r="F3463" s="6"/>
      <c r="G3463" s="6"/>
      <c r="H3463" s="6"/>
      <c r="I3463" s="6"/>
      <c r="J3463" s="66"/>
    </row>
    <row r="3464" spans="1:10" x14ac:dyDescent="0.25">
      <c r="A3464" s="103"/>
      <c r="B3464" s="104"/>
      <c r="C3464" s="6"/>
      <c r="D3464" s="6"/>
      <c r="E3464" s="6"/>
      <c r="F3464" s="6"/>
      <c r="G3464" s="6"/>
      <c r="H3464" s="6"/>
      <c r="I3464" s="6"/>
      <c r="J3464" s="66"/>
    </row>
    <row r="3465" spans="1:10" x14ac:dyDescent="0.25">
      <c r="A3465" s="103"/>
      <c r="B3465" s="104"/>
      <c r="C3465" s="6"/>
      <c r="D3465" s="6"/>
      <c r="E3465" s="6"/>
      <c r="F3465" s="6"/>
      <c r="G3465" s="6"/>
      <c r="H3465" s="6"/>
      <c r="I3465" s="6"/>
      <c r="J3465" s="66"/>
    </row>
    <row r="3466" spans="1:10" x14ac:dyDescent="0.25">
      <c r="A3466" s="103"/>
      <c r="B3466" s="104"/>
      <c r="C3466" s="6"/>
      <c r="D3466" s="6"/>
      <c r="E3466" s="6"/>
      <c r="F3466" s="6"/>
      <c r="G3466" s="6"/>
      <c r="H3466" s="6"/>
      <c r="I3466" s="6"/>
      <c r="J3466" s="66"/>
    </row>
    <row r="3467" spans="1:10" x14ac:dyDescent="0.25">
      <c r="A3467" s="103"/>
      <c r="B3467" s="104"/>
      <c r="C3467" s="6"/>
      <c r="D3467" s="6"/>
      <c r="E3467" s="6"/>
      <c r="F3467" s="6"/>
      <c r="G3467" s="6"/>
      <c r="H3467" s="6"/>
      <c r="I3467" s="6"/>
      <c r="J3467" s="66"/>
    </row>
    <row r="3468" spans="1:10" x14ac:dyDescent="0.25">
      <c r="A3468" s="103"/>
      <c r="B3468" s="104"/>
      <c r="C3468" s="6"/>
      <c r="D3468" s="6"/>
      <c r="E3468" s="6"/>
      <c r="F3468" s="6"/>
      <c r="G3468" s="6"/>
      <c r="H3468" s="6"/>
      <c r="I3468" s="6"/>
      <c r="J3468" s="66"/>
    </row>
    <row r="3469" spans="1:10" x14ac:dyDescent="0.25">
      <c r="A3469" s="103"/>
      <c r="B3469" s="104"/>
      <c r="C3469" s="6"/>
      <c r="D3469" s="6"/>
      <c r="E3469" s="6"/>
      <c r="F3469" s="6"/>
      <c r="G3469" s="6"/>
      <c r="H3469" s="6"/>
      <c r="I3469" s="6"/>
      <c r="J3469" s="66"/>
    </row>
    <row r="3470" spans="1:10" x14ac:dyDescent="0.25">
      <c r="A3470" s="103"/>
      <c r="B3470" s="104"/>
      <c r="C3470" s="6"/>
      <c r="D3470" s="6"/>
      <c r="E3470" s="6"/>
      <c r="F3470" s="6"/>
      <c r="G3470" s="6"/>
      <c r="H3470" s="6"/>
      <c r="I3470" s="6"/>
      <c r="J3470" s="66"/>
    </row>
    <row r="3471" spans="1:10" x14ac:dyDescent="0.25">
      <c r="A3471" s="103"/>
      <c r="B3471" s="104"/>
      <c r="C3471" s="6"/>
      <c r="D3471" s="6"/>
      <c r="E3471" s="6"/>
      <c r="F3471" s="6"/>
      <c r="G3471" s="6"/>
      <c r="H3471" s="6"/>
      <c r="I3471" s="6"/>
      <c r="J3471" s="66"/>
    </row>
    <row r="3472" spans="1:10" x14ac:dyDescent="0.25">
      <c r="A3472" s="103"/>
      <c r="B3472" s="104"/>
      <c r="C3472" s="6"/>
      <c r="D3472" s="6"/>
      <c r="E3472" s="6"/>
      <c r="F3472" s="6"/>
      <c r="G3472" s="6"/>
      <c r="H3472" s="6"/>
      <c r="I3472" s="6"/>
      <c r="J3472" s="66"/>
    </row>
    <row r="3473" spans="1:10" x14ac:dyDescent="0.25">
      <c r="A3473" s="103"/>
      <c r="B3473" s="104"/>
      <c r="C3473" s="6"/>
      <c r="D3473" s="6"/>
      <c r="E3473" s="6"/>
      <c r="F3473" s="6"/>
      <c r="G3473" s="6"/>
      <c r="H3473" s="6"/>
      <c r="I3473" s="6"/>
      <c r="J3473" s="66"/>
    </row>
    <row r="3474" spans="1:10" x14ac:dyDescent="0.25">
      <c r="A3474" s="103"/>
      <c r="B3474" s="104"/>
      <c r="C3474" s="6"/>
      <c r="D3474" s="6"/>
      <c r="E3474" s="6"/>
      <c r="F3474" s="6"/>
      <c r="G3474" s="6"/>
      <c r="H3474" s="6"/>
      <c r="I3474" s="6"/>
      <c r="J3474" s="66"/>
    </row>
    <row r="3475" spans="1:10" x14ac:dyDescent="0.25">
      <c r="A3475" s="103"/>
      <c r="B3475" s="104"/>
      <c r="C3475" s="6"/>
      <c r="D3475" s="6"/>
      <c r="E3475" s="6"/>
      <c r="F3475" s="6"/>
      <c r="G3475" s="6"/>
      <c r="H3475" s="6"/>
      <c r="I3475" s="6"/>
      <c r="J3475" s="66"/>
    </row>
    <row r="3476" spans="1:10" x14ac:dyDescent="0.25">
      <c r="A3476" s="103"/>
      <c r="B3476" s="104"/>
      <c r="C3476" s="6"/>
      <c r="D3476" s="6"/>
      <c r="E3476" s="6"/>
      <c r="F3476" s="6"/>
      <c r="G3476" s="6"/>
      <c r="H3476" s="6"/>
      <c r="I3476" s="6"/>
      <c r="J3476" s="66"/>
    </row>
    <row r="3477" spans="1:10" x14ac:dyDescent="0.25">
      <c r="A3477" s="103"/>
      <c r="B3477" s="104"/>
      <c r="C3477" s="6"/>
      <c r="D3477" s="6"/>
      <c r="E3477" s="6"/>
      <c r="F3477" s="6"/>
      <c r="G3477" s="6"/>
      <c r="H3477" s="6"/>
      <c r="I3477" s="6"/>
      <c r="J3477" s="66"/>
    </row>
    <row r="3478" spans="1:10" x14ac:dyDescent="0.25">
      <c r="A3478" s="103"/>
      <c r="B3478" s="104"/>
      <c r="C3478" s="6"/>
      <c r="D3478" s="6"/>
      <c r="E3478" s="6"/>
      <c r="F3478" s="6"/>
      <c r="G3478" s="6"/>
      <c r="H3478" s="6"/>
      <c r="I3478" s="6"/>
      <c r="J3478" s="66"/>
    </row>
    <row r="3479" spans="1:10" x14ac:dyDescent="0.25">
      <c r="A3479" s="103"/>
      <c r="B3479" s="104"/>
      <c r="C3479" s="6"/>
      <c r="D3479" s="6"/>
      <c r="E3479" s="6"/>
      <c r="F3479" s="6"/>
      <c r="G3479" s="6"/>
      <c r="H3479" s="6"/>
      <c r="I3479" s="6"/>
      <c r="J3479" s="66"/>
    </row>
    <row r="3480" spans="1:10" x14ac:dyDescent="0.25">
      <c r="A3480" s="103"/>
      <c r="B3480" s="104"/>
      <c r="C3480" s="6"/>
      <c r="D3480" s="6"/>
      <c r="E3480" s="6"/>
      <c r="F3480" s="6"/>
      <c r="G3480" s="6"/>
      <c r="H3480" s="6"/>
      <c r="I3480" s="6"/>
      <c r="J3480" s="66"/>
    </row>
    <row r="3481" spans="1:10" x14ac:dyDescent="0.25">
      <c r="A3481" s="103"/>
      <c r="B3481" s="104"/>
      <c r="C3481" s="6"/>
      <c r="D3481" s="6"/>
      <c r="E3481" s="6"/>
      <c r="F3481" s="6"/>
      <c r="G3481" s="6"/>
      <c r="H3481" s="6"/>
      <c r="I3481" s="6"/>
      <c r="J3481" s="66"/>
    </row>
    <row r="3482" spans="1:10" x14ac:dyDescent="0.25">
      <c r="A3482" s="103"/>
      <c r="B3482" s="104"/>
      <c r="C3482" s="6"/>
      <c r="D3482" s="6"/>
      <c r="E3482" s="6"/>
      <c r="F3482" s="6"/>
      <c r="G3482" s="6"/>
      <c r="H3482" s="6"/>
      <c r="I3482" s="6"/>
      <c r="J3482" s="66"/>
    </row>
    <row r="3483" spans="1:10" x14ac:dyDescent="0.25">
      <c r="A3483" s="103"/>
      <c r="B3483" s="104"/>
      <c r="C3483" s="6"/>
      <c r="D3483" s="6"/>
      <c r="E3483" s="6"/>
      <c r="F3483" s="6"/>
      <c r="G3483" s="6"/>
      <c r="H3483" s="6"/>
      <c r="I3483" s="6"/>
      <c r="J3483" s="66"/>
    </row>
    <row r="3484" spans="1:10" x14ac:dyDescent="0.25">
      <c r="A3484" s="103"/>
      <c r="B3484" s="104"/>
      <c r="C3484" s="6"/>
      <c r="D3484" s="6"/>
      <c r="E3484" s="6"/>
      <c r="F3484" s="6"/>
      <c r="G3484" s="6"/>
      <c r="H3484" s="6"/>
      <c r="I3484" s="6"/>
      <c r="J3484" s="66"/>
    </row>
    <row r="3485" spans="1:10" x14ac:dyDescent="0.25">
      <c r="A3485" s="103"/>
      <c r="B3485" s="104"/>
      <c r="C3485" s="6"/>
      <c r="D3485" s="6"/>
      <c r="E3485" s="6"/>
      <c r="F3485" s="6"/>
      <c r="G3485" s="6"/>
      <c r="H3485" s="6"/>
      <c r="I3485" s="6"/>
      <c r="J3485" s="66"/>
    </row>
    <row r="3486" spans="1:10" x14ac:dyDescent="0.25">
      <c r="A3486" s="103"/>
      <c r="B3486" s="104"/>
      <c r="C3486" s="6"/>
      <c r="D3486" s="6"/>
      <c r="E3486" s="6"/>
      <c r="F3486" s="6"/>
      <c r="G3486" s="6"/>
      <c r="H3486" s="6"/>
      <c r="I3486" s="6"/>
      <c r="J3486" s="66"/>
    </row>
    <row r="3487" spans="1:10" x14ac:dyDescent="0.25">
      <c r="A3487" s="103"/>
      <c r="B3487" s="104"/>
      <c r="C3487" s="6"/>
      <c r="D3487" s="6"/>
      <c r="E3487" s="6"/>
      <c r="F3487" s="6"/>
      <c r="G3487" s="6"/>
      <c r="H3487" s="6"/>
      <c r="I3487" s="6"/>
      <c r="J3487" s="66"/>
    </row>
    <row r="3488" spans="1:10" x14ac:dyDescent="0.25">
      <c r="A3488" s="103"/>
      <c r="B3488" s="104"/>
      <c r="C3488" s="6"/>
      <c r="D3488" s="6"/>
      <c r="E3488" s="6"/>
      <c r="F3488" s="6"/>
      <c r="G3488" s="6"/>
      <c r="H3488" s="6"/>
      <c r="I3488" s="6"/>
      <c r="J3488" s="66"/>
    </row>
    <row r="3489" spans="1:10" x14ac:dyDescent="0.25">
      <c r="A3489" s="103"/>
      <c r="B3489" s="104"/>
      <c r="C3489" s="6"/>
      <c r="D3489" s="6"/>
      <c r="E3489" s="6"/>
      <c r="F3489" s="6"/>
      <c r="G3489" s="6"/>
      <c r="H3489" s="6"/>
      <c r="I3489" s="6"/>
      <c r="J3489" s="66"/>
    </row>
    <row r="3490" spans="1:10" x14ac:dyDescent="0.25">
      <c r="A3490" s="103"/>
      <c r="B3490" s="104"/>
      <c r="C3490" s="6"/>
      <c r="D3490" s="6"/>
      <c r="E3490" s="6"/>
      <c r="F3490" s="6"/>
      <c r="G3490" s="6"/>
      <c r="H3490" s="6"/>
      <c r="I3490" s="6"/>
      <c r="J3490" s="66"/>
    </row>
    <row r="3491" spans="1:10" x14ac:dyDescent="0.25">
      <c r="A3491" s="103"/>
      <c r="B3491" s="104"/>
      <c r="C3491" s="6"/>
      <c r="D3491" s="6"/>
      <c r="E3491" s="6"/>
      <c r="F3491" s="6"/>
      <c r="G3491" s="6"/>
      <c r="H3491" s="6"/>
      <c r="I3491" s="6"/>
      <c r="J3491" s="66"/>
    </row>
    <row r="3492" spans="1:10" x14ac:dyDescent="0.25">
      <c r="A3492" s="103"/>
      <c r="B3492" s="104"/>
      <c r="C3492" s="6"/>
      <c r="D3492" s="6"/>
      <c r="E3492" s="6"/>
      <c r="F3492" s="6"/>
      <c r="G3492" s="6"/>
      <c r="H3492" s="6"/>
      <c r="I3492" s="6"/>
      <c r="J3492" s="66"/>
    </row>
    <row r="3493" spans="1:10" x14ac:dyDescent="0.25">
      <c r="A3493" s="103"/>
      <c r="B3493" s="104"/>
      <c r="C3493" s="6"/>
      <c r="D3493" s="6"/>
      <c r="E3493" s="6"/>
      <c r="F3493" s="6"/>
      <c r="G3493" s="6"/>
      <c r="H3493" s="6"/>
      <c r="I3493" s="6"/>
      <c r="J3493" s="66"/>
    </row>
    <row r="3494" spans="1:10" x14ac:dyDescent="0.25">
      <c r="A3494" s="103"/>
      <c r="B3494" s="104"/>
      <c r="C3494" s="6"/>
      <c r="D3494" s="6"/>
      <c r="E3494" s="6"/>
      <c r="F3494" s="6"/>
      <c r="G3494" s="6"/>
      <c r="H3494" s="6"/>
      <c r="I3494" s="6"/>
      <c r="J3494" s="66"/>
    </row>
    <row r="3495" spans="1:10" x14ac:dyDescent="0.25">
      <c r="A3495" s="103"/>
      <c r="B3495" s="104"/>
      <c r="C3495" s="6"/>
      <c r="D3495" s="6"/>
      <c r="E3495" s="6"/>
      <c r="F3495" s="6"/>
      <c r="G3495" s="6"/>
      <c r="H3495" s="6"/>
      <c r="I3495" s="6"/>
      <c r="J3495" s="66"/>
    </row>
    <row r="3496" spans="1:10" x14ac:dyDescent="0.25">
      <c r="A3496" s="103"/>
      <c r="B3496" s="104"/>
      <c r="C3496" s="6"/>
      <c r="D3496" s="6"/>
      <c r="E3496" s="6"/>
      <c r="F3496" s="6"/>
      <c r="G3496" s="6"/>
      <c r="H3496" s="6"/>
      <c r="I3496" s="6"/>
      <c r="J3496" s="66"/>
    </row>
    <row r="3497" spans="1:10" x14ac:dyDescent="0.25">
      <c r="A3497" s="103"/>
      <c r="B3497" s="104"/>
      <c r="C3497" s="6"/>
      <c r="D3497" s="6"/>
      <c r="E3497" s="6"/>
      <c r="F3497" s="6"/>
      <c r="G3497" s="6"/>
      <c r="H3497" s="6"/>
      <c r="I3497" s="6"/>
      <c r="J3497" s="66"/>
    </row>
    <row r="3498" spans="1:10" x14ac:dyDescent="0.25">
      <c r="A3498" s="103"/>
      <c r="B3498" s="104"/>
      <c r="C3498" s="6"/>
      <c r="D3498" s="6"/>
      <c r="E3498" s="6"/>
      <c r="F3498" s="6"/>
      <c r="G3498" s="6"/>
      <c r="H3498" s="6"/>
      <c r="I3498" s="6"/>
      <c r="J3498" s="66"/>
    </row>
    <row r="3499" spans="1:10" x14ac:dyDescent="0.25">
      <c r="A3499" s="103"/>
      <c r="B3499" s="104"/>
      <c r="C3499" s="6"/>
      <c r="D3499" s="6"/>
      <c r="E3499" s="6"/>
      <c r="F3499" s="6"/>
      <c r="G3499" s="6"/>
      <c r="H3499" s="6"/>
      <c r="I3499" s="6"/>
      <c r="J3499" s="66"/>
    </row>
    <row r="3500" spans="1:10" x14ac:dyDescent="0.25">
      <c r="A3500" s="103"/>
      <c r="B3500" s="104"/>
      <c r="C3500" s="6"/>
      <c r="D3500" s="6"/>
      <c r="E3500" s="6"/>
      <c r="F3500" s="6"/>
      <c r="G3500" s="6"/>
      <c r="H3500" s="6"/>
      <c r="I3500" s="6"/>
      <c r="J3500" s="66"/>
    </row>
    <row r="3501" spans="1:10" x14ac:dyDescent="0.25">
      <c r="A3501" s="103"/>
      <c r="B3501" s="104"/>
      <c r="C3501" s="6"/>
      <c r="D3501" s="6"/>
      <c r="E3501" s="6"/>
      <c r="F3501" s="6"/>
      <c r="G3501" s="6"/>
      <c r="H3501" s="6"/>
      <c r="I3501" s="6"/>
      <c r="J3501" s="66"/>
    </row>
    <row r="3502" spans="1:10" x14ac:dyDescent="0.25">
      <c r="A3502" s="103"/>
      <c r="B3502" s="104"/>
      <c r="C3502" s="6"/>
      <c r="D3502" s="6"/>
      <c r="E3502" s="6"/>
      <c r="F3502" s="6"/>
      <c r="G3502" s="6"/>
      <c r="H3502" s="6"/>
      <c r="I3502" s="6"/>
      <c r="J3502" s="66"/>
    </row>
    <row r="3503" spans="1:10" x14ac:dyDescent="0.25">
      <c r="A3503" s="103"/>
      <c r="B3503" s="104"/>
      <c r="C3503" s="6"/>
      <c r="D3503" s="6"/>
      <c r="E3503" s="6"/>
      <c r="F3503" s="6"/>
      <c r="G3503" s="6"/>
      <c r="H3503" s="6"/>
      <c r="I3503" s="6"/>
      <c r="J3503" s="66"/>
    </row>
    <row r="3504" spans="1:10" x14ac:dyDescent="0.25">
      <c r="A3504" s="103"/>
      <c r="B3504" s="104"/>
      <c r="C3504" s="6"/>
      <c r="D3504" s="6"/>
      <c r="E3504" s="6"/>
      <c r="F3504" s="6"/>
      <c r="G3504" s="6"/>
      <c r="H3504" s="6"/>
      <c r="I3504" s="6"/>
      <c r="J3504" s="66"/>
    </row>
    <row r="3505" spans="1:10" x14ac:dyDescent="0.25">
      <c r="A3505" s="103"/>
      <c r="B3505" s="104"/>
      <c r="C3505" s="6"/>
      <c r="D3505" s="6"/>
      <c r="E3505" s="6"/>
      <c r="F3505" s="6"/>
      <c r="G3505" s="6"/>
      <c r="H3505" s="6"/>
      <c r="I3505" s="6"/>
      <c r="J3505" s="66"/>
    </row>
    <row r="3506" spans="1:10" x14ac:dyDescent="0.25">
      <c r="A3506" s="103"/>
      <c r="B3506" s="104"/>
      <c r="C3506" s="6"/>
      <c r="D3506" s="6"/>
      <c r="E3506" s="6"/>
      <c r="F3506" s="6"/>
      <c r="G3506" s="6"/>
      <c r="H3506" s="6"/>
      <c r="I3506" s="6"/>
      <c r="J3506" s="66"/>
    </row>
    <row r="3507" spans="1:10" x14ac:dyDescent="0.25">
      <c r="A3507" s="103"/>
      <c r="B3507" s="104"/>
      <c r="C3507" s="6"/>
      <c r="D3507" s="6"/>
      <c r="E3507" s="6"/>
      <c r="F3507" s="6"/>
      <c r="G3507" s="6"/>
      <c r="H3507" s="6"/>
      <c r="I3507" s="6"/>
      <c r="J3507" s="66"/>
    </row>
    <row r="3508" spans="1:10" x14ac:dyDescent="0.25">
      <c r="A3508" s="103"/>
      <c r="B3508" s="104"/>
      <c r="C3508" s="6"/>
      <c r="D3508" s="6"/>
      <c r="E3508" s="6"/>
      <c r="F3508" s="6"/>
      <c r="G3508" s="6"/>
      <c r="H3508" s="6"/>
      <c r="I3508" s="6"/>
      <c r="J3508" s="66"/>
    </row>
    <row r="3509" spans="1:10" x14ac:dyDescent="0.25">
      <c r="A3509" s="103"/>
      <c r="B3509" s="104"/>
      <c r="C3509" s="6"/>
      <c r="D3509" s="6"/>
      <c r="E3509" s="6"/>
      <c r="F3509" s="6"/>
      <c r="G3509" s="6"/>
      <c r="H3509" s="6"/>
      <c r="I3509" s="6"/>
      <c r="J3509" s="66"/>
    </row>
    <row r="3510" spans="1:10" x14ac:dyDescent="0.25">
      <c r="A3510" s="103"/>
      <c r="B3510" s="104"/>
      <c r="C3510" s="6"/>
      <c r="D3510" s="6"/>
      <c r="E3510" s="6"/>
      <c r="F3510" s="6"/>
      <c r="G3510" s="6"/>
      <c r="H3510" s="6"/>
      <c r="I3510" s="6"/>
      <c r="J3510" s="66"/>
    </row>
    <row r="3511" spans="1:10" x14ac:dyDescent="0.25">
      <c r="A3511" s="103"/>
      <c r="B3511" s="104"/>
      <c r="C3511" s="6"/>
      <c r="D3511" s="6"/>
      <c r="E3511" s="6"/>
      <c r="F3511" s="6"/>
      <c r="G3511" s="6"/>
      <c r="H3511" s="6"/>
      <c r="I3511" s="6"/>
      <c r="J3511" s="66"/>
    </row>
    <row r="3512" spans="1:10" x14ac:dyDescent="0.25">
      <c r="A3512" s="103"/>
      <c r="B3512" s="104"/>
      <c r="C3512" s="6"/>
      <c r="D3512" s="6"/>
      <c r="E3512" s="6"/>
      <c r="F3512" s="6"/>
      <c r="G3512" s="6"/>
      <c r="H3512" s="6"/>
      <c r="I3512" s="6"/>
      <c r="J3512" s="66"/>
    </row>
    <row r="3513" spans="1:10" x14ac:dyDescent="0.25">
      <c r="A3513" s="103"/>
      <c r="B3513" s="104"/>
      <c r="C3513" s="6"/>
      <c r="D3513" s="6"/>
      <c r="E3513" s="6"/>
      <c r="F3513" s="6"/>
      <c r="G3513" s="6"/>
      <c r="H3513" s="6"/>
      <c r="I3513" s="6"/>
      <c r="J3513" s="66"/>
    </row>
    <row r="3514" spans="1:10" x14ac:dyDescent="0.25">
      <c r="A3514" s="103"/>
      <c r="B3514" s="104"/>
      <c r="C3514" s="6"/>
      <c r="D3514" s="6"/>
      <c r="E3514" s="6"/>
      <c r="F3514" s="6"/>
      <c r="G3514" s="6"/>
      <c r="H3514" s="6"/>
      <c r="I3514" s="6"/>
      <c r="J3514" s="66"/>
    </row>
    <row r="3515" spans="1:10" x14ac:dyDescent="0.25">
      <c r="A3515" s="103"/>
      <c r="B3515" s="104"/>
      <c r="C3515" s="6"/>
      <c r="D3515" s="6"/>
      <c r="E3515" s="6"/>
      <c r="F3515" s="6"/>
      <c r="G3515" s="6"/>
      <c r="H3515" s="6"/>
      <c r="I3515" s="6"/>
      <c r="J3515" s="66"/>
    </row>
    <row r="3516" spans="1:10" x14ac:dyDescent="0.25">
      <c r="A3516" s="103"/>
      <c r="B3516" s="104"/>
      <c r="C3516" s="6"/>
      <c r="D3516" s="6"/>
      <c r="E3516" s="6"/>
      <c r="F3516" s="6"/>
      <c r="G3516" s="6"/>
      <c r="H3516" s="6"/>
      <c r="I3516" s="6"/>
      <c r="J3516" s="66"/>
    </row>
    <row r="3517" spans="1:10" x14ac:dyDescent="0.25">
      <c r="A3517" s="103"/>
      <c r="B3517" s="104"/>
      <c r="C3517" s="6"/>
      <c r="D3517" s="6"/>
      <c r="E3517" s="6"/>
      <c r="F3517" s="6"/>
      <c r="G3517" s="6"/>
      <c r="H3517" s="6"/>
      <c r="I3517" s="6"/>
      <c r="J3517" s="66"/>
    </row>
    <row r="3518" spans="1:10" x14ac:dyDescent="0.25">
      <c r="A3518" s="103"/>
      <c r="B3518" s="104"/>
      <c r="C3518" s="6"/>
      <c r="D3518" s="6"/>
      <c r="E3518" s="6"/>
      <c r="F3518" s="6"/>
      <c r="G3518" s="6"/>
      <c r="H3518" s="6"/>
      <c r="I3518" s="6"/>
      <c r="J3518" s="66"/>
    </row>
    <row r="3519" spans="1:10" x14ac:dyDescent="0.25">
      <c r="A3519" s="103"/>
      <c r="B3519" s="104"/>
      <c r="C3519" s="6"/>
      <c r="D3519" s="6"/>
      <c r="E3519" s="6"/>
      <c r="F3519" s="6"/>
      <c r="G3519" s="6"/>
      <c r="H3519" s="6"/>
      <c r="I3519" s="6"/>
      <c r="J3519" s="66"/>
    </row>
    <row r="3520" spans="1:10" x14ac:dyDescent="0.25">
      <c r="A3520" s="103"/>
      <c r="B3520" s="104"/>
      <c r="C3520" s="6"/>
      <c r="D3520" s="6"/>
      <c r="E3520" s="6"/>
      <c r="F3520" s="6"/>
      <c r="G3520" s="6"/>
      <c r="H3520" s="6"/>
      <c r="I3520" s="6"/>
      <c r="J3520" s="66"/>
    </row>
    <row r="3521" spans="1:10" x14ac:dyDescent="0.25">
      <c r="A3521" s="103"/>
      <c r="B3521" s="104"/>
      <c r="C3521" s="6"/>
      <c r="D3521" s="6"/>
      <c r="E3521" s="6"/>
      <c r="F3521" s="6"/>
      <c r="G3521" s="6"/>
      <c r="H3521" s="6"/>
      <c r="I3521" s="6"/>
      <c r="J3521" s="66"/>
    </row>
    <row r="3522" spans="1:10" x14ac:dyDescent="0.25">
      <c r="A3522" s="103"/>
      <c r="B3522" s="104"/>
      <c r="C3522" s="6"/>
      <c r="D3522" s="6"/>
      <c r="E3522" s="6"/>
      <c r="F3522" s="6"/>
      <c r="G3522" s="6"/>
      <c r="H3522" s="6"/>
      <c r="I3522" s="6"/>
      <c r="J3522" s="66"/>
    </row>
    <row r="3523" spans="1:10" x14ac:dyDescent="0.25">
      <c r="A3523" s="103"/>
      <c r="B3523" s="104"/>
      <c r="C3523" s="6"/>
      <c r="D3523" s="6"/>
      <c r="E3523" s="6"/>
      <c r="F3523" s="6"/>
      <c r="G3523" s="6"/>
      <c r="H3523" s="6"/>
      <c r="I3523" s="6"/>
      <c r="J3523" s="66"/>
    </row>
    <row r="3524" spans="1:10" x14ac:dyDescent="0.25">
      <c r="A3524" s="103"/>
      <c r="B3524" s="104"/>
      <c r="C3524" s="6"/>
      <c r="D3524" s="6"/>
      <c r="E3524" s="6"/>
      <c r="F3524" s="6"/>
      <c r="G3524" s="6"/>
      <c r="H3524" s="6"/>
      <c r="I3524" s="6"/>
      <c r="J3524" s="66"/>
    </row>
    <row r="3525" spans="1:10" x14ac:dyDescent="0.25">
      <c r="A3525" s="103"/>
      <c r="B3525" s="104"/>
      <c r="C3525" s="6"/>
      <c r="D3525" s="6"/>
      <c r="E3525" s="6"/>
      <c r="F3525" s="6"/>
      <c r="G3525" s="6"/>
      <c r="H3525" s="6"/>
      <c r="I3525" s="6"/>
      <c r="J3525" s="66"/>
    </row>
    <row r="3526" spans="1:10" x14ac:dyDescent="0.25">
      <c r="A3526" s="103"/>
      <c r="B3526" s="104"/>
      <c r="C3526" s="6"/>
      <c r="D3526" s="6"/>
      <c r="E3526" s="6"/>
      <c r="F3526" s="6"/>
      <c r="G3526" s="6"/>
      <c r="H3526" s="6"/>
      <c r="I3526" s="6"/>
      <c r="J3526" s="66"/>
    </row>
    <row r="3527" spans="1:10" x14ac:dyDescent="0.25">
      <c r="A3527" s="103"/>
      <c r="B3527" s="104"/>
      <c r="C3527" s="6"/>
      <c r="D3527" s="6"/>
      <c r="E3527" s="6"/>
      <c r="F3527" s="6"/>
      <c r="G3527" s="6"/>
      <c r="H3527" s="6"/>
      <c r="I3527" s="6"/>
      <c r="J3527" s="66"/>
    </row>
    <row r="3528" spans="1:10" x14ac:dyDescent="0.25">
      <c r="A3528" s="103"/>
      <c r="B3528" s="104"/>
      <c r="C3528" s="6"/>
      <c r="D3528" s="6"/>
      <c r="E3528" s="6"/>
      <c r="F3528" s="6"/>
      <c r="G3528" s="6"/>
      <c r="H3528" s="6"/>
      <c r="I3528" s="6"/>
      <c r="J3528" s="66"/>
    </row>
    <row r="3529" spans="1:10" x14ac:dyDescent="0.25">
      <c r="A3529" s="103"/>
      <c r="B3529" s="104"/>
      <c r="C3529" s="6"/>
      <c r="D3529" s="6"/>
      <c r="E3529" s="6"/>
      <c r="F3529" s="6"/>
      <c r="G3529" s="6"/>
      <c r="H3529" s="6"/>
      <c r="I3529" s="6"/>
      <c r="J3529" s="66"/>
    </row>
    <row r="3530" spans="1:10" x14ac:dyDescent="0.25">
      <c r="A3530" s="103"/>
      <c r="B3530" s="104"/>
      <c r="C3530" s="6"/>
      <c r="D3530" s="6"/>
      <c r="E3530" s="6"/>
      <c r="F3530" s="6"/>
      <c r="G3530" s="6"/>
      <c r="H3530" s="6"/>
      <c r="I3530" s="6"/>
      <c r="J3530" s="66"/>
    </row>
    <row r="3531" spans="1:10" x14ac:dyDescent="0.25">
      <c r="A3531" s="103"/>
      <c r="B3531" s="104"/>
      <c r="C3531" s="6"/>
      <c r="D3531" s="6"/>
      <c r="E3531" s="6"/>
      <c r="F3531" s="6"/>
      <c r="G3531" s="6"/>
      <c r="H3531" s="6"/>
      <c r="I3531" s="6"/>
      <c r="J3531" s="66"/>
    </row>
    <row r="3532" spans="1:10" x14ac:dyDescent="0.25">
      <c r="A3532" s="103"/>
      <c r="B3532" s="104"/>
      <c r="C3532" s="6"/>
      <c r="D3532" s="6"/>
      <c r="E3532" s="6"/>
      <c r="F3532" s="6"/>
      <c r="G3532" s="6"/>
      <c r="H3532" s="6"/>
      <c r="I3532" s="6"/>
      <c r="J3532" s="66"/>
    </row>
    <row r="3533" spans="1:10" x14ac:dyDescent="0.25">
      <c r="A3533" s="103"/>
      <c r="B3533" s="104"/>
      <c r="C3533" s="6"/>
      <c r="D3533" s="6"/>
      <c r="E3533" s="6"/>
      <c r="F3533" s="6"/>
      <c r="G3533" s="6"/>
      <c r="H3533" s="6"/>
      <c r="I3533" s="6"/>
      <c r="J3533" s="66"/>
    </row>
    <row r="3534" spans="1:10" x14ac:dyDescent="0.25">
      <c r="A3534" s="103"/>
      <c r="B3534" s="104"/>
      <c r="C3534" s="6"/>
      <c r="D3534" s="6"/>
      <c r="E3534" s="6"/>
      <c r="F3534" s="6"/>
      <c r="G3534" s="6"/>
      <c r="H3534" s="6"/>
      <c r="I3534" s="6"/>
      <c r="J3534" s="66"/>
    </row>
    <row r="3535" spans="1:10" x14ac:dyDescent="0.25">
      <c r="A3535" s="103"/>
      <c r="B3535" s="104"/>
      <c r="C3535" s="6"/>
      <c r="D3535" s="6"/>
      <c r="E3535" s="6"/>
      <c r="F3535" s="6"/>
      <c r="G3535" s="6"/>
      <c r="H3535" s="6"/>
      <c r="I3535" s="6"/>
      <c r="J3535" s="66"/>
    </row>
    <row r="3536" spans="1:10" x14ac:dyDescent="0.25">
      <c r="A3536" s="103"/>
      <c r="B3536" s="104"/>
      <c r="C3536" s="6"/>
      <c r="D3536" s="6"/>
      <c r="E3536" s="6"/>
      <c r="F3536" s="6"/>
      <c r="G3536" s="6"/>
      <c r="H3536" s="6"/>
      <c r="I3536" s="6"/>
      <c r="J3536" s="66"/>
    </row>
    <row r="3537" spans="1:10" x14ac:dyDescent="0.25">
      <c r="A3537" s="103"/>
      <c r="B3537" s="104"/>
      <c r="C3537" s="6"/>
      <c r="D3537" s="6"/>
      <c r="E3537" s="6"/>
      <c r="F3537" s="6"/>
      <c r="G3537" s="6"/>
      <c r="H3537" s="6"/>
      <c r="I3537" s="6"/>
      <c r="J3537" s="66"/>
    </row>
    <row r="3538" spans="1:10" x14ac:dyDescent="0.25">
      <c r="A3538" s="103"/>
      <c r="B3538" s="104"/>
      <c r="C3538" s="6"/>
      <c r="D3538" s="6"/>
      <c r="E3538" s="6"/>
      <c r="F3538" s="6"/>
      <c r="G3538" s="6"/>
      <c r="H3538" s="6"/>
      <c r="I3538" s="6"/>
      <c r="J3538" s="66"/>
    </row>
    <row r="3539" spans="1:10" x14ac:dyDescent="0.25">
      <c r="A3539" s="103"/>
      <c r="B3539" s="104"/>
      <c r="C3539" s="6"/>
      <c r="D3539" s="6"/>
      <c r="E3539" s="6"/>
      <c r="F3539" s="6"/>
      <c r="G3539" s="6"/>
      <c r="H3539" s="6"/>
      <c r="I3539" s="6"/>
      <c r="J3539" s="66"/>
    </row>
    <row r="3540" spans="1:10" x14ac:dyDescent="0.25">
      <c r="A3540" s="103"/>
      <c r="B3540" s="104"/>
      <c r="C3540" s="6"/>
      <c r="D3540" s="6"/>
      <c r="E3540" s="6"/>
      <c r="F3540" s="6"/>
      <c r="G3540" s="6"/>
      <c r="H3540" s="6"/>
      <c r="I3540" s="6"/>
      <c r="J3540" s="66"/>
    </row>
    <row r="3541" spans="1:10" x14ac:dyDescent="0.25">
      <c r="A3541" s="103"/>
      <c r="B3541" s="104"/>
      <c r="C3541" s="6"/>
      <c r="D3541" s="6"/>
      <c r="E3541" s="6"/>
      <c r="F3541" s="6"/>
      <c r="G3541" s="6"/>
      <c r="H3541" s="6"/>
      <c r="I3541" s="6"/>
      <c r="J3541" s="66"/>
    </row>
    <row r="3542" spans="1:10" x14ac:dyDescent="0.25">
      <c r="A3542" s="103"/>
      <c r="B3542" s="104"/>
      <c r="C3542" s="6"/>
      <c r="D3542" s="6"/>
      <c r="E3542" s="6"/>
      <c r="F3542" s="6"/>
      <c r="G3542" s="6"/>
      <c r="H3542" s="6"/>
      <c r="I3542" s="6"/>
      <c r="J3542" s="66"/>
    </row>
    <row r="3543" spans="1:10" x14ac:dyDescent="0.25">
      <c r="A3543" s="103"/>
      <c r="B3543" s="104"/>
      <c r="C3543" s="6"/>
      <c r="D3543" s="6"/>
      <c r="E3543" s="6"/>
      <c r="F3543" s="6"/>
      <c r="G3543" s="6"/>
      <c r="H3543" s="6"/>
      <c r="I3543" s="6"/>
      <c r="J3543" s="66"/>
    </row>
    <row r="3544" spans="1:10" x14ac:dyDescent="0.25">
      <c r="A3544" s="103"/>
      <c r="B3544" s="104"/>
      <c r="C3544" s="6"/>
      <c r="D3544" s="6"/>
      <c r="E3544" s="6"/>
      <c r="F3544" s="6"/>
      <c r="G3544" s="6"/>
      <c r="H3544" s="6"/>
      <c r="I3544" s="6"/>
      <c r="J3544" s="66"/>
    </row>
    <row r="3545" spans="1:10" x14ac:dyDescent="0.25">
      <c r="A3545" s="103"/>
      <c r="B3545" s="104"/>
      <c r="C3545" s="6"/>
      <c r="D3545" s="6"/>
      <c r="E3545" s="6"/>
      <c r="F3545" s="6"/>
      <c r="G3545" s="6"/>
      <c r="H3545" s="6"/>
      <c r="I3545" s="6"/>
      <c r="J3545" s="66"/>
    </row>
    <row r="3546" spans="1:10" x14ac:dyDescent="0.25">
      <c r="A3546" s="103"/>
      <c r="B3546" s="104"/>
      <c r="C3546" s="6"/>
      <c r="D3546" s="6"/>
      <c r="E3546" s="6"/>
      <c r="F3546" s="6"/>
      <c r="G3546" s="6"/>
      <c r="H3546" s="6"/>
      <c r="I3546" s="6"/>
      <c r="J3546" s="66"/>
    </row>
    <row r="3547" spans="1:10" x14ac:dyDescent="0.25">
      <c r="A3547" s="103"/>
      <c r="B3547" s="104"/>
      <c r="C3547" s="6"/>
      <c r="D3547" s="6"/>
      <c r="E3547" s="6"/>
      <c r="F3547" s="6"/>
      <c r="G3547" s="6"/>
      <c r="H3547" s="6"/>
      <c r="I3547" s="6"/>
      <c r="J3547" s="66"/>
    </row>
    <row r="3548" spans="1:10" x14ac:dyDescent="0.25">
      <c r="A3548" s="103"/>
      <c r="B3548" s="104"/>
      <c r="C3548" s="6"/>
      <c r="D3548" s="6"/>
      <c r="E3548" s="6"/>
      <c r="F3548" s="6"/>
      <c r="G3548" s="6"/>
      <c r="H3548" s="6"/>
      <c r="I3548" s="6"/>
      <c r="J3548" s="66"/>
    </row>
    <row r="3549" spans="1:10" x14ac:dyDescent="0.25">
      <c r="A3549" s="103"/>
      <c r="B3549" s="104"/>
      <c r="C3549" s="6"/>
      <c r="D3549" s="6"/>
      <c r="E3549" s="6"/>
      <c r="F3549" s="6"/>
      <c r="G3549" s="6"/>
      <c r="H3549" s="6"/>
      <c r="I3549" s="6"/>
      <c r="J3549" s="66"/>
    </row>
    <row r="3550" spans="1:10" x14ac:dyDescent="0.25">
      <c r="A3550" s="103"/>
      <c r="B3550" s="104"/>
      <c r="C3550" s="6"/>
      <c r="D3550" s="6"/>
      <c r="E3550" s="6"/>
      <c r="F3550" s="6"/>
      <c r="G3550" s="6"/>
      <c r="H3550" s="6"/>
      <c r="I3550" s="6"/>
      <c r="J3550" s="66"/>
    </row>
    <row r="3551" spans="1:10" x14ac:dyDescent="0.25">
      <c r="A3551" s="103"/>
      <c r="B3551" s="104"/>
      <c r="C3551" s="6"/>
      <c r="D3551" s="6"/>
      <c r="E3551" s="6"/>
      <c r="F3551" s="6"/>
      <c r="G3551" s="6"/>
      <c r="H3551" s="6"/>
      <c r="I3551" s="6"/>
      <c r="J3551" s="66"/>
    </row>
    <row r="3552" spans="1:10" x14ac:dyDescent="0.25">
      <c r="A3552" s="103"/>
      <c r="B3552" s="104"/>
      <c r="C3552" s="6"/>
      <c r="D3552" s="6"/>
      <c r="E3552" s="6"/>
      <c r="F3552" s="6"/>
      <c r="G3552" s="6"/>
      <c r="H3552" s="6"/>
      <c r="I3552" s="6"/>
      <c r="J3552" s="66"/>
    </row>
    <row r="3553" spans="1:10" x14ac:dyDescent="0.25">
      <c r="A3553" s="103"/>
      <c r="B3553" s="104"/>
      <c r="C3553" s="6"/>
      <c r="D3553" s="6"/>
      <c r="E3553" s="6"/>
      <c r="F3553" s="6"/>
      <c r="G3553" s="6"/>
      <c r="H3553" s="6"/>
      <c r="I3553" s="6"/>
      <c r="J3553" s="66"/>
    </row>
    <row r="3554" spans="1:10" x14ac:dyDescent="0.25">
      <c r="A3554" s="103"/>
      <c r="B3554" s="104"/>
      <c r="C3554" s="6"/>
      <c r="D3554" s="6"/>
      <c r="E3554" s="6"/>
      <c r="F3554" s="6"/>
      <c r="G3554" s="6"/>
      <c r="H3554" s="6"/>
      <c r="I3554" s="6"/>
      <c r="J3554" s="66"/>
    </row>
    <row r="3555" spans="1:10" x14ac:dyDescent="0.25">
      <c r="A3555" s="103"/>
      <c r="B3555" s="104"/>
      <c r="C3555" s="6"/>
      <c r="D3555" s="6"/>
      <c r="E3555" s="6"/>
      <c r="F3555" s="6"/>
      <c r="G3555" s="6"/>
      <c r="H3555" s="6"/>
      <c r="I3555" s="6"/>
      <c r="J3555" s="66"/>
    </row>
    <row r="3556" spans="1:10" x14ac:dyDescent="0.25">
      <c r="A3556" s="103"/>
      <c r="B3556" s="104"/>
      <c r="C3556" s="6"/>
      <c r="D3556" s="6"/>
      <c r="E3556" s="6"/>
      <c r="F3556" s="6"/>
      <c r="G3556" s="6"/>
      <c r="H3556" s="6"/>
      <c r="I3556" s="6"/>
      <c r="J3556" s="66"/>
    </row>
    <row r="3557" spans="1:10" x14ac:dyDescent="0.25">
      <c r="A3557" s="103"/>
      <c r="B3557" s="104"/>
      <c r="C3557" s="6"/>
      <c r="D3557" s="6"/>
      <c r="E3557" s="6"/>
      <c r="F3557" s="6"/>
      <c r="G3557" s="6"/>
      <c r="H3557" s="6"/>
      <c r="I3557" s="6"/>
      <c r="J3557" s="66"/>
    </row>
    <row r="3558" spans="1:10" x14ac:dyDescent="0.25">
      <c r="A3558" s="103"/>
      <c r="B3558" s="104"/>
      <c r="C3558" s="6"/>
      <c r="D3558" s="6"/>
      <c r="E3558" s="6"/>
      <c r="F3558" s="6"/>
      <c r="G3558" s="6"/>
      <c r="H3558" s="6"/>
      <c r="I3558" s="6"/>
      <c r="J3558" s="66"/>
    </row>
    <row r="3559" spans="1:10" x14ac:dyDescent="0.25">
      <c r="A3559" s="103"/>
      <c r="B3559" s="104"/>
      <c r="C3559" s="6"/>
      <c r="D3559" s="6"/>
      <c r="E3559" s="6"/>
      <c r="F3559" s="6"/>
      <c r="G3559" s="6"/>
      <c r="H3559" s="6"/>
      <c r="I3559" s="6"/>
      <c r="J3559" s="66"/>
    </row>
    <row r="3560" spans="1:10" x14ac:dyDescent="0.25">
      <c r="A3560" s="103"/>
      <c r="B3560" s="104"/>
      <c r="C3560" s="6"/>
      <c r="D3560" s="6"/>
      <c r="E3560" s="6"/>
      <c r="F3560" s="6"/>
      <c r="G3560" s="6"/>
      <c r="H3560" s="6"/>
      <c r="I3560" s="6"/>
      <c r="J3560" s="66"/>
    </row>
    <row r="3561" spans="1:10" x14ac:dyDescent="0.25">
      <c r="A3561" s="103"/>
      <c r="B3561" s="104"/>
      <c r="C3561" s="6"/>
      <c r="D3561" s="6"/>
      <c r="E3561" s="6"/>
      <c r="F3561" s="6"/>
      <c r="G3561" s="6"/>
      <c r="H3561" s="6"/>
      <c r="I3561" s="6"/>
      <c r="J3561" s="66"/>
    </row>
    <row r="3562" spans="1:10" x14ac:dyDescent="0.25">
      <c r="A3562" s="103"/>
      <c r="B3562" s="104"/>
      <c r="C3562" s="6"/>
      <c r="D3562" s="6"/>
      <c r="E3562" s="6"/>
      <c r="F3562" s="6"/>
      <c r="G3562" s="6"/>
      <c r="H3562" s="6"/>
      <c r="I3562" s="6"/>
      <c r="J3562" s="66"/>
    </row>
    <row r="3563" spans="1:10" x14ac:dyDescent="0.25">
      <c r="A3563" s="103"/>
      <c r="B3563" s="104"/>
      <c r="C3563" s="6"/>
      <c r="D3563" s="6"/>
      <c r="E3563" s="6"/>
      <c r="F3563" s="6"/>
      <c r="G3563" s="6"/>
      <c r="H3563" s="6"/>
      <c r="I3563" s="6"/>
      <c r="J3563" s="66"/>
    </row>
    <row r="3564" spans="1:10" x14ac:dyDescent="0.25">
      <c r="A3564" s="103"/>
      <c r="B3564" s="104"/>
      <c r="C3564" s="6"/>
      <c r="D3564" s="6"/>
      <c r="E3564" s="6"/>
      <c r="F3564" s="6"/>
      <c r="G3564" s="6"/>
      <c r="H3564" s="6"/>
      <c r="I3564" s="6"/>
      <c r="J3564" s="66"/>
    </row>
    <row r="3565" spans="1:10" x14ac:dyDescent="0.25">
      <c r="A3565" s="103"/>
      <c r="B3565" s="104"/>
      <c r="C3565" s="6"/>
      <c r="D3565" s="6"/>
      <c r="E3565" s="6"/>
      <c r="F3565" s="6"/>
      <c r="G3565" s="6"/>
      <c r="H3565" s="6"/>
      <c r="I3565" s="6"/>
      <c r="J3565" s="66"/>
    </row>
    <row r="3566" spans="1:10" x14ac:dyDescent="0.25">
      <c r="A3566" s="103"/>
      <c r="B3566" s="104"/>
      <c r="C3566" s="6"/>
      <c r="D3566" s="6"/>
      <c r="E3566" s="6"/>
      <c r="F3566" s="6"/>
      <c r="G3566" s="6"/>
      <c r="H3566" s="6"/>
      <c r="I3566" s="6"/>
      <c r="J3566" s="66"/>
    </row>
    <row r="3567" spans="1:10" x14ac:dyDescent="0.25">
      <c r="A3567" s="103"/>
      <c r="B3567" s="104"/>
      <c r="C3567" s="6"/>
      <c r="D3567" s="6"/>
      <c r="E3567" s="6"/>
      <c r="F3567" s="6"/>
      <c r="G3567" s="6"/>
      <c r="H3567" s="6"/>
      <c r="I3567" s="6"/>
      <c r="J3567" s="66"/>
    </row>
    <row r="3568" spans="1:10" x14ac:dyDescent="0.25">
      <c r="A3568" s="103"/>
      <c r="B3568" s="104"/>
      <c r="C3568" s="6"/>
      <c r="D3568" s="6"/>
      <c r="E3568" s="6"/>
      <c r="F3568" s="6"/>
      <c r="G3568" s="6"/>
      <c r="H3568" s="6"/>
      <c r="I3568" s="6"/>
      <c r="J3568" s="66"/>
    </row>
    <row r="3569" spans="1:10" x14ac:dyDescent="0.25">
      <c r="A3569" s="103"/>
      <c r="B3569" s="104"/>
      <c r="C3569" s="6"/>
      <c r="D3569" s="6"/>
      <c r="E3569" s="6"/>
      <c r="F3569" s="6"/>
      <c r="G3569" s="6"/>
      <c r="H3569" s="6"/>
      <c r="I3569" s="6"/>
      <c r="J3569" s="66"/>
    </row>
    <row r="3570" spans="1:10" x14ac:dyDescent="0.25">
      <c r="A3570" s="103"/>
      <c r="B3570" s="104"/>
      <c r="C3570" s="6"/>
      <c r="D3570" s="6"/>
      <c r="E3570" s="6"/>
      <c r="F3570" s="6"/>
      <c r="G3570" s="6"/>
      <c r="H3570" s="6"/>
      <c r="I3570" s="6"/>
      <c r="J3570" s="66"/>
    </row>
    <row r="3571" spans="1:10" x14ac:dyDescent="0.25">
      <c r="A3571" s="103"/>
      <c r="B3571" s="104"/>
      <c r="C3571" s="6"/>
      <c r="D3571" s="6"/>
      <c r="E3571" s="6"/>
      <c r="F3571" s="6"/>
      <c r="G3571" s="6"/>
      <c r="H3571" s="6"/>
      <c r="I3571" s="6"/>
      <c r="J3571" s="66"/>
    </row>
    <row r="3572" spans="1:10" x14ac:dyDescent="0.25">
      <c r="A3572" s="103"/>
      <c r="B3572" s="104"/>
      <c r="C3572" s="6"/>
      <c r="D3572" s="6"/>
      <c r="E3572" s="6"/>
      <c r="F3572" s="6"/>
      <c r="G3572" s="6"/>
      <c r="H3572" s="6"/>
      <c r="I3572" s="6"/>
      <c r="J3572" s="66"/>
    </row>
    <row r="3573" spans="1:10" x14ac:dyDescent="0.25">
      <c r="A3573" s="103"/>
      <c r="B3573" s="104"/>
      <c r="C3573" s="6"/>
      <c r="D3573" s="6"/>
      <c r="E3573" s="6"/>
      <c r="F3573" s="6"/>
      <c r="G3573" s="6"/>
      <c r="H3573" s="6"/>
      <c r="I3573" s="6"/>
      <c r="J3573" s="66"/>
    </row>
    <row r="3574" spans="1:10" x14ac:dyDescent="0.25">
      <c r="A3574" s="103"/>
      <c r="B3574" s="104"/>
      <c r="C3574" s="6"/>
      <c r="D3574" s="6"/>
      <c r="E3574" s="6"/>
      <c r="F3574" s="6"/>
      <c r="G3574" s="6"/>
      <c r="H3574" s="6"/>
      <c r="I3574" s="6"/>
      <c r="J3574" s="66"/>
    </row>
    <row r="3575" spans="1:10" x14ac:dyDescent="0.25">
      <c r="A3575" s="103"/>
      <c r="B3575" s="104"/>
      <c r="C3575" s="6"/>
      <c r="D3575" s="6"/>
      <c r="E3575" s="6"/>
      <c r="F3575" s="6"/>
      <c r="G3575" s="6"/>
      <c r="H3575" s="6"/>
      <c r="I3575" s="6"/>
      <c r="J3575" s="66"/>
    </row>
    <row r="3576" spans="1:10" x14ac:dyDescent="0.25">
      <c r="A3576" s="103"/>
      <c r="B3576" s="104"/>
      <c r="C3576" s="6"/>
      <c r="D3576" s="6"/>
      <c r="E3576" s="6"/>
      <c r="F3576" s="6"/>
      <c r="G3576" s="6"/>
      <c r="H3576" s="6"/>
      <c r="I3576" s="6"/>
      <c r="J3576" s="66"/>
    </row>
    <row r="3577" spans="1:10" x14ac:dyDescent="0.25">
      <c r="A3577" s="103"/>
      <c r="B3577" s="104"/>
      <c r="C3577" s="6"/>
      <c r="D3577" s="6"/>
      <c r="E3577" s="6"/>
      <c r="F3577" s="6"/>
      <c r="G3577" s="6"/>
      <c r="H3577" s="6"/>
      <c r="I3577" s="6"/>
      <c r="J3577" s="66"/>
    </row>
    <row r="3578" spans="1:10" x14ac:dyDescent="0.25">
      <c r="A3578" s="103"/>
      <c r="B3578" s="104"/>
      <c r="C3578" s="6"/>
      <c r="D3578" s="6"/>
      <c r="E3578" s="6"/>
      <c r="F3578" s="6"/>
      <c r="G3578" s="6"/>
      <c r="H3578" s="6"/>
      <c r="I3578" s="6"/>
      <c r="J3578" s="66"/>
    </row>
    <row r="3579" spans="1:10" x14ac:dyDescent="0.25">
      <c r="A3579" s="103"/>
      <c r="B3579" s="104"/>
      <c r="C3579" s="6"/>
      <c r="D3579" s="6"/>
      <c r="E3579" s="6"/>
      <c r="F3579" s="6"/>
      <c r="G3579" s="6"/>
      <c r="H3579" s="6"/>
      <c r="I3579" s="6"/>
      <c r="J3579" s="66"/>
    </row>
    <row r="3580" spans="1:10" x14ac:dyDescent="0.25">
      <c r="A3580" s="103"/>
      <c r="B3580" s="104"/>
      <c r="C3580" s="6"/>
      <c r="D3580" s="6"/>
      <c r="E3580" s="6"/>
      <c r="F3580" s="6"/>
      <c r="G3580" s="6"/>
      <c r="H3580" s="6"/>
      <c r="I3580" s="6"/>
      <c r="J3580" s="66"/>
    </row>
    <row r="3581" spans="1:10" x14ac:dyDescent="0.25">
      <c r="A3581" s="103"/>
      <c r="B3581" s="104"/>
      <c r="C3581" s="6"/>
      <c r="D3581" s="6"/>
      <c r="E3581" s="6"/>
      <c r="F3581" s="6"/>
      <c r="G3581" s="6"/>
      <c r="H3581" s="6"/>
      <c r="I3581" s="6"/>
      <c r="J3581" s="66"/>
    </row>
    <row r="3582" spans="1:10" x14ac:dyDescent="0.25">
      <c r="A3582" s="103"/>
      <c r="B3582" s="104"/>
      <c r="C3582" s="6"/>
      <c r="D3582" s="6"/>
      <c r="E3582" s="6"/>
      <c r="F3582" s="6"/>
      <c r="G3582" s="6"/>
      <c r="H3582" s="6"/>
      <c r="I3582" s="6"/>
      <c r="J3582" s="66"/>
    </row>
    <row r="3583" spans="1:10" x14ac:dyDescent="0.25">
      <c r="A3583" s="103"/>
      <c r="B3583" s="104"/>
      <c r="C3583" s="6"/>
      <c r="D3583" s="6"/>
      <c r="E3583" s="6"/>
      <c r="F3583" s="6"/>
      <c r="G3583" s="6"/>
      <c r="H3583" s="6"/>
      <c r="I3583" s="6"/>
      <c r="J3583" s="66"/>
    </row>
    <row r="3584" spans="1:10" x14ac:dyDescent="0.25">
      <c r="A3584" s="103"/>
      <c r="B3584" s="104"/>
      <c r="C3584" s="6"/>
      <c r="D3584" s="6"/>
      <c r="E3584" s="6"/>
      <c r="F3584" s="6"/>
      <c r="G3584" s="6"/>
      <c r="H3584" s="6"/>
      <c r="I3584" s="6"/>
      <c r="J3584" s="66"/>
    </row>
    <row r="3585" spans="1:10" x14ac:dyDescent="0.25">
      <c r="A3585" s="103"/>
      <c r="B3585" s="104"/>
      <c r="C3585" s="6"/>
      <c r="D3585" s="6"/>
      <c r="E3585" s="6"/>
      <c r="F3585" s="6"/>
      <c r="G3585" s="6"/>
      <c r="H3585" s="6"/>
      <c r="I3585" s="6"/>
      <c r="J3585" s="66"/>
    </row>
    <row r="3586" spans="1:10" x14ac:dyDescent="0.25">
      <c r="A3586" s="103"/>
      <c r="B3586" s="104"/>
      <c r="C3586" s="6"/>
      <c r="D3586" s="6"/>
      <c r="E3586" s="6"/>
      <c r="F3586" s="6"/>
      <c r="G3586" s="6"/>
      <c r="H3586" s="6"/>
      <c r="I3586" s="6"/>
      <c r="J3586" s="66"/>
    </row>
    <row r="3587" spans="1:10" x14ac:dyDescent="0.25">
      <c r="A3587" s="103"/>
      <c r="B3587" s="104"/>
      <c r="C3587" s="6"/>
      <c r="D3587" s="6"/>
      <c r="E3587" s="6"/>
      <c r="F3587" s="6"/>
      <c r="G3587" s="6"/>
      <c r="H3587" s="6"/>
      <c r="I3587" s="6"/>
      <c r="J3587" s="66"/>
    </row>
    <row r="3588" spans="1:10" x14ac:dyDescent="0.25">
      <c r="A3588" s="103"/>
      <c r="B3588" s="104"/>
      <c r="C3588" s="6"/>
      <c r="D3588" s="6"/>
      <c r="E3588" s="6"/>
      <c r="F3588" s="6"/>
      <c r="G3588" s="6"/>
      <c r="H3588" s="6"/>
      <c r="I3588" s="6"/>
      <c r="J3588" s="66"/>
    </row>
    <row r="3589" spans="1:10" x14ac:dyDescent="0.25">
      <c r="A3589" s="103"/>
      <c r="B3589" s="104"/>
      <c r="C3589" s="6"/>
      <c r="D3589" s="6"/>
      <c r="E3589" s="6"/>
      <c r="F3589" s="6"/>
      <c r="G3589" s="6"/>
      <c r="H3589" s="6"/>
      <c r="I3589" s="6"/>
      <c r="J3589" s="66"/>
    </row>
    <row r="3590" spans="1:10" x14ac:dyDescent="0.25">
      <c r="A3590" s="103"/>
      <c r="B3590" s="104"/>
      <c r="C3590" s="6"/>
      <c r="D3590" s="6"/>
      <c r="E3590" s="6"/>
      <c r="F3590" s="6"/>
      <c r="G3590" s="6"/>
      <c r="H3590" s="6"/>
      <c r="I3590" s="6"/>
      <c r="J3590" s="66"/>
    </row>
    <row r="3591" spans="1:10" x14ac:dyDescent="0.25">
      <c r="A3591" s="103"/>
      <c r="B3591" s="104"/>
      <c r="C3591" s="6"/>
      <c r="D3591" s="6"/>
      <c r="E3591" s="6"/>
      <c r="F3591" s="6"/>
      <c r="G3591" s="6"/>
      <c r="H3591" s="6"/>
      <c r="I3591" s="6"/>
      <c r="J3591" s="66"/>
    </row>
    <row r="3592" spans="1:10" x14ac:dyDescent="0.25">
      <c r="A3592" s="103"/>
      <c r="B3592" s="104"/>
      <c r="C3592" s="6"/>
      <c r="D3592" s="6"/>
      <c r="E3592" s="6"/>
      <c r="F3592" s="6"/>
      <c r="G3592" s="6"/>
      <c r="H3592" s="6"/>
      <c r="I3592" s="6"/>
      <c r="J3592" s="66"/>
    </row>
    <row r="3593" spans="1:10" x14ac:dyDescent="0.25">
      <c r="A3593" s="103"/>
      <c r="B3593" s="104"/>
      <c r="C3593" s="6"/>
      <c r="D3593" s="6"/>
      <c r="E3593" s="6"/>
      <c r="F3593" s="6"/>
      <c r="G3593" s="6"/>
      <c r="H3593" s="6"/>
      <c r="I3593" s="6"/>
      <c r="J3593" s="66"/>
    </row>
    <row r="3594" spans="1:10" x14ac:dyDescent="0.25">
      <c r="A3594" s="103"/>
      <c r="B3594" s="104"/>
      <c r="C3594" s="6"/>
      <c r="D3594" s="6"/>
      <c r="E3594" s="6"/>
      <c r="F3594" s="6"/>
      <c r="G3594" s="6"/>
      <c r="H3594" s="6"/>
      <c r="I3594" s="6"/>
      <c r="J3594" s="66"/>
    </row>
    <row r="3595" spans="1:10" x14ac:dyDescent="0.25">
      <c r="A3595" s="103"/>
      <c r="B3595" s="104"/>
      <c r="C3595" s="6"/>
      <c r="D3595" s="6"/>
      <c r="E3595" s="6"/>
      <c r="F3595" s="6"/>
      <c r="G3595" s="6"/>
      <c r="H3595" s="6"/>
      <c r="I3595" s="6"/>
      <c r="J3595" s="66"/>
    </row>
    <row r="3596" spans="1:10" x14ac:dyDescent="0.25">
      <c r="A3596" s="103"/>
      <c r="B3596" s="104"/>
      <c r="C3596" s="6"/>
      <c r="D3596" s="6"/>
      <c r="E3596" s="6"/>
      <c r="F3596" s="6"/>
      <c r="G3596" s="6"/>
      <c r="H3596" s="6"/>
      <c r="I3596" s="6"/>
      <c r="J3596" s="66"/>
    </row>
    <row r="3597" spans="1:10" x14ac:dyDescent="0.25">
      <c r="A3597" s="103"/>
      <c r="B3597" s="104"/>
      <c r="C3597" s="6"/>
      <c r="D3597" s="6"/>
      <c r="E3597" s="6"/>
      <c r="F3597" s="6"/>
      <c r="G3597" s="6"/>
      <c r="H3597" s="6"/>
      <c r="I3597" s="6"/>
      <c r="J3597" s="66"/>
    </row>
    <row r="3598" spans="1:10" x14ac:dyDescent="0.25">
      <c r="A3598" s="103"/>
      <c r="B3598" s="104"/>
      <c r="C3598" s="6"/>
      <c r="D3598" s="6"/>
      <c r="E3598" s="6"/>
      <c r="F3598" s="6"/>
      <c r="G3598" s="6"/>
      <c r="H3598" s="6"/>
      <c r="I3598" s="6"/>
      <c r="J3598" s="66"/>
    </row>
    <row r="3599" spans="1:10" x14ac:dyDescent="0.25">
      <c r="A3599" s="103"/>
      <c r="B3599" s="104"/>
      <c r="C3599" s="6"/>
      <c r="D3599" s="6"/>
      <c r="E3599" s="6"/>
      <c r="F3599" s="6"/>
      <c r="G3599" s="6"/>
      <c r="H3599" s="6"/>
      <c r="I3599" s="6"/>
      <c r="J3599" s="66"/>
    </row>
    <row r="3600" spans="1:10" x14ac:dyDescent="0.25">
      <c r="A3600" s="103"/>
      <c r="B3600" s="104"/>
      <c r="C3600" s="6"/>
      <c r="D3600" s="6"/>
      <c r="E3600" s="6"/>
      <c r="F3600" s="6"/>
      <c r="G3600" s="6"/>
      <c r="H3600" s="6"/>
      <c r="I3600" s="6"/>
      <c r="J3600" s="66"/>
    </row>
    <row r="3601" spans="1:10" x14ac:dyDescent="0.25">
      <c r="A3601" s="103"/>
      <c r="B3601" s="104"/>
      <c r="C3601" s="6"/>
      <c r="D3601" s="6"/>
      <c r="E3601" s="6"/>
      <c r="F3601" s="6"/>
      <c r="G3601" s="6"/>
      <c r="H3601" s="6"/>
      <c r="I3601" s="6"/>
      <c r="J3601" s="66"/>
    </row>
    <row r="3602" spans="1:10" x14ac:dyDescent="0.25">
      <c r="A3602" s="103"/>
      <c r="B3602" s="104"/>
      <c r="C3602" s="6"/>
      <c r="D3602" s="6"/>
      <c r="E3602" s="6"/>
      <c r="F3602" s="6"/>
      <c r="G3602" s="6"/>
      <c r="H3602" s="6"/>
      <c r="I3602" s="6"/>
      <c r="J3602" s="66"/>
    </row>
    <row r="3603" spans="1:10" x14ac:dyDescent="0.25">
      <c r="A3603" s="103"/>
      <c r="B3603" s="104"/>
      <c r="C3603" s="6"/>
      <c r="D3603" s="6"/>
      <c r="E3603" s="6"/>
      <c r="F3603" s="6"/>
      <c r="G3603" s="6"/>
      <c r="H3603" s="6"/>
      <c r="I3603" s="6"/>
      <c r="J3603" s="66"/>
    </row>
    <row r="3604" spans="1:10" x14ac:dyDescent="0.25">
      <c r="A3604" s="103"/>
      <c r="B3604" s="104"/>
      <c r="C3604" s="6"/>
      <c r="D3604" s="6"/>
      <c r="E3604" s="6"/>
      <c r="F3604" s="6"/>
      <c r="G3604" s="6"/>
      <c r="H3604" s="6"/>
      <c r="I3604" s="6"/>
      <c r="J3604" s="66"/>
    </row>
    <row r="3605" spans="1:10" x14ac:dyDescent="0.25">
      <c r="A3605" s="103"/>
      <c r="B3605" s="104"/>
      <c r="C3605" s="6"/>
      <c r="D3605" s="6"/>
      <c r="E3605" s="6"/>
      <c r="F3605" s="6"/>
      <c r="G3605" s="6"/>
      <c r="H3605" s="6"/>
      <c r="I3605" s="6"/>
      <c r="J3605" s="66"/>
    </row>
    <row r="3606" spans="1:10" x14ac:dyDescent="0.25">
      <c r="A3606" s="103"/>
      <c r="B3606" s="104"/>
      <c r="C3606" s="6"/>
      <c r="D3606" s="6"/>
      <c r="E3606" s="6"/>
      <c r="F3606" s="6"/>
      <c r="G3606" s="6"/>
      <c r="H3606" s="6"/>
      <c r="I3606" s="6"/>
      <c r="J3606" s="66"/>
    </row>
    <row r="3607" spans="1:10" x14ac:dyDescent="0.25">
      <c r="A3607" s="103"/>
      <c r="B3607" s="104"/>
      <c r="C3607" s="6"/>
      <c r="D3607" s="6"/>
      <c r="E3607" s="6"/>
      <c r="F3607" s="6"/>
      <c r="G3607" s="6"/>
      <c r="H3607" s="6"/>
      <c r="I3607" s="6"/>
      <c r="J3607" s="66"/>
    </row>
    <row r="3608" spans="1:10" x14ac:dyDescent="0.25">
      <c r="A3608" s="103"/>
      <c r="B3608" s="104"/>
      <c r="C3608" s="6"/>
      <c r="D3608" s="6"/>
      <c r="E3608" s="6"/>
      <c r="F3608" s="6"/>
      <c r="G3608" s="6"/>
      <c r="H3608" s="6"/>
      <c r="I3608" s="6"/>
      <c r="J3608" s="66"/>
    </row>
    <row r="3609" spans="1:10" x14ac:dyDescent="0.25">
      <c r="A3609" s="103"/>
      <c r="B3609" s="104"/>
      <c r="C3609" s="6"/>
      <c r="D3609" s="6"/>
      <c r="E3609" s="6"/>
      <c r="F3609" s="6"/>
      <c r="G3609" s="6"/>
      <c r="H3609" s="6"/>
      <c r="I3609" s="6"/>
      <c r="J3609" s="66"/>
    </row>
    <row r="3610" spans="1:10" x14ac:dyDescent="0.25">
      <c r="A3610" s="103"/>
      <c r="B3610" s="104"/>
      <c r="C3610" s="6"/>
      <c r="D3610" s="6"/>
      <c r="E3610" s="6"/>
      <c r="F3610" s="6"/>
      <c r="G3610" s="6"/>
      <c r="H3610" s="6"/>
      <c r="I3610" s="6"/>
      <c r="J3610" s="66"/>
    </row>
    <row r="3611" spans="1:10" x14ac:dyDescent="0.25">
      <c r="A3611" s="103"/>
      <c r="B3611" s="104"/>
      <c r="C3611" s="6"/>
      <c r="D3611" s="6"/>
      <c r="E3611" s="6"/>
      <c r="F3611" s="6"/>
      <c r="G3611" s="6"/>
      <c r="H3611" s="6"/>
      <c r="I3611" s="6"/>
      <c r="J3611" s="66"/>
    </row>
    <row r="3612" spans="1:10" x14ac:dyDescent="0.25">
      <c r="A3612" s="103"/>
      <c r="B3612" s="104"/>
      <c r="C3612" s="6"/>
      <c r="D3612" s="6"/>
      <c r="E3612" s="6"/>
      <c r="F3612" s="6"/>
      <c r="G3612" s="6"/>
      <c r="H3612" s="6"/>
      <c r="I3612" s="6"/>
      <c r="J3612" s="66"/>
    </row>
    <row r="3613" spans="1:10" x14ac:dyDescent="0.25">
      <c r="A3613" s="103"/>
      <c r="B3613" s="104"/>
      <c r="C3613" s="6"/>
      <c r="D3613" s="6"/>
      <c r="E3613" s="6"/>
      <c r="F3613" s="6"/>
      <c r="G3613" s="6"/>
      <c r="H3613" s="6"/>
      <c r="I3613" s="6"/>
      <c r="J3613" s="66"/>
    </row>
    <row r="3614" spans="1:10" x14ac:dyDescent="0.25">
      <c r="A3614" s="103"/>
      <c r="B3614" s="104"/>
      <c r="C3614" s="6"/>
      <c r="D3614" s="6"/>
      <c r="E3614" s="6"/>
      <c r="F3614" s="6"/>
      <c r="G3614" s="6"/>
      <c r="H3614" s="6"/>
      <c r="I3614" s="6"/>
      <c r="J3614" s="66"/>
    </row>
    <row r="3615" spans="1:10" x14ac:dyDescent="0.25">
      <c r="A3615" s="103"/>
      <c r="B3615" s="104"/>
      <c r="C3615" s="6"/>
      <c r="D3615" s="6"/>
      <c r="E3615" s="6"/>
      <c r="F3615" s="6"/>
      <c r="G3615" s="6"/>
      <c r="H3615" s="6"/>
      <c r="I3615" s="6"/>
      <c r="J3615" s="66"/>
    </row>
    <row r="3616" spans="1:10" x14ac:dyDescent="0.25">
      <c r="A3616" s="103"/>
      <c r="B3616" s="104"/>
      <c r="C3616" s="6"/>
      <c r="D3616" s="6"/>
      <c r="E3616" s="6"/>
      <c r="F3616" s="6"/>
      <c r="G3616" s="6"/>
      <c r="H3616" s="6"/>
      <c r="I3616" s="6"/>
      <c r="J3616" s="66"/>
    </row>
    <row r="3617" spans="1:10" x14ac:dyDescent="0.25">
      <c r="A3617" s="103"/>
      <c r="B3617" s="104"/>
      <c r="C3617" s="6"/>
      <c r="D3617" s="6"/>
      <c r="E3617" s="6"/>
      <c r="F3617" s="6"/>
      <c r="G3617" s="6"/>
      <c r="H3617" s="6"/>
      <c r="I3617" s="6"/>
      <c r="J3617" s="66"/>
    </row>
    <row r="3618" spans="1:10" x14ac:dyDescent="0.25">
      <c r="A3618" s="103"/>
      <c r="B3618" s="104"/>
      <c r="C3618" s="6"/>
      <c r="D3618" s="6"/>
      <c r="E3618" s="6"/>
      <c r="F3618" s="6"/>
      <c r="G3618" s="6"/>
      <c r="H3618" s="6"/>
      <c r="I3618" s="6"/>
      <c r="J3618" s="66"/>
    </row>
    <row r="3619" spans="1:10" x14ac:dyDescent="0.25">
      <c r="A3619" s="103"/>
      <c r="B3619" s="104"/>
      <c r="C3619" s="6"/>
      <c r="D3619" s="6"/>
      <c r="E3619" s="6"/>
      <c r="F3619" s="6"/>
      <c r="G3619" s="6"/>
      <c r="H3619" s="6"/>
      <c r="I3619" s="6"/>
      <c r="J3619" s="66"/>
    </row>
    <row r="3620" spans="1:10" x14ac:dyDescent="0.25">
      <c r="A3620" s="103"/>
      <c r="B3620" s="104"/>
      <c r="C3620" s="6"/>
      <c r="D3620" s="6"/>
      <c r="E3620" s="6"/>
      <c r="F3620" s="6"/>
      <c r="G3620" s="6"/>
      <c r="H3620" s="6"/>
      <c r="I3620" s="6"/>
      <c r="J3620" s="66"/>
    </row>
    <row r="3621" spans="1:10" x14ac:dyDescent="0.25">
      <c r="A3621" s="103"/>
      <c r="B3621" s="104"/>
      <c r="C3621" s="6"/>
      <c r="D3621" s="6"/>
      <c r="E3621" s="6"/>
      <c r="F3621" s="6"/>
      <c r="G3621" s="6"/>
      <c r="H3621" s="6"/>
      <c r="I3621" s="6"/>
      <c r="J3621" s="66"/>
    </row>
    <row r="3622" spans="1:10" x14ac:dyDescent="0.25">
      <c r="A3622" s="103"/>
      <c r="B3622" s="104"/>
      <c r="C3622" s="6"/>
      <c r="D3622" s="6"/>
      <c r="E3622" s="6"/>
      <c r="F3622" s="6"/>
      <c r="G3622" s="6"/>
      <c r="H3622" s="6"/>
      <c r="I3622" s="6"/>
      <c r="J3622" s="66"/>
    </row>
    <row r="3623" spans="1:10" x14ac:dyDescent="0.25">
      <c r="A3623" s="103"/>
      <c r="B3623" s="104"/>
      <c r="C3623" s="6"/>
      <c r="D3623" s="6"/>
      <c r="E3623" s="6"/>
      <c r="F3623" s="6"/>
      <c r="G3623" s="6"/>
      <c r="H3623" s="6"/>
      <c r="I3623" s="6"/>
      <c r="J3623" s="66"/>
    </row>
    <row r="3624" spans="1:10" x14ac:dyDescent="0.25">
      <c r="A3624" s="103"/>
      <c r="B3624" s="104"/>
      <c r="C3624" s="6"/>
      <c r="D3624" s="6"/>
      <c r="E3624" s="6"/>
      <c r="F3624" s="6"/>
      <c r="G3624" s="6"/>
      <c r="H3624" s="6"/>
      <c r="I3624" s="6"/>
      <c r="J3624" s="66"/>
    </row>
    <row r="3625" spans="1:10" x14ac:dyDescent="0.25">
      <c r="A3625" s="103"/>
      <c r="B3625" s="104"/>
      <c r="C3625" s="6"/>
      <c r="D3625" s="6"/>
      <c r="E3625" s="6"/>
      <c r="F3625" s="6"/>
      <c r="G3625" s="6"/>
      <c r="H3625" s="6"/>
      <c r="I3625" s="6"/>
      <c r="J3625" s="66"/>
    </row>
    <row r="3626" spans="1:10" x14ac:dyDescent="0.25">
      <c r="A3626" s="103"/>
      <c r="B3626" s="104"/>
      <c r="C3626" s="6"/>
      <c r="D3626" s="6"/>
      <c r="E3626" s="6"/>
      <c r="F3626" s="6"/>
      <c r="G3626" s="6"/>
      <c r="H3626" s="6"/>
      <c r="I3626" s="6"/>
      <c r="J3626" s="66"/>
    </row>
    <row r="3627" spans="1:10" x14ac:dyDescent="0.25">
      <c r="A3627" s="103"/>
      <c r="B3627" s="104"/>
      <c r="C3627" s="6"/>
      <c r="D3627" s="6"/>
      <c r="E3627" s="6"/>
      <c r="F3627" s="6"/>
      <c r="G3627" s="6"/>
      <c r="H3627" s="6"/>
      <c r="I3627" s="6"/>
      <c r="J3627" s="66"/>
    </row>
    <row r="3628" spans="1:10" x14ac:dyDescent="0.25">
      <c r="A3628" s="103"/>
      <c r="B3628" s="104"/>
      <c r="C3628" s="6"/>
      <c r="D3628" s="6"/>
      <c r="E3628" s="6"/>
      <c r="F3628" s="6"/>
      <c r="G3628" s="6"/>
      <c r="H3628" s="6"/>
      <c r="I3628" s="6"/>
      <c r="J3628" s="66"/>
    </row>
    <row r="3629" spans="1:10" x14ac:dyDescent="0.25">
      <c r="A3629" s="103"/>
      <c r="B3629" s="104"/>
      <c r="C3629" s="6"/>
      <c r="D3629" s="6"/>
      <c r="E3629" s="6"/>
      <c r="F3629" s="6"/>
      <c r="G3629" s="6"/>
      <c r="H3629" s="6"/>
      <c r="I3629" s="6"/>
      <c r="J3629" s="66"/>
    </row>
    <row r="3630" spans="1:10" x14ac:dyDescent="0.25">
      <c r="A3630" s="103"/>
      <c r="B3630" s="104"/>
      <c r="C3630" s="6"/>
      <c r="D3630" s="6"/>
      <c r="E3630" s="6"/>
      <c r="F3630" s="6"/>
      <c r="G3630" s="6"/>
      <c r="H3630" s="6"/>
      <c r="I3630" s="6"/>
      <c r="J3630" s="66"/>
    </row>
    <row r="3631" spans="1:10" x14ac:dyDescent="0.25">
      <c r="A3631" s="103"/>
      <c r="B3631" s="104"/>
      <c r="C3631" s="6"/>
      <c r="D3631" s="6"/>
      <c r="E3631" s="6"/>
      <c r="F3631" s="6"/>
      <c r="G3631" s="6"/>
      <c r="H3631" s="6"/>
      <c r="I3631" s="6"/>
      <c r="J3631" s="66"/>
    </row>
    <row r="3632" spans="1:10" x14ac:dyDescent="0.25">
      <c r="A3632" s="103"/>
      <c r="B3632" s="104"/>
      <c r="C3632" s="6"/>
      <c r="D3632" s="6"/>
      <c r="E3632" s="6"/>
      <c r="F3632" s="6"/>
      <c r="G3632" s="6"/>
      <c r="H3632" s="6"/>
      <c r="I3632" s="6"/>
      <c r="J3632" s="66"/>
    </row>
    <row r="3633" spans="1:10" x14ac:dyDescent="0.25">
      <c r="A3633" s="103"/>
      <c r="B3633" s="104"/>
      <c r="C3633" s="6"/>
      <c r="D3633" s="6"/>
      <c r="E3633" s="6"/>
      <c r="F3633" s="6"/>
      <c r="G3633" s="6"/>
      <c r="H3633" s="6"/>
      <c r="I3633" s="6"/>
      <c r="J3633" s="66"/>
    </row>
    <row r="3634" spans="1:10" x14ac:dyDescent="0.25">
      <c r="A3634" s="103"/>
      <c r="B3634" s="104"/>
      <c r="C3634" s="6"/>
      <c r="D3634" s="6"/>
      <c r="E3634" s="6"/>
      <c r="F3634" s="6"/>
      <c r="G3634" s="6"/>
      <c r="H3634" s="6"/>
      <c r="I3634" s="6"/>
      <c r="J3634" s="66"/>
    </row>
    <row r="3635" spans="1:10" x14ac:dyDescent="0.25">
      <c r="A3635" s="103"/>
      <c r="B3635" s="104"/>
      <c r="C3635" s="6"/>
      <c r="D3635" s="6"/>
      <c r="E3635" s="6"/>
      <c r="F3635" s="6"/>
      <c r="G3635" s="6"/>
      <c r="H3635" s="6"/>
      <c r="I3635" s="6"/>
      <c r="J3635" s="66"/>
    </row>
    <row r="3636" spans="1:10" x14ac:dyDescent="0.25">
      <c r="A3636" s="103"/>
      <c r="B3636" s="104"/>
      <c r="C3636" s="6"/>
      <c r="D3636" s="6"/>
      <c r="E3636" s="6"/>
      <c r="F3636" s="6"/>
      <c r="G3636" s="6"/>
      <c r="H3636" s="6"/>
      <c r="I3636" s="6"/>
      <c r="J3636" s="66"/>
    </row>
    <row r="3637" spans="1:10" x14ac:dyDescent="0.25">
      <c r="A3637" s="103"/>
      <c r="B3637" s="104"/>
      <c r="C3637" s="6"/>
      <c r="D3637" s="6"/>
      <c r="E3637" s="6"/>
      <c r="F3637" s="6"/>
      <c r="G3637" s="6"/>
      <c r="H3637" s="6"/>
      <c r="I3637" s="6"/>
      <c r="J3637" s="66"/>
    </row>
    <row r="3638" spans="1:10" x14ac:dyDescent="0.25">
      <c r="A3638" s="103"/>
      <c r="B3638" s="104"/>
      <c r="C3638" s="6"/>
      <c r="D3638" s="6"/>
      <c r="E3638" s="6"/>
      <c r="F3638" s="6"/>
      <c r="G3638" s="6"/>
      <c r="H3638" s="6"/>
      <c r="I3638" s="6"/>
      <c r="J3638" s="66"/>
    </row>
    <row r="3639" spans="1:10" x14ac:dyDescent="0.25">
      <c r="A3639" s="103"/>
      <c r="B3639" s="104"/>
      <c r="C3639" s="6"/>
      <c r="D3639" s="6"/>
      <c r="E3639" s="6"/>
      <c r="F3639" s="6"/>
      <c r="G3639" s="6"/>
      <c r="H3639" s="6"/>
      <c r="I3639" s="6"/>
      <c r="J3639" s="66"/>
    </row>
    <row r="3640" spans="1:10" x14ac:dyDescent="0.25">
      <c r="A3640" s="103"/>
      <c r="B3640" s="104"/>
      <c r="C3640" s="6"/>
      <c r="D3640" s="6"/>
      <c r="E3640" s="6"/>
      <c r="F3640" s="6"/>
      <c r="G3640" s="6"/>
      <c r="H3640" s="6"/>
      <c r="I3640" s="6"/>
      <c r="J3640" s="66"/>
    </row>
    <row r="3641" spans="1:10" x14ac:dyDescent="0.25">
      <c r="A3641" s="103"/>
      <c r="B3641" s="104"/>
      <c r="C3641" s="6"/>
      <c r="D3641" s="6"/>
      <c r="E3641" s="6"/>
      <c r="F3641" s="6"/>
      <c r="G3641" s="6"/>
      <c r="H3641" s="6"/>
      <c r="I3641" s="6"/>
      <c r="J3641" s="66"/>
    </row>
    <row r="3642" spans="1:10" x14ac:dyDescent="0.25">
      <c r="A3642" s="103"/>
      <c r="B3642" s="104"/>
      <c r="C3642" s="6"/>
      <c r="D3642" s="6"/>
      <c r="E3642" s="6"/>
      <c r="F3642" s="6"/>
      <c r="G3642" s="6"/>
      <c r="H3642" s="6"/>
      <c r="I3642" s="6"/>
      <c r="J3642" s="66"/>
    </row>
    <row r="3643" spans="1:10" x14ac:dyDescent="0.25">
      <c r="A3643" s="103"/>
      <c r="B3643" s="104"/>
      <c r="C3643" s="6"/>
      <c r="D3643" s="6"/>
      <c r="E3643" s="6"/>
      <c r="F3643" s="6"/>
      <c r="G3643" s="6"/>
      <c r="H3643" s="6"/>
      <c r="I3643" s="6"/>
      <c r="J3643" s="66"/>
    </row>
    <row r="3644" spans="1:10" x14ac:dyDescent="0.25">
      <c r="A3644" s="103"/>
      <c r="B3644" s="104"/>
      <c r="C3644" s="6"/>
      <c r="D3644" s="6"/>
      <c r="E3644" s="6"/>
      <c r="F3644" s="6"/>
      <c r="G3644" s="6"/>
      <c r="H3644" s="6"/>
      <c r="I3644" s="6"/>
      <c r="J3644" s="66"/>
    </row>
    <row r="3645" spans="1:10" x14ac:dyDescent="0.25">
      <c r="A3645" s="103"/>
      <c r="B3645" s="104"/>
      <c r="C3645" s="6"/>
      <c r="D3645" s="6"/>
      <c r="E3645" s="6"/>
      <c r="F3645" s="6"/>
      <c r="G3645" s="6"/>
      <c r="H3645" s="6"/>
      <c r="I3645" s="6"/>
      <c r="J3645" s="66"/>
    </row>
    <row r="3646" spans="1:10" x14ac:dyDescent="0.25">
      <c r="A3646" s="103"/>
      <c r="B3646" s="104"/>
      <c r="C3646" s="6"/>
      <c r="D3646" s="6"/>
      <c r="E3646" s="6"/>
      <c r="F3646" s="6"/>
      <c r="G3646" s="6"/>
      <c r="H3646" s="6"/>
      <c r="I3646" s="6"/>
      <c r="J3646" s="66"/>
    </row>
    <row r="3647" spans="1:10" x14ac:dyDescent="0.25">
      <c r="A3647" s="103"/>
      <c r="B3647" s="104"/>
      <c r="C3647" s="6"/>
      <c r="D3647" s="6"/>
      <c r="E3647" s="6"/>
      <c r="F3647" s="6"/>
      <c r="G3647" s="6"/>
      <c r="H3647" s="6"/>
      <c r="I3647" s="6"/>
      <c r="J3647" s="66"/>
    </row>
    <row r="3648" spans="1:10" x14ac:dyDescent="0.25">
      <c r="A3648" s="103"/>
      <c r="B3648" s="104"/>
      <c r="C3648" s="6"/>
      <c r="D3648" s="6"/>
      <c r="E3648" s="6"/>
      <c r="F3648" s="6"/>
      <c r="G3648" s="6"/>
      <c r="H3648" s="6"/>
      <c r="I3648" s="6"/>
      <c r="J3648" s="66"/>
    </row>
    <row r="3649" spans="1:10" x14ac:dyDescent="0.25">
      <c r="A3649" s="103"/>
      <c r="B3649" s="104"/>
      <c r="C3649" s="6"/>
      <c r="D3649" s="6"/>
      <c r="E3649" s="6"/>
      <c r="F3649" s="6"/>
      <c r="G3649" s="6"/>
      <c r="H3649" s="6"/>
      <c r="I3649" s="6"/>
      <c r="J3649" s="66"/>
    </row>
    <row r="3650" spans="1:10" x14ac:dyDescent="0.25">
      <c r="A3650" s="103"/>
      <c r="B3650" s="104"/>
      <c r="C3650" s="6"/>
      <c r="D3650" s="6"/>
      <c r="E3650" s="6"/>
      <c r="F3650" s="6"/>
      <c r="G3650" s="6"/>
      <c r="H3650" s="6"/>
      <c r="I3650" s="6"/>
      <c r="J3650" s="66"/>
    </row>
    <row r="3651" spans="1:10" x14ac:dyDescent="0.25">
      <c r="A3651" s="103"/>
      <c r="B3651" s="104"/>
      <c r="C3651" s="6"/>
      <c r="D3651" s="6"/>
      <c r="E3651" s="6"/>
      <c r="F3651" s="6"/>
      <c r="G3651" s="6"/>
      <c r="H3651" s="6"/>
      <c r="I3651" s="6"/>
      <c r="J3651" s="66"/>
    </row>
    <row r="3652" spans="1:10" x14ac:dyDescent="0.25">
      <c r="A3652" s="103"/>
      <c r="B3652" s="104"/>
      <c r="C3652" s="6"/>
      <c r="D3652" s="6"/>
      <c r="E3652" s="6"/>
      <c r="F3652" s="6"/>
      <c r="G3652" s="6"/>
      <c r="H3652" s="6"/>
      <c r="I3652" s="6"/>
      <c r="J3652" s="66"/>
    </row>
    <row r="3653" spans="1:10" x14ac:dyDescent="0.25">
      <c r="A3653" s="103"/>
      <c r="B3653" s="104"/>
      <c r="C3653" s="6"/>
      <c r="D3653" s="6"/>
      <c r="E3653" s="6"/>
      <c r="F3653" s="6"/>
      <c r="G3653" s="6"/>
      <c r="H3653" s="6"/>
      <c r="I3653" s="6"/>
      <c r="J3653" s="66"/>
    </row>
    <row r="3654" spans="1:10" x14ac:dyDescent="0.25">
      <c r="A3654" s="103"/>
      <c r="B3654" s="104"/>
      <c r="C3654" s="6"/>
      <c r="D3654" s="6"/>
      <c r="E3654" s="6"/>
      <c r="F3654" s="6"/>
      <c r="G3654" s="6"/>
      <c r="H3654" s="6"/>
      <c r="I3654" s="6"/>
      <c r="J3654" s="66"/>
    </row>
    <row r="3655" spans="1:10" x14ac:dyDescent="0.25">
      <c r="A3655" s="103"/>
      <c r="B3655" s="104"/>
      <c r="C3655" s="6"/>
      <c r="D3655" s="6"/>
      <c r="E3655" s="6"/>
      <c r="F3655" s="6"/>
      <c r="G3655" s="6"/>
      <c r="H3655" s="6"/>
      <c r="I3655" s="6"/>
      <c r="J3655" s="66"/>
    </row>
    <row r="3656" spans="1:10" x14ac:dyDescent="0.25">
      <c r="A3656" s="103"/>
      <c r="B3656" s="104"/>
      <c r="C3656" s="6"/>
      <c r="D3656" s="6"/>
      <c r="E3656" s="6"/>
      <c r="F3656" s="6"/>
      <c r="G3656" s="6"/>
      <c r="H3656" s="6"/>
      <c r="I3656" s="6"/>
      <c r="J3656" s="66"/>
    </row>
    <row r="3657" spans="1:10" x14ac:dyDescent="0.25">
      <c r="A3657" s="103"/>
      <c r="B3657" s="104"/>
      <c r="C3657" s="6"/>
      <c r="D3657" s="6"/>
      <c r="E3657" s="6"/>
      <c r="F3657" s="6"/>
      <c r="G3657" s="6"/>
      <c r="H3657" s="6"/>
      <c r="I3657" s="6"/>
      <c r="J3657" s="66"/>
    </row>
    <row r="3658" spans="1:10" x14ac:dyDescent="0.25">
      <c r="A3658" s="103"/>
      <c r="B3658" s="104"/>
      <c r="C3658" s="6"/>
      <c r="D3658" s="6"/>
      <c r="E3658" s="6"/>
      <c r="F3658" s="6"/>
      <c r="G3658" s="6"/>
      <c r="H3658" s="6"/>
      <c r="I3658" s="6"/>
      <c r="J3658" s="66"/>
    </row>
    <row r="3659" spans="1:10" x14ac:dyDescent="0.25">
      <c r="A3659" s="103"/>
      <c r="B3659" s="104"/>
      <c r="C3659" s="6"/>
      <c r="D3659" s="6"/>
      <c r="E3659" s="6"/>
      <c r="F3659" s="6"/>
      <c r="G3659" s="6"/>
      <c r="H3659" s="6"/>
      <c r="I3659" s="6"/>
      <c r="J3659" s="66"/>
    </row>
    <row r="3660" spans="1:10" x14ac:dyDescent="0.25">
      <c r="A3660" s="103"/>
      <c r="B3660" s="104"/>
      <c r="C3660" s="6"/>
      <c r="D3660" s="6"/>
      <c r="E3660" s="6"/>
      <c r="F3660" s="6"/>
      <c r="G3660" s="6"/>
      <c r="H3660" s="6"/>
      <c r="I3660" s="6"/>
      <c r="J3660" s="66"/>
    </row>
    <row r="3661" spans="1:10" x14ac:dyDescent="0.25">
      <c r="A3661" s="103"/>
      <c r="B3661" s="104"/>
      <c r="C3661" s="6"/>
      <c r="D3661" s="6"/>
      <c r="E3661" s="6"/>
      <c r="F3661" s="6"/>
      <c r="G3661" s="6"/>
      <c r="H3661" s="6"/>
      <c r="I3661" s="6"/>
      <c r="J3661" s="66"/>
    </row>
    <row r="3662" spans="1:10" x14ac:dyDescent="0.25">
      <c r="A3662" s="103"/>
      <c r="B3662" s="104"/>
      <c r="C3662" s="6"/>
      <c r="D3662" s="6"/>
      <c r="E3662" s="6"/>
      <c r="F3662" s="6"/>
      <c r="G3662" s="6"/>
      <c r="H3662" s="6"/>
      <c r="I3662" s="6"/>
      <c r="J3662" s="66"/>
    </row>
    <row r="3663" spans="1:10" x14ac:dyDescent="0.25">
      <c r="A3663" s="103"/>
      <c r="B3663" s="104"/>
      <c r="C3663" s="6"/>
      <c r="D3663" s="6"/>
      <c r="E3663" s="6"/>
      <c r="F3663" s="6"/>
      <c r="G3663" s="6"/>
      <c r="H3663" s="6"/>
      <c r="I3663" s="6"/>
      <c r="J3663" s="66"/>
    </row>
    <row r="3664" spans="1:10" x14ac:dyDescent="0.25">
      <c r="A3664" s="103"/>
      <c r="B3664" s="104"/>
      <c r="C3664" s="6"/>
      <c r="D3664" s="6"/>
      <c r="E3664" s="6"/>
      <c r="F3664" s="6"/>
      <c r="G3664" s="6"/>
      <c r="H3664" s="6"/>
      <c r="I3664" s="6"/>
      <c r="J3664" s="66"/>
    </row>
    <row r="3665" spans="1:10" x14ac:dyDescent="0.25">
      <c r="A3665" s="103"/>
      <c r="B3665" s="104"/>
      <c r="C3665" s="6"/>
      <c r="D3665" s="6"/>
      <c r="E3665" s="6"/>
      <c r="F3665" s="6"/>
      <c r="G3665" s="6"/>
      <c r="H3665" s="6"/>
      <c r="I3665" s="6"/>
      <c r="J3665" s="66"/>
    </row>
    <row r="3666" spans="1:10" x14ac:dyDescent="0.25">
      <c r="A3666" s="103"/>
      <c r="B3666" s="104"/>
      <c r="C3666" s="6"/>
      <c r="D3666" s="6"/>
      <c r="E3666" s="6"/>
      <c r="F3666" s="6"/>
      <c r="G3666" s="6"/>
      <c r="H3666" s="6"/>
      <c r="I3666" s="6"/>
      <c r="J3666" s="66"/>
    </row>
    <row r="3667" spans="1:10" x14ac:dyDescent="0.25">
      <c r="A3667" s="103"/>
      <c r="B3667" s="104"/>
      <c r="C3667" s="6"/>
      <c r="D3667" s="6"/>
      <c r="E3667" s="6"/>
      <c r="F3667" s="6"/>
      <c r="G3667" s="6"/>
      <c r="H3667" s="6"/>
      <c r="I3667" s="6"/>
      <c r="J3667" s="66"/>
    </row>
    <row r="3668" spans="1:10" x14ac:dyDescent="0.25">
      <c r="A3668" s="103"/>
      <c r="B3668" s="104"/>
      <c r="C3668" s="6"/>
      <c r="D3668" s="6"/>
      <c r="E3668" s="6"/>
      <c r="F3668" s="6"/>
      <c r="G3668" s="6"/>
      <c r="H3668" s="6"/>
      <c r="I3668" s="6"/>
      <c r="J3668" s="66"/>
    </row>
    <row r="3669" spans="1:10" x14ac:dyDescent="0.25">
      <c r="A3669" s="103"/>
      <c r="B3669" s="104"/>
      <c r="C3669" s="6"/>
      <c r="D3669" s="6"/>
      <c r="E3669" s="6"/>
      <c r="F3669" s="6"/>
      <c r="G3669" s="6"/>
      <c r="H3669" s="6"/>
      <c r="I3669" s="6"/>
      <c r="J3669" s="66"/>
    </row>
    <row r="3670" spans="1:10" x14ac:dyDescent="0.25">
      <c r="A3670" s="103"/>
      <c r="B3670" s="104"/>
      <c r="C3670" s="6"/>
      <c r="D3670" s="6"/>
      <c r="E3670" s="6"/>
      <c r="F3670" s="6"/>
      <c r="G3670" s="6"/>
      <c r="H3670" s="6"/>
      <c r="I3670" s="6"/>
      <c r="J3670" s="66"/>
    </row>
    <row r="3671" spans="1:10" x14ac:dyDescent="0.25">
      <c r="A3671" s="103"/>
      <c r="B3671" s="104"/>
      <c r="C3671" s="6"/>
      <c r="D3671" s="6"/>
      <c r="E3671" s="6"/>
      <c r="F3671" s="6"/>
      <c r="G3671" s="6"/>
      <c r="H3671" s="6"/>
      <c r="I3671" s="6"/>
      <c r="J3671" s="66"/>
    </row>
    <row r="3672" spans="1:10" x14ac:dyDescent="0.25">
      <c r="A3672" s="103"/>
      <c r="B3672" s="104"/>
      <c r="C3672" s="6"/>
      <c r="D3672" s="6"/>
      <c r="E3672" s="6"/>
      <c r="F3672" s="6"/>
      <c r="G3672" s="6"/>
      <c r="H3672" s="6"/>
      <c r="I3672" s="6"/>
      <c r="J3672" s="66"/>
    </row>
    <row r="3673" spans="1:10" x14ac:dyDescent="0.25">
      <c r="A3673" s="103"/>
      <c r="B3673" s="104"/>
      <c r="C3673" s="6"/>
      <c r="D3673" s="6"/>
      <c r="E3673" s="6"/>
      <c r="F3673" s="6"/>
      <c r="G3673" s="6"/>
      <c r="H3673" s="6"/>
      <c r="I3673" s="6"/>
      <c r="J3673" s="66"/>
    </row>
    <row r="3674" spans="1:10" x14ac:dyDescent="0.25">
      <c r="A3674" s="103"/>
      <c r="B3674" s="104"/>
      <c r="C3674" s="6"/>
      <c r="D3674" s="6"/>
      <c r="E3674" s="6"/>
      <c r="F3674" s="6"/>
      <c r="G3674" s="6"/>
      <c r="H3674" s="6"/>
      <c r="I3674" s="6"/>
      <c r="J3674" s="66"/>
    </row>
    <row r="3675" spans="1:10" x14ac:dyDescent="0.25">
      <c r="A3675" s="103"/>
      <c r="B3675" s="104"/>
      <c r="C3675" s="6"/>
      <c r="D3675" s="6"/>
      <c r="E3675" s="6"/>
      <c r="F3675" s="6"/>
      <c r="G3675" s="6"/>
      <c r="H3675" s="6"/>
      <c r="I3675" s="6"/>
      <c r="J3675" s="66"/>
    </row>
    <row r="3676" spans="1:10" x14ac:dyDescent="0.25">
      <c r="A3676" s="103"/>
      <c r="B3676" s="104"/>
      <c r="C3676" s="6"/>
      <c r="D3676" s="6"/>
      <c r="E3676" s="6"/>
      <c r="F3676" s="6"/>
      <c r="G3676" s="6"/>
      <c r="H3676" s="6"/>
      <c r="I3676" s="6"/>
      <c r="J3676" s="66"/>
    </row>
    <row r="3677" spans="1:10" x14ac:dyDescent="0.25">
      <c r="A3677" s="103"/>
      <c r="B3677" s="104"/>
      <c r="C3677" s="6"/>
      <c r="D3677" s="6"/>
      <c r="E3677" s="6"/>
      <c r="F3677" s="6"/>
      <c r="G3677" s="6"/>
      <c r="H3677" s="6"/>
      <c r="I3677" s="6"/>
      <c r="J3677" s="66"/>
    </row>
    <row r="3678" spans="1:10" x14ac:dyDescent="0.25">
      <c r="A3678" s="103"/>
      <c r="B3678" s="104"/>
      <c r="C3678" s="6"/>
      <c r="D3678" s="6"/>
      <c r="E3678" s="6"/>
      <c r="F3678" s="6"/>
      <c r="G3678" s="6"/>
      <c r="H3678" s="6"/>
      <c r="I3678" s="6"/>
      <c r="J3678" s="66"/>
    </row>
    <row r="3679" spans="1:10" x14ac:dyDescent="0.25">
      <c r="A3679" s="103"/>
      <c r="B3679" s="104"/>
      <c r="C3679" s="6"/>
      <c r="D3679" s="6"/>
      <c r="E3679" s="6"/>
      <c r="F3679" s="6"/>
      <c r="G3679" s="6"/>
      <c r="H3679" s="6"/>
      <c r="I3679" s="6"/>
      <c r="J3679" s="66"/>
    </row>
    <row r="3680" spans="1:10" x14ac:dyDescent="0.25">
      <c r="A3680" s="103"/>
      <c r="B3680" s="104"/>
      <c r="C3680" s="6"/>
      <c r="D3680" s="6"/>
      <c r="E3680" s="6"/>
      <c r="F3680" s="6"/>
      <c r="G3680" s="6"/>
      <c r="H3680" s="6"/>
      <c r="I3680" s="6"/>
      <c r="J3680" s="66"/>
    </row>
    <row r="3681" spans="1:10" x14ac:dyDescent="0.25">
      <c r="A3681" s="103"/>
      <c r="B3681" s="104"/>
      <c r="C3681" s="6"/>
      <c r="D3681" s="6"/>
      <c r="E3681" s="6"/>
      <c r="F3681" s="6"/>
      <c r="G3681" s="6"/>
      <c r="H3681" s="6"/>
      <c r="I3681" s="6"/>
      <c r="J3681" s="66"/>
    </row>
    <row r="3682" spans="1:10" x14ac:dyDescent="0.25">
      <c r="A3682" s="103"/>
      <c r="B3682" s="104"/>
      <c r="C3682" s="6"/>
      <c r="D3682" s="6"/>
      <c r="E3682" s="6"/>
      <c r="F3682" s="6"/>
      <c r="G3682" s="6"/>
      <c r="H3682" s="6"/>
      <c r="I3682" s="6"/>
      <c r="J3682" s="66"/>
    </row>
    <row r="3683" spans="1:10" x14ac:dyDescent="0.25">
      <c r="A3683" s="103"/>
      <c r="B3683" s="104"/>
      <c r="C3683" s="6"/>
      <c r="D3683" s="6"/>
      <c r="E3683" s="6"/>
      <c r="F3683" s="6"/>
      <c r="G3683" s="6"/>
      <c r="H3683" s="6"/>
      <c r="I3683" s="6"/>
      <c r="J3683" s="66"/>
    </row>
    <row r="3684" spans="1:10" x14ac:dyDescent="0.25">
      <c r="A3684" s="103"/>
      <c r="B3684" s="104"/>
      <c r="C3684" s="6"/>
      <c r="D3684" s="6"/>
      <c r="E3684" s="6"/>
      <c r="F3684" s="6"/>
      <c r="G3684" s="6"/>
      <c r="H3684" s="6"/>
      <c r="I3684" s="6"/>
      <c r="J3684" s="66"/>
    </row>
    <row r="3685" spans="1:10" x14ac:dyDescent="0.25">
      <c r="A3685" s="103"/>
      <c r="B3685" s="104"/>
      <c r="C3685" s="6"/>
      <c r="D3685" s="6"/>
      <c r="E3685" s="6"/>
      <c r="F3685" s="6"/>
      <c r="G3685" s="6"/>
      <c r="H3685" s="6"/>
      <c r="I3685" s="6"/>
      <c r="J3685" s="66"/>
    </row>
    <row r="3686" spans="1:10" x14ac:dyDescent="0.25">
      <c r="A3686" s="103"/>
      <c r="B3686" s="104"/>
      <c r="C3686" s="6"/>
      <c r="D3686" s="6"/>
      <c r="E3686" s="6"/>
      <c r="F3686" s="6"/>
      <c r="G3686" s="6"/>
      <c r="H3686" s="6"/>
      <c r="I3686" s="6"/>
      <c r="J3686" s="66"/>
    </row>
    <row r="3687" spans="1:10" x14ac:dyDescent="0.25">
      <c r="A3687" s="103"/>
      <c r="B3687" s="104"/>
      <c r="C3687" s="6"/>
      <c r="D3687" s="6"/>
      <c r="E3687" s="6"/>
      <c r="F3687" s="6"/>
      <c r="G3687" s="6"/>
      <c r="H3687" s="6"/>
      <c r="I3687" s="6"/>
      <c r="J3687" s="66"/>
    </row>
    <row r="3688" spans="1:10" x14ac:dyDescent="0.25">
      <c r="A3688" s="103"/>
      <c r="B3688" s="104"/>
      <c r="C3688" s="6"/>
      <c r="D3688" s="6"/>
      <c r="E3688" s="6"/>
      <c r="F3688" s="6"/>
      <c r="G3688" s="6"/>
      <c r="H3688" s="6"/>
      <c r="I3688" s="6"/>
      <c r="J3688" s="66"/>
    </row>
    <row r="3689" spans="1:10" x14ac:dyDescent="0.25">
      <c r="A3689" s="103"/>
      <c r="B3689" s="104"/>
      <c r="C3689" s="6"/>
      <c r="D3689" s="6"/>
      <c r="E3689" s="6"/>
      <c r="F3689" s="6"/>
      <c r="G3689" s="6"/>
      <c r="H3689" s="6"/>
      <c r="I3689" s="6"/>
      <c r="J3689" s="66"/>
    </row>
    <row r="3690" spans="1:10" x14ac:dyDescent="0.25">
      <c r="A3690" s="103"/>
      <c r="B3690" s="104"/>
      <c r="C3690" s="6"/>
      <c r="D3690" s="6"/>
      <c r="E3690" s="6"/>
      <c r="F3690" s="6"/>
      <c r="G3690" s="6"/>
      <c r="H3690" s="6"/>
      <c r="I3690" s="6"/>
      <c r="J3690" s="66"/>
    </row>
    <row r="3691" spans="1:10" x14ac:dyDescent="0.25">
      <c r="A3691" s="103"/>
      <c r="B3691" s="104"/>
      <c r="C3691" s="6"/>
      <c r="D3691" s="6"/>
      <c r="E3691" s="6"/>
      <c r="F3691" s="6"/>
      <c r="G3691" s="6"/>
      <c r="H3691" s="6"/>
      <c r="I3691" s="6"/>
      <c r="J3691" s="66"/>
    </row>
    <row r="3692" spans="1:10" x14ac:dyDescent="0.25">
      <c r="A3692" s="103"/>
      <c r="B3692" s="104"/>
      <c r="C3692" s="6"/>
      <c r="D3692" s="6"/>
      <c r="E3692" s="6"/>
      <c r="F3692" s="6"/>
      <c r="G3692" s="6"/>
      <c r="H3692" s="6"/>
      <c r="I3692" s="6"/>
      <c r="J3692" s="66"/>
    </row>
    <row r="3693" spans="1:10" x14ac:dyDescent="0.25">
      <c r="A3693" s="103"/>
      <c r="B3693" s="104"/>
      <c r="C3693" s="6"/>
      <c r="D3693" s="6"/>
      <c r="E3693" s="6"/>
      <c r="F3693" s="6"/>
      <c r="G3693" s="6"/>
      <c r="H3693" s="6"/>
      <c r="I3693" s="6"/>
      <c r="J3693" s="66"/>
    </row>
    <row r="3694" spans="1:10" x14ac:dyDescent="0.25">
      <c r="A3694" s="103"/>
      <c r="B3694" s="104"/>
      <c r="C3694" s="6"/>
      <c r="D3694" s="6"/>
      <c r="E3694" s="6"/>
      <c r="F3694" s="6"/>
      <c r="G3694" s="6"/>
      <c r="H3694" s="6"/>
      <c r="I3694" s="6"/>
      <c r="J3694" s="66"/>
    </row>
    <row r="3695" spans="1:10" x14ac:dyDescent="0.25">
      <c r="A3695" s="103"/>
      <c r="B3695" s="104"/>
      <c r="C3695" s="6"/>
      <c r="D3695" s="6"/>
      <c r="E3695" s="6"/>
      <c r="F3695" s="6"/>
      <c r="G3695" s="6"/>
      <c r="H3695" s="6"/>
      <c r="I3695" s="6"/>
      <c r="J3695" s="66"/>
    </row>
    <row r="3696" spans="1:10" x14ac:dyDescent="0.25">
      <c r="A3696" s="103"/>
      <c r="B3696" s="104"/>
      <c r="C3696" s="6"/>
      <c r="D3696" s="6"/>
      <c r="E3696" s="6"/>
      <c r="F3696" s="6"/>
      <c r="G3696" s="6"/>
      <c r="H3696" s="6"/>
      <c r="I3696" s="6"/>
      <c r="J3696" s="66"/>
    </row>
    <row r="3697" spans="1:10" x14ac:dyDescent="0.25">
      <c r="A3697" s="103"/>
      <c r="B3697" s="104"/>
      <c r="C3697" s="6"/>
      <c r="D3697" s="6"/>
      <c r="E3697" s="6"/>
      <c r="F3697" s="6"/>
      <c r="G3697" s="6"/>
      <c r="H3697" s="6"/>
      <c r="I3697" s="6"/>
      <c r="J3697" s="66"/>
    </row>
    <row r="3698" spans="1:10" x14ac:dyDescent="0.25">
      <c r="A3698" s="103"/>
      <c r="B3698" s="104"/>
      <c r="C3698" s="6"/>
      <c r="D3698" s="6"/>
      <c r="E3698" s="6"/>
      <c r="F3698" s="6"/>
      <c r="G3698" s="6"/>
      <c r="H3698" s="6"/>
      <c r="I3698" s="6"/>
      <c r="J3698" s="66"/>
    </row>
    <row r="3699" spans="1:10" x14ac:dyDescent="0.25">
      <c r="A3699" s="103"/>
      <c r="B3699" s="104"/>
      <c r="C3699" s="6"/>
      <c r="D3699" s="6"/>
      <c r="E3699" s="6"/>
      <c r="F3699" s="6"/>
      <c r="G3699" s="6"/>
      <c r="H3699" s="6"/>
      <c r="I3699" s="6"/>
      <c r="J3699" s="66"/>
    </row>
    <row r="3700" spans="1:10" x14ac:dyDescent="0.25">
      <c r="A3700" s="103"/>
      <c r="B3700" s="104"/>
      <c r="C3700" s="6"/>
      <c r="D3700" s="6"/>
      <c r="E3700" s="6"/>
      <c r="F3700" s="6"/>
      <c r="G3700" s="6"/>
      <c r="H3700" s="6"/>
      <c r="I3700" s="6"/>
      <c r="J3700" s="66"/>
    </row>
    <row r="3701" spans="1:10" x14ac:dyDescent="0.25">
      <c r="A3701" s="103"/>
      <c r="B3701" s="104"/>
      <c r="C3701" s="6"/>
      <c r="D3701" s="6"/>
      <c r="E3701" s="6"/>
      <c r="F3701" s="6"/>
      <c r="G3701" s="6"/>
      <c r="H3701" s="6"/>
      <c r="I3701" s="6"/>
      <c r="J3701" s="66"/>
    </row>
    <row r="3702" spans="1:10" x14ac:dyDescent="0.25">
      <c r="A3702" s="103"/>
      <c r="B3702" s="104"/>
      <c r="C3702" s="6"/>
      <c r="D3702" s="6"/>
      <c r="E3702" s="6"/>
      <c r="F3702" s="6"/>
      <c r="G3702" s="6"/>
      <c r="H3702" s="6"/>
      <c r="I3702" s="6"/>
      <c r="J3702" s="66"/>
    </row>
    <row r="3703" spans="1:10" x14ac:dyDescent="0.25">
      <c r="A3703" s="103"/>
      <c r="B3703" s="104"/>
      <c r="C3703" s="6"/>
      <c r="D3703" s="6"/>
      <c r="E3703" s="6"/>
      <c r="F3703" s="6"/>
      <c r="G3703" s="6"/>
      <c r="H3703" s="6"/>
      <c r="I3703" s="6"/>
      <c r="J3703" s="66"/>
    </row>
    <row r="3704" spans="1:10" x14ac:dyDescent="0.25">
      <c r="A3704" s="103"/>
      <c r="B3704" s="104"/>
      <c r="C3704" s="6"/>
      <c r="D3704" s="6"/>
      <c r="E3704" s="6"/>
      <c r="F3704" s="6"/>
      <c r="G3704" s="6"/>
      <c r="H3704" s="6"/>
      <c r="I3704" s="6"/>
      <c r="J3704" s="66"/>
    </row>
    <row r="3705" spans="1:10" x14ac:dyDescent="0.25">
      <c r="A3705" s="103"/>
      <c r="B3705" s="104"/>
      <c r="C3705" s="6"/>
      <c r="D3705" s="6"/>
      <c r="E3705" s="6"/>
      <c r="F3705" s="6"/>
      <c r="G3705" s="6"/>
      <c r="H3705" s="6"/>
      <c r="I3705" s="6"/>
      <c r="J3705" s="66"/>
    </row>
    <row r="3706" spans="1:10" x14ac:dyDescent="0.25">
      <c r="A3706" s="103"/>
      <c r="B3706" s="104"/>
      <c r="C3706" s="6"/>
      <c r="D3706" s="6"/>
      <c r="E3706" s="6"/>
      <c r="F3706" s="6"/>
      <c r="G3706" s="6"/>
      <c r="H3706" s="6"/>
      <c r="I3706" s="6"/>
      <c r="J3706" s="66"/>
    </row>
    <row r="3707" spans="1:10" x14ac:dyDescent="0.25">
      <c r="A3707" s="103"/>
      <c r="B3707" s="104"/>
      <c r="C3707" s="6"/>
      <c r="D3707" s="6"/>
      <c r="E3707" s="6"/>
      <c r="F3707" s="6"/>
      <c r="G3707" s="6"/>
      <c r="H3707" s="6"/>
      <c r="I3707" s="6"/>
      <c r="J3707" s="66"/>
    </row>
    <row r="3708" spans="1:10" x14ac:dyDescent="0.25">
      <c r="A3708" s="103"/>
      <c r="B3708" s="104"/>
      <c r="C3708" s="6"/>
      <c r="D3708" s="6"/>
      <c r="E3708" s="6"/>
      <c r="F3708" s="6"/>
      <c r="G3708" s="6"/>
      <c r="H3708" s="6"/>
      <c r="I3708" s="6"/>
      <c r="J3708" s="66"/>
    </row>
    <row r="3709" spans="1:10" x14ac:dyDescent="0.25">
      <c r="A3709" s="103"/>
      <c r="B3709" s="104"/>
      <c r="C3709" s="6"/>
      <c r="D3709" s="6"/>
      <c r="E3709" s="6"/>
      <c r="F3709" s="6"/>
      <c r="G3709" s="6"/>
      <c r="H3709" s="6"/>
      <c r="I3709" s="6"/>
      <c r="J3709" s="66"/>
    </row>
    <row r="3710" spans="1:10" x14ac:dyDescent="0.25">
      <c r="A3710" s="103"/>
      <c r="B3710" s="104"/>
      <c r="C3710" s="6"/>
      <c r="D3710" s="6"/>
      <c r="E3710" s="6"/>
      <c r="F3710" s="6"/>
      <c r="G3710" s="6"/>
      <c r="H3710" s="6"/>
      <c r="I3710" s="6"/>
      <c r="J3710" s="66"/>
    </row>
    <row r="3711" spans="1:10" x14ac:dyDescent="0.25">
      <c r="A3711" s="103"/>
      <c r="B3711" s="104"/>
      <c r="C3711" s="6"/>
      <c r="D3711" s="6"/>
      <c r="E3711" s="6"/>
      <c r="F3711" s="6"/>
      <c r="G3711" s="6"/>
      <c r="H3711" s="6"/>
      <c r="I3711" s="6"/>
      <c r="J3711" s="66"/>
    </row>
    <row r="3712" spans="1:10" x14ac:dyDescent="0.25">
      <c r="A3712" s="103"/>
      <c r="B3712" s="104"/>
      <c r="C3712" s="6"/>
      <c r="D3712" s="6"/>
      <c r="E3712" s="6"/>
      <c r="F3712" s="6"/>
      <c r="G3712" s="6"/>
      <c r="H3712" s="6"/>
      <c r="I3712" s="6"/>
      <c r="J3712" s="66"/>
    </row>
    <row r="3713" spans="1:10" x14ac:dyDescent="0.25">
      <c r="A3713" s="103"/>
      <c r="B3713" s="104"/>
      <c r="C3713" s="6"/>
      <c r="D3713" s="6"/>
      <c r="E3713" s="6"/>
      <c r="F3713" s="6"/>
      <c r="G3713" s="6"/>
      <c r="H3713" s="6"/>
      <c r="I3713" s="6"/>
      <c r="J3713" s="66"/>
    </row>
    <row r="3714" spans="1:10" x14ac:dyDescent="0.25">
      <c r="A3714" s="103"/>
      <c r="B3714" s="104"/>
      <c r="C3714" s="6"/>
      <c r="D3714" s="6"/>
      <c r="E3714" s="6"/>
      <c r="F3714" s="6"/>
      <c r="G3714" s="6"/>
      <c r="H3714" s="6"/>
      <c r="I3714" s="6"/>
      <c r="J3714" s="66"/>
    </row>
    <row r="3715" spans="1:10" x14ac:dyDescent="0.25">
      <c r="A3715" s="103"/>
      <c r="B3715" s="104"/>
      <c r="C3715" s="6"/>
      <c r="D3715" s="6"/>
      <c r="E3715" s="6"/>
      <c r="F3715" s="6"/>
      <c r="G3715" s="6"/>
      <c r="H3715" s="6"/>
      <c r="I3715" s="6"/>
      <c r="J3715" s="66"/>
    </row>
    <row r="3716" spans="1:10" x14ac:dyDescent="0.25">
      <c r="A3716" s="103"/>
      <c r="B3716" s="104"/>
      <c r="C3716" s="6"/>
      <c r="D3716" s="6"/>
      <c r="E3716" s="6"/>
      <c r="F3716" s="6"/>
      <c r="G3716" s="6"/>
      <c r="H3716" s="6"/>
      <c r="I3716" s="6"/>
      <c r="J3716" s="66"/>
    </row>
    <row r="3717" spans="1:10" x14ac:dyDescent="0.25">
      <c r="A3717" s="103"/>
      <c r="B3717" s="104"/>
      <c r="C3717" s="6"/>
      <c r="D3717" s="6"/>
      <c r="E3717" s="6"/>
      <c r="F3717" s="6"/>
      <c r="G3717" s="6"/>
      <c r="H3717" s="6"/>
      <c r="I3717" s="6"/>
      <c r="J3717" s="66"/>
    </row>
    <row r="3718" spans="1:10" x14ac:dyDescent="0.25">
      <c r="A3718" s="103"/>
      <c r="B3718" s="104"/>
      <c r="C3718" s="6"/>
      <c r="D3718" s="6"/>
      <c r="E3718" s="6"/>
      <c r="F3718" s="6"/>
      <c r="G3718" s="6"/>
      <c r="H3718" s="6"/>
      <c r="I3718" s="6"/>
      <c r="J3718" s="66"/>
    </row>
    <row r="3719" spans="1:10" x14ac:dyDescent="0.25">
      <c r="A3719" s="103"/>
      <c r="B3719" s="104"/>
      <c r="C3719" s="6"/>
      <c r="D3719" s="6"/>
      <c r="E3719" s="6"/>
      <c r="F3719" s="6"/>
      <c r="G3719" s="6"/>
      <c r="H3719" s="6"/>
      <c r="I3719" s="6"/>
      <c r="J3719" s="66"/>
    </row>
    <row r="3720" spans="1:10" x14ac:dyDescent="0.25">
      <c r="A3720" s="103"/>
      <c r="B3720" s="104"/>
      <c r="C3720" s="6"/>
      <c r="D3720" s="6"/>
      <c r="E3720" s="6"/>
      <c r="F3720" s="6"/>
      <c r="G3720" s="6"/>
      <c r="H3720" s="6"/>
      <c r="I3720" s="6"/>
      <c r="J3720" s="66"/>
    </row>
    <row r="3721" spans="1:10" x14ac:dyDescent="0.25">
      <c r="A3721" s="103"/>
      <c r="B3721" s="104"/>
      <c r="C3721" s="6"/>
      <c r="D3721" s="6"/>
      <c r="E3721" s="6"/>
      <c r="F3721" s="6"/>
      <c r="G3721" s="6"/>
      <c r="H3721" s="6"/>
      <c r="I3721" s="6"/>
      <c r="J3721" s="66"/>
    </row>
    <row r="3722" spans="1:10" x14ac:dyDescent="0.25">
      <c r="A3722" s="103"/>
      <c r="B3722" s="104"/>
      <c r="C3722" s="6"/>
      <c r="D3722" s="6"/>
      <c r="E3722" s="6"/>
      <c r="F3722" s="6"/>
      <c r="G3722" s="6"/>
      <c r="H3722" s="6"/>
      <c r="I3722" s="6"/>
      <c r="J3722" s="66"/>
    </row>
    <row r="3723" spans="1:10" x14ac:dyDescent="0.25">
      <c r="A3723" s="103"/>
      <c r="B3723" s="104"/>
      <c r="C3723" s="6"/>
      <c r="D3723" s="6"/>
      <c r="E3723" s="6"/>
      <c r="F3723" s="6"/>
      <c r="G3723" s="6"/>
      <c r="H3723" s="6"/>
      <c r="I3723" s="6"/>
      <c r="J3723" s="66"/>
    </row>
    <row r="3724" spans="1:10" x14ac:dyDescent="0.25">
      <c r="A3724" s="103"/>
      <c r="B3724" s="104"/>
      <c r="C3724" s="6"/>
      <c r="D3724" s="6"/>
      <c r="E3724" s="6"/>
      <c r="F3724" s="6"/>
      <c r="G3724" s="6"/>
      <c r="H3724" s="6"/>
      <c r="I3724" s="6"/>
      <c r="J3724" s="66"/>
    </row>
    <row r="3725" spans="1:10" x14ac:dyDescent="0.25">
      <c r="A3725" s="103"/>
      <c r="B3725" s="104"/>
      <c r="C3725" s="6"/>
      <c r="D3725" s="6"/>
      <c r="E3725" s="6"/>
      <c r="F3725" s="6"/>
      <c r="G3725" s="6"/>
      <c r="H3725" s="6"/>
      <c r="I3725" s="6"/>
      <c r="J3725" s="66"/>
    </row>
    <row r="3726" spans="1:10" x14ac:dyDescent="0.25">
      <c r="A3726" s="103"/>
      <c r="B3726" s="104"/>
      <c r="C3726" s="6"/>
      <c r="D3726" s="6"/>
      <c r="E3726" s="6"/>
      <c r="F3726" s="6"/>
      <c r="G3726" s="6"/>
      <c r="H3726" s="6"/>
      <c r="I3726" s="6"/>
      <c r="J3726" s="66"/>
    </row>
    <row r="3727" spans="1:10" x14ac:dyDescent="0.25">
      <c r="A3727" s="103"/>
      <c r="B3727" s="104"/>
      <c r="C3727" s="6"/>
      <c r="D3727" s="6"/>
      <c r="E3727" s="6"/>
      <c r="F3727" s="6"/>
      <c r="G3727" s="6"/>
      <c r="H3727" s="6"/>
      <c r="I3727" s="6"/>
      <c r="J3727" s="66"/>
    </row>
    <row r="3728" spans="1:10" x14ac:dyDescent="0.25">
      <c r="A3728" s="103"/>
      <c r="B3728" s="104"/>
      <c r="C3728" s="6"/>
      <c r="D3728" s="6"/>
      <c r="E3728" s="6"/>
      <c r="F3728" s="6"/>
      <c r="G3728" s="6"/>
      <c r="H3728" s="6"/>
      <c r="I3728" s="6"/>
      <c r="J3728" s="66"/>
    </row>
    <row r="3729" spans="1:10" x14ac:dyDescent="0.25">
      <c r="A3729" s="103"/>
      <c r="B3729" s="104"/>
      <c r="C3729" s="6"/>
      <c r="D3729" s="6"/>
      <c r="E3729" s="6"/>
      <c r="F3729" s="6"/>
      <c r="G3729" s="6"/>
      <c r="H3729" s="6"/>
      <c r="I3729" s="6"/>
      <c r="J3729" s="66"/>
    </row>
    <row r="3730" spans="1:10" x14ac:dyDescent="0.25">
      <c r="A3730" s="103"/>
      <c r="B3730" s="104"/>
      <c r="C3730" s="6"/>
      <c r="D3730" s="6"/>
      <c r="E3730" s="6"/>
      <c r="F3730" s="6"/>
      <c r="G3730" s="6"/>
      <c r="H3730" s="6"/>
      <c r="I3730" s="6"/>
      <c r="J3730" s="66"/>
    </row>
    <row r="3731" spans="1:10" x14ac:dyDescent="0.25">
      <c r="A3731" s="103"/>
      <c r="B3731" s="104"/>
      <c r="C3731" s="6"/>
      <c r="D3731" s="6"/>
      <c r="E3731" s="6"/>
      <c r="F3731" s="6"/>
      <c r="G3731" s="6"/>
      <c r="H3731" s="6"/>
      <c r="I3731" s="6"/>
      <c r="J3731" s="66"/>
    </row>
    <row r="3732" spans="1:10" x14ac:dyDescent="0.25">
      <c r="A3732" s="103"/>
      <c r="B3732" s="104"/>
      <c r="C3732" s="6"/>
      <c r="D3732" s="6"/>
      <c r="E3732" s="6"/>
      <c r="F3732" s="6"/>
      <c r="G3732" s="6"/>
      <c r="H3732" s="6"/>
      <c r="I3732" s="6"/>
      <c r="J3732" s="66"/>
    </row>
    <row r="3733" spans="1:10" x14ac:dyDescent="0.25">
      <c r="A3733" s="103"/>
      <c r="B3733" s="104"/>
      <c r="C3733" s="6"/>
      <c r="D3733" s="6"/>
      <c r="E3733" s="6"/>
      <c r="F3733" s="6"/>
      <c r="G3733" s="6"/>
      <c r="H3733" s="6"/>
      <c r="I3733" s="6"/>
      <c r="J3733" s="66"/>
    </row>
    <row r="3734" spans="1:10" x14ac:dyDescent="0.25">
      <c r="A3734" s="103"/>
      <c r="B3734" s="104"/>
      <c r="C3734" s="6"/>
      <c r="D3734" s="6"/>
      <c r="E3734" s="6"/>
      <c r="F3734" s="6"/>
      <c r="G3734" s="6"/>
      <c r="H3734" s="6"/>
      <c r="I3734" s="6"/>
      <c r="J3734" s="66"/>
    </row>
    <row r="3735" spans="1:10" x14ac:dyDescent="0.25">
      <c r="A3735" s="103"/>
      <c r="B3735" s="104"/>
      <c r="C3735" s="6"/>
      <c r="D3735" s="6"/>
      <c r="E3735" s="6"/>
      <c r="F3735" s="6"/>
      <c r="G3735" s="6"/>
      <c r="H3735" s="6"/>
      <c r="I3735" s="6"/>
      <c r="J3735" s="66"/>
    </row>
    <row r="3736" spans="1:10" x14ac:dyDescent="0.25">
      <c r="A3736" s="103"/>
      <c r="B3736" s="104"/>
      <c r="C3736" s="6"/>
      <c r="D3736" s="6"/>
      <c r="E3736" s="6"/>
      <c r="F3736" s="6"/>
      <c r="G3736" s="6"/>
      <c r="H3736" s="6"/>
      <c r="I3736" s="6"/>
      <c r="J3736" s="66"/>
    </row>
    <row r="3737" spans="1:10" x14ac:dyDescent="0.25">
      <c r="A3737" s="103"/>
      <c r="B3737" s="104"/>
      <c r="C3737" s="6"/>
      <c r="D3737" s="6"/>
      <c r="E3737" s="6"/>
      <c r="F3737" s="6"/>
      <c r="G3737" s="6"/>
      <c r="H3737" s="6"/>
      <c r="I3737" s="6"/>
      <c r="J3737" s="66"/>
    </row>
    <row r="3738" spans="1:10" x14ac:dyDescent="0.25">
      <c r="A3738" s="103"/>
      <c r="B3738" s="104"/>
      <c r="C3738" s="6"/>
      <c r="D3738" s="6"/>
      <c r="E3738" s="6"/>
      <c r="F3738" s="6"/>
      <c r="G3738" s="6"/>
      <c r="H3738" s="6"/>
      <c r="I3738" s="6"/>
      <c r="J3738" s="66"/>
    </row>
    <row r="3739" spans="1:10" x14ac:dyDescent="0.25">
      <c r="A3739" s="103"/>
      <c r="B3739" s="104"/>
      <c r="C3739" s="6"/>
      <c r="D3739" s="6"/>
      <c r="E3739" s="6"/>
      <c r="F3739" s="6"/>
      <c r="G3739" s="6"/>
      <c r="H3739" s="6"/>
      <c r="I3739" s="6"/>
      <c r="J3739" s="66"/>
    </row>
    <row r="3740" spans="1:10" x14ac:dyDescent="0.25">
      <c r="A3740" s="103"/>
      <c r="B3740" s="104"/>
      <c r="C3740" s="6"/>
      <c r="D3740" s="6"/>
      <c r="E3740" s="6"/>
      <c r="F3740" s="6"/>
      <c r="G3740" s="6"/>
      <c r="H3740" s="6"/>
      <c r="I3740" s="6"/>
      <c r="J3740" s="66"/>
    </row>
    <row r="3741" spans="1:10" x14ac:dyDescent="0.25">
      <c r="A3741" s="103"/>
      <c r="B3741" s="104"/>
      <c r="C3741" s="6"/>
      <c r="D3741" s="6"/>
      <c r="E3741" s="6"/>
      <c r="F3741" s="6"/>
      <c r="G3741" s="6"/>
      <c r="H3741" s="6"/>
      <c r="I3741" s="6"/>
      <c r="J3741" s="66"/>
    </row>
    <row r="3742" spans="1:10" x14ac:dyDescent="0.25">
      <c r="A3742" s="103"/>
      <c r="B3742" s="104"/>
      <c r="C3742" s="6"/>
      <c r="D3742" s="6"/>
      <c r="E3742" s="6"/>
      <c r="F3742" s="6"/>
      <c r="G3742" s="6"/>
      <c r="H3742" s="6"/>
      <c r="I3742" s="6"/>
      <c r="J3742" s="66"/>
    </row>
    <row r="3743" spans="1:10" x14ac:dyDescent="0.25">
      <c r="A3743" s="103"/>
      <c r="B3743" s="104"/>
      <c r="C3743" s="6"/>
      <c r="D3743" s="6"/>
      <c r="E3743" s="6"/>
      <c r="F3743" s="6"/>
      <c r="G3743" s="6"/>
      <c r="H3743" s="6"/>
      <c r="I3743" s="6"/>
      <c r="J3743" s="66"/>
    </row>
    <row r="3744" spans="1:10" x14ac:dyDescent="0.25">
      <c r="A3744" s="103"/>
      <c r="B3744" s="104"/>
      <c r="C3744" s="6"/>
      <c r="D3744" s="6"/>
      <c r="E3744" s="6"/>
      <c r="F3744" s="6"/>
      <c r="G3744" s="6"/>
      <c r="H3744" s="6"/>
      <c r="I3744" s="6"/>
      <c r="J3744" s="66"/>
    </row>
    <row r="3745" spans="1:10" x14ac:dyDescent="0.25">
      <c r="A3745" s="103"/>
      <c r="B3745" s="104"/>
      <c r="C3745" s="6"/>
      <c r="D3745" s="6"/>
      <c r="E3745" s="6"/>
      <c r="F3745" s="6"/>
      <c r="G3745" s="6"/>
      <c r="H3745" s="6"/>
      <c r="I3745" s="6"/>
      <c r="J3745" s="66"/>
    </row>
    <row r="3746" spans="1:10" x14ac:dyDescent="0.25">
      <c r="A3746" s="103"/>
      <c r="B3746" s="104"/>
      <c r="C3746" s="6"/>
      <c r="D3746" s="6"/>
      <c r="E3746" s="6"/>
      <c r="F3746" s="6"/>
      <c r="G3746" s="6"/>
      <c r="H3746" s="6"/>
      <c r="I3746" s="6"/>
      <c r="J3746" s="66"/>
    </row>
    <row r="3747" spans="1:10" x14ac:dyDescent="0.25">
      <c r="A3747" s="103"/>
      <c r="B3747" s="104"/>
      <c r="C3747" s="6"/>
      <c r="D3747" s="6"/>
      <c r="E3747" s="6"/>
      <c r="F3747" s="6"/>
      <c r="G3747" s="6"/>
      <c r="H3747" s="6"/>
      <c r="I3747" s="6"/>
      <c r="J3747" s="66"/>
    </row>
    <row r="3748" spans="1:10" x14ac:dyDescent="0.25">
      <c r="A3748" s="103"/>
      <c r="B3748" s="104"/>
      <c r="C3748" s="6"/>
      <c r="D3748" s="6"/>
      <c r="E3748" s="6"/>
      <c r="F3748" s="6"/>
      <c r="G3748" s="6"/>
      <c r="H3748" s="6"/>
      <c r="I3748" s="6"/>
      <c r="J3748" s="66"/>
    </row>
    <row r="3749" spans="1:10" x14ac:dyDescent="0.25">
      <c r="A3749" s="103"/>
      <c r="B3749" s="104"/>
      <c r="C3749" s="6"/>
      <c r="D3749" s="6"/>
      <c r="E3749" s="6"/>
      <c r="F3749" s="6"/>
      <c r="G3749" s="6"/>
      <c r="H3749" s="6"/>
      <c r="I3749" s="6"/>
      <c r="J3749" s="66"/>
    </row>
    <row r="3750" spans="1:10" x14ac:dyDescent="0.25">
      <c r="A3750" s="103"/>
      <c r="B3750" s="104"/>
      <c r="C3750" s="6"/>
      <c r="D3750" s="6"/>
      <c r="E3750" s="6"/>
      <c r="F3750" s="6"/>
      <c r="G3750" s="6"/>
      <c r="H3750" s="6"/>
      <c r="I3750" s="6"/>
      <c r="J3750" s="66"/>
    </row>
    <row r="3751" spans="1:10" x14ac:dyDescent="0.25">
      <c r="A3751" s="103"/>
      <c r="B3751" s="104"/>
      <c r="C3751" s="6"/>
      <c r="D3751" s="6"/>
      <c r="E3751" s="6"/>
      <c r="F3751" s="6"/>
      <c r="G3751" s="6"/>
      <c r="H3751" s="6"/>
      <c r="I3751" s="6"/>
      <c r="J3751" s="66"/>
    </row>
    <row r="3752" spans="1:10" x14ac:dyDescent="0.25">
      <c r="A3752" s="103"/>
      <c r="B3752" s="104"/>
      <c r="C3752" s="6"/>
      <c r="D3752" s="6"/>
      <c r="E3752" s="6"/>
      <c r="F3752" s="6"/>
      <c r="G3752" s="6"/>
      <c r="H3752" s="6"/>
      <c r="I3752" s="6"/>
      <c r="J3752" s="66"/>
    </row>
    <row r="3753" spans="1:10" x14ac:dyDescent="0.25">
      <c r="A3753" s="103"/>
      <c r="B3753" s="104"/>
      <c r="C3753" s="6"/>
      <c r="D3753" s="6"/>
      <c r="E3753" s="6"/>
      <c r="F3753" s="6"/>
      <c r="G3753" s="6"/>
      <c r="H3753" s="6"/>
      <c r="I3753" s="6"/>
      <c r="J3753" s="66"/>
    </row>
    <row r="3754" spans="1:10" x14ac:dyDescent="0.25">
      <c r="A3754" s="103"/>
      <c r="B3754" s="104"/>
      <c r="C3754" s="6"/>
      <c r="D3754" s="6"/>
      <c r="E3754" s="6"/>
      <c r="F3754" s="6"/>
      <c r="G3754" s="6"/>
      <c r="H3754" s="6"/>
      <c r="I3754" s="6"/>
      <c r="J3754" s="66"/>
    </row>
    <row r="3755" spans="1:10" x14ac:dyDescent="0.25">
      <c r="A3755" s="103"/>
      <c r="B3755" s="104"/>
      <c r="C3755" s="6"/>
      <c r="D3755" s="6"/>
      <c r="E3755" s="6"/>
      <c r="F3755" s="6"/>
      <c r="G3755" s="6"/>
      <c r="H3755" s="6"/>
      <c r="I3755" s="6"/>
      <c r="J3755" s="66"/>
    </row>
    <row r="3756" spans="1:10" x14ac:dyDescent="0.25">
      <c r="A3756" s="103"/>
      <c r="B3756" s="104"/>
      <c r="C3756" s="6"/>
      <c r="D3756" s="6"/>
      <c r="E3756" s="6"/>
      <c r="F3756" s="6"/>
      <c r="G3756" s="6"/>
      <c r="H3756" s="6"/>
      <c r="I3756" s="6"/>
      <c r="J3756" s="66"/>
    </row>
    <row r="3757" spans="1:10" x14ac:dyDescent="0.25">
      <c r="A3757" s="103"/>
      <c r="B3757" s="104"/>
      <c r="C3757" s="6"/>
      <c r="D3757" s="6"/>
      <c r="E3757" s="6"/>
      <c r="F3757" s="6"/>
      <c r="G3757" s="6"/>
      <c r="H3757" s="6"/>
      <c r="I3757" s="6"/>
      <c r="J3757" s="66"/>
    </row>
    <row r="3758" spans="1:10" x14ac:dyDescent="0.25">
      <c r="A3758" s="103"/>
      <c r="B3758" s="104"/>
      <c r="C3758" s="6"/>
      <c r="D3758" s="6"/>
      <c r="E3758" s="6"/>
      <c r="F3758" s="6"/>
      <c r="G3758" s="6"/>
      <c r="H3758" s="6"/>
      <c r="I3758" s="6"/>
      <c r="J3758" s="66"/>
    </row>
    <row r="3759" spans="1:10" x14ac:dyDescent="0.25">
      <c r="A3759" s="103"/>
      <c r="B3759" s="104"/>
      <c r="C3759" s="6"/>
      <c r="D3759" s="6"/>
      <c r="E3759" s="6"/>
      <c r="F3759" s="6"/>
      <c r="G3759" s="6"/>
      <c r="H3759" s="6"/>
      <c r="I3759" s="6"/>
      <c r="J3759" s="66"/>
    </row>
    <row r="3760" spans="1:10" x14ac:dyDescent="0.25">
      <c r="A3760" s="103"/>
      <c r="B3760" s="104"/>
      <c r="C3760" s="6"/>
      <c r="D3760" s="6"/>
      <c r="E3760" s="6"/>
      <c r="F3760" s="6"/>
      <c r="G3760" s="6"/>
      <c r="H3760" s="6"/>
      <c r="I3760" s="6"/>
      <c r="J3760" s="66"/>
    </row>
    <row r="3761" spans="1:10" x14ac:dyDescent="0.25">
      <c r="A3761" s="103"/>
      <c r="B3761" s="104"/>
      <c r="C3761" s="6"/>
      <c r="D3761" s="6"/>
      <c r="E3761" s="6"/>
      <c r="F3761" s="6"/>
      <c r="G3761" s="6"/>
      <c r="H3761" s="6"/>
      <c r="I3761" s="6"/>
      <c r="J3761" s="66"/>
    </row>
    <row r="3762" spans="1:10" x14ac:dyDescent="0.25">
      <c r="A3762" s="103"/>
      <c r="B3762" s="104"/>
      <c r="C3762" s="6"/>
      <c r="D3762" s="6"/>
      <c r="E3762" s="6"/>
      <c r="F3762" s="6"/>
      <c r="G3762" s="6"/>
      <c r="H3762" s="6"/>
      <c r="I3762" s="6"/>
      <c r="J3762" s="66"/>
    </row>
    <row r="3763" spans="1:10" x14ac:dyDescent="0.25">
      <c r="A3763" s="103"/>
      <c r="B3763" s="104"/>
      <c r="C3763" s="6"/>
      <c r="D3763" s="6"/>
      <c r="E3763" s="6"/>
      <c r="F3763" s="6"/>
      <c r="G3763" s="6"/>
      <c r="H3763" s="6"/>
      <c r="I3763" s="6"/>
      <c r="J3763" s="66"/>
    </row>
    <row r="3764" spans="1:10" x14ac:dyDescent="0.25">
      <c r="A3764" s="103"/>
      <c r="B3764" s="104"/>
      <c r="C3764" s="6"/>
      <c r="D3764" s="6"/>
      <c r="E3764" s="6"/>
      <c r="F3764" s="6"/>
      <c r="G3764" s="6"/>
      <c r="H3764" s="6"/>
      <c r="I3764" s="6"/>
      <c r="J3764" s="66"/>
    </row>
    <row r="3765" spans="1:10" x14ac:dyDescent="0.25">
      <c r="A3765" s="103"/>
      <c r="B3765" s="104"/>
      <c r="C3765" s="6"/>
      <c r="D3765" s="6"/>
      <c r="E3765" s="6"/>
      <c r="F3765" s="6"/>
      <c r="G3765" s="6"/>
      <c r="H3765" s="6"/>
      <c r="I3765" s="6"/>
      <c r="J3765" s="66"/>
    </row>
    <row r="3766" spans="1:10" x14ac:dyDescent="0.25">
      <c r="A3766" s="103"/>
      <c r="B3766" s="104"/>
      <c r="C3766" s="6"/>
      <c r="D3766" s="6"/>
      <c r="E3766" s="6"/>
      <c r="F3766" s="6"/>
      <c r="G3766" s="6"/>
      <c r="H3766" s="6"/>
      <c r="I3766" s="6"/>
      <c r="J3766" s="66"/>
    </row>
    <row r="3767" spans="1:10" x14ac:dyDescent="0.25">
      <c r="A3767" s="103"/>
      <c r="B3767" s="104"/>
      <c r="C3767" s="6"/>
      <c r="D3767" s="6"/>
      <c r="E3767" s="6"/>
      <c r="F3767" s="6"/>
      <c r="G3767" s="6"/>
      <c r="H3767" s="6"/>
      <c r="I3767" s="6"/>
      <c r="J3767" s="66"/>
    </row>
    <row r="3768" spans="1:10" x14ac:dyDescent="0.25">
      <c r="A3768" s="103"/>
      <c r="B3768" s="104"/>
      <c r="C3768" s="6"/>
      <c r="D3768" s="6"/>
      <c r="E3768" s="6"/>
      <c r="F3768" s="6"/>
      <c r="G3768" s="6"/>
      <c r="H3768" s="6"/>
      <c r="I3768" s="6"/>
      <c r="J3768" s="66"/>
    </row>
    <row r="3769" spans="1:10" x14ac:dyDescent="0.25">
      <c r="A3769" s="103"/>
      <c r="B3769" s="104"/>
      <c r="C3769" s="6"/>
      <c r="D3769" s="6"/>
      <c r="E3769" s="6"/>
      <c r="F3769" s="6"/>
      <c r="G3769" s="6"/>
      <c r="H3769" s="6"/>
      <c r="I3769" s="6"/>
      <c r="J3769" s="66"/>
    </row>
    <row r="3770" spans="1:10" x14ac:dyDescent="0.25">
      <c r="A3770" s="103"/>
      <c r="B3770" s="104"/>
      <c r="C3770" s="6"/>
      <c r="D3770" s="6"/>
      <c r="E3770" s="6"/>
      <c r="F3770" s="6"/>
      <c r="G3770" s="6"/>
      <c r="H3770" s="6"/>
      <c r="I3770" s="6"/>
      <c r="J3770" s="66"/>
    </row>
    <row r="3771" spans="1:10" x14ac:dyDescent="0.25">
      <c r="A3771" s="103"/>
      <c r="B3771" s="104"/>
      <c r="C3771" s="6"/>
      <c r="D3771" s="6"/>
      <c r="E3771" s="6"/>
      <c r="F3771" s="6"/>
      <c r="G3771" s="6"/>
      <c r="H3771" s="6"/>
      <c r="I3771" s="6"/>
      <c r="J3771" s="66"/>
    </row>
    <row r="3772" spans="1:10" x14ac:dyDescent="0.25">
      <c r="A3772" s="103"/>
      <c r="B3772" s="104"/>
      <c r="C3772" s="6"/>
      <c r="D3772" s="6"/>
      <c r="E3772" s="6"/>
      <c r="F3772" s="6"/>
      <c r="G3772" s="6"/>
      <c r="H3772" s="6"/>
      <c r="I3772" s="6"/>
      <c r="J3772" s="66"/>
    </row>
    <row r="3773" spans="1:10" x14ac:dyDescent="0.25">
      <c r="A3773" s="103"/>
      <c r="B3773" s="104"/>
      <c r="C3773" s="6"/>
      <c r="D3773" s="6"/>
      <c r="E3773" s="6"/>
      <c r="F3773" s="6"/>
      <c r="G3773" s="6"/>
      <c r="H3773" s="6"/>
      <c r="I3773" s="6"/>
      <c r="J3773" s="66"/>
    </row>
    <row r="3774" spans="1:10" x14ac:dyDescent="0.25">
      <c r="A3774" s="103"/>
      <c r="B3774" s="104"/>
      <c r="C3774" s="6"/>
      <c r="D3774" s="6"/>
      <c r="E3774" s="6"/>
      <c r="F3774" s="6"/>
      <c r="G3774" s="6"/>
      <c r="H3774" s="6"/>
      <c r="I3774" s="6"/>
      <c r="J3774" s="66"/>
    </row>
    <row r="3775" spans="1:10" x14ac:dyDescent="0.25">
      <c r="A3775" s="103"/>
      <c r="B3775" s="104"/>
      <c r="C3775" s="6"/>
      <c r="D3775" s="6"/>
      <c r="E3775" s="6"/>
      <c r="F3775" s="6"/>
      <c r="G3775" s="6"/>
      <c r="H3775" s="6"/>
      <c r="I3775" s="6"/>
      <c r="J3775" s="66"/>
    </row>
    <row r="3776" spans="1:10" x14ac:dyDescent="0.25">
      <c r="A3776" s="103"/>
      <c r="B3776" s="104"/>
      <c r="C3776" s="6"/>
      <c r="D3776" s="6"/>
      <c r="E3776" s="6"/>
      <c r="F3776" s="6"/>
      <c r="G3776" s="6"/>
      <c r="H3776" s="6"/>
      <c r="I3776" s="6"/>
      <c r="J3776" s="66"/>
    </row>
    <row r="3777" spans="1:10" x14ac:dyDescent="0.25">
      <c r="A3777" s="103"/>
      <c r="B3777" s="104"/>
      <c r="C3777" s="6"/>
      <c r="D3777" s="6"/>
      <c r="E3777" s="6"/>
      <c r="F3777" s="6"/>
      <c r="G3777" s="6"/>
      <c r="H3777" s="6"/>
      <c r="I3777" s="6"/>
      <c r="J3777" s="66"/>
    </row>
    <row r="3778" spans="1:10" x14ac:dyDescent="0.25">
      <c r="A3778" s="103"/>
      <c r="B3778" s="104"/>
      <c r="C3778" s="6"/>
      <c r="D3778" s="6"/>
      <c r="E3778" s="6"/>
      <c r="F3778" s="6"/>
      <c r="G3778" s="6"/>
      <c r="H3778" s="6"/>
      <c r="I3778" s="6"/>
      <c r="J3778" s="66"/>
    </row>
    <row r="3779" spans="1:10" x14ac:dyDescent="0.25">
      <c r="A3779" s="103"/>
      <c r="B3779" s="104"/>
      <c r="C3779" s="6"/>
      <c r="D3779" s="6"/>
      <c r="E3779" s="6"/>
      <c r="F3779" s="6"/>
      <c r="G3779" s="6"/>
      <c r="H3779" s="6"/>
      <c r="I3779" s="6"/>
      <c r="J3779" s="66"/>
    </row>
    <row r="3780" spans="1:10" x14ac:dyDescent="0.25">
      <c r="A3780" s="103"/>
      <c r="B3780" s="104"/>
      <c r="C3780" s="6"/>
      <c r="D3780" s="6"/>
      <c r="E3780" s="6"/>
      <c r="F3780" s="6"/>
      <c r="G3780" s="6"/>
      <c r="H3780" s="6"/>
      <c r="I3780" s="6"/>
      <c r="J3780" s="66"/>
    </row>
    <row r="3781" spans="1:10" x14ac:dyDescent="0.25">
      <c r="A3781" s="103"/>
      <c r="B3781" s="104"/>
      <c r="C3781" s="6"/>
      <c r="D3781" s="6"/>
      <c r="E3781" s="6"/>
      <c r="F3781" s="6"/>
      <c r="G3781" s="6"/>
      <c r="H3781" s="6"/>
      <c r="I3781" s="6"/>
      <c r="J3781" s="66"/>
    </row>
    <row r="3782" spans="1:10" x14ac:dyDescent="0.25">
      <c r="A3782" s="103"/>
      <c r="B3782" s="104"/>
      <c r="C3782" s="6"/>
      <c r="D3782" s="6"/>
      <c r="E3782" s="6"/>
      <c r="F3782" s="6"/>
      <c r="G3782" s="6"/>
      <c r="H3782" s="6"/>
      <c r="I3782" s="6"/>
      <c r="J3782" s="66"/>
    </row>
    <row r="3783" spans="1:10" x14ac:dyDescent="0.25">
      <c r="A3783" s="103"/>
      <c r="B3783" s="104"/>
      <c r="C3783" s="6"/>
      <c r="D3783" s="6"/>
      <c r="E3783" s="6"/>
      <c r="F3783" s="6"/>
      <c r="G3783" s="6"/>
      <c r="H3783" s="6"/>
      <c r="I3783" s="6"/>
      <c r="J3783" s="66"/>
    </row>
    <row r="3784" spans="1:10" x14ac:dyDescent="0.25">
      <c r="A3784" s="103"/>
      <c r="B3784" s="104"/>
      <c r="C3784" s="6"/>
      <c r="D3784" s="6"/>
      <c r="E3784" s="6"/>
      <c r="F3784" s="6"/>
      <c r="G3784" s="6"/>
      <c r="H3784" s="6"/>
      <c r="I3784" s="6"/>
      <c r="J3784" s="66"/>
    </row>
    <row r="3785" spans="1:10" x14ac:dyDescent="0.25">
      <c r="A3785" s="103"/>
      <c r="B3785" s="104"/>
      <c r="C3785" s="6"/>
      <c r="D3785" s="6"/>
      <c r="E3785" s="6"/>
      <c r="F3785" s="6"/>
      <c r="G3785" s="6"/>
      <c r="H3785" s="6"/>
      <c r="I3785" s="6"/>
      <c r="J3785" s="66"/>
    </row>
    <row r="3786" spans="1:10" x14ac:dyDescent="0.25">
      <c r="A3786" s="103"/>
      <c r="B3786" s="104"/>
      <c r="C3786" s="6"/>
      <c r="D3786" s="6"/>
      <c r="E3786" s="6"/>
      <c r="F3786" s="6"/>
      <c r="G3786" s="6"/>
      <c r="H3786" s="6"/>
      <c r="I3786" s="6"/>
      <c r="J3786" s="66"/>
    </row>
    <row r="3787" spans="1:10" x14ac:dyDescent="0.25">
      <c r="A3787" s="103"/>
      <c r="B3787" s="104"/>
      <c r="C3787" s="6"/>
      <c r="D3787" s="6"/>
      <c r="E3787" s="6"/>
      <c r="F3787" s="6"/>
      <c r="G3787" s="6"/>
      <c r="H3787" s="6"/>
      <c r="I3787" s="6"/>
      <c r="J3787" s="66"/>
    </row>
    <row r="3788" spans="1:10" x14ac:dyDescent="0.25">
      <c r="A3788" s="103"/>
      <c r="B3788" s="104"/>
      <c r="C3788" s="6"/>
      <c r="D3788" s="6"/>
      <c r="E3788" s="6"/>
      <c r="F3788" s="6"/>
      <c r="G3788" s="6"/>
      <c r="H3788" s="6"/>
      <c r="I3788" s="6"/>
      <c r="J3788" s="66"/>
    </row>
    <row r="3789" spans="1:10" x14ac:dyDescent="0.25">
      <c r="A3789" s="103"/>
      <c r="B3789" s="104"/>
      <c r="C3789" s="6"/>
      <c r="D3789" s="6"/>
      <c r="E3789" s="6"/>
      <c r="F3789" s="6"/>
      <c r="G3789" s="6"/>
      <c r="H3789" s="6"/>
      <c r="I3789" s="6"/>
      <c r="J3789" s="66"/>
    </row>
    <row r="3790" spans="1:10" x14ac:dyDescent="0.25">
      <c r="A3790" s="103"/>
      <c r="B3790" s="104"/>
      <c r="C3790" s="6"/>
      <c r="D3790" s="6"/>
      <c r="E3790" s="6"/>
      <c r="F3790" s="6"/>
      <c r="G3790" s="6"/>
      <c r="H3790" s="6"/>
      <c r="I3790" s="6"/>
      <c r="J3790" s="66"/>
    </row>
    <row r="3791" spans="1:10" x14ac:dyDescent="0.25">
      <c r="A3791" s="103"/>
      <c r="B3791" s="104"/>
      <c r="C3791" s="6"/>
      <c r="D3791" s="6"/>
      <c r="E3791" s="6"/>
      <c r="F3791" s="6"/>
      <c r="G3791" s="6"/>
      <c r="H3791" s="6"/>
      <c r="I3791" s="6"/>
      <c r="J3791" s="66"/>
    </row>
    <row r="3792" spans="1:10" x14ac:dyDescent="0.25">
      <c r="A3792" s="103"/>
      <c r="B3792" s="104"/>
      <c r="C3792" s="6"/>
      <c r="D3792" s="6"/>
      <c r="E3792" s="6"/>
      <c r="F3792" s="6"/>
      <c r="G3792" s="6"/>
      <c r="H3792" s="6"/>
      <c r="I3792" s="6"/>
      <c r="J3792" s="66"/>
    </row>
    <row r="3793" spans="1:10" x14ac:dyDescent="0.25">
      <c r="A3793" s="103"/>
      <c r="B3793" s="104"/>
      <c r="C3793" s="6"/>
      <c r="D3793" s="6"/>
      <c r="E3793" s="6"/>
      <c r="F3793" s="6"/>
      <c r="G3793" s="6"/>
      <c r="H3793" s="6"/>
      <c r="I3793" s="6"/>
      <c r="J3793" s="66"/>
    </row>
    <row r="3794" spans="1:10" x14ac:dyDescent="0.25">
      <c r="A3794" s="103"/>
      <c r="B3794" s="104"/>
      <c r="C3794" s="6"/>
      <c r="D3794" s="6"/>
      <c r="E3794" s="6"/>
      <c r="F3794" s="6"/>
      <c r="G3794" s="6"/>
      <c r="H3794" s="6"/>
      <c r="I3794" s="6"/>
      <c r="J3794" s="66"/>
    </row>
    <row r="3795" spans="1:10" x14ac:dyDescent="0.25">
      <c r="A3795" s="103"/>
      <c r="B3795" s="104"/>
      <c r="C3795" s="6"/>
      <c r="D3795" s="6"/>
      <c r="E3795" s="6"/>
      <c r="F3795" s="6"/>
      <c r="G3795" s="6"/>
      <c r="H3795" s="6"/>
      <c r="I3795" s="6"/>
      <c r="J3795" s="66"/>
    </row>
    <row r="3796" spans="1:10" x14ac:dyDescent="0.25">
      <c r="A3796" s="103"/>
      <c r="B3796" s="104"/>
      <c r="C3796" s="6"/>
      <c r="D3796" s="6"/>
      <c r="E3796" s="6"/>
      <c r="F3796" s="6"/>
      <c r="G3796" s="6"/>
      <c r="H3796" s="6"/>
      <c r="I3796" s="6"/>
      <c r="J3796" s="66"/>
    </row>
    <row r="3797" spans="1:10" x14ac:dyDescent="0.25">
      <c r="A3797" s="103"/>
      <c r="B3797" s="104"/>
      <c r="C3797" s="6"/>
      <c r="D3797" s="6"/>
      <c r="E3797" s="6"/>
      <c r="F3797" s="6"/>
      <c r="G3797" s="6"/>
      <c r="H3797" s="6"/>
      <c r="I3797" s="6"/>
      <c r="J3797" s="66"/>
    </row>
    <row r="3798" spans="1:10" x14ac:dyDescent="0.25">
      <c r="A3798" s="103"/>
      <c r="B3798" s="104"/>
      <c r="C3798" s="6"/>
      <c r="D3798" s="6"/>
      <c r="E3798" s="6"/>
      <c r="F3798" s="6"/>
      <c r="G3798" s="6"/>
      <c r="H3798" s="6"/>
      <c r="I3798" s="6"/>
      <c r="J3798" s="66"/>
    </row>
    <row r="3799" spans="1:10" x14ac:dyDescent="0.25">
      <c r="A3799" s="103"/>
      <c r="B3799" s="104"/>
      <c r="C3799" s="6"/>
      <c r="D3799" s="6"/>
      <c r="E3799" s="6"/>
      <c r="F3799" s="6"/>
      <c r="G3799" s="6"/>
      <c r="H3799" s="6"/>
      <c r="I3799" s="6"/>
      <c r="J3799" s="66"/>
    </row>
    <row r="3800" spans="1:10" x14ac:dyDescent="0.25">
      <c r="A3800" s="103"/>
      <c r="B3800" s="104"/>
      <c r="C3800" s="6"/>
      <c r="D3800" s="6"/>
      <c r="E3800" s="6"/>
      <c r="F3800" s="6"/>
      <c r="G3800" s="6"/>
      <c r="H3800" s="6"/>
      <c r="I3800" s="6"/>
      <c r="J3800" s="66"/>
    </row>
    <row r="3801" spans="1:10" x14ac:dyDescent="0.25">
      <c r="A3801" s="103"/>
      <c r="B3801" s="104"/>
      <c r="C3801" s="6"/>
      <c r="D3801" s="6"/>
      <c r="E3801" s="6"/>
      <c r="F3801" s="6"/>
      <c r="G3801" s="6"/>
      <c r="H3801" s="6"/>
      <c r="I3801" s="6"/>
      <c r="J3801" s="66"/>
    </row>
    <row r="3802" spans="1:10" x14ac:dyDescent="0.25">
      <c r="A3802" s="103"/>
      <c r="B3802" s="104"/>
      <c r="C3802" s="6"/>
      <c r="D3802" s="6"/>
      <c r="E3802" s="6"/>
      <c r="F3802" s="6"/>
      <c r="G3802" s="6"/>
      <c r="H3802" s="6"/>
      <c r="I3802" s="6"/>
      <c r="J3802" s="66"/>
    </row>
    <row r="3803" spans="1:10" x14ac:dyDescent="0.25">
      <c r="A3803" s="103"/>
      <c r="B3803" s="104"/>
      <c r="C3803" s="6"/>
      <c r="D3803" s="6"/>
      <c r="E3803" s="6"/>
      <c r="F3803" s="6"/>
      <c r="G3803" s="6"/>
      <c r="H3803" s="6"/>
      <c r="I3803" s="6"/>
      <c r="J3803" s="66"/>
    </row>
    <row r="3804" spans="1:10" x14ac:dyDescent="0.25">
      <c r="A3804" s="103"/>
      <c r="B3804" s="104"/>
      <c r="C3804" s="6"/>
      <c r="D3804" s="6"/>
      <c r="E3804" s="6"/>
      <c r="F3804" s="6"/>
      <c r="G3804" s="6"/>
      <c r="H3804" s="6"/>
      <c r="I3804" s="6"/>
      <c r="J3804" s="66"/>
    </row>
    <row r="3805" spans="1:10" x14ac:dyDescent="0.25">
      <c r="A3805" s="103"/>
      <c r="B3805" s="104"/>
      <c r="C3805" s="6"/>
      <c r="D3805" s="6"/>
      <c r="E3805" s="6"/>
      <c r="F3805" s="6"/>
      <c r="G3805" s="6"/>
      <c r="H3805" s="6"/>
      <c r="I3805" s="6"/>
      <c r="J3805" s="66"/>
    </row>
    <row r="3806" spans="1:10" x14ac:dyDescent="0.25">
      <c r="A3806" s="103"/>
      <c r="B3806" s="104"/>
      <c r="C3806" s="6"/>
      <c r="D3806" s="6"/>
      <c r="E3806" s="6"/>
      <c r="F3806" s="6"/>
      <c r="G3806" s="6"/>
      <c r="H3806" s="6"/>
      <c r="I3806" s="6"/>
      <c r="J3806" s="66"/>
    </row>
    <row r="3807" spans="1:10" x14ac:dyDescent="0.25">
      <c r="A3807" s="103"/>
      <c r="B3807" s="104"/>
      <c r="C3807" s="6"/>
      <c r="D3807" s="6"/>
      <c r="E3807" s="6"/>
      <c r="F3807" s="6"/>
      <c r="G3807" s="6"/>
      <c r="H3807" s="6"/>
      <c r="I3807" s="6"/>
      <c r="J3807" s="66"/>
    </row>
    <row r="3808" spans="1:10" x14ac:dyDescent="0.25">
      <c r="A3808" s="103"/>
      <c r="B3808" s="104"/>
      <c r="C3808" s="6"/>
      <c r="D3808" s="6"/>
      <c r="E3808" s="6"/>
      <c r="F3808" s="6"/>
      <c r="G3808" s="6"/>
      <c r="H3808" s="6"/>
      <c r="I3808" s="6"/>
      <c r="J3808" s="66"/>
    </row>
    <row r="3809" spans="1:10" x14ac:dyDescent="0.25">
      <c r="A3809" s="103"/>
      <c r="B3809" s="104"/>
      <c r="C3809" s="6"/>
      <c r="D3809" s="6"/>
      <c r="E3809" s="6"/>
      <c r="F3809" s="6"/>
      <c r="G3809" s="6"/>
      <c r="H3809" s="6"/>
      <c r="I3809" s="6"/>
      <c r="J3809" s="66"/>
    </row>
    <row r="3810" spans="1:10" x14ac:dyDescent="0.25">
      <c r="A3810" s="103"/>
      <c r="B3810" s="104"/>
      <c r="C3810" s="6"/>
      <c r="D3810" s="6"/>
      <c r="E3810" s="6"/>
      <c r="F3810" s="6"/>
      <c r="G3810" s="6"/>
      <c r="H3810" s="6"/>
      <c r="I3810" s="6"/>
      <c r="J3810" s="66"/>
    </row>
    <row r="3811" spans="1:10" x14ac:dyDescent="0.25">
      <c r="A3811" s="103"/>
      <c r="B3811" s="104"/>
      <c r="C3811" s="6"/>
      <c r="D3811" s="6"/>
      <c r="E3811" s="6"/>
      <c r="F3811" s="6"/>
      <c r="G3811" s="6"/>
      <c r="H3811" s="6"/>
      <c r="I3811" s="6"/>
      <c r="J3811" s="66"/>
    </row>
    <row r="3812" spans="1:10" x14ac:dyDescent="0.25">
      <c r="A3812" s="103"/>
      <c r="B3812" s="104"/>
      <c r="C3812" s="6"/>
      <c r="D3812" s="6"/>
      <c r="E3812" s="6"/>
      <c r="F3812" s="6"/>
      <c r="G3812" s="6"/>
      <c r="H3812" s="6"/>
      <c r="I3812" s="6"/>
      <c r="J3812" s="66"/>
    </row>
    <row r="3813" spans="1:10" x14ac:dyDescent="0.25">
      <c r="A3813" s="103"/>
      <c r="B3813" s="104"/>
      <c r="C3813" s="6"/>
      <c r="D3813" s="6"/>
      <c r="E3813" s="6"/>
      <c r="F3813" s="6"/>
      <c r="G3813" s="6"/>
      <c r="H3813" s="6"/>
      <c r="I3813" s="6"/>
      <c r="J3813" s="66"/>
    </row>
    <row r="3814" spans="1:10" x14ac:dyDescent="0.25">
      <c r="A3814" s="103"/>
      <c r="B3814" s="104"/>
      <c r="C3814" s="6"/>
      <c r="D3814" s="6"/>
      <c r="E3814" s="6"/>
      <c r="F3814" s="6"/>
      <c r="G3814" s="6"/>
      <c r="H3814" s="6"/>
      <c r="I3814" s="6"/>
      <c r="J3814" s="66"/>
    </row>
    <row r="3815" spans="1:10" x14ac:dyDescent="0.25">
      <c r="A3815" s="103"/>
      <c r="B3815" s="104"/>
      <c r="C3815" s="6"/>
      <c r="D3815" s="6"/>
      <c r="E3815" s="6"/>
      <c r="F3815" s="6"/>
      <c r="G3815" s="6"/>
      <c r="H3815" s="6"/>
      <c r="I3815" s="6"/>
      <c r="J3815" s="66"/>
    </row>
    <row r="3816" spans="1:10" x14ac:dyDescent="0.25">
      <c r="A3816" s="103"/>
      <c r="B3816" s="104"/>
      <c r="C3816" s="6"/>
      <c r="D3816" s="6"/>
      <c r="E3816" s="6"/>
      <c r="F3816" s="6"/>
      <c r="G3816" s="6"/>
      <c r="H3816" s="6"/>
      <c r="I3816" s="6"/>
      <c r="J3816" s="66"/>
    </row>
    <row r="3817" spans="1:10" x14ac:dyDescent="0.25">
      <c r="A3817" s="103"/>
      <c r="B3817" s="104"/>
      <c r="C3817" s="6"/>
      <c r="D3817" s="6"/>
      <c r="E3817" s="6"/>
      <c r="F3817" s="6"/>
      <c r="G3817" s="6"/>
      <c r="H3817" s="6"/>
      <c r="I3817" s="6"/>
      <c r="J3817" s="66"/>
    </row>
    <row r="3818" spans="1:10" x14ac:dyDescent="0.25">
      <c r="A3818" s="103"/>
      <c r="B3818" s="104"/>
      <c r="C3818" s="6"/>
      <c r="D3818" s="6"/>
      <c r="E3818" s="6"/>
      <c r="F3818" s="6"/>
      <c r="G3818" s="6"/>
      <c r="H3818" s="6"/>
      <c r="I3818" s="6"/>
      <c r="J3818" s="66"/>
    </row>
    <row r="3819" spans="1:10" x14ac:dyDescent="0.25">
      <c r="A3819" s="103"/>
      <c r="B3819" s="104"/>
      <c r="C3819" s="6"/>
      <c r="D3819" s="6"/>
      <c r="E3819" s="6"/>
      <c r="F3819" s="6"/>
      <c r="G3819" s="6"/>
      <c r="H3819" s="6"/>
      <c r="I3819" s="6"/>
      <c r="J3819" s="66"/>
    </row>
    <row r="3820" spans="1:10" x14ac:dyDescent="0.25">
      <c r="A3820" s="103"/>
      <c r="B3820" s="104"/>
      <c r="C3820" s="6"/>
      <c r="D3820" s="6"/>
      <c r="E3820" s="6"/>
      <c r="F3820" s="6"/>
      <c r="G3820" s="6"/>
      <c r="H3820" s="6"/>
      <c r="I3820" s="6"/>
      <c r="J3820" s="66"/>
    </row>
    <row r="3821" spans="1:10" x14ac:dyDescent="0.25">
      <c r="A3821" s="103"/>
      <c r="B3821" s="104"/>
      <c r="C3821" s="6"/>
      <c r="D3821" s="6"/>
      <c r="E3821" s="6"/>
      <c r="F3821" s="6"/>
      <c r="G3821" s="6"/>
      <c r="H3821" s="6"/>
      <c r="I3821" s="6"/>
      <c r="J3821" s="66"/>
    </row>
    <row r="3822" spans="1:10" x14ac:dyDescent="0.25">
      <c r="A3822" s="103"/>
      <c r="B3822" s="104"/>
      <c r="C3822" s="6"/>
      <c r="D3822" s="6"/>
      <c r="E3822" s="6"/>
      <c r="F3822" s="6"/>
      <c r="G3822" s="6"/>
      <c r="H3822" s="6"/>
      <c r="I3822" s="6"/>
      <c r="J3822" s="66"/>
    </row>
    <row r="3823" spans="1:10" x14ac:dyDescent="0.25">
      <c r="A3823" s="103"/>
      <c r="B3823" s="104"/>
      <c r="C3823" s="6"/>
      <c r="D3823" s="6"/>
      <c r="E3823" s="6"/>
      <c r="F3823" s="6"/>
      <c r="G3823" s="6"/>
      <c r="H3823" s="6"/>
      <c r="I3823" s="6"/>
      <c r="J3823" s="66"/>
    </row>
    <row r="3824" spans="1:10" x14ac:dyDescent="0.25">
      <c r="A3824" s="103"/>
      <c r="B3824" s="104"/>
      <c r="C3824" s="6"/>
      <c r="D3824" s="6"/>
      <c r="E3824" s="6"/>
      <c r="F3824" s="6"/>
      <c r="G3824" s="6"/>
      <c r="H3824" s="6"/>
      <c r="I3824" s="6"/>
      <c r="J3824" s="66"/>
    </row>
    <row r="3825" spans="1:10" x14ac:dyDescent="0.25">
      <c r="A3825" s="103"/>
      <c r="B3825" s="104"/>
      <c r="C3825" s="6"/>
      <c r="D3825" s="6"/>
      <c r="E3825" s="6"/>
      <c r="F3825" s="6"/>
      <c r="G3825" s="6"/>
      <c r="H3825" s="6"/>
      <c r="I3825" s="6"/>
      <c r="J3825" s="66"/>
    </row>
    <row r="3826" spans="1:10" x14ac:dyDescent="0.25">
      <c r="A3826" s="103"/>
      <c r="B3826" s="104"/>
      <c r="C3826" s="6"/>
      <c r="D3826" s="6"/>
      <c r="E3826" s="6"/>
      <c r="F3826" s="6"/>
      <c r="G3826" s="6"/>
      <c r="H3826" s="6"/>
      <c r="I3826" s="6"/>
      <c r="J3826" s="66"/>
    </row>
    <row r="3827" spans="1:10" x14ac:dyDescent="0.25">
      <c r="A3827" s="103"/>
      <c r="B3827" s="104"/>
      <c r="C3827" s="6"/>
      <c r="D3827" s="6"/>
      <c r="E3827" s="6"/>
      <c r="F3827" s="6"/>
      <c r="G3827" s="6"/>
      <c r="H3827" s="6"/>
      <c r="I3827" s="6"/>
      <c r="J3827" s="66"/>
    </row>
    <row r="3828" spans="1:10" x14ac:dyDescent="0.25">
      <c r="A3828" s="103"/>
      <c r="B3828" s="104"/>
      <c r="C3828" s="6"/>
      <c r="D3828" s="6"/>
      <c r="E3828" s="6"/>
      <c r="F3828" s="6"/>
      <c r="G3828" s="6"/>
      <c r="H3828" s="6"/>
      <c r="I3828" s="6"/>
      <c r="J3828" s="66"/>
    </row>
    <row r="3829" spans="1:10" x14ac:dyDescent="0.25">
      <c r="A3829" s="103"/>
      <c r="B3829" s="104"/>
      <c r="C3829" s="6"/>
      <c r="D3829" s="6"/>
      <c r="E3829" s="6"/>
      <c r="F3829" s="6"/>
      <c r="G3829" s="6"/>
      <c r="H3829" s="6"/>
      <c r="I3829" s="6"/>
      <c r="J3829" s="66"/>
    </row>
    <row r="3830" spans="1:10" x14ac:dyDescent="0.25">
      <c r="A3830" s="103"/>
      <c r="B3830" s="104"/>
      <c r="C3830" s="6"/>
      <c r="D3830" s="6"/>
      <c r="E3830" s="6"/>
      <c r="F3830" s="6"/>
      <c r="G3830" s="6"/>
      <c r="H3830" s="6"/>
      <c r="I3830" s="6"/>
      <c r="J3830" s="66"/>
    </row>
    <row r="3831" spans="1:10" x14ac:dyDescent="0.25">
      <c r="A3831" s="103"/>
      <c r="B3831" s="104"/>
      <c r="C3831" s="6"/>
      <c r="D3831" s="6"/>
      <c r="E3831" s="6"/>
      <c r="F3831" s="6"/>
      <c r="G3831" s="6"/>
      <c r="H3831" s="6"/>
      <c r="I3831" s="6"/>
      <c r="J3831" s="66"/>
    </row>
    <row r="3832" spans="1:10" x14ac:dyDescent="0.25">
      <c r="A3832" s="103"/>
      <c r="B3832" s="104"/>
      <c r="C3832" s="6"/>
      <c r="D3832" s="6"/>
      <c r="E3832" s="6"/>
      <c r="F3832" s="6"/>
      <c r="G3832" s="6"/>
      <c r="H3832" s="6"/>
      <c r="I3832" s="6"/>
      <c r="J3832" s="66"/>
    </row>
    <row r="3833" spans="1:10" x14ac:dyDescent="0.25">
      <c r="A3833" s="103"/>
      <c r="B3833" s="104"/>
      <c r="C3833" s="6"/>
      <c r="D3833" s="6"/>
      <c r="E3833" s="6"/>
      <c r="F3833" s="6"/>
      <c r="G3833" s="6"/>
      <c r="H3833" s="6"/>
      <c r="I3833" s="6"/>
      <c r="J3833" s="66"/>
    </row>
    <row r="3834" spans="1:10" x14ac:dyDescent="0.25">
      <c r="A3834" s="103"/>
      <c r="B3834" s="104"/>
      <c r="C3834" s="6"/>
      <c r="D3834" s="6"/>
      <c r="E3834" s="6"/>
      <c r="F3834" s="6"/>
      <c r="G3834" s="6"/>
      <c r="H3834" s="6"/>
      <c r="I3834" s="6"/>
      <c r="J3834" s="66"/>
    </row>
    <row r="3835" spans="1:10" x14ac:dyDescent="0.25">
      <c r="A3835" s="103"/>
      <c r="B3835" s="104"/>
      <c r="C3835" s="6"/>
      <c r="D3835" s="6"/>
      <c r="E3835" s="6"/>
      <c r="F3835" s="6"/>
      <c r="G3835" s="6"/>
      <c r="H3835" s="6"/>
      <c r="I3835" s="6"/>
      <c r="J3835" s="66"/>
    </row>
    <row r="3836" spans="1:10" x14ac:dyDescent="0.25">
      <c r="A3836" s="103"/>
      <c r="B3836" s="104"/>
      <c r="C3836" s="6"/>
      <c r="D3836" s="6"/>
      <c r="E3836" s="6"/>
      <c r="F3836" s="6"/>
      <c r="G3836" s="6"/>
      <c r="H3836" s="6"/>
      <c r="I3836" s="6"/>
      <c r="J3836" s="66"/>
    </row>
    <row r="3837" spans="1:10" x14ac:dyDescent="0.25">
      <c r="A3837" s="103"/>
      <c r="B3837" s="104"/>
      <c r="C3837" s="6"/>
      <c r="D3837" s="6"/>
      <c r="E3837" s="6"/>
      <c r="F3837" s="6"/>
      <c r="G3837" s="6"/>
      <c r="H3837" s="6"/>
      <c r="I3837" s="6"/>
      <c r="J3837" s="66"/>
    </row>
    <row r="3838" spans="1:10" x14ac:dyDescent="0.25">
      <c r="A3838" s="103"/>
      <c r="B3838" s="104"/>
      <c r="C3838" s="6"/>
      <c r="D3838" s="6"/>
      <c r="E3838" s="6"/>
      <c r="F3838" s="6"/>
      <c r="G3838" s="6"/>
      <c r="H3838" s="6"/>
      <c r="I3838" s="6"/>
      <c r="J3838" s="66"/>
    </row>
    <row r="3839" spans="1:10" x14ac:dyDescent="0.25">
      <c r="A3839" s="103"/>
      <c r="B3839" s="104"/>
      <c r="C3839" s="6"/>
      <c r="D3839" s="6"/>
      <c r="E3839" s="6"/>
      <c r="F3839" s="6"/>
      <c r="G3839" s="6"/>
      <c r="H3839" s="6"/>
      <c r="I3839" s="6"/>
      <c r="J3839" s="66"/>
    </row>
    <row r="3840" spans="1:10" x14ac:dyDescent="0.25">
      <c r="A3840" s="103"/>
      <c r="B3840" s="104"/>
      <c r="C3840" s="6"/>
      <c r="D3840" s="6"/>
      <c r="E3840" s="6"/>
      <c r="F3840" s="6"/>
      <c r="G3840" s="6"/>
      <c r="H3840" s="6"/>
      <c r="I3840" s="6"/>
      <c r="J3840" s="66"/>
    </row>
    <row r="3841" spans="1:10" x14ac:dyDescent="0.25">
      <c r="A3841" s="103"/>
      <c r="B3841" s="104"/>
      <c r="C3841" s="6"/>
      <c r="D3841" s="6"/>
      <c r="E3841" s="6"/>
      <c r="F3841" s="6"/>
      <c r="G3841" s="6"/>
      <c r="H3841" s="6"/>
      <c r="I3841" s="6"/>
      <c r="J3841" s="66"/>
    </row>
    <row r="3842" spans="1:10" x14ac:dyDescent="0.25">
      <c r="A3842" s="103"/>
      <c r="B3842" s="104"/>
      <c r="C3842" s="6"/>
      <c r="D3842" s="6"/>
      <c r="E3842" s="6"/>
      <c r="F3842" s="6"/>
      <c r="G3842" s="6"/>
      <c r="H3842" s="6"/>
      <c r="I3842" s="6"/>
      <c r="J3842" s="66"/>
    </row>
    <row r="3843" spans="1:10" x14ac:dyDescent="0.25">
      <c r="A3843" s="103"/>
      <c r="B3843" s="104"/>
      <c r="C3843" s="6"/>
      <c r="D3843" s="6"/>
      <c r="E3843" s="6"/>
      <c r="F3843" s="6"/>
      <c r="G3843" s="6"/>
      <c r="H3843" s="6"/>
      <c r="I3843" s="6"/>
      <c r="J3843" s="66"/>
    </row>
    <row r="3844" spans="1:10" x14ac:dyDescent="0.25">
      <c r="A3844" s="103"/>
      <c r="B3844" s="104"/>
      <c r="C3844" s="6"/>
      <c r="D3844" s="6"/>
      <c r="E3844" s="6"/>
      <c r="F3844" s="6"/>
      <c r="G3844" s="6"/>
      <c r="H3844" s="6"/>
      <c r="I3844" s="6"/>
      <c r="J3844" s="66"/>
    </row>
    <row r="3845" spans="1:10" x14ac:dyDescent="0.25">
      <c r="A3845" s="103"/>
      <c r="B3845" s="104"/>
      <c r="C3845" s="6"/>
      <c r="D3845" s="6"/>
      <c r="E3845" s="6"/>
      <c r="F3845" s="6"/>
      <c r="G3845" s="6"/>
      <c r="H3845" s="6"/>
      <c r="I3845" s="6"/>
      <c r="J3845" s="66"/>
    </row>
    <row r="3846" spans="1:10" x14ac:dyDescent="0.25">
      <c r="A3846" s="103"/>
      <c r="B3846" s="104"/>
      <c r="C3846" s="6"/>
      <c r="D3846" s="6"/>
      <c r="E3846" s="6"/>
      <c r="F3846" s="6"/>
      <c r="G3846" s="6"/>
      <c r="H3846" s="6"/>
      <c r="I3846" s="6"/>
      <c r="J3846" s="66"/>
    </row>
    <row r="3847" spans="1:10" x14ac:dyDescent="0.25">
      <c r="A3847" s="103"/>
      <c r="B3847" s="104"/>
      <c r="C3847" s="6"/>
      <c r="D3847" s="6"/>
      <c r="E3847" s="6"/>
      <c r="F3847" s="6"/>
      <c r="G3847" s="6"/>
      <c r="H3847" s="6"/>
      <c r="I3847" s="6"/>
      <c r="J3847" s="66"/>
    </row>
    <row r="3848" spans="1:10" x14ac:dyDescent="0.25">
      <c r="A3848" s="103"/>
      <c r="B3848" s="104"/>
      <c r="C3848" s="6"/>
      <c r="D3848" s="6"/>
      <c r="E3848" s="6"/>
      <c r="F3848" s="6"/>
      <c r="G3848" s="6"/>
      <c r="H3848" s="6"/>
      <c r="I3848" s="6"/>
      <c r="J3848" s="66"/>
    </row>
    <row r="3849" spans="1:10" x14ac:dyDescent="0.25">
      <c r="A3849" s="103"/>
      <c r="B3849" s="104"/>
      <c r="C3849" s="6"/>
      <c r="D3849" s="6"/>
      <c r="E3849" s="6"/>
      <c r="F3849" s="6"/>
      <c r="G3849" s="6"/>
      <c r="H3849" s="6"/>
      <c r="I3849" s="6"/>
      <c r="J3849" s="66"/>
    </row>
    <row r="3850" spans="1:10" x14ac:dyDescent="0.25">
      <c r="A3850" s="103"/>
      <c r="B3850" s="104"/>
      <c r="C3850" s="6"/>
      <c r="D3850" s="6"/>
      <c r="E3850" s="6"/>
      <c r="F3850" s="6"/>
      <c r="G3850" s="6"/>
      <c r="H3850" s="6"/>
      <c r="I3850" s="6"/>
      <c r="J3850" s="66"/>
    </row>
    <row r="3851" spans="1:10" x14ac:dyDescent="0.25">
      <c r="A3851" s="103"/>
      <c r="B3851" s="104"/>
      <c r="C3851" s="6"/>
      <c r="D3851" s="6"/>
      <c r="E3851" s="6"/>
      <c r="F3851" s="6"/>
      <c r="G3851" s="6"/>
      <c r="H3851" s="6"/>
      <c r="I3851" s="6"/>
      <c r="J3851" s="66"/>
    </row>
    <row r="3852" spans="1:10" x14ac:dyDescent="0.25">
      <c r="A3852" s="103"/>
      <c r="B3852" s="104"/>
      <c r="C3852" s="6"/>
      <c r="D3852" s="6"/>
      <c r="E3852" s="6"/>
      <c r="F3852" s="6"/>
      <c r="G3852" s="6"/>
      <c r="H3852" s="6"/>
      <c r="I3852" s="6"/>
      <c r="J3852" s="66"/>
    </row>
    <row r="3853" spans="1:10" x14ac:dyDescent="0.25">
      <c r="A3853" s="103"/>
      <c r="B3853" s="104"/>
      <c r="C3853" s="6"/>
      <c r="D3853" s="6"/>
      <c r="E3853" s="6"/>
      <c r="F3853" s="6"/>
      <c r="G3853" s="6"/>
      <c r="H3853" s="6"/>
      <c r="I3853" s="6"/>
      <c r="J3853" s="66"/>
    </row>
    <row r="3854" spans="1:10" x14ac:dyDescent="0.25">
      <c r="A3854" s="103"/>
      <c r="B3854" s="104"/>
      <c r="C3854" s="6"/>
      <c r="D3854" s="6"/>
      <c r="E3854" s="6"/>
      <c r="F3854" s="6"/>
      <c r="G3854" s="6"/>
      <c r="H3854" s="6"/>
      <c r="I3854" s="6"/>
      <c r="J3854" s="66"/>
    </row>
    <row r="3855" spans="1:10" x14ac:dyDescent="0.25">
      <c r="A3855" s="103"/>
      <c r="B3855" s="104"/>
      <c r="C3855" s="6"/>
      <c r="D3855" s="6"/>
      <c r="E3855" s="6"/>
      <c r="F3855" s="6"/>
      <c r="G3855" s="6"/>
      <c r="H3855" s="6"/>
      <c r="I3855" s="6"/>
      <c r="J3855" s="66"/>
    </row>
    <row r="3856" spans="1:10" x14ac:dyDescent="0.25">
      <c r="A3856" s="103"/>
      <c r="B3856" s="104"/>
      <c r="C3856" s="6"/>
      <c r="D3856" s="6"/>
      <c r="E3856" s="6"/>
      <c r="F3856" s="6"/>
      <c r="G3856" s="6"/>
      <c r="H3856" s="6"/>
      <c r="I3856" s="6"/>
      <c r="J3856" s="66"/>
    </row>
    <row r="3857" spans="1:10" x14ac:dyDescent="0.25">
      <c r="A3857" s="103"/>
      <c r="B3857" s="104"/>
      <c r="C3857" s="6"/>
      <c r="D3857" s="6"/>
      <c r="E3857" s="6"/>
      <c r="F3857" s="6"/>
      <c r="G3857" s="6"/>
      <c r="H3857" s="6"/>
      <c r="I3857" s="6"/>
      <c r="J3857" s="66"/>
    </row>
    <row r="3858" spans="1:10" x14ac:dyDescent="0.25">
      <c r="A3858" s="103"/>
      <c r="B3858" s="104"/>
      <c r="C3858" s="6"/>
      <c r="D3858" s="6"/>
      <c r="E3858" s="6"/>
      <c r="F3858" s="6"/>
      <c r="G3858" s="6"/>
      <c r="H3858" s="6"/>
      <c r="I3858" s="6"/>
      <c r="J3858" s="66"/>
    </row>
    <row r="3859" spans="1:10" x14ac:dyDescent="0.25">
      <c r="A3859" s="103"/>
      <c r="B3859" s="104"/>
      <c r="C3859" s="6"/>
      <c r="D3859" s="6"/>
      <c r="E3859" s="6"/>
      <c r="F3859" s="6"/>
      <c r="G3859" s="6"/>
      <c r="H3859" s="6"/>
      <c r="I3859" s="6"/>
      <c r="J3859" s="66"/>
    </row>
    <row r="3860" spans="1:10" x14ac:dyDescent="0.25">
      <c r="A3860" s="103"/>
      <c r="B3860" s="104"/>
      <c r="C3860" s="6"/>
      <c r="D3860" s="6"/>
      <c r="E3860" s="6"/>
      <c r="F3860" s="6"/>
      <c r="G3860" s="6"/>
      <c r="H3860" s="6"/>
      <c r="I3860" s="6"/>
      <c r="J3860" s="66"/>
    </row>
    <row r="3861" spans="1:10" x14ac:dyDescent="0.25">
      <c r="A3861" s="103"/>
      <c r="B3861" s="104"/>
      <c r="C3861" s="6"/>
      <c r="D3861" s="6"/>
      <c r="E3861" s="6"/>
      <c r="F3861" s="6"/>
      <c r="G3861" s="6"/>
      <c r="H3861" s="6"/>
      <c r="I3861" s="6"/>
      <c r="J3861" s="66"/>
    </row>
    <row r="3862" spans="1:10" x14ac:dyDescent="0.25">
      <c r="A3862" s="103"/>
      <c r="B3862" s="104"/>
      <c r="C3862" s="6"/>
      <c r="D3862" s="6"/>
      <c r="E3862" s="6"/>
      <c r="F3862" s="6"/>
      <c r="G3862" s="6"/>
      <c r="H3862" s="6"/>
      <c r="I3862" s="6"/>
      <c r="J3862" s="66"/>
    </row>
    <row r="3863" spans="1:10" x14ac:dyDescent="0.25">
      <c r="A3863" s="103"/>
      <c r="B3863" s="104"/>
      <c r="C3863" s="6"/>
      <c r="D3863" s="6"/>
      <c r="E3863" s="6"/>
      <c r="F3863" s="6"/>
      <c r="G3863" s="6"/>
      <c r="H3863" s="6"/>
      <c r="I3863" s="6"/>
      <c r="J3863" s="66"/>
    </row>
    <row r="3864" spans="1:10" x14ac:dyDescent="0.25">
      <c r="A3864" s="103"/>
      <c r="B3864" s="104"/>
      <c r="C3864" s="6"/>
      <c r="D3864" s="6"/>
      <c r="E3864" s="6"/>
      <c r="F3864" s="6"/>
      <c r="G3864" s="6"/>
      <c r="H3864" s="6"/>
      <c r="I3864" s="6"/>
      <c r="J3864" s="66"/>
    </row>
    <row r="3865" spans="1:10" x14ac:dyDescent="0.25">
      <c r="A3865" s="103"/>
      <c r="B3865" s="104"/>
      <c r="C3865" s="6"/>
      <c r="D3865" s="6"/>
      <c r="E3865" s="6"/>
      <c r="F3865" s="6"/>
      <c r="G3865" s="6"/>
      <c r="H3865" s="6"/>
      <c r="I3865" s="6"/>
      <c r="J3865" s="66"/>
    </row>
    <row r="3866" spans="1:10" x14ac:dyDescent="0.25">
      <c r="A3866" s="103"/>
      <c r="B3866" s="104"/>
      <c r="C3866" s="6"/>
      <c r="D3866" s="6"/>
      <c r="E3866" s="6"/>
      <c r="F3866" s="6"/>
      <c r="G3866" s="6"/>
      <c r="H3866" s="6"/>
      <c r="I3866" s="6"/>
      <c r="J3866" s="66"/>
    </row>
    <row r="3867" spans="1:10" x14ac:dyDescent="0.25">
      <c r="A3867" s="103"/>
      <c r="B3867" s="104"/>
      <c r="C3867" s="6"/>
      <c r="D3867" s="6"/>
      <c r="E3867" s="6"/>
      <c r="F3867" s="6"/>
      <c r="G3867" s="6"/>
      <c r="H3867" s="6"/>
      <c r="I3867" s="6"/>
      <c r="J3867" s="66"/>
    </row>
    <row r="3868" spans="1:10" x14ac:dyDescent="0.25">
      <c r="A3868" s="103"/>
      <c r="B3868" s="104"/>
      <c r="C3868" s="6"/>
      <c r="D3868" s="6"/>
      <c r="E3868" s="6"/>
      <c r="F3868" s="6"/>
      <c r="G3868" s="6"/>
      <c r="H3868" s="6"/>
      <c r="I3868" s="6"/>
      <c r="J3868" s="66"/>
    </row>
    <row r="3869" spans="1:10" x14ac:dyDescent="0.25">
      <c r="A3869" s="103"/>
      <c r="B3869" s="104"/>
      <c r="C3869" s="6"/>
      <c r="D3869" s="6"/>
      <c r="E3869" s="6"/>
      <c r="F3869" s="6"/>
      <c r="G3869" s="6"/>
      <c r="H3869" s="6"/>
      <c r="I3869" s="6"/>
      <c r="J3869" s="66"/>
    </row>
    <row r="3870" spans="1:10" x14ac:dyDescent="0.25">
      <c r="A3870" s="103"/>
      <c r="B3870" s="104"/>
      <c r="C3870" s="6"/>
      <c r="D3870" s="6"/>
      <c r="E3870" s="6"/>
      <c r="F3870" s="6"/>
      <c r="G3870" s="6"/>
      <c r="H3870" s="6"/>
      <c r="I3870" s="6"/>
      <c r="J3870" s="66"/>
    </row>
    <row r="3871" spans="1:10" x14ac:dyDescent="0.25">
      <c r="A3871" s="103"/>
      <c r="B3871" s="104"/>
      <c r="C3871" s="6"/>
      <c r="D3871" s="6"/>
      <c r="E3871" s="6"/>
      <c r="F3871" s="6"/>
      <c r="G3871" s="6"/>
      <c r="H3871" s="6"/>
      <c r="I3871" s="6"/>
      <c r="J3871" s="66"/>
    </row>
    <row r="3872" spans="1:10" x14ac:dyDescent="0.25">
      <c r="A3872" s="103"/>
      <c r="B3872" s="104"/>
      <c r="C3872" s="6"/>
      <c r="D3872" s="6"/>
      <c r="E3872" s="6"/>
      <c r="F3872" s="6"/>
      <c r="G3872" s="6"/>
      <c r="H3872" s="6"/>
      <c r="I3872" s="6"/>
      <c r="J3872" s="66"/>
    </row>
    <row r="3873" spans="1:10" x14ac:dyDescent="0.25">
      <c r="A3873" s="103"/>
      <c r="B3873" s="104"/>
      <c r="C3873" s="6"/>
      <c r="D3873" s="6"/>
      <c r="E3873" s="6"/>
      <c r="F3873" s="6"/>
      <c r="G3873" s="6"/>
      <c r="H3873" s="6"/>
      <c r="I3873" s="6"/>
      <c r="J3873" s="66"/>
    </row>
    <row r="3874" spans="1:10" x14ac:dyDescent="0.25">
      <c r="A3874" s="103"/>
      <c r="B3874" s="104"/>
      <c r="C3874" s="6"/>
      <c r="D3874" s="6"/>
      <c r="E3874" s="6"/>
      <c r="F3874" s="6"/>
      <c r="G3874" s="6"/>
      <c r="H3874" s="6"/>
      <c r="I3874" s="6"/>
      <c r="J3874" s="66"/>
    </row>
    <row r="3875" spans="1:10" x14ac:dyDescent="0.25">
      <c r="A3875" s="103"/>
      <c r="B3875" s="104"/>
      <c r="C3875" s="6"/>
      <c r="D3875" s="6"/>
      <c r="E3875" s="6"/>
      <c r="F3875" s="6"/>
      <c r="G3875" s="6"/>
      <c r="H3875" s="6"/>
      <c r="I3875" s="6"/>
      <c r="J3875" s="66"/>
    </row>
    <row r="3876" spans="1:10" x14ac:dyDescent="0.25">
      <c r="A3876" s="103"/>
      <c r="B3876" s="104"/>
      <c r="C3876" s="6"/>
      <c r="D3876" s="6"/>
      <c r="E3876" s="6"/>
      <c r="F3876" s="6"/>
      <c r="G3876" s="6"/>
      <c r="H3876" s="6"/>
      <c r="I3876" s="6"/>
      <c r="J3876" s="66"/>
    </row>
    <row r="3877" spans="1:10" x14ac:dyDescent="0.25">
      <c r="A3877" s="103"/>
      <c r="B3877" s="104"/>
      <c r="C3877" s="6"/>
      <c r="D3877" s="6"/>
      <c r="E3877" s="6"/>
      <c r="F3877" s="6"/>
      <c r="G3877" s="6"/>
      <c r="H3877" s="6"/>
      <c r="I3877" s="6"/>
      <c r="J3877" s="66"/>
    </row>
    <row r="3878" spans="1:10" x14ac:dyDescent="0.25">
      <c r="A3878" s="103"/>
      <c r="B3878" s="104"/>
      <c r="C3878" s="6"/>
      <c r="D3878" s="6"/>
      <c r="E3878" s="6"/>
      <c r="F3878" s="6"/>
      <c r="G3878" s="6"/>
      <c r="H3878" s="6"/>
      <c r="I3878" s="6"/>
      <c r="J3878" s="66"/>
    </row>
    <row r="3879" spans="1:10" x14ac:dyDescent="0.25">
      <c r="A3879" s="103"/>
      <c r="B3879" s="104"/>
      <c r="C3879" s="6"/>
      <c r="D3879" s="6"/>
      <c r="E3879" s="6"/>
      <c r="F3879" s="6"/>
      <c r="G3879" s="6"/>
      <c r="H3879" s="6"/>
      <c r="I3879" s="6"/>
      <c r="J3879" s="66"/>
    </row>
    <row r="3880" spans="1:10" x14ac:dyDescent="0.25">
      <c r="A3880" s="103"/>
      <c r="B3880" s="104"/>
      <c r="C3880" s="6"/>
      <c r="D3880" s="6"/>
      <c r="E3880" s="6"/>
      <c r="F3880" s="6"/>
      <c r="G3880" s="6"/>
      <c r="H3880" s="6"/>
      <c r="I3880" s="6"/>
      <c r="J3880" s="66"/>
    </row>
    <row r="3881" spans="1:10" x14ac:dyDescent="0.25">
      <c r="A3881" s="103"/>
      <c r="B3881" s="104"/>
      <c r="C3881" s="6"/>
      <c r="D3881" s="6"/>
      <c r="E3881" s="6"/>
      <c r="F3881" s="6"/>
      <c r="G3881" s="6"/>
      <c r="H3881" s="6"/>
      <c r="I3881" s="6"/>
      <c r="J3881" s="66"/>
    </row>
    <row r="3882" spans="1:10" x14ac:dyDescent="0.25">
      <c r="A3882" s="103"/>
      <c r="B3882" s="104"/>
      <c r="C3882" s="6"/>
      <c r="D3882" s="6"/>
      <c r="E3882" s="6"/>
      <c r="F3882" s="6"/>
      <c r="G3882" s="6"/>
      <c r="H3882" s="6"/>
      <c r="I3882" s="6"/>
      <c r="J3882" s="66"/>
    </row>
    <row r="3883" spans="1:10" x14ac:dyDescent="0.25">
      <c r="A3883" s="103"/>
      <c r="B3883" s="104"/>
      <c r="C3883" s="6"/>
      <c r="D3883" s="6"/>
      <c r="E3883" s="6"/>
      <c r="F3883" s="6"/>
      <c r="G3883" s="6"/>
      <c r="H3883" s="6"/>
      <c r="I3883" s="6"/>
      <c r="J3883" s="66"/>
    </row>
    <row r="3884" spans="1:10" x14ac:dyDescent="0.25">
      <c r="A3884" s="103"/>
      <c r="B3884" s="104"/>
      <c r="C3884" s="6"/>
      <c r="D3884" s="6"/>
      <c r="E3884" s="6"/>
      <c r="F3884" s="6"/>
      <c r="G3884" s="6"/>
      <c r="H3884" s="6"/>
      <c r="I3884" s="6"/>
      <c r="J3884" s="66"/>
    </row>
    <row r="3885" spans="1:10" x14ac:dyDescent="0.25">
      <c r="A3885" s="103"/>
      <c r="B3885" s="104"/>
      <c r="C3885" s="6"/>
      <c r="D3885" s="6"/>
      <c r="E3885" s="6"/>
      <c r="F3885" s="6"/>
      <c r="G3885" s="6"/>
      <c r="H3885" s="6"/>
      <c r="I3885" s="6"/>
      <c r="J3885" s="66"/>
    </row>
    <row r="3886" spans="1:10" x14ac:dyDescent="0.25">
      <c r="A3886" s="103"/>
      <c r="B3886" s="104"/>
      <c r="C3886" s="6"/>
      <c r="D3886" s="6"/>
      <c r="E3886" s="6"/>
      <c r="F3886" s="6"/>
      <c r="G3886" s="6"/>
      <c r="H3886" s="6"/>
      <c r="I3886" s="6"/>
      <c r="J3886" s="66"/>
    </row>
    <row r="3887" spans="1:10" x14ac:dyDescent="0.25">
      <c r="A3887" s="103"/>
      <c r="B3887" s="104"/>
      <c r="C3887" s="6"/>
      <c r="D3887" s="6"/>
      <c r="E3887" s="6"/>
      <c r="F3887" s="6"/>
      <c r="G3887" s="6"/>
      <c r="H3887" s="6"/>
      <c r="I3887" s="6"/>
      <c r="J3887" s="66"/>
    </row>
    <row r="3888" spans="1:10" x14ac:dyDescent="0.25">
      <c r="A3888" s="103"/>
      <c r="B3888" s="104"/>
      <c r="C3888" s="6"/>
      <c r="D3888" s="6"/>
      <c r="E3888" s="6"/>
      <c r="F3888" s="6"/>
      <c r="G3888" s="6"/>
      <c r="H3888" s="6"/>
      <c r="I3888" s="6"/>
      <c r="J3888" s="66"/>
    </row>
    <row r="3889" spans="1:10" x14ac:dyDescent="0.25">
      <c r="A3889" s="103"/>
      <c r="B3889" s="104"/>
      <c r="C3889" s="6"/>
      <c r="D3889" s="6"/>
      <c r="E3889" s="6"/>
      <c r="F3889" s="6"/>
      <c r="G3889" s="6"/>
      <c r="H3889" s="6"/>
      <c r="I3889" s="6"/>
      <c r="J3889" s="66"/>
    </row>
    <row r="3890" spans="1:10" x14ac:dyDescent="0.25">
      <c r="A3890" s="103"/>
      <c r="B3890" s="104"/>
      <c r="C3890" s="6"/>
      <c r="D3890" s="6"/>
      <c r="E3890" s="6"/>
      <c r="F3890" s="6"/>
      <c r="G3890" s="6"/>
      <c r="H3890" s="6"/>
      <c r="I3890" s="6"/>
      <c r="J3890" s="66"/>
    </row>
    <row r="3891" spans="1:10" x14ac:dyDescent="0.25">
      <c r="A3891" s="103"/>
      <c r="B3891" s="104"/>
      <c r="C3891" s="6"/>
      <c r="D3891" s="6"/>
      <c r="E3891" s="6"/>
      <c r="F3891" s="6"/>
      <c r="G3891" s="6"/>
      <c r="H3891" s="6"/>
      <c r="I3891" s="6"/>
      <c r="J3891" s="66"/>
    </row>
    <row r="3892" spans="1:10" x14ac:dyDescent="0.25">
      <c r="A3892" s="103"/>
      <c r="B3892" s="104"/>
      <c r="C3892" s="6"/>
      <c r="D3892" s="6"/>
      <c r="E3892" s="6"/>
      <c r="F3892" s="6"/>
      <c r="G3892" s="6"/>
      <c r="H3892" s="6"/>
      <c r="I3892" s="6"/>
      <c r="J3892" s="66"/>
    </row>
    <row r="3893" spans="1:10" x14ac:dyDescent="0.25">
      <c r="A3893" s="103"/>
      <c r="B3893" s="104"/>
      <c r="C3893" s="6"/>
      <c r="D3893" s="6"/>
      <c r="E3893" s="6"/>
      <c r="F3893" s="6"/>
      <c r="G3893" s="6"/>
      <c r="H3893" s="6"/>
      <c r="I3893" s="6"/>
      <c r="J3893" s="66"/>
    </row>
    <row r="3894" spans="1:10" x14ac:dyDescent="0.25">
      <c r="A3894" s="103"/>
      <c r="B3894" s="104"/>
      <c r="C3894" s="6"/>
      <c r="D3894" s="6"/>
      <c r="E3894" s="6"/>
      <c r="F3894" s="6"/>
      <c r="G3894" s="6"/>
      <c r="H3894" s="6"/>
      <c r="I3894" s="6"/>
      <c r="J3894" s="66"/>
    </row>
    <row r="3895" spans="1:10" x14ac:dyDescent="0.25">
      <c r="A3895" s="103"/>
      <c r="B3895" s="104"/>
      <c r="C3895" s="6"/>
      <c r="D3895" s="6"/>
      <c r="E3895" s="6"/>
      <c r="F3895" s="6"/>
      <c r="G3895" s="6"/>
      <c r="H3895" s="6"/>
      <c r="I3895" s="6"/>
      <c r="J3895" s="66"/>
    </row>
    <row r="3896" spans="1:10" x14ac:dyDescent="0.25">
      <c r="A3896" s="103"/>
      <c r="B3896" s="104"/>
      <c r="C3896" s="6"/>
      <c r="D3896" s="6"/>
      <c r="E3896" s="6"/>
      <c r="F3896" s="6"/>
      <c r="G3896" s="6"/>
      <c r="H3896" s="6"/>
      <c r="I3896" s="6"/>
      <c r="J3896" s="66"/>
    </row>
    <row r="3897" spans="1:10" x14ac:dyDescent="0.25">
      <c r="A3897" s="103"/>
      <c r="B3897" s="104"/>
      <c r="C3897" s="6"/>
      <c r="D3897" s="6"/>
      <c r="E3897" s="6"/>
      <c r="F3897" s="6"/>
      <c r="G3897" s="6"/>
      <c r="H3897" s="6"/>
      <c r="I3897" s="6"/>
      <c r="J3897" s="66"/>
    </row>
    <row r="3898" spans="1:10" x14ac:dyDescent="0.25">
      <c r="A3898" s="103"/>
      <c r="B3898" s="104"/>
      <c r="C3898" s="6"/>
      <c r="D3898" s="6"/>
      <c r="E3898" s="6"/>
      <c r="F3898" s="6"/>
      <c r="G3898" s="6"/>
      <c r="H3898" s="6"/>
      <c r="I3898" s="6"/>
      <c r="J3898" s="66"/>
    </row>
    <row r="3899" spans="1:10" x14ac:dyDescent="0.25">
      <c r="A3899" s="103"/>
      <c r="B3899" s="104"/>
      <c r="C3899" s="6"/>
      <c r="D3899" s="6"/>
      <c r="E3899" s="6"/>
      <c r="F3899" s="6"/>
      <c r="G3899" s="6"/>
      <c r="H3899" s="6"/>
      <c r="I3899" s="6"/>
      <c r="J3899" s="66"/>
    </row>
    <row r="3900" spans="1:10" x14ac:dyDescent="0.25">
      <c r="A3900" s="103"/>
      <c r="B3900" s="104"/>
      <c r="C3900" s="6"/>
      <c r="D3900" s="6"/>
      <c r="E3900" s="6"/>
      <c r="F3900" s="6"/>
      <c r="G3900" s="6"/>
      <c r="H3900" s="6"/>
      <c r="I3900" s="6"/>
      <c r="J3900" s="66"/>
    </row>
    <row r="3901" spans="1:10" x14ac:dyDescent="0.25">
      <c r="A3901" s="103"/>
      <c r="B3901" s="104"/>
      <c r="C3901" s="6"/>
      <c r="D3901" s="6"/>
      <c r="E3901" s="6"/>
      <c r="F3901" s="6"/>
      <c r="G3901" s="6"/>
      <c r="H3901" s="6"/>
      <c r="I3901" s="6"/>
      <c r="J3901" s="66"/>
    </row>
    <row r="3902" spans="1:10" x14ac:dyDescent="0.25">
      <c r="A3902" s="103"/>
      <c r="B3902" s="104"/>
      <c r="C3902" s="6"/>
      <c r="D3902" s="6"/>
      <c r="E3902" s="6"/>
      <c r="F3902" s="6"/>
      <c r="G3902" s="6"/>
      <c r="H3902" s="6"/>
      <c r="I3902" s="6"/>
      <c r="J3902" s="66"/>
    </row>
    <row r="3903" spans="1:10" x14ac:dyDescent="0.25">
      <c r="A3903" s="103"/>
      <c r="B3903" s="104"/>
      <c r="C3903" s="6"/>
      <c r="D3903" s="6"/>
      <c r="E3903" s="6"/>
      <c r="F3903" s="6"/>
      <c r="G3903" s="6"/>
      <c r="H3903" s="6"/>
      <c r="I3903" s="6"/>
      <c r="J3903" s="66"/>
    </row>
    <row r="3904" spans="1:10" x14ac:dyDescent="0.25">
      <c r="A3904" s="103"/>
      <c r="B3904" s="104"/>
      <c r="C3904" s="6"/>
      <c r="D3904" s="6"/>
      <c r="E3904" s="6"/>
      <c r="F3904" s="6"/>
      <c r="G3904" s="6"/>
      <c r="H3904" s="6"/>
      <c r="I3904" s="6"/>
      <c r="J3904" s="66"/>
    </row>
    <row r="3905" spans="1:10" x14ac:dyDescent="0.25">
      <c r="A3905" s="103"/>
      <c r="B3905" s="104"/>
      <c r="C3905" s="6"/>
      <c r="D3905" s="6"/>
      <c r="E3905" s="6"/>
      <c r="F3905" s="6"/>
      <c r="G3905" s="6"/>
      <c r="H3905" s="6"/>
      <c r="I3905" s="6"/>
      <c r="J3905" s="66"/>
    </row>
    <row r="3906" spans="1:10" x14ac:dyDescent="0.25">
      <c r="A3906" s="103"/>
      <c r="B3906" s="104"/>
      <c r="C3906" s="6"/>
      <c r="D3906" s="6"/>
      <c r="E3906" s="6"/>
      <c r="F3906" s="6"/>
      <c r="G3906" s="6"/>
      <c r="H3906" s="6"/>
      <c r="I3906" s="6"/>
      <c r="J3906" s="66"/>
    </row>
    <row r="3907" spans="1:10" x14ac:dyDescent="0.25">
      <c r="A3907" s="103"/>
      <c r="B3907" s="104"/>
      <c r="C3907" s="6"/>
      <c r="D3907" s="6"/>
      <c r="E3907" s="6"/>
      <c r="F3907" s="6"/>
      <c r="G3907" s="6"/>
      <c r="H3907" s="6"/>
      <c r="I3907" s="6"/>
      <c r="J3907" s="66"/>
    </row>
    <row r="3908" spans="1:10" x14ac:dyDescent="0.25">
      <c r="A3908" s="103"/>
      <c r="B3908" s="104"/>
      <c r="C3908" s="6"/>
      <c r="D3908" s="6"/>
      <c r="E3908" s="6"/>
      <c r="F3908" s="6"/>
      <c r="G3908" s="6"/>
      <c r="H3908" s="6"/>
      <c r="I3908" s="6"/>
      <c r="J3908" s="66"/>
    </row>
    <row r="3909" spans="1:10" x14ac:dyDescent="0.25">
      <c r="A3909" s="103"/>
      <c r="B3909" s="104"/>
      <c r="C3909" s="6"/>
      <c r="D3909" s="6"/>
      <c r="E3909" s="6"/>
      <c r="F3909" s="6"/>
      <c r="G3909" s="6"/>
      <c r="H3909" s="6"/>
      <c r="I3909" s="6"/>
      <c r="J3909" s="66"/>
    </row>
    <row r="3910" spans="1:10" x14ac:dyDescent="0.25">
      <c r="A3910" s="103"/>
      <c r="B3910" s="104"/>
      <c r="C3910" s="6"/>
      <c r="D3910" s="6"/>
      <c r="E3910" s="6"/>
      <c r="F3910" s="6"/>
      <c r="G3910" s="6"/>
      <c r="H3910" s="6"/>
      <c r="I3910" s="6"/>
      <c r="J3910" s="66"/>
    </row>
    <row r="3911" spans="1:10" x14ac:dyDescent="0.25">
      <c r="A3911" s="103"/>
      <c r="B3911" s="104"/>
      <c r="C3911" s="6"/>
      <c r="D3911" s="6"/>
      <c r="E3911" s="6"/>
      <c r="F3911" s="6"/>
      <c r="G3911" s="6"/>
      <c r="H3911" s="6"/>
      <c r="I3911" s="6"/>
      <c r="J3911" s="66"/>
    </row>
    <row r="3912" spans="1:10" x14ac:dyDescent="0.25">
      <c r="A3912" s="103"/>
      <c r="B3912" s="104"/>
      <c r="C3912" s="6"/>
      <c r="D3912" s="6"/>
      <c r="E3912" s="6"/>
      <c r="F3912" s="6"/>
      <c r="G3912" s="6"/>
      <c r="H3912" s="6"/>
      <c r="I3912" s="6"/>
      <c r="J3912" s="66"/>
    </row>
    <row r="3913" spans="1:10" x14ac:dyDescent="0.25">
      <c r="A3913" s="103"/>
      <c r="B3913" s="104"/>
      <c r="C3913" s="6"/>
      <c r="D3913" s="6"/>
      <c r="E3913" s="6"/>
      <c r="F3913" s="6"/>
      <c r="G3913" s="6"/>
      <c r="H3913" s="6"/>
      <c r="I3913" s="6"/>
      <c r="J3913" s="66"/>
    </row>
    <row r="3914" spans="1:10" x14ac:dyDescent="0.25">
      <c r="A3914" s="103"/>
      <c r="B3914" s="104"/>
      <c r="C3914" s="6"/>
      <c r="D3914" s="6"/>
      <c r="E3914" s="6"/>
      <c r="F3914" s="6"/>
      <c r="G3914" s="6"/>
      <c r="H3914" s="6"/>
      <c r="I3914" s="6"/>
      <c r="J3914" s="66"/>
    </row>
    <row r="3915" spans="1:10" x14ac:dyDescent="0.25">
      <c r="A3915" s="103"/>
      <c r="B3915" s="104"/>
      <c r="C3915" s="6"/>
      <c r="D3915" s="6"/>
      <c r="E3915" s="6"/>
      <c r="F3915" s="6"/>
      <c r="G3915" s="6"/>
      <c r="H3915" s="6"/>
      <c r="I3915" s="6"/>
      <c r="J3915" s="66"/>
    </row>
    <row r="3916" spans="1:10" x14ac:dyDescent="0.25">
      <c r="A3916" s="103"/>
      <c r="B3916" s="104"/>
      <c r="C3916" s="6"/>
      <c r="D3916" s="6"/>
      <c r="E3916" s="6"/>
      <c r="F3916" s="6"/>
      <c r="G3916" s="6"/>
      <c r="H3916" s="6"/>
      <c r="I3916" s="6"/>
      <c r="J3916" s="66"/>
    </row>
    <row r="3917" spans="1:10" x14ac:dyDescent="0.25">
      <c r="A3917" s="103"/>
      <c r="B3917" s="104"/>
      <c r="C3917" s="6"/>
      <c r="D3917" s="6"/>
      <c r="E3917" s="6"/>
      <c r="F3917" s="6"/>
      <c r="G3917" s="6"/>
      <c r="H3917" s="6"/>
      <c r="I3917" s="6"/>
      <c r="J3917" s="66"/>
    </row>
    <row r="3918" spans="1:10" x14ac:dyDescent="0.25">
      <c r="A3918" s="103"/>
      <c r="B3918" s="104"/>
      <c r="C3918" s="6"/>
      <c r="D3918" s="6"/>
      <c r="E3918" s="6"/>
      <c r="F3918" s="6"/>
      <c r="G3918" s="6"/>
      <c r="H3918" s="6"/>
      <c r="I3918" s="6"/>
      <c r="J3918" s="66"/>
    </row>
    <row r="3919" spans="1:10" x14ac:dyDescent="0.25">
      <c r="A3919" s="103"/>
      <c r="B3919" s="104"/>
      <c r="C3919" s="6"/>
      <c r="D3919" s="6"/>
      <c r="E3919" s="6"/>
      <c r="F3919" s="6"/>
      <c r="G3919" s="6"/>
      <c r="H3919" s="6"/>
      <c r="I3919" s="6"/>
      <c r="J3919" s="66"/>
    </row>
    <row r="3920" spans="1:10" x14ac:dyDescent="0.25">
      <c r="A3920" s="103"/>
      <c r="B3920" s="104"/>
      <c r="C3920" s="6"/>
      <c r="D3920" s="6"/>
      <c r="E3920" s="6"/>
      <c r="F3920" s="6"/>
      <c r="G3920" s="6"/>
      <c r="H3920" s="6"/>
      <c r="I3920" s="6"/>
      <c r="J3920" s="66"/>
    </row>
    <row r="3921" spans="1:10" x14ac:dyDescent="0.25">
      <c r="A3921" s="103"/>
      <c r="B3921" s="104"/>
      <c r="C3921" s="6"/>
      <c r="D3921" s="6"/>
      <c r="E3921" s="6"/>
      <c r="F3921" s="6"/>
      <c r="G3921" s="6"/>
      <c r="H3921" s="6"/>
      <c r="I3921" s="6"/>
      <c r="J3921" s="66"/>
    </row>
    <row r="3922" spans="1:10" x14ac:dyDescent="0.25">
      <c r="A3922" s="103"/>
      <c r="B3922" s="104"/>
      <c r="C3922" s="6"/>
      <c r="D3922" s="6"/>
      <c r="E3922" s="6"/>
      <c r="F3922" s="6"/>
      <c r="G3922" s="6"/>
      <c r="H3922" s="6"/>
      <c r="I3922" s="6"/>
      <c r="J3922" s="66"/>
    </row>
    <row r="3923" spans="1:10" x14ac:dyDescent="0.25">
      <c r="A3923" s="103"/>
      <c r="B3923" s="104"/>
      <c r="C3923" s="6"/>
      <c r="D3923" s="6"/>
      <c r="E3923" s="6"/>
      <c r="F3923" s="6"/>
      <c r="G3923" s="6"/>
      <c r="H3923" s="6"/>
      <c r="I3923" s="6"/>
      <c r="J3923" s="66"/>
    </row>
    <row r="3924" spans="1:10" x14ac:dyDescent="0.25">
      <c r="A3924" s="103"/>
      <c r="B3924" s="104"/>
      <c r="C3924" s="6"/>
      <c r="D3924" s="6"/>
      <c r="E3924" s="6"/>
      <c r="F3924" s="6"/>
      <c r="G3924" s="6"/>
      <c r="H3924" s="6"/>
      <c r="I3924" s="6"/>
      <c r="J3924" s="66"/>
    </row>
    <row r="3925" spans="1:10" x14ac:dyDescent="0.25">
      <c r="A3925" s="103"/>
      <c r="B3925" s="104"/>
      <c r="C3925" s="6"/>
      <c r="D3925" s="6"/>
      <c r="E3925" s="6"/>
      <c r="F3925" s="6"/>
      <c r="G3925" s="6"/>
      <c r="H3925" s="6"/>
      <c r="I3925" s="6"/>
      <c r="J3925" s="66"/>
    </row>
    <row r="3926" spans="1:10" x14ac:dyDescent="0.25">
      <c r="A3926" s="103"/>
      <c r="B3926" s="104"/>
      <c r="C3926" s="6"/>
      <c r="D3926" s="6"/>
      <c r="E3926" s="6"/>
      <c r="F3926" s="6"/>
      <c r="G3926" s="6"/>
      <c r="H3926" s="6"/>
      <c r="I3926" s="6"/>
      <c r="J3926" s="66"/>
    </row>
    <row r="3927" spans="1:10" x14ac:dyDescent="0.25">
      <c r="A3927" s="103"/>
      <c r="B3927" s="104"/>
      <c r="C3927" s="6"/>
      <c r="D3927" s="6"/>
      <c r="E3927" s="6"/>
      <c r="F3927" s="6"/>
      <c r="G3927" s="6"/>
      <c r="H3927" s="6"/>
      <c r="I3927" s="6"/>
      <c r="J3927" s="66"/>
    </row>
    <row r="3928" spans="1:10" x14ac:dyDescent="0.25">
      <c r="A3928" s="103"/>
      <c r="B3928" s="104"/>
      <c r="C3928" s="6"/>
      <c r="D3928" s="6"/>
      <c r="E3928" s="6"/>
      <c r="F3928" s="6"/>
      <c r="G3928" s="6"/>
      <c r="H3928" s="6"/>
      <c r="I3928" s="6"/>
      <c r="J3928" s="66"/>
    </row>
    <row r="3929" spans="1:10" x14ac:dyDescent="0.25">
      <c r="A3929" s="103"/>
      <c r="B3929" s="104"/>
      <c r="C3929" s="6"/>
      <c r="D3929" s="6"/>
      <c r="E3929" s="6"/>
      <c r="F3929" s="6"/>
      <c r="G3929" s="6"/>
      <c r="H3929" s="6"/>
      <c r="I3929" s="6"/>
      <c r="J3929" s="66"/>
    </row>
    <row r="3930" spans="1:10" x14ac:dyDescent="0.25">
      <c r="A3930" s="103"/>
      <c r="B3930" s="104"/>
      <c r="C3930" s="6"/>
      <c r="D3930" s="6"/>
      <c r="E3930" s="6"/>
      <c r="F3930" s="6"/>
      <c r="G3930" s="6"/>
      <c r="H3930" s="6"/>
      <c r="I3930" s="6"/>
      <c r="J3930" s="66"/>
    </row>
    <row r="3931" spans="1:10" x14ac:dyDescent="0.25">
      <c r="A3931" s="103"/>
      <c r="B3931" s="104"/>
      <c r="C3931" s="6"/>
      <c r="D3931" s="6"/>
      <c r="E3931" s="6"/>
      <c r="F3931" s="6"/>
      <c r="G3931" s="6"/>
      <c r="H3931" s="6"/>
      <c r="I3931" s="6"/>
      <c r="J3931" s="66"/>
    </row>
    <row r="3932" spans="1:10" x14ac:dyDescent="0.25">
      <c r="A3932" s="103"/>
      <c r="B3932" s="104"/>
      <c r="C3932" s="6"/>
      <c r="D3932" s="6"/>
      <c r="E3932" s="6"/>
      <c r="F3932" s="6"/>
      <c r="G3932" s="6"/>
      <c r="H3932" s="6"/>
      <c r="I3932" s="6"/>
      <c r="J3932" s="66"/>
    </row>
    <row r="3933" spans="1:10" x14ac:dyDescent="0.25">
      <c r="A3933" s="103"/>
      <c r="B3933" s="104"/>
      <c r="C3933" s="6"/>
      <c r="D3933" s="6"/>
      <c r="E3933" s="6"/>
      <c r="F3933" s="6"/>
      <c r="G3933" s="6"/>
      <c r="H3933" s="6"/>
      <c r="I3933" s="6"/>
      <c r="J3933" s="66"/>
    </row>
    <row r="3934" spans="1:10" x14ac:dyDescent="0.25">
      <c r="A3934" s="103"/>
      <c r="B3934" s="104"/>
      <c r="C3934" s="6"/>
      <c r="D3934" s="6"/>
      <c r="E3934" s="6"/>
      <c r="F3934" s="6"/>
      <c r="G3934" s="6"/>
      <c r="H3934" s="6"/>
      <c r="I3934" s="6"/>
      <c r="J3934" s="66"/>
    </row>
    <row r="3935" spans="1:10" x14ac:dyDescent="0.25">
      <c r="A3935" s="103"/>
      <c r="B3935" s="104"/>
      <c r="C3935" s="6"/>
      <c r="D3935" s="6"/>
      <c r="E3935" s="6"/>
      <c r="F3935" s="6"/>
      <c r="G3935" s="6"/>
      <c r="H3935" s="6"/>
      <c r="I3935" s="6"/>
      <c r="J3935" s="66"/>
    </row>
    <row r="3936" spans="1:10" x14ac:dyDescent="0.25">
      <c r="A3936" s="103"/>
      <c r="B3936" s="104"/>
      <c r="C3936" s="6"/>
      <c r="D3936" s="6"/>
      <c r="E3936" s="6"/>
      <c r="F3936" s="6"/>
      <c r="G3936" s="6"/>
      <c r="H3936" s="6"/>
      <c r="I3936" s="6"/>
      <c r="J3936" s="66"/>
    </row>
    <row r="3937" spans="1:10" x14ac:dyDescent="0.25">
      <c r="A3937" s="103"/>
      <c r="B3937" s="104"/>
      <c r="C3937" s="6"/>
      <c r="D3937" s="6"/>
      <c r="E3937" s="6"/>
      <c r="F3937" s="6"/>
      <c r="G3937" s="6"/>
      <c r="H3937" s="6"/>
      <c r="I3937" s="6"/>
      <c r="J3937" s="66"/>
    </row>
    <row r="3938" spans="1:10" x14ac:dyDescent="0.25">
      <c r="A3938" s="103"/>
      <c r="B3938" s="104"/>
      <c r="C3938" s="6"/>
      <c r="D3938" s="6"/>
      <c r="E3938" s="6"/>
      <c r="F3938" s="6"/>
      <c r="G3938" s="6"/>
      <c r="H3938" s="6"/>
      <c r="I3938" s="6"/>
      <c r="J3938" s="66"/>
    </row>
    <row r="3939" spans="1:10" x14ac:dyDescent="0.25">
      <c r="A3939" s="103"/>
      <c r="B3939" s="104"/>
      <c r="C3939" s="6"/>
      <c r="D3939" s="6"/>
      <c r="E3939" s="6"/>
      <c r="F3939" s="6"/>
      <c r="G3939" s="6"/>
      <c r="H3939" s="6"/>
      <c r="I3939" s="6"/>
      <c r="J3939" s="66"/>
    </row>
    <row r="3940" spans="1:10" x14ac:dyDescent="0.25">
      <c r="A3940" s="103"/>
      <c r="B3940" s="104"/>
      <c r="C3940" s="6"/>
      <c r="D3940" s="6"/>
      <c r="E3940" s="6"/>
      <c r="F3940" s="6"/>
      <c r="G3940" s="6"/>
      <c r="H3940" s="6"/>
      <c r="I3940" s="6"/>
      <c r="J3940" s="66"/>
    </row>
    <row r="3941" spans="1:10" x14ac:dyDescent="0.25">
      <c r="A3941" s="103"/>
      <c r="B3941" s="104"/>
      <c r="C3941" s="6"/>
      <c r="D3941" s="6"/>
      <c r="E3941" s="6"/>
      <c r="F3941" s="6"/>
      <c r="G3941" s="6"/>
      <c r="H3941" s="6"/>
      <c r="I3941" s="6"/>
      <c r="J3941" s="66"/>
    </row>
    <row r="3942" spans="1:10" x14ac:dyDescent="0.25">
      <c r="A3942" s="103"/>
      <c r="B3942" s="104"/>
      <c r="C3942" s="6"/>
      <c r="D3942" s="6"/>
      <c r="E3942" s="6"/>
      <c r="F3942" s="6"/>
      <c r="G3942" s="6"/>
      <c r="H3942" s="6"/>
      <c r="I3942" s="6"/>
      <c r="J3942" s="66"/>
    </row>
    <row r="3943" spans="1:10" x14ac:dyDescent="0.25">
      <c r="A3943" s="103"/>
      <c r="B3943" s="104"/>
      <c r="C3943" s="6"/>
      <c r="D3943" s="6"/>
      <c r="E3943" s="6"/>
      <c r="F3943" s="6"/>
      <c r="G3943" s="6"/>
      <c r="H3943" s="6"/>
      <c r="I3943" s="6"/>
      <c r="J3943" s="66"/>
    </row>
    <row r="3944" spans="1:10" x14ac:dyDescent="0.25">
      <c r="A3944" s="103"/>
      <c r="B3944" s="104"/>
      <c r="C3944" s="6"/>
      <c r="D3944" s="6"/>
      <c r="E3944" s="6"/>
      <c r="F3944" s="6"/>
      <c r="G3944" s="6"/>
      <c r="H3944" s="6"/>
      <c r="I3944" s="6"/>
      <c r="J3944" s="66"/>
    </row>
    <row r="3945" spans="1:10" x14ac:dyDescent="0.25">
      <c r="A3945" s="103"/>
      <c r="B3945" s="104"/>
      <c r="C3945" s="6"/>
      <c r="D3945" s="6"/>
      <c r="E3945" s="6"/>
      <c r="F3945" s="6"/>
      <c r="G3945" s="6"/>
      <c r="H3945" s="6"/>
      <c r="I3945" s="6"/>
      <c r="J3945" s="66"/>
    </row>
    <row r="3946" spans="1:10" x14ac:dyDescent="0.25">
      <c r="A3946" s="103"/>
      <c r="B3946" s="104"/>
      <c r="C3946" s="6"/>
      <c r="D3946" s="6"/>
      <c r="E3946" s="6"/>
      <c r="F3946" s="6"/>
      <c r="G3946" s="6"/>
      <c r="H3946" s="6"/>
      <c r="I3946" s="6"/>
      <c r="J3946" s="66"/>
    </row>
    <row r="3947" spans="1:10" x14ac:dyDescent="0.25">
      <c r="A3947" s="103"/>
      <c r="B3947" s="104"/>
      <c r="C3947" s="6"/>
      <c r="D3947" s="6"/>
      <c r="E3947" s="6"/>
      <c r="F3947" s="6"/>
      <c r="G3947" s="6"/>
      <c r="H3947" s="6"/>
      <c r="I3947" s="6"/>
      <c r="J3947" s="66"/>
    </row>
    <row r="3948" spans="1:10" x14ac:dyDescent="0.25">
      <c r="A3948" s="103"/>
      <c r="B3948" s="104"/>
      <c r="C3948" s="6"/>
      <c r="D3948" s="6"/>
      <c r="E3948" s="6"/>
      <c r="F3948" s="6"/>
      <c r="G3948" s="6"/>
      <c r="H3948" s="6"/>
      <c r="I3948" s="6"/>
      <c r="J3948" s="66"/>
    </row>
    <row r="3949" spans="1:10" x14ac:dyDescent="0.25">
      <c r="A3949" s="103"/>
      <c r="B3949" s="104"/>
      <c r="C3949" s="6"/>
      <c r="D3949" s="6"/>
      <c r="E3949" s="6"/>
      <c r="F3949" s="6"/>
      <c r="G3949" s="6"/>
      <c r="H3949" s="6"/>
      <c r="I3949" s="6"/>
      <c r="J3949" s="66"/>
    </row>
    <row r="3950" spans="1:10" x14ac:dyDescent="0.25">
      <c r="A3950" s="103"/>
      <c r="B3950" s="104"/>
      <c r="C3950" s="6"/>
      <c r="D3950" s="6"/>
      <c r="E3950" s="6"/>
      <c r="F3950" s="6"/>
      <c r="G3950" s="6"/>
      <c r="H3950" s="6"/>
      <c r="I3950" s="6"/>
      <c r="J3950" s="66"/>
    </row>
    <row r="3951" spans="1:10" x14ac:dyDescent="0.25">
      <c r="A3951" s="103"/>
      <c r="B3951" s="104"/>
      <c r="C3951" s="6"/>
      <c r="D3951" s="6"/>
      <c r="E3951" s="6"/>
      <c r="F3951" s="6"/>
      <c r="G3951" s="6"/>
      <c r="H3951" s="6"/>
      <c r="I3951" s="6"/>
      <c r="J3951" s="66"/>
    </row>
    <row r="3952" spans="1:10" x14ac:dyDescent="0.25">
      <c r="A3952" s="103"/>
      <c r="B3952" s="104"/>
      <c r="C3952" s="6"/>
      <c r="D3952" s="6"/>
      <c r="E3952" s="6"/>
      <c r="F3952" s="6"/>
      <c r="G3952" s="6"/>
      <c r="H3952" s="6"/>
      <c r="I3952" s="6"/>
      <c r="J3952" s="66"/>
    </row>
    <row r="3953" spans="1:10" x14ac:dyDescent="0.25">
      <c r="A3953" s="103"/>
      <c r="B3953" s="104"/>
      <c r="C3953" s="6"/>
      <c r="D3953" s="6"/>
      <c r="E3953" s="6"/>
      <c r="F3953" s="6"/>
      <c r="G3953" s="6"/>
      <c r="H3953" s="6"/>
      <c r="I3953" s="6"/>
      <c r="J3953" s="66"/>
    </row>
    <row r="3954" spans="1:10" x14ac:dyDescent="0.25">
      <c r="A3954" s="103"/>
      <c r="B3954" s="104"/>
      <c r="C3954" s="6"/>
      <c r="D3954" s="6"/>
      <c r="E3954" s="6"/>
      <c r="F3954" s="6"/>
      <c r="G3954" s="6"/>
      <c r="H3954" s="6"/>
      <c r="I3954" s="6"/>
      <c r="J3954" s="66"/>
    </row>
    <row r="3955" spans="1:10" x14ac:dyDescent="0.25">
      <c r="A3955" s="103"/>
      <c r="B3955" s="104"/>
      <c r="C3955" s="6"/>
      <c r="D3955" s="6"/>
      <c r="E3955" s="6"/>
      <c r="F3955" s="6"/>
      <c r="G3955" s="6"/>
      <c r="H3955" s="6"/>
      <c r="I3955" s="6"/>
      <c r="J3955" s="66"/>
    </row>
    <row r="3956" spans="1:10" x14ac:dyDescent="0.25">
      <c r="A3956" s="103"/>
      <c r="B3956" s="104"/>
      <c r="C3956" s="6"/>
      <c r="D3956" s="6"/>
      <c r="E3956" s="6"/>
      <c r="F3956" s="6"/>
      <c r="G3956" s="6"/>
      <c r="H3956" s="6"/>
      <c r="I3956" s="6"/>
      <c r="J3956" s="66"/>
    </row>
    <row r="3957" spans="1:10" x14ac:dyDescent="0.25">
      <c r="A3957" s="103"/>
      <c r="B3957" s="104"/>
      <c r="C3957" s="6"/>
      <c r="D3957" s="6"/>
      <c r="E3957" s="6"/>
      <c r="F3957" s="6"/>
      <c r="G3957" s="6"/>
      <c r="H3957" s="6"/>
      <c r="I3957" s="6"/>
      <c r="J3957" s="66"/>
    </row>
    <row r="3958" spans="1:10" x14ac:dyDescent="0.25">
      <c r="A3958" s="103"/>
      <c r="B3958" s="104"/>
      <c r="C3958" s="6"/>
      <c r="D3958" s="6"/>
      <c r="E3958" s="6"/>
      <c r="F3958" s="6"/>
      <c r="G3958" s="6"/>
      <c r="H3958" s="6"/>
      <c r="I3958" s="6"/>
      <c r="J3958" s="66"/>
    </row>
    <row r="3959" spans="1:10" x14ac:dyDescent="0.25">
      <c r="A3959" s="103"/>
      <c r="B3959" s="104"/>
      <c r="C3959" s="6"/>
      <c r="D3959" s="6"/>
      <c r="E3959" s="6"/>
      <c r="F3959" s="6"/>
      <c r="G3959" s="6"/>
      <c r="H3959" s="6"/>
      <c r="I3959" s="6"/>
      <c r="J3959" s="66"/>
    </row>
    <row r="3960" spans="1:10" x14ac:dyDescent="0.25">
      <c r="A3960" s="103"/>
      <c r="B3960" s="104"/>
      <c r="C3960" s="6"/>
      <c r="D3960" s="6"/>
      <c r="E3960" s="6"/>
      <c r="F3960" s="6"/>
      <c r="G3960" s="6"/>
      <c r="H3960" s="6"/>
      <c r="I3960" s="6"/>
      <c r="J3960" s="66"/>
    </row>
    <row r="3961" spans="1:10" x14ac:dyDescent="0.25">
      <c r="A3961" s="103"/>
      <c r="B3961" s="104"/>
      <c r="C3961" s="6"/>
      <c r="D3961" s="6"/>
      <c r="E3961" s="6"/>
      <c r="F3961" s="6"/>
      <c r="G3961" s="6"/>
      <c r="H3961" s="6"/>
      <c r="I3961" s="6"/>
      <c r="J3961" s="66"/>
    </row>
    <row r="3962" spans="1:10" x14ac:dyDescent="0.25">
      <c r="A3962" s="103"/>
      <c r="B3962" s="104"/>
      <c r="C3962" s="6"/>
      <c r="D3962" s="6"/>
      <c r="E3962" s="6"/>
      <c r="F3962" s="6"/>
      <c r="G3962" s="6"/>
      <c r="H3962" s="6"/>
      <c r="I3962" s="6"/>
      <c r="J3962" s="66"/>
    </row>
    <row r="3963" spans="1:10" x14ac:dyDescent="0.25">
      <c r="A3963" s="103"/>
      <c r="B3963" s="104"/>
      <c r="C3963" s="6"/>
      <c r="D3963" s="6"/>
      <c r="E3963" s="6"/>
      <c r="F3963" s="6"/>
      <c r="G3963" s="6"/>
      <c r="H3963" s="6"/>
      <c r="I3963" s="6"/>
      <c r="J3963" s="66"/>
    </row>
    <row r="3964" spans="1:10" x14ac:dyDescent="0.25">
      <c r="A3964" s="103"/>
      <c r="B3964" s="104"/>
      <c r="C3964" s="6"/>
      <c r="D3964" s="6"/>
      <c r="E3964" s="6"/>
      <c r="F3964" s="6"/>
      <c r="G3964" s="6"/>
      <c r="H3964" s="6"/>
      <c r="I3964" s="6"/>
      <c r="J3964" s="66"/>
    </row>
    <row r="3965" spans="1:10" x14ac:dyDescent="0.25">
      <c r="A3965" s="103"/>
      <c r="B3965" s="104"/>
      <c r="C3965" s="6"/>
      <c r="D3965" s="6"/>
      <c r="E3965" s="6"/>
      <c r="F3965" s="6"/>
      <c r="G3965" s="6"/>
      <c r="H3965" s="6"/>
      <c r="I3965" s="6"/>
      <c r="J3965" s="66"/>
    </row>
    <row r="3966" spans="1:10" x14ac:dyDescent="0.25">
      <c r="A3966" s="103"/>
      <c r="B3966" s="104"/>
      <c r="C3966" s="6"/>
      <c r="D3966" s="6"/>
      <c r="E3966" s="6"/>
      <c r="F3966" s="6"/>
      <c r="G3966" s="6"/>
      <c r="H3966" s="6"/>
      <c r="I3966" s="6"/>
      <c r="J3966" s="66"/>
    </row>
    <row r="3967" spans="1:10" x14ac:dyDescent="0.25">
      <c r="A3967" s="103"/>
      <c r="B3967" s="104"/>
      <c r="C3967" s="6"/>
      <c r="D3967" s="6"/>
      <c r="E3967" s="6"/>
      <c r="F3967" s="6"/>
      <c r="G3967" s="6"/>
      <c r="H3967" s="6"/>
      <c r="I3967" s="6"/>
      <c r="J3967" s="66"/>
    </row>
    <row r="3968" spans="1:10" x14ac:dyDescent="0.25">
      <c r="A3968" s="103"/>
      <c r="B3968" s="104"/>
      <c r="C3968" s="6"/>
      <c r="D3968" s="6"/>
      <c r="E3968" s="6"/>
      <c r="F3968" s="6"/>
      <c r="G3968" s="6"/>
      <c r="H3968" s="6"/>
      <c r="I3968" s="6"/>
      <c r="J3968" s="66"/>
    </row>
    <row r="3969" spans="1:10" x14ac:dyDescent="0.25">
      <c r="A3969" s="103"/>
      <c r="B3969" s="104"/>
      <c r="C3969" s="6"/>
      <c r="D3969" s="6"/>
      <c r="E3969" s="6"/>
      <c r="F3969" s="6"/>
      <c r="G3969" s="6"/>
      <c r="H3969" s="6"/>
      <c r="I3969" s="6"/>
      <c r="J3969" s="66"/>
    </row>
    <row r="3970" spans="1:10" x14ac:dyDescent="0.25">
      <c r="A3970" s="103"/>
      <c r="B3970" s="104"/>
      <c r="C3970" s="6"/>
      <c r="D3970" s="6"/>
      <c r="E3970" s="6"/>
      <c r="F3970" s="6"/>
      <c r="G3970" s="6"/>
      <c r="H3970" s="6"/>
      <c r="I3970" s="6"/>
      <c r="J3970" s="66"/>
    </row>
    <row r="3971" spans="1:10" x14ac:dyDescent="0.25">
      <c r="A3971" s="103"/>
      <c r="B3971" s="104"/>
      <c r="C3971" s="6"/>
      <c r="D3971" s="6"/>
      <c r="E3971" s="6"/>
      <c r="F3971" s="6"/>
      <c r="G3971" s="6"/>
      <c r="H3971" s="6"/>
      <c r="I3971" s="6"/>
      <c r="J3971" s="66"/>
    </row>
    <row r="3972" spans="1:10" x14ac:dyDescent="0.25">
      <c r="A3972" s="103"/>
      <c r="B3972" s="104"/>
      <c r="C3972" s="6"/>
      <c r="D3972" s="6"/>
      <c r="E3972" s="6"/>
      <c r="F3972" s="6"/>
      <c r="G3972" s="6"/>
      <c r="H3972" s="6"/>
      <c r="I3972" s="6"/>
      <c r="J3972" s="66"/>
    </row>
    <row r="3973" spans="1:10" x14ac:dyDescent="0.25">
      <c r="A3973" s="103"/>
      <c r="B3973" s="104"/>
      <c r="C3973" s="6"/>
      <c r="D3973" s="6"/>
      <c r="E3973" s="6"/>
      <c r="F3973" s="6"/>
      <c r="G3973" s="6"/>
      <c r="H3973" s="6"/>
      <c r="I3973" s="6"/>
      <c r="J3973" s="66"/>
    </row>
    <row r="3974" spans="1:10" x14ac:dyDescent="0.25">
      <c r="A3974" s="103"/>
      <c r="B3974" s="104"/>
      <c r="C3974" s="6"/>
      <c r="D3974" s="6"/>
      <c r="E3974" s="6"/>
      <c r="F3974" s="6"/>
      <c r="G3974" s="6"/>
      <c r="H3974" s="6"/>
      <c r="I3974" s="6"/>
      <c r="J3974" s="66"/>
    </row>
    <row r="3975" spans="1:10" x14ac:dyDescent="0.25">
      <c r="A3975" s="103"/>
      <c r="B3975" s="104"/>
      <c r="C3975" s="6"/>
      <c r="D3975" s="6"/>
      <c r="E3975" s="6"/>
      <c r="F3975" s="6"/>
      <c r="G3975" s="6"/>
      <c r="H3975" s="6"/>
      <c r="I3975" s="6"/>
      <c r="J3975" s="66"/>
    </row>
    <row r="3976" spans="1:10" x14ac:dyDescent="0.25">
      <c r="A3976" s="103"/>
      <c r="B3976" s="104"/>
      <c r="C3976" s="6"/>
      <c r="D3976" s="6"/>
      <c r="E3976" s="6"/>
      <c r="F3976" s="6"/>
      <c r="G3976" s="6"/>
      <c r="H3976" s="6"/>
      <c r="I3976" s="6"/>
      <c r="J3976" s="66"/>
    </row>
    <row r="3977" spans="1:10" x14ac:dyDescent="0.25">
      <c r="A3977" s="103"/>
      <c r="B3977" s="104"/>
      <c r="C3977" s="6"/>
      <c r="D3977" s="6"/>
      <c r="E3977" s="6"/>
      <c r="F3977" s="6"/>
      <c r="G3977" s="6"/>
      <c r="H3977" s="6"/>
      <c r="I3977" s="6"/>
      <c r="J3977" s="66"/>
    </row>
    <row r="3978" spans="1:10" x14ac:dyDescent="0.25">
      <c r="A3978" s="103"/>
      <c r="B3978" s="104"/>
      <c r="C3978" s="6"/>
      <c r="D3978" s="6"/>
      <c r="E3978" s="6"/>
      <c r="F3978" s="6"/>
      <c r="G3978" s="6"/>
      <c r="H3978" s="6"/>
      <c r="I3978" s="6"/>
      <c r="J3978" s="66"/>
    </row>
    <row r="3979" spans="1:10" x14ac:dyDescent="0.25">
      <c r="A3979" s="103"/>
      <c r="B3979" s="104"/>
      <c r="C3979" s="6"/>
      <c r="D3979" s="6"/>
      <c r="E3979" s="6"/>
      <c r="F3979" s="6"/>
      <c r="G3979" s="6"/>
      <c r="H3979" s="6"/>
      <c r="I3979" s="6"/>
      <c r="J3979" s="66"/>
    </row>
    <row r="3980" spans="1:10" x14ac:dyDescent="0.25">
      <c r="A3980" s="103"/>
      <c r="B3980" s="104"/>
      <c r="C3980" s="6"/>
      <c r="D3980" s="6"/>
      <c r="E3980" s="6"/>
      <c r="F3980" s="6"/>
      <c r="G3980" s="6"/>
      <c r="H3980" s="6"/>
      <c r="I3980" s="6"/>
      <c r="J3980" s="66"/>
    </row>
    <row r="3981" spans="1:10" x14ac:dyDescent="0.25">
      <c r="A3981" s="103"/>
      <c r="B3981" s="104"/>
      <c r="C3981" s="6"/>
      <c r="D3981" s="6"/>
      <c r="E3981" s="6"/>
      <c r="F3981" s="6"/>
      <c r="G3981" s="6"/>
      <c r="H3981" s="6"/>
      <c r="I3981" s="6"/>
      <c r="J3981" s="66"/>
    </row>
    <row r="3982" spans="1:10" x14ac:dyDescent="0.25">
      <c r="A3982" s="103"/>
      <c r="B3982" s="104"/>
      <c r="C3982" s="6"/>
      <c r="D3982" s="6"/>
      <c r="E3982" s="6"/>
      <c r="F3982" s="6"/>
      <c r="G3982" s="6"/>
      <c r="H3982" s="6"/>
      <c r="I3982" s="6"/>
      <c r="J3982" s="66"/>
    </row>
    <row r="3983" spans="1:10" x14ac:dyDescent="0.25">
      <c r="A3983" s="103"/>
      <c r="B3983" s="104"/>
      <c r="C3983" s="6"/>
      <c r="D3983" s="6"/>
      <c r="E3983" s="6"/>
      <c r="F3983" s="6"/>
      <c r="G3983" s="6"/>
      <c r="H3983" s="6"/>
      <c r="I3983" s="6"/>
      <c r="J3983" s="66"/>
    </row>
    <row r="3984" spans="1:10" x14ac:dyDescent="0.25">
      <c r="A3984" s="103"/>
      <c r="B3984" s="104"/>
      <c r="C3984" s="6"/>
      <c r="D3984" s="6"/>
      <c r="E3984" s="6"/>
      <c r="F3984" s="6"/>
      <c r="G3984" s="6"/>
      <c r="H3984" s="6"/>
      <c r="I3984" s="6"/>
      <c r="J3984" s="66"/>
    </row>
    <row r="3985" spans="1:10" x14ac:dyDescent="0.25">
      <c r="A3985" s="103"/>
      <c r="B3985" s="104"/>
      <c r="C3985" s="6"/>
      <c r="D3985" s="6"/>
      <c r="E3985" s="6"/>
      <c r="F3985" s="6"/>
      <c r="G3985" s="6"/>
      <c r="H3985" s="6"/>
      <c r="I3985" s="6"/>
      <c r="J3985" s="66"/>
    </row>
    <row r="3986" spans="1:10" x14ac:dyDescent="0.25">
      <c r="A3986" s="103"/>
      <c r="B3986" s="104"/>
      <c r="C3986" s="6"/>
      <c r="D3986" s="6"/>
      <c r="E3986" s="6"/>
      <c r="F3986" s="6"/>
      <c r="G3986" s="6"/>
      <c r="H3986" s="6"/>
      <c r="I3986" s="6"/>
      <c r="J3986" s="66"/>
    </row>
    <row r="3987" spans="1:10" x14ac:dyDescent="0.25">
      <c r="A3987" s="103"/>
      <c r="B3987" s="104"/>
      <c r="C3987" s="6"/>
      <c r="D3987" s="6"/>
      <c r="E3987" s="6"/>
      <c r="F3987" s="6"/>
      <c r="G3987" s="6"/>
      <c r="H3987" s="6"/>
      <c r="I3987" s="6"/>
      <c r="J3987" s="66"/>
    </row>
    <row r="3988" spans="1:10" x14ac:dyDescent="0.25">
      <c r="A3988" s="103"/>
      <c r="B3988" s="104"/>
      <c r="C3988" s="6"/>
      <c r="D3988" s="6"/>
      <c r="E3988" s="6"/>
      <c r="F3988" s="6"/>
      <c r="G3988" s="6"/>
      <c r="H3988" s="6"/>
      <c r="I3988" s="6"/>
      <c r="J3988" s="66"/>
    </row>
    <row r="3989" spans="1:10" x14ac:dyDescent="0.25">
      <c r="A3989" s="103"/>
      <c r="B3989" s="104"/>
      <c r="C3989" s="6"/>
      <c r="D3989" s="6"/>
      <c r="E3989" s="6"/>
      <c r="F3989" s="6"/>
      <c r="G3989" s="6"/>
      <c r="H3989" s="6"/>
      <c r="I3989" s="6"/>
      <c r="J3989" s="66"/>
    </row>
    <row r="3990" spans="1:10" x14ac:dyDescent="0.25">
      <c r="A3990" s="103"/>
      <c r="B3990" s="104"/>
      <c r="C3990" s="6"/>
      <c r="D3990" s="6"/>
      <c r="E3990" s="6"/>
      <c r="F3990" s="6"/>
      <c r="G3990" s="6"/>
      <c r="H3990" s="6"/>
      <c r="I3990" s="6"/>
      <c r="J3990" s="66"/>
    </row>
    <row r="3991" spans="1:10" x14ac:dyDescent="0.25">
      <c r="A3991" s="103"/>
      <c r="B3991" s="104"/>
      <c r="C3991" s="6"/>
      <c r="D3991" s="6"/>
      <c r="E3991" s="6"/>
      <c r="F3991" s="6"/>
      <c r="G3991" s="6"/>
      <c r="H3991" s="6"/>
      <c r="I3991" s="6"/>
      <c r="J3991" s="66"/>
    </row>
    <row r="3992" spans="1:10" x14ac:dyDescent="0.25">
      <c r="A3992" s="103"/>
      <c r="B3992" s="104"/>
      <c r="C3992" s="6"/>
      <c r="D3992" s="6"/>
      <c r="E3992" s="6"/>
      <c r="F3992" s="6"/>
      <c r="G3992" s="6"/>
      <c r="H3992" s="6"/>
      <c r="I3992" s="6"/>
      <c r="J3992" s="66"/>
    </row>
    <row r="3993" spans="1:10" x14ac:dyDescent="0.25">
      <c r="A3993" s="103"/>
      <c r="B3993" s="104"/>
      <c r="C3993" s="6"/>
      <c r="D3993" s="6"/>
      <c r="E3993" s="6"/>
      <c r="F3993" s="6"/>
      <c r="G3993" s="6"/>
      <c r="H3993" s="6"/>
      <c r="I3993" s="6"/>
      <c r="J3993" s="66"/>
    </row>
    <row r="3994" spans="1:10" x14ac:dyDescent="0.25">
      <c r="A3994" s="103"/>
      <c r="B3994" s="104"/>
      <c r="C3994" s="6"/>
      <c r="D3994" s="6"/>
      <c r="E3994" s="6"/>
      <c r="F3994" s="6"/>
      <c r="G3994" s="6"/>
      <c r="H3994" s="6"/>
      <c r="I3994" s="6"/>
      <c r="J3994" s="66"/>
    </row>
    <row r="3995" spans="1:10" x14ac:dyDescent="0.25">
      <c r="A3995" s="103"/>
      <c r="B3995" s="104"/>
      <c r="C3995" s="6"/>
      <c r="D3995" s="6"/>
      <c r="E3995" s="6"/>
      <c r="F3995" s="6"/>
      <c r="G3995" s="6"/>
      <c r="H3995" s="6"/>
      <c r="I3995" s="6"/>
      <c r="J3995" s="66"/>
    </row>
    <row r="3996" spans="1:10" x14ac:dyDescent="0.25">
      <c r="A3996" s="103"/>
      <c r="B3996" s="104"/>
      <c r="C3996" s="6"/>
      <c r="D3996" s="6"/>
      <c r="E3996" s="6"/>
      <c r="F3996" s="6"/>
      <c r="G3996" s="6"/>
      <c r="H3996" s="6"/>
      <c r="I3996" s="6"/>
      <c r="J3996" s="66"/>
    </row>
    <row r="3997" spans="1:10" x14ac:dyDescent="0.25">
      <c r="A3997" s="103"/>
      <c r="B3997" s="104"/>
      <c r="C3997" s="6"/>
      <c r="D3997" s="6"/>
      <c r="E3997" s="6"/>
      <c r="F3997" s="6"/>
      <c r="G3997" s="6"/>
      <c r="H3997" s="6"/>
      <c r="I3997" s="6"/>
      <c r="J3997" s="66"/>
    </row>
    <row r="3998" spans="1:10" x14ac:dyDescent="0.25">
      <c r="A3998" s="103"/>
      <c r="B3998" s="104"/>
      <c r="C3998" s="6"/>
      <c r="D3998" s="6"/>
      <c r="E3998" s="6"/>
      <c r="F3998" s="6"/>
      <c r="G3998" s="6"/>
      <c r="H3998" s="6"/>
      <c r="I3998" s="6"/>
      <c r="J3998" s="66"/>
    </row>
    <row r="3999" spans="1:10" x14ac:dyDescent="0.25">
      <c r="A3999" s="103"/>
      <c r="B3999" s="104"/>
      <c r="C3999" s="6"/>
      <c r="D3999" s="6"/>
      <c r="E3999" s="6"/>
      <c r="F3999" s="6"/>
      <c r="G3999" s="6"/>
      <c r="H3999" s="6"/>
      <c r="I3999" s="6"/>
      <c r="J3999" s="66"/>
    </row>
    <row r="4000" spans="1:10" x14ac:dyDescent="0.25">
      <c r="A4000" s="103"/>
      <c r="B4000" s="104"/>
      <c r="C4000" s="6"/>
      <c r="D4000" s="6"/>
      <c r="E4000" s="6"/>
      <c r="F4000" s="6"/>
      <c r="G4000" s="6"/>
      <c r="H4000" s="6"/>
      <c r="I4000" s="6"/>
      <c r="J4000" s="66"/>
    </row>
    <row r="4001" spans="1:10" x14ac:dyDescent="0.25">
      <c r="A4001" s="103"/>
      <c r="B4001" s="104"/>
      <c r="C4001" s="6"/>
      <c r="D4001" s="6"/>
      <c r="E4001" s="6"/>
      <c r="F4001" s="6"/>
      <c r="G4001" s="6"/>
      <c r="H4001" s="6"/>
      <c r="I4001" s="6"/>
      <c r="J4001" s="66"/>
    </row>
    <row r="4002" spans="1:10" x14ac:dyDescent="0.25">
      <c r="A4002" s="103"/>
      <c r="B4002" s="104"/>
      <c r="C4002" s="6"/>
      <c r="D4002" s="6"/>
      <c r="E4002" s="6"/>
      <c r="F4002" s="6"/>
      <c r="G4002" s="6"/>
      <c r="H4002" s="6"/>
      <c r="I4002" s="6"/>
      <c r="J4002" s="66"/>
    </row>
    <row r="4003" spans="1:10" x14ac:dyDescent="0.25">
      <c r="A4003" s="103"/>
      <c r="B4003" s="104"/>
      <c r="C4003" s="6"/>
      <c r="D4003" s="6"/>
      <c r="E4003" s="6"/>
      <c r="F4003" s="6"/>
      <c r="G4003" s="6"/>
      <c r="H4003" s="6"/>
      <c r="I4003" s="6"/>
      <c r="J4003" s="66"/>
    </row>
    <row r="4004" spans="1:10" x14ac:dyDescent="0.25">
      <c r="A4004" s="103"/>
      <c r="B4004" s="104"/>
      <c r="C4004" s="6"/>
      <c r="D4004" s="6"/>
      <c r="E4004" s="6"/>
      <c r="F4004" s="6"/>
      <c r="G4004" s="6"/>
      <c r="H4004" s="6"/>
      <c r="I4004" s="6"/>
      <c r="J4004" s="66"/>
    </row>
    <row r="4005" spans="1:10" x14ac:dyDescent="0.25">
      <c r="A4005" s="103"/>
      <c r="B4005" s="104"/>
      <c r="C4005" s="6"/>
      <c r="D4005" s="6"/>
      <c r="E4005" s="6"/>
      <c r="F4005" s="6"/>
      <c r="G4005" s="6"/>
      <c r="H4005" s="6"/>
      <c r="I4005" s="6"/>
      <c r="J4005" s="66"/>
    </row>
    <row r="4006" spans="1:10" x14ac:dyDescent="0.25">
      <c r="A4006" s="103"/>
      <c r="B4006" s="104"/>
      <c r="C4006" s="6"/>
      <c r="D4006" s="6"/>
      <c r="E4006" s="6"/>
      <c r="F4006" s="6"/>
      <c r="G4006" s="6"/>
      <c r="H4006" s="6"/>
      <c r="I4006" s="6"/>
      <c r="J4006" s="66"/>
    </row>
    <row r="4007" spans="1:10" x14ac:dyDescent="0.25">
      <c r="A4007" s="103"/>
      <c r="B4007" s="104"/>
      <c r="C4007" s="6"/>
      <c r="D4007" s="6"/>
      <c r="E4007" s="6"/>
      <c r="F4007" s="6"/>
      <c r="G4007" s="6"/>
      <c r="H4007" s="6"/>
      <c r="I4007" s="6"/>
      <c r="J4007" s="66"/>
    </row>
    <row r="4008" spans="1:10" x14ac:dyDescent="0.25">
      <c r="A4008" s="103"/>
      <c r="B4008" s="104"/>
      <c r="C4008" s="6"/>
      <c r="D4008" s="6"/>
      <c r="E4008" s="6"/>
      <c r="F4008" s="6"/>
      <c r="G4008" s="6"/>
      <c r="H4008" s="6"/>
      <c r="I4008" s="6"/>
      <c r="J4008" s="66"/>
    </row>
    <row r="4009" spans="1:10" x14ac:dyDescent="0.25">
      <c r="A4009" s="103"/>
      <c r="B4009" s="104"/>
      <c r="C4009" s="6"/>
      <c r="D4009" s="6"/>
      <c r="E4009" s="6"/>
      <c r="F4009" s="6"/>
      <c r="G4009" s="6"/>
      <c r="H4009" s="6"/>
      <c r="I4009" s="6"/>
      <c r="J4009" s="66"/>
    </row>
    <row r="4010" spans="1:10" x14ac:dyDescent="0.25">
      <c r="A4010" s="103"/>
      <c r="B4010" s="104"/>
      <c r="C4010" s="6"/>
      <c r="D4010" s="6"/>
      <c r="E4010" s="6"/>
      <c r="F4010" s="6"/>
      <c r="G4010" s="6"/>
      <c r="H4010" s="6"/>
      <c r="I4010" s="6"/>
      <c r="J4010" s="66"/>
    </row>
    <row r="4011" spans="1:10" x14ac:dyDescent="0.25">
      <c r="A4011" s="103"/>
      <c r="B4011" s="104"/>
      <c r="C4011" s="6"/>
      <c r="D4011" s="6"/>
      <c r="E4011" s="6"/>
      <c r="F4011" s="6"/>
      <c r="G4011" s="6"/>
      <c r="H4011" s="6"/>
      <c r="I4011" s="6"/>
      <c r="J4011" s="66"/>
    </row>
    <row r="4012" spans="1:10" x14ac:dyDescent="0.25">
      <c r="A4012" s="103"/>
      <c r="B4012" s="104"/>
      <c r="C4012" s="6"/>
      <c r="D4012" s="6"/>
      <c r="E4012" s="6"/>
      <c r="F4012" s="6"/>
      <c r="G4012" s="6"/>
      <c r="H4012" s="6"/>
      <c r="I4012" s="6"/>
      <c r="J4012" s="66"/>
    </row>
    <row r="4013" spans="1:10" x14ac:dyDescent="0.25">
      <c r="A4013" s="103"/>
      <c r="B4013" s="104"/>
      <c r="C4013" s="6"/>
      <c r="D4013" s="6"/>
      <c r="E4013" s="6"/>
      <c r="F4013" s="6"/>
      <c r="G4013" s="6"/>
      <c r="H4013" s="6"/>
      <c r="I4013" s="6"/>
      <c r="J4013" s="66"/>
    </row>
    <row r="4014" spans="1:10" x14ac:dyDescent="0.25">
      <c r="A4014" s="103"/>
      <c r="B4014" s="104"/>
      <c r="C4014" s="6"/>
      <c r="D4014" s="6"/>
      <c r="E4014" s="6"/>
      <c r="F4014" s="6"/>
      <c r="G4014" s="6"/>
      <c r="H4014" s="6"/>
      <c r="I4014" s="6"/>
      <c r="J4014" s="66"/>
    </row>
    <row r="4015" spans="1:10" x14ac:dyDescent="0.25">
      <c r="A4015" s="103"/>
      <c r="B4015" s="104"/>
      <c r="C4015" s="6"/>
      <c r="D4015" s="6"/>
      <c r="E4015" s="6"/>
      <c r="F4015" s="6"/>
      <c r="G4015" s="6"/>
      <c r="H4015" s="6"/>
      <c r="I4015" s="6"/>
      <c r="J4015" s="66"/>
    </row>
    <row r="4016" spans="1:10" x14ac:dyDescent="0.25">
      <c r="A4016" s="103"/>
      <c r="B4016" s="104"/>
      <c r="C4016" s="6"/>
      <c r="D4016" s="6"/>
      <c r="E4016" s="6"/>
      <c r="F4016" s="6"/>
      <c r="G4016" s="6"/>
      <c r="H4016" s="6"/>
      <c r="I4016" s="6"/>
      <c r="J4016" s="66"/>
    </row>
    <row r="4017" spans="1:10" x14ac:dyDescent="0.25">
      <c r="A4017" s="103"/>
      <c r="B4017" s="104"/>
      <c r="C4017" s="6"/>
      <c r="D4017" s="6"/>
      <c r="E4017" s="6"/>
      <c r="F4017" s="6"/>
      <c r="G4017" s="6"/>
      <c r="H4017" s="6"/>
      <c r="I4017" s="6"/>
      <c r="J4017" s="66"/>
    </row>
    <row r="4018" spans="1:10" x14ac:dyDescent="0.25">
      <c r="A4018" s="103"/>
      <c r="B4018" s="104"/>
      <c r="C4018" s="6"/>
      <c r="D4018" s="6"/>
      <c r="E4018" s="6"/>
      <c r="F4018" s="6"/>
      <c r="G4018" s="6"/>
      <c r="H4018" s="6"/>
      <c r="I4018" s="6"/>
      <c r="J4018" s="66"/>
    </row>
    <row r="4019" spans="1:10" x14ac:dyDescent="0.25">
      <c r="A4019" s="103"/>
      <c r="B4019" s="104"/>
      <c r="C4019" s="6"/>
      <c r="D4019" s="6"/>
      <c r="E4019" s="6"/>
      <c r="F4019" s="6"/>
      <c r="G4019" s="6"/>
      <c r="H4019" s="6"/>
      <c r="I4019" s="6"/>
      <c r="J4019" s="66"/>
    </row>
    <row r="4020" spans="1:10" x14ac:dyDescent="0.25">
      <c r="A4020" s="103"/>
      <c r="B4020" s="104"/>
      <c r="C4020" s="6"/>
      <c r="D4020" s="6"/>
      <c r="E4020" s="6"/>
      <c r="F4020" s="6"/>
      <c r="G4020" s="6"/>
      <c r="H4020" s="6"/>
      <c r="I4020" s="6"/>
      <c r="J4020" s="66"/>
    </row>
    <row r="4021" spans="1:10" x14ac:dyDescent="0.25">
      <c r="A4021" s="103"/>
      <c r="B4021" s="104"/>
      <c r="C4021" s="6"/>
      <c r="D4021" s="6"/>
      <c r="E4021" s="6"/>
      <c r="F4021" s="6"/>
      <c r="G4021" s="6"/>
      <c r="H4021" s="6"/>
      <c r="I4021" s="6"/>
      <c r="J4021" s="66"/>
    </row>
    <row r="4022" spans="1:10" x14ac:dyDescent="0.25">
      <c r="A4022" s="103"/>
      <c r="B4022" s="104"/>
      <c r="C4022" s="6"/>
      <c r="D4022" s="6"/>
      <c r="E4022" s="6"/>
      <c r="F4022" s="6"/>
      <c r="G4022" s="6"/>
      <c r="H4022" s="6"/>
      <c r="I4022" s="6"/>
      <c r="J4022" s="66"/>
    </row>
    <row r="4023" spans="1:10" x14ac:dyDescent="0.25">
      <c r="A4023" s="103"/>
      <c r="B4023" s="104"/>
      <c r="C4023" s="6"/>
      <c r="D4023" s="6"/>
      <c r="E4023" s="6"/>
      <c r="F4023" s="6"/>
      <c r="G4023" s="6"/>
      <c r="H4023" s="6"/>
      <c r="I4023" s="6"/>
      <c r="J4023" s="66"/>
    </row>
    <row r="4024" spans="1:10" x14ac:dyDescent="0.25">
      <c r="A4024" s="103"/>
      <c r="B4024" s="104"/>
      <c r="C4024" s="6"/>
      <c r="D4024" s="6"/>
      <c r="E4024" s="6"/>
      <c r="F4024" s="6"/>
      <c r="G4024" s="6"/>
      <c r="H4024" s="6"/>
      <c r="I4024" s="6"/>
      <c r="J4024" s="66"/>
    </row>
    <row r="4025" spans="1:10" x14ac:dyDescent="0.25">
      <c r="A4025" s="103"/>
      <c r="B4025" s="104"/>
      <c r="C4025" s="6"/>
      <c r="D4025" s="6"/>
      <c r="E4025" s="6"/>
      <c r="F4025" s="6"/>
      <c r="G4025" s="6"/>
      <c r="H4025" s="6"/>
      <c r="I4025" s="6"/>
      <c r="J4025" s="66"/>
    </row>
    <row r="4026" spans="1:10" x14ac:dyDescent="0.25">
      <c r="A4026" s="103"/>
      <c r="B4026" s="104"/>
      <c r="C4026" s="6"/>
      <c r="D4026" s="6"/>
      <c r="E4026" s="6"/>
      <c r="F4026" s="6"/>
      <c r="G4026" s="6"/>
      <c r="H4026" s="6"/>
      <c r="I4026" s="6"/>
      <c r="J4026" s="66"/>
    </row>
    <row r="4027" spans="1:10" x14ac:dyDescent="0.25">
      <c r="A4027" s="103"/>
      <c r="B4027" s="104"/>
      <c r="C4027" s="6"/>
      <c r="D4027" s="6"/>
      <c r="E4027" s="6"/>
      <c r="F4027" s="6"/>
      <c r="G4027" s="6"/>
      <c r="H4027" s="6"/>
      <c r="I4027" s="6"/>
      <c r="J4027" s="66"/>
    </row>
    <row r="4028" spans="1:10" x14ac:dyDescent="0.25">
      <c r="A4028" s="103"/>
      <c r="B4028" s="104"/>
      <c r="C4028" s="6"/>
      <c r="D4028" s="6"/>
      <c r="E4028" s="6"/>
      <c r="F4028" s="6"/>
      <c r="G4028" s="6"/>
      <c r="H4028" s="6"/>
      <c r="I4028" s="6"/>
      <c r="J4028" s="66"/>
    </row>
    <row r="4029" spans="1:10" x14ac:dyDescent="0.25">
      <c r="A4029" s="103"/>
      <c r="B4029" s="104"/>
      <c r="C4029" s="6"/>
      <c r="D4029" s="6"/>
      <c r="E4029" s="6"/>
      <c r="F4029" s="6"/>
      <c r="G4029" s="6"/>
      <c r="H4029" s="6"/>
      <c r="I4029" s="6"/>
      <c r="J4029" s="66"/>
    </row>
    <row r="4030" spans="1:10" x14ac:dyDescent="0.25">
      <c r="A4030" s="103"/>
      <c r="B4030" s="104"/>
      <c r="C4030" s="6"/>
      <c r="D4030" s="6"/>
      <c r="E4030" s="6"/>
      <c r="F4030" s="6"/>
      <c r="G4030" s="6"/>
      <c r="H4030" s="6"/>
      <c r="I4030" s="6"/>
      <c r="J4030" s="66"/>
    </row>
    <row r="4031" spans="1:10" x14ac:dyDescent="0.25">
      <c r="A4031" s="103"/>
      <c r="B4031" s="104"/>
      <c r="C4031" s="6"/>
      <c r="D4031" s="6"/>
      <c r="E4031" s="6"/>
      <c r="F4031" s="6"/>
      <c r="G4031" s="6"/>
      <c r="H4031" s="6"/>
      <c r="I4031" s="6"/>
      <c r="J4031" s="66"/>
    </row>
    <row r="4032" spans="1:10" x14ac:dyDescent="0.25">
      <c r="A4032" s="103"/>
      <c r="B4032" s="104"/>
      <c r="C4032" s="6"/>
      <c r="D4032" s="6"/>
      <c r="E4032" s="6"/>
      <c r="F4032" s="6"/>
      <c r="G4032" s="6"/>
      <c r="H4032" s="6"/>
      <c r="I4032" s="6"/>
      <c r="J4032" s="66"/>
    </row>
    <row r="4033" spans="1:10" x14ac:dyDescent="0.25">
      <c r="A4033" s="103"/>
      <c r="B4033" s="104"/>
      <c r="C4033" s="6"/>
      <c r="D4033" s="6"/>
      <c r="E4033" s="6"/>
      <c r="F4033" s="6"/>
      <c r="G4033" s="6"/>
      <c r="H4033" s="6"/>
      <c r="I4033" s="6"/>
      <c r="J4033" s="66"/>
    </row>
    <row r="4034" spans="1:10" x14ac:dyDescent="0.25">
      <c r="A4034" s="103"/>
      <c r="B4034" s="104"/>
      <c r="C4034" s="6"/>
      <c r="D4034" s="6"/>
      <c r="E4034" s="6"/>
      <c r="F4034" s="6"/>
      <c r="G4034" s="6"/>
      <c r="H4034" s="6"/>
      <c r="I4034" s="6"/>
      <c r="J4034" s="66"/>
    </row>
    <row r="4035" spans="1:10" x14ac:dyDescent="0.25">
      <c r="A4035" s="103"/>
      <c r="B4035" s="104"/>
      <c r="C4035" s="6"/>
      <c r="D4035" s="6"/>
      <c r="E4035" s="6"/>
      <c r="F4035" s="6"/>
      <c r="G4035" s="6"/>
      <c r="H4035" s="6"/>
      <c r="I4035" s="6"/>
      <c r="J4035" s="66"/>
    </row>
    <row r="4036" spans="1:10" x14ac:dyDescent="0.25">
      <c r="A4036" s="103"/>
      <c r="B4036" s="104"/>
      <c r="C4036" s="6"/>
      <c r="D4036" s="6"/>
      <c r="E4036" s="6"/>
      <c r="F4036" s="6"/>
      <c r="G4036" s="6"/>
      <c r="H4036" s="6"/>
      <c r="I4036" s="6"/>
      <c r="J4036" s="66"/>
    </row>
    <row r="4037" spans="1:10" x14ac:dyDescent="0.25">
      <c r="A4037" s="103"/>
      <c r="B4037" s="104"/>
      <c r="C4037" s="6"/>
      <c r="D4037" s="6"/>
      <c r="E4037" s="6"/>
      <c r="F4037" s="6"/>
      <c r="G4037" s="6"/>
      <c r="H4037" s="6"/>
      <c r="I4037" s="6"/>
      <c r="J4037" s="66"/>
    </row>
    <row r="4038" spans="1:10" x14ac:dyDescent="0.25">
      <c r="A4038" s="103"/>
      <c r="B4038" s="104"/>
      <c r="C4038" s="6"/>
      <c r="D4038" s="6"/>
      <c r="E4038" s="6"/>
      <c r="F4038" s="6"/>
      <c r="G4038" s="6"/>
      <c r="H4038" s="6"/>
      <c r="I4038" s="6"/>
      <c r="J4038" s="66"/>
    </row>
    <row r="4039" spans="1:10" x14ac:dyDescent="0.25">
      <c r="A4039" s="103"/>
      <c r="B4039" s="104"/>
      <c r="C4039" s="6"/>
      <c r="D4039" s="6"/>
      <c r="E4039" s="6"/>
      <c r="F4039" s="6"/>
      <c r="G4039" s="6"/>
      <c r="H4039" s="6"/>
      <c r="I4039" s="6"/>
      <c r="J4039" s="66"/>
    </row>
    <row r="4040" spans="1:10" x14ac:dyDescent="0.25">
      <c r="A4040" s="103"/>
      <c r="B4040" s="104"/>
      <c r="C4040" s="6"/>
      <c r="D4040" s="6"/>
      <c r="E4040" s="6"/>
      <c r="F4040" s="6"/>
      <c r="G4040" s="6"/>
      <c r="H4040" s="6"/>
      <c r="I4040" s="6"/>
      <c r="J4040" s="66"/>
    </row>
    <row r="4041" spans="1:10" x14ac:dyDescent="0.25">
      <c r="A4041" s="103"/>
      <c r="B4041" s="104"/>
      <c r="C4041" s="6"/>
      <c r="D4041" s="6"/>
      <c r="E4041" s="6"/>
      <c r="F4041" s="6"/>
      <c r="G4041" s="6"/>
      <c r="H4041" s="6"/>
      <c r="I4041" s="6"/>
      <c r="J4041" s="66"/>
    </row>
    <row r="4042" spans="1:10" x14ac:dyDescent="0.25">
      <c r="A4042" s="103"/>
      <c r="B4042" s="104"/>
      <c r="C4042" s="6"/>
      <c r="D4042" s="6"/>
      <c r="E4042" s="6"/>
      <c r="F4042" s="6"/>
      <c r="G4042" s="6"/>
      <c r="H4042" s="6"/>
      <c r="I4042" s="6"/>
      <c r="J4042" s="66"/>
    </row>
    <row r="4043" spans="1:10" x14ac:dyDescent="0.25">
      <c r="A4043" s="103"/>
      <c r="B4043" s="104"/>
      <c r="C4043" s="6"/>
      <c r="D4043" s="6"/>
      <c r="E4043" s="6"/>
      <c r="F4043" s="6"/>
      <c r="G4043" s="6"/>
      <c r="H4043" s="6"/>
      <c r="I4043" s="6"/>
      <c r="J4043" s="66"/>
    </row>
    <row r="4044" spans="1:10" x14ac:dyDescent="0.25">
      <c r="A4044" s="103"/>
      <c r="B4044" s="104"/>
      <c r="C4044" s="6"/>
      <c r="D4044" s="6"/>
      <c r="E4044" s="6"/>
      <c r="F4044" s="6"/>
      <c r="G4044" s="6"/>
      <c r="H4044" s="6"/>
      <c r="I4044" s="6"/>
      <c r="J4044" s="66"/>
    </row>
    <row r="4045" spans="1:10" x14ac:dyDescent="0.25">
      <c r="A4045" s="103"/>
      <c r="B4045" s="104"/>
      <c r="C4045" s="6"/>
      <c r="D4045" s="6"/>
      <c r="E4045" s="6"/>
      <c r="F4045" s="6"/>
      <c r="G4045" s="6"/>
      <c r="H4045" s="6"/>
      <c r="I4045" s="6"/>
      <c r="J4045" s="66"/>
    </row>
    <row r="4046" spans="1:10" x14ac:dyDescent="0.25">
      <c r="A4046" s="103"/>
      <c r="B4046" s="104"/>
      <c r="C4046" s="6"/>
      <c r="D4046" s="6"/>
      <c r="E4046" s="6"/>
      <c r="F4046" s="6"/>
      <c r="G4046" s="6"/>
      <c r="H4046" s="6"/>
      <c r="I4046" s="6"/>
      <c r="J4046" s="66"/>
    </row>
    <row r="4047" spans="1:10" x14ac:dyDescent="0.25">
      <c r="A4047" s="103"/>
      <c r="B4047" s="104"/>
      <c r="C4047" s="6"/>
      <c r="D4047" s="6"/>
      <c r="E4047" s="6"/>
      <c r="F4047" s="6"/>
      <c r="G4047" s="6"/>
      <c r="H4047" s="6"/>
      <c r="I4047" s="6"/>
      <c r="J4047" s="66"/>
    </row>
    <row r="4048" spans="1:10" x14ac:dyDescent="0.25">
      <c r="A4048" s="103"/>
      <c r="B4048" s="104"/>
      <c r="C4048" s="6"/>
      <c r="D4048" s="6"/>
      <c r="E4048" s="6"/>
      <c r="F4048" s="6"/>
      <c r="G4048" s="6"/>
      <c r="H4048" s="6"/>
      <c r="I4048" s="6"/>
      <c r="J4048" s="66"/>
    </row>
    <row r="4049" spans="1:10" x14ac:dyDescent="0.25">
      <c r="A4049" s="103"/>
      <c r="B4049" s="104"/>
      <c r="C4049" s="6"/>
      <c r="D4049" s="6"/>
      <c r="E4049" s="6"/>
      <c r="F4049" s="6"/>
      <c r="G4049" s="6"/>
      <c r="H4049" s="6"/>
      <c r="I4049" s="6"/>
      <c r="J4049" s="66"/>
    </row>
    <row r="4050" spans="1:10" x14ac:dyDescent="0.25">
      <c r="A4050" s="103"/>
      <c r="B4050" s="104"/>
      <c r="C4050" s="6"/>
      <c r="D4050" s="6"/>
      <c r="E4050" s="6"/>
      <c r="F4050" s="6"/>
      <c r="G4050" s="6"/>
      <c r="H4050" s="6"/>
      <c r="I4050" s="6"/>
      <c r="J4050" s="66"/>
    </row>
    <row r="4051" spans="1:10" x14ac:dyDescent="0.25">
      <c r="A4051" s="103"/>
      <c r="B4051" s="104"/>
      <c r="C4051" s="6"/>
      <c r="D4051" s="6"/>
      <c r="E4051" s="6"/>
      <c r="F4051" s="6"/>
      <c r="G4051" s="6"/>
      <c r="H4051" s="6"/>
      <c r="I4051" s="6"/>
      <c r="J4051" s="66"/>
    </row>
    <row r="4052" spans="1:10" x14ac:dyDescent="0.25">
      <c r="A4052" s="103"/>
      <c r="B4052" s="104"/>
      <c r="C4052" s="6"/>
      <c r="D4052" s="6"/>
      <c r="E4052" s="6"/>
      <c r="F4052" s="6"/>
      <c r="G4052" s="6"/>
      <c r="H4052" s="6"/>
      <c r="I4052" s="6"/>
      <c r="J4052" s="66"/>
    </row>
    <row r="4053" spans="1:10" x14ac:dyDescent="0.25">
      <c r="A4053" s="103"/>
      <c r="B4053" s="104"/>
      <c r="C4053" s="6"/>
      <c r="D4053" s="6"/>
      <c r="E4053" s="6"/>
      <c r="F4053" s="6"/>
      <c r="G4053" s="6"/>
      <c r="H4053" s="6"/>
      <c r="I4053" s="6"/>
      <c r="J4053" s="66"/>
    </row>
    <row r="4054" spans="1:10" x14ac:dyDescent="0.25">
      <c r="A4054" s="103"/>
      <c r="B4054" s="104"/>
      <c r="C4054" s="6"/>
      <c r="D4054" s="6"/>
      <c r="E4054" s="6"/>
      <c r="F4054" s="6"/>
      <c r="G4054" s="6"/>
      <c r="H4054" s="6"/>
      <c r="I4054" s="6"/>
      <c r="J4054" s="66"/>
    </row>
    <row r="4055" spans="1:10" x14ac:dyDescent="0.25">
      <c r="A4055" s="103"/>
      <c r="B4055" s="104"/>
      <c r="C4055" s="6"/>
      <c r="D4055" s="6"/>
      <c r="E4055" s="6"/>
      <c r="F4055" s="6"/>
      <c r="G4055" s="6"/>
      <c r="H4055" s="6"/>
      <c r="I4055" s="6"/>
      <c r="J4055" s="66"/>
    </row>
    <row r="4056" spans="1:10" x14ac:dyDescent="0.25">
      <c r="A4056" s="103"/>
      <c r="B4056" s="104"/>
      <c r="C4056" s="6"/>
      <c r="D4056" s="6"/>
      <c r="E4056" s="6"/>
      <c r="F4056" s="6"/>
      <c r="G4056" s="6"/>
      <c r="H4056" s="6"/>
      <c r="I4056" s="6"/>
      <c r="J4056" s="66"/>
    </row>
    <row r="4057" spans="1:10" x14ac:dyDescent="0.25">
      <c r="A4057" s="103"/>
      <c r="B4057" s="104"/>
      <c r="C4057" s="6"/>
      <c r="D4057" s="6"/>
      <c r="E4057" s="6"/>
      <c r="F4057" s="6"/>
      <c r="G4057" s="6"/>
      <c r="H4057" s="6"/>
      <c r="I4057" s="6"/>
      <c r="J4057" s="66"/>
    </row>
    <row r="4058" spans="1:10" x14ac:dyDescent="0.25">
      <c r="A4058" s="103"/>
      <c r="B4058" s="104"/>
      <c r="C4058" s="6"/>
      <c r="D4058" s="6"/>
      <c r="E4058" s="6"/>
      <c r="F4058" s="6"/>
      <c r="G4058" s="6"/>
      <c r="H4058" s="6"/>
      <c r="I4058" s="6"/>
      <c r="J4058" s="66"/>
    </row>
    <row r="4059" spans="1:10" x14ac:dyDescent="0.25">
      <c r="A4059" s="103"/>
      <c r="B4059" s="104"/>
      <c r="C4059" s="6"/>
      <c r="D4059" s="6"/>
      <c r="E4059" s="6"/>
      <c r="F4059" s="6"/>
      <c r="G4059" s="6"/>
      <c r="H4059" s="6"/>
      <c r="I4059" s="6"/>
      <c r="J4059" s="66"/>
    </row>
    <row r="4060" spans="1:10" x14ac:dyDescent="0.25">
      <c r="A4060" s="103"/>
      <c r="B4060" s="104"/>
      <c r="C4060" s="6"/>
      <c r="D4060" s="6"/>
      <c r="E4060" s="6"/>
      <c r="F4060" s="6"/>
      <c r="G4060" s="6"/>
      <c r="H4060" s="6"/>
      <c r="I4060" s="6"/>
      <c r="J4060" s="66"/>
    </row>
    <row r="4061" spans="1:10" x14ac:dyDescent="0.25">
      <c r="A4061" s="103"/>
      <c r="B4061" s="104"/>
      <c r="C4061" s="6"/>
      <c r="D4061" s="6"/>
      <c r="E4061" s="6"/>
      <c r="F4061" s="6"/>
      <c r="G4061" s="6"/>
      <c r="H4061" s="6"/>
      <c r="I4061" s="6"/>
      <c r="J4061" s="66"/>
    </row>
    <row r="4062" spans="1:10" x14ac:dyDescent="0.25">
      <c r="A4062" s="103"/>
      <c r="B4062" s="104"/>
      <c r="C4062" s="6"/>
      <c r="D4062" s="6"/>
      <c r="E4062" s="6"/>
      <c r="F4062" s="6"/>
      <c r="G4062" s="6"/>
      <c r="H4062" s="6"/>
      <c r="I4062" s="6"/>
      <c r="J4062" s="66"/>
    </row>
    <row r="4063" spans="1:10" x14ac:dyDescent="0.25">
      <c r="A4063" s="103"/>
      <c r="B4063" s="104"/>
      <c r="C4063" s="6"/>
      <c r="D4063" s="6"/>
      <c r="E4063" s="6"/>
      <c r="F4063" s="6"/>
      <c r="G4063" s="6"/>
      <c r="H4063" s="6"/>
      <c r="I4063" s="6"/>
      <c r="J4063" s="66"/>
    </row>
    <row r="4064" spans="1:10" x14ac:dyDescent="0.25">
      <c r="A4064" s="103"/>
      <c r="B4064" s="104"/>
      <c r="C4064" s="6"/>
      <c r="D4064" s="6"/>
      <c r="E4064" s="6"/>
      <c r="F4064" s="6"/>
      <c r="G4064" s="6"/>
      <c r="H4064" s="6"/>
      <c r="I4064" s="6"/>
      <c r="J4064" s="66"/>
    </row>
    <row r="4065" spans="1:10" x14ac:dyDescent="0.25">
      <c r="A4065" s="103"/>
      <c r="B4065" s="104"/>
      <c r="C4065" s="6"/>
      <c r="D4065" s="6"/>
      <c r="E4065" s="6"/>
      <c r="F4065" s="6"/>
      <c r="G4065" s="6"/>
      <c r="H4065" s="6"/>
      <c r="I4065" s="6"/>
      <c r="J4065" s="66"/>
    </row>
    <row r="4066" spans="1:10" x14ac:dyDescent="0.25">
      <c r="A4066" s="103"/>
      <c r="B4066" s="104"/>
      <c r="C4066" s="6"/>
      <c r="D4066" s="6"/>
      <c r="E4066" s="6"/>
      <c r="F4066" s="6"/>
      <c r="G4066" s="6"/>
      <c r="H4066" s="6"/>
      <c r="I4066" s="6"/>
      <c r="J4066" s="66"/>
    </row>
    <row r="4067" spans="1:10" x14ac:dyDescent="0.25">
      <c r="A4067" s="103"/>
      <c r="B4067" s="104"/>
      <c r="C4067" s="6"/>
      <c r="D4067" s="6"/>
      <c r="E4067" s="6"/>
      <c r="F4067" s="6"/>
      <c r="G4067" s="6"/>
      <c r="H4067" s="6"/>
      <c r="I4067" s="6"/>
      <c r="J4067" s="66"/>
    </row>
    <row r="4068" spans="1:10" x14ac:dyDescent="0.25">
      <c r="A4068" s="103"/>
      <c r="B4068" s="104"/>
      <c r="C4068" s="6"/>
      <c r="D4068" s="6"/>
      <c r="E4068" s="6"/>
      <c r="F4068" s="6"/>
      <c r="G4068" s="6"/>
      <c r="H4068" s="6"/>
      <c r="I4068" s="6"/>
      <c r="J4068" s="66"/>
    </row>
    <row r="4069" spans="1:10" x14ac:dyDescent="0.25">
      <c r="A4069" s="103"/>
      <c r="B4069" s="104"/>
      <c r="C4069" s="6"/>
      <c r="D4069" s="6"/>
      <c r="E4069" s="6"/>
      <c r="F4069" s="6"/>
      <c r="G4069" s="6"/>
      <c r="H4069" s="6"/>
      <c r="I4069" s="6"/>
      <c r="J4069" s="66"/>
    </row>
    <row r="4070" spans="1:10" x14ac:dyDescent="0.25">
      <c r="A4070" s="103"/>
      <c r="B4070" s="104"/>
      <c r="C4070" s="6"/>
      <c r="D4070" s="6"/>
      <c r="E4070" s="6"/>
      <c r="F4070" s="6"/>
      <c r="G4070" s="6"/>
      <c r="H4070" s="6"/>
      <c r="I4070" s="6"/>
      <c r="J4070" s="66"/>
    </row>
    <row r="4071" spans="1:10" x14ac:dyDescent="0.25">
      <c r="A4071" s="103"/>
      <c r="B4071" s="104"/>
      <c r="C4071" s="6"/>
      <c r="D4071" s="6"/>
      <c r="E4071" s="6"/>
      <c r="F4071" s="6"/>
      <c r="G4071" s="6"/>
      <c r="H4071" s="6"/>
      <c r="I4071" s="6"/>
      <c r="J4071" s="66"/>
    </row>
    <row r="4072" spans="1:10" x14ac:dyDescent="0.25">
      <c r="A4072" s="103"/>
      <c r="B4072" s="104"/>
      <c r="C4072" s="6"/>
      <c r="D4072" s="6"/>
      <c r="E4072" s="6"/>
      <c r="F4072" s="6"/>
      <c r="G4072" s="6"/>
      <c r="H4072" s="6"/>
      <c r="I4072" s="6"/>
      <c r="J4072" s="66"/>
    </row>
    <row r="4073" spans="1:10" x14ac:dyDescent="0.25">
      <c r="A4073" s="103"/>
      <c r="B4073" s="104"/>
      <c r="C4073" s="6"/>
      <c r="D4073" s="6"/>
      <c r="E4073" s="6"/>
      <c r="F4073" s="6"/>
      <c r="G4073" s="6"/>
      <c r="H4073" s="6"/>
      <c r="I4073" s="6"/>
      <c r="J4073" s="66"/>
    </row>
    <row r="4074" spans="1:10" x14ac:dyDescent="0.25">
      <c r="A4074" s="103"/>
      <c r="B4074" s="104"/>
      <c r="C4074" s="6"/>
      <c r="D4074" s="6"/>
      <c r="E4074" s="6"/>
      <c r="F4074" s="6"/>
      <c r="G4074" s="6"/>
      <c r="H4074" s="6"/>
      <c r="I4074" s="6"/>
      <c r="J4074" s="66"/>
    </row>
    <row r="4075" spans="1:10" x14ac:dyDescent="0.25">
      <c r="A4075" s="103"/>
      <c r="B4075" s="104"/>
      <c r="C4075" s="6"/>
      <c r="D4075" s="6"/>
      <c r="E4075" s="6"/>
      <c r="F4075" s="6"/>
      <c r="G4075" s="6"/>
      <c r="H4075" s="6"/>
      <c r="I4075" s="6"/>
      <c r="J4075" s="66"/>
    </row>
    <row r="4076" spans="1:10" x14ac:dyDescent="0.25">
      <c r="A4076" s="103"/>
      <c r="B4076" s="104"/>
      <c r="C4076" s="6"/>
      <c r="D4076" s="6"/>
      <c r="E4076" s="6"/>
      <c r="F4076" s="6"/>
      <c r="G4076" s="6"/>
      <c r="H4076" s="6"/>
      <c r="I4076" s="6"/>
      <c r="J4076" s="66"/>
    </row>
    <row r="4077" spans="1:10" x14ac:dyDescent="0.25">
      <c r="A4077" s="103"/>
      <c r="B4077" s="104"/>
      <c r="C4077" s="6"/>
      <c r="D4077" s="6"/>
      <c r="E4077" s="6"/>
      <c r="F4077" s="6"/>
      <c r="G4077" s="6"/>
      <c r="H4077" s="6"/>
      <c r="I4077" s="6"/>
      <c r="J4077" s="66"/>
    </row>
    <row r="4078" spans="1:10" x14ac:dyDescent="0.25">
      <c r="A4078" s="103"/>
      <c r="B4078" s="104"/>
      <c r="C4078" s="6"/>
      <c r="D4078" s="6"/>
      <c r="E4078" s="6"/>
      <c r="F4078" s="6"/>
      <c r="G4078" s="6"/>
      <c r="H4078" s="6"/>
      <c r="I4078" s="6"/>
      <c r="J4078" s="66"/>
    </row>
    <row r="4079" spans="1:10" x14ac:dyDescent="0.25">
      <c r="A4079" s="103"/>
      <c r="B4079" s="104"/>
      <c r="C4079" s="6"/>
      <c r="D4079" s="6"/>
      <c r="E4079" s="6"/>
      <c r="F4079" s="6"/>
      <c r="G4079" s="6"/>
      <c r="H4079" s="6"/>
      <c r="I4079" s="6"/>
      <c r="J4079" s="66"/>
    </row>
    <row r="4080" spans="1:10" x14ac:dyDescent="0.25">
      <c r="A4080" s="103"/>
      <c r="B4080" s="104"/>
      <c r="C4080" s="6"/>
      <c r="D4080" s="6"/>
      <c r="E4080" s="6"/>
      <c r="F4080" s="6"/>
      <c r="G4080" s="6"/>
      <c r="H4080" s="6"/>
      <c r="I4080" s="6"/>
      <c r="J4080" s="66"/>
    </row>
    <row r="4081" spans="1:10" x14ac:dyDescent="0.25">
      <c r="A4081" s="103"/>
      <c r="B4081" s="104"/>
      <c r="C4081" s="6"/>
      <c r="D4081" s="6"/>
      <c r="E4081" s="6"/>
      <c r="F4081" s="6"/>
      <c r="G4081" s="6"/>
      <c r="H4081" s="6"/>
      <c r="I4081" s="6"/>
      <c r="J4081" s="66"/>
    </row>
    <row r="4082" spans="1:10" x14ac:dyDescent="0.25">
      <c r="A4082" s="103"/>
      <c r="B4082" s="104"/>
      <c r="C4082" s="6"/>
      <c r="D4082" s="6"/>
      <c r="E4082" s="6"/>
      <c r="F4082" s="6"/>
      <c r="G4082" s="6"/>
      <c r="H4082" s="6"/>
      <c r="I4082" s="6"/>
      <c r="J4082" s="66"/>
    </row>
    <row r="4083" spans="1:10" x14ac:dyDescent="0.25">
      <c r="A4083" s="103"/>
      <c r="B4083" s="104"/>
      <c r="C4083" s="6"/>
      <c r="D4083" s="6"/>
      <c r="E4083" s="6"/>
      <c r="F4083" s="6"/>
      <c r="G4083" s="6"/>
      <c r="H4083" s="6"/>
      <c r="I4083" s="6"/>
      <c r="J4083" s="66"/>
    </row>
    <row r="4084" spans="1:10" x14ac:dyDescent="0.25">
      <c r="A4084" s="103"/>
      <c r="B4084" s="104"/>
      <c r="C4084" s="6"/>
      <c r="D4084" s="6"/>
      <c r="E4084" s="6"/>
      <c r="F4084" s="6"/>
      <c r="G4084" s="6"/>
      <c r="H4084" s="6"/>
      <c r="I4084" s="6"/>
      <c r="J4084" s="66"/>
    </row>
    <row r="4085" spans="1:10" x14ac:dyDescent="0.25">
      <c r="A4085" s="103"/>
      <c r="B4085" s="104"/>
      <c r="C4085" s="6"/>
      <c r="D4085" s="6"/>
      <c r="E4085" s="6"/>
      <c r="F4085" s="6"/>
      <c r="G4085" s="6"/>
      <c r="H4085" s="6"/>
      <c r="I4085" s="6"/>
      <c r="J4085" s="66"/>
    </row>
    <row r="4086" spans="1:10" x14ac:dyDescent="0.25">
      <c r="A4086" s="103"/>
      <c r="B4086" s="104"/>
      <c r="C4086" s="6"/>
      <c r="D4086" s="6"/>
      <c r="E4086" s="6"/>
      <c r="F4086" s="6"/>
      <c r="G4086" s="6"/>
      <c r="H4086" s="6"/>
      <c r="I4086" s="6"/>
      <c r="J4086" s="66"/>
    </row>
    <row r="4087" spans="1:10" x14ac:dyDescent="0.25">
      <c r="A4087" s="103"/>
      <c r="B4087" s="104"/>
      <c r="C4087" s="6"/>
      <c r="D4087" s="6"/>
      <c r="E4087" s="6"/>
      <c r="F4087" s="6"/>
      <c r="G4087" s="6"/>
      <c r="H4087" s="6"/>
      <c r="I4087" s="6"/>
      <c r="J4087" s="66"/>
    </row>
    <row r="4088" spans="1:10" x14ac:dyDescent="0.25">
      <c r="A4088" s="103"/>
      <c r="B4088" s="104"/>
      <c r="C4088" s="6"/>
      <c r="D4088" s="6"/>
      <c r="E4088" s="6"/>
      <c r="F4088" s="6"/>
      <c r="G4088" s="6"/>
      <c r="H4088" s="6"/>
      <c r="I4088" s="6"/>
      <c r="J4088" s="66"/>
    </row>
    <row r="4089" spans="1:10" x14ac:dyDescent="0.25">
      <c r="A4089" s="103"/>
      <c r="B4089" s="104"/>
      <c r="C4089" s="6"/>
      <c r="D4089" s="6"/>
      <c r="E4089" s="6"/>
      <c r="F4089" s="6"/>
      <c r="G4089" s="6"/>
      <c r="H4089" s="6"/>
      <c r="I4089" s="6"/>
      <c r="J4089" s="66"/>
    </row>
    <row r="4090" spans="1:10" x14ac:dyDescent="0.25">
      <c r="A4090" s="103"/>
      <c r="B4090" s="104"/>
      <c r="C4090" s="6"/>
      <c r="D4090" s="6"/>
      <c r="E4090" s="6"/>
      <c r="F4090" s="6"/>
      <c r="G4090" s="6"/>
      <c r="H4090" s="6"/>
      <c r="I4090" s="6"/>
      <c r="J4090" s="66"/>
    </row>
    <row r="4091" spans="1:10" x14ac:dyDescent="0.25">
      <c r="A4091" s="103"/>
      <c r="B4091" s="104"/>
      <c r="C4091" s="6"/>
      <c r="D4091" s="6"/>
      <c r="E4091" s="6"/>
      <c r="F4091" s="6"/>
      <c r="G4091" s="6"/>
      <c r="H4091" s="6"/>
      <c r="I4091" s="6"/>
      <c r="J4091" s="66"/>
    </row>
    <row r="4092" spans="1:10" x14ac:dyDescent="0.25">
      <c r="A4092" s="103"/>
      <c r="B4092" s="104"/>
      <c r="C4092" s="6"/>
      <c r="D4092" s="6"/>
      <c r="E4092" s="6"/>
      <c r="F4092" s="6"/>
      <c r="G4092" s="6"/>
      <c r="H4092" s="6"/>
      <c r="I4092" s="6"/>
      <c r="J4092" s="66"/>
    </row>
    <row r="4093" spans="1:10" x14ac:dyDescent="0.25">
      <c r="A4093" s="103"/>
      <c r="B4093" s="104"/>
      <c r="C4093" s="6"/>
      <c r="D4093" s="6"/>
      <c r="E4093" s="6"/>
      <c r="F4093" s="6"/>
      <c r="G4093" s="6"/>
      <c r="H4093" s="6"/>
      <c r="I4093" s="6"/>
      <c r="J4093" s="66"/>
    </row>
    <row r="4094" spans="1:10" x14ac:dyDescent="0.25">
      <c r="A4094" s="103"/>
      <c r="B4094" s="104"/>
      <c r="C4094" s="6"/>
      <c r="D4094" s="6"/>
      <c r="E4094" s="6"/>
      <c r="F4094" s="6"/>
      <c r="G4094" s="6"/>
      <c r="H4094" s="6"/>
      <c r="I4094" s="6"/>
      <c r="J4094" s="66"/>
    </row>
    <row r="4095" spans="1:10" x14ac:dyDescent="0.25">
      <c r="A4095" s="103"/>
      <c r="B4095" s="104"/>
      <c r="C4095" s="6"/>
      <c r="D4095" s="6"/>
      <c r="E4095" s="6"/>
      <c r="F4095" s="6"/>
      <c r="G4095" s="6"/>
      <c r="H4095" s="6"/>
      <c r="I4095" s="6"/>
      <c r="J4095" s="66"/>
    </row>
    <row r="4096" spans="1:10" x14ac:dyDescent="0.25">
      <c r="A4096" s="103"/>
      <c r="B4096" s="104"/>
      <c r="C4096" s="6"/>
      <c r="D4096" s="6"/>
      <c r="E4096" s="6"/>
      <c r="F4096" s="6"/>
      <c r="G4096" s="6"/>
      <c r="H4096" s="6"/>
      <c r="I4096" s="6"/>
      <c r="J4096" s="66"/>
    </row>
    <row r="4097" spans="1:10" x14ac:dyDescent="0.25">
      <c r="A4097" s="103"/>
      <c r="B4097" s="104"/>
      <c r="C4097" s="6"/>
      <c r="D4097" s="6"/>
      <c r="E4097" s="6"/>
      <c r="F4097" s="6"/>
      <c r="G4097" s="6"/>
      <c r="H4097" s="6"/>
      <c r="I4097" s="6"/>
      <c r="J4097" s="66"/>
    </row>
    <row r="4098" spans="1:10" x14ac:dyDescent="0.25">
      <c r="A4098" s="103"/>
      <c r="B4098" s="104"/>
      <c r="C4098" s="6"/>
      <c r="D4098" s="6"/>
      <c r="E4098" s="6"/>
      <c r="F4098" s="6"/>
      <c r="G4098" s="6"/>
      <c r="H4098" s="6"/>
      <c r="I4098" s="6"/>
      <c r="J4098" s="66"/>
    </row>
    <row r="4099" spans="1:10" x14ac:dyDescent="0.25">
      <c r="A4099" s="103"/>
      <c r="B4099" s="104"/>
      <c r="C4099" s="6"/>
      <c r="D4099" s="6"/>
      <c r="E4099" s="6"/>
      <c r="F4099" s="6"/>
      <c r="G4099" s="6"/>
      <c r="H4099" s="6"/>
      <c r="I4099" s="6"/>
      <c r="J4099" s="66"/>
    </row>
    <row r="4100" spans="1:10" x14ac:dyDescent="0.25">
      <c r="A4100" s="103"/>
      <c r="B4100" s="104"/>
      <c r="C4100" s="6"/>
      <c r="D4100" s="6"/>
      <c r="E4100" s="6"/>
      <c r="F4100" s="6"/>
      <c r="G4100" s="6"/>
      <c r="H4100" s="6"/>
      <c r="I4100" s="6"/>
      <c r="J4100" s="66"/>
    </row>
    <row r="4101" spans="1:10" x14ac:dyDescent="0.25">
      <c r="A4101" s="103"/>
      <c r="B4101" s="104"/>
      <c r="C4101" s="6"/>
      <c r="D4101" s="6"/>
      <c r="E4101" s="6"/>
      <c r="F4101" s="6"/>
      <c r="G4101" s="6"/>
      <c r="H4101" s="6"/>
      <c r="I4101" s="6"/>
      <c r="J4101" s="66"/>
    </row>
    <row r="4102" spans="1:10" x14ac:dyDescent="0.25">
      <c r="A4102" s="103"/>
      <c r="B4102" s="104"/>
      <c r="C4102" s="6"/>
      <c r="D4102" s="6"/>
      <c r="E4102" s="6"/>
      <c r="F4102" s="6"/>
      <c r="G4102" s="6"/>
      <c r="H4102" s="6"/>
      <c r="I4102" s="6"/>
      <c r="J4102" s="66"/>
    </row>
    <row r="4103" spans="1:10" x14ac:dyDescent="0.25">
      <c r="A4103" s="103"/>
      <c r="B4103" s="104"/>
      <c r="C4103" s="6"/>
      <c r="D4103" s="6"/>
      <c r="E4103" s="6"/>
      <c r="F4103" s="6"/>
      <c r="G4103" s="6"/>
      <c r="H4103" s="6"/>
      <c r="I4103" s="6"/>
      <c r="J4103" s="66"/>
    </row>
    <row r="4104" spans="1:10" x14ac:dyDescent="0.25">
      <c r="A4104" s="103"/>
      <c r="B4104" s="104"/>
      <c r="C4104" s="6"/>
      <c r="D4104" s="6"/>
      <c r="E4104" s="6"/>
      <c r="F4104" s="6"/>
      <c r="G4104" s="6"/>
      <c r="H4104" s="6"/>
      <c r="I4104" s="6"/>
      <c r="J4104" s="66"/>
    </row>
    <row r="4105" spans="1:10" x14ac:dyDescent="0.25">
      <c r="A4105" s="103"/>
      <c r="B4105" s="104"/>
      <c r="C4105" s="6"/>
      <c r="D4105" s="6"/>
      <c r="E4105" s="6"/>
      <c r="F4105" s="6"/>
      <c r="G4105" s="6"/>
      <c r="H4105" s="6"/>
      <c r="I4105" s="6"/>
      <c r="J4105" s="66"/>
    </row>
    <row r="4106" spans="1:10" x14ac:dyDescent="0.25">
      <c r="A4106" s="103"/>
      <c r="B4106" s="104"/>
      <c r="C4106" s="6"/>
      <c r="D4106" s="6"/>
      <c r="E4106" s="6"/>
      <c r="F4106" s="6"/>
      <c r="G4106" s="6"/>
      <c r="H4106" s="6"/>
      <c r="I4106" s="6"/>
      <c r="J4106" s="66"/>
    </row>
    <row r="4107" spans="1:10" x14ac:dyDescent="0.25">
      <c r="A4107" s="103"/>
      <c r="B4107" s="104"/>
      <c r="C4107" s="6"/>
      <c r="D4107" s="6"/>
      <c r="E4107" s="6"/>
      <c r="F4107" s="6"/>
      <c r="G4107" s="6"/>
      <c r="H4107" s="6"/>
      <c r="I4107" s="6"/>
      <c r="J4107" s="66"/>
    </row>
    <row r="4108" spans="1:10" x14ac:dyDescent="0.25">
      <c r="A4108" s="103"/>
      <c r="B4108" s="104"/>
      <c r="C4108" s="6"/>
      <c r="D4108" s="6"/>
      <c r="E4108" s="6"/>
      <c r="F4108" s="6"/>
      <c r="G4108" s="6"/>
      <c r="H4108" s="6"/>
      <c r="I4108" s="6"/>
      <c r="J4108" s="66"/>
    </row>
    <row r="4109" spans="1:10" x14ac:dyDescent="0.25">
      <c r="A4109" s="103"/>
      <c r="B4109" s="104"/>
      <c r="C4109" s="6"/>
      <c r="D4109" s="6"/>
      <c r="E4109" s="6"/>
      <c r="F4109" s="6"/>
      <c r="G4109" s="6"/>
      <c r="H4109" s="6"/>
      <c r="I4109" s="6"/>
      <c r="J4109" s="66"/>
    </row>
    <row r="4110" spans="1:10" x14ac:dyDescent="0.25">
      <c r="A4110" s="103"/>
      <c r="B4110" s="104"/>
      <c r="C4110" s="6"/>
      <c r="D4110" s="6"/>
      <c r="E4110" s="6"/>
      <c r="F4110" s="6"/>
      <c r="G4110" s="6"/>
      <c r="H4110" s="6"/>
      <c r="I4110" s="6"/>
      <c r="J4110" s="66"/>
    </row>
    <row r="4111" spans="1:10" x14ac:dyDescent="0.25">
      <c r="A4111" s="103"/>
      <c r="B4111" s="104"/>
      <c r="C4111" s="6"/>
      <c r="D4111" s="6"/>
      <c r="E4111" s="6"/>
      <c r="F4111" s="6"/>
      <c r="G4111" s="6"/>
      <c r="H4111" s="6"/>
      <c r="I4111" s="6"/>
      <c r="J4111" s="66"/>
    </row>
    <row r="4112" spans="1:10" x14ac:dyDescent="0.25">
      <c r="A4112" s="103"/>
      <c r="B4112" s="104"/>
      <c r="C4112" s="6"/>
      <c r="D4112" s="6"/>
      <c r="E4112" s="6"/>
      <c r="F4112" s="6"/>
      <c r="G4112" s="6"/>
      <c r="H4112" s="6"/>
      <c r="I4112" s="6"/>
      <c r="J4112" s="66"/>
    </row>
    <row r="4113" spans="1:10" x14ac:dyDescent="0.25">
      <c r="A4113" s="103"/>
      <c r="B4113" s="104"/>
      <c r="C4113" s="6"/>
      <c r="D4113" s="6"/>
      <c r="E4113" s="6"/>
      <c r="F4113" s="6"/>
      <c r="G4113" s="6"/>
      <c r="H4113" s="6"/>
      <c r="I4113" s="6"/>
      <c r="J4113" s="66"/>
    </row>
    <row r="4114" spans="1:10" x14ac:dyDescent="0.25">
      <c r="A4114" s="103"/>
      <c r="B4114" s="104"/>
      <c r="C4114" s="6"/>
      <c r="D4114" s="6"/>
      <c r="E4114" s="6"/>
      <c r="F4114" s="6"/>
      <c r="G4114" s="6"/>
      <c r="H4114" s="6"/>
      <c r="I4114" s="6"/>
      <c r="J4114" s="66"/>
    </row>
    <row r="4115" spans="1:10" x14ac:dyDescent="0.25">
      <c r="A4115" s="103"/>
      <c r="B4115" s="104"/>
      <c r="C4115" s="6"/>
      <c r="D4115" s="6"/>
      <c r="E4115" s="6"/>
      <c r="F4115" s="6"/>
      <c r="G4115" s="6"/>
      <c r="H4115" s="6"/>
      <c r="I4115" s="6"/>
      <c r="J4115" s="66"/>
    </row>
    <row r="4116" spans="1:10" x14ac:dyDescent="0.25">
      <c r="A4116" s="103"/>
      <c r="B4116" s="104"/>
      <c r="C4116" s="6"/>
      <c r="D4116" s="6"/>
      <c r="E4116" s="6"/>
      <c r="F4116" s="6"/>
      <c r="G4116" s="6"/>
      <c r="H4116" s="6"/>
      <c r="I4116" s="6"/>
      <c r="J4116" s="66"/>
    </row>
    <row r="4117" spans="1:10" x14ac:dyDescent="0.25">
      <c r="A4117" s="103"/>
      <c r="B4117" s="104"/>
      <c r="C4117" s="6"/>
      <c r="D4117" s="6"/>
      <c r="E4117" s="6"/>
      <c r="F4117" s="6"/>
      <c r="G4117" s="6"/>
      <c r="H4117" s="6"/>
      <c r="I4117" s="6"/>
      <c r="J4117" s="66"/>
    </row>
    <row r="4118" spans="1:10" x14ac:dyDescent="0.25">
      <c r="A4118" s="103"/>
      <c r="B4118" s="104"/>
      <c r="C4118" s="6"/>
      <c r="D4118" s="6"/>
      <c r="E4118" s="6"/>
      <c r="F4118" s="6"/>
      <c r="G4118" s="6"/>
      <c r="H4118" s="6"/>
      <c r="I4118" s="6"/>
      <c r="J4118" s="66"/>
    </row>
    <row r="4119" spans="1:10" x14ac:dyDescent="0.25">
      <c r="A4119" s="103"/>
      <c r="B4119" s="104"/>
      <c r="C4119" s="6"/>
      <c r="D4119" s="6"/>
      <c r="E4119" s="6"/>
      <c r="F4119" s="6"/>
      <c r="G4119" s="6"/>
      <c r="H4119" s="6"/>
      <c r="I4119" s="6"/>
      <c r="J4119" s="66"/>
    </row>
    <row r="4120" spans="1:10" x14ac:dyDescent="0.25">
      <c r="A4120" s="103"/>
      <c r="B4120" s="104"/>
      <c r="C4120" s="6"/>
      <c r="D4120" s="6"/>
      <c r="E4120" s="6"/>
      <c r="F4120" s="6"/>
      <c r="G4120" s="6"/>
      <c r="H4120" s="6"/>
      <c r="I4120" s="6"/>
      <c r="J4120" s="66"/>
    </row>
    <row r="4121" spans="1:10" x14ac:dyDescent="0.25">
      <c r="A4121" s="103"/>
      <c r="B4121" s="104"/>
      <c r="C4121" s="6"/>
      <c r="D4121" s="6"/>
      <c r="E4121" s="6"/>
      <c r="F4121" s="6"/>
      <c r="G4121" s="6"/>
      <c r="H4121" s="6"/>
      <c r="I4121" s="6"/>
      <c r="J4121" s="66"/>
    </row>
    <row r="4122" spans="1:10" x14ac:dyDescent="0.25">
      <c r="A4122" s="103"/>
      <c r="B4122" s="104"/>
      <c r="C4122" s="6"/>
      <c r="D4122" s="6"/>
      <c r="E4122" s="6"/>
      <c r="F4122" s="6"/>
      <c r="G4122" s="6"/>
      <c r="H4122" s="6"/>
      <c r="I4122" s="6"/>
      <c r="J4122" s="66"/>
    </row>
    <row r="4123" spans="1:10" x14ac:dyDescent="0.25">
      <c r="A4123" s="103"/>
      <c r="B4123" s="104"/>
      <c r="C4123" s="6"/>
      <c r="D4123" s="6"/>
      <c r="E4123" s="6"/>
      <c r="F4123" s="6"/>
      <c r="G4123" s="6"/>
      <c r="H4123" s="6"/>
      <c r="I4123" s="6"/>
      <c r="J4123" s="66"/>
    </row>
    <row r="4124" spans="1:10" x14ac:dyDescent="0.25">
      <c r="A4124" s="103"/>
      <c r="B4124" s="104"/>
      <c r="C4124" s="6"/>
      <c r="D4124" s="6"/>
      <c r="E4124" s="6"/>
      <c r="F4124" s="6"/>
      <c r="G4124" s="6"/>
      <c r="H4124" s="6"/>
      <c r="I4124" s="6"/>
      <c r="J4124" s="66"/>
    </row>
    <row r="4125" spans="1:10" x14ac:dyDescent="0.25">
      <c r="A4125" s="103"/>
      <c r="B4125" s="104"/>
      <c r="C4125" s="6"/>
      <c r="D4125" s="6"/>
      <c r="E4125" s="6"/>
      <c r="F4125" s="6"/>
      <c r="G4125" s="6"/>
      <c r="H4125" s="6"/>
      <c r="I4125" s="6"/>
      <c r="J4125" s="66"/>
    </row>
    <row r="4126" spans="1:10" x14ac:dyDescent="0.25">
      <c r="A4126" s="103"/>
      <c r="B4126" s="104"/>
      <c r="C4126" s="6"/>
      <c r="D4126" s="6"/>
      <c r="E4126" s="6"/>
      <c r="F4126" s="6"/>
      <c r="G4126" s="6"/>
      <c r="H4126" s="6"/>
      <c r="I4126" s="6"/>
      <c r="J4126" s="66"/>
    </row>
    <row r="4127" spans="1:10" x14ac:dyDescent="0.25">
      <c r="A4127" s="103"/>
      <c r="B4127" s="104"/>
      <c r="C4127" s="6"/>
      <c r="D4127" s="6"/>
      <c r="E4127" s="6"/>
      <c r="F4127" s="6"/>
      <c r="G4127" s="6"/>
      <c r="H4127" s="6"/>
      <c r="I4127" s="6"/>
      <c r="J4127" s="66"/>
    </row>
    <row r="4128" spans="1:10" x14ac:dyDescent="0.25">
      <c r="A4128" s="103"/>
      <c r="B4128" s="104"/>
      <c r="C4128" s="6"/>
      <c r="D4128" s="6"/>
      <c r="E4128" s="6"/>
      <c r="F4128" s="6"/>
      <c r="G4128" s="6"/>
      <c r="H4128" s="6"/>
      <c r="I4128" s="6"/>
      <c r="J4128" s="66"/>
    </row>
    <row r="4129" spans="1:10" x14ac:dyDescent="0.25">
      <c r="A4129" s="103"/>
      <c r="B4129" s="104"/>
      <c r="C4129" s="6"/>
      <c r="D4129" s="6"/>
      <c r="E4129" s="6"/>
      <c r="F4129" s="6"/>
      <c r="G4129" s="6"/>
      <c r="H4129" s="6"/>
      <c r="I4129" s="6"/>
      <c r="J4129" s="66"/>
    </row>
    <row r="4130" spans="1:10" x14ac:dyDescent="0.25">
      <c r="A4130" s="103"/>
      <c r="B4130" s="104"/>
      <c r="C4130" s="6"/>
      <c r="D4130" s="6"/>
      <c r="E4130" s="6"/>
      <c r="F4130" s="6"/>
      <c r="G4130" s="6"/>
      <c r="H4130" s="6"/>
      <c r="I4130" s="6"/>
      <c r="J4130" s="66"/>
    </row>
    <row r="4131" spans="1:10" x14ac:dyDescent="0.25">
      <c r="A4131" s="103"/>
      <c r="B4131" s="104"/>
      <c r="C4131" s="6"/>
      <c r="D4131" s="6"/>
      <c r="E4131" s="6"/>
      <c r="F4131" s="6"/>
      <c r="G4131" s="6"/>
      <c r="H4131" s="6"/>
      <c r="I4131" s="6"/>
      <c r="J4131" s="66"/>
    </row>
    <row r="4132" spans="1:10" x14ac:dyDescent="0.25">
      <c r="A4132" s="103"/>
      <c r="B4132" s="104"/>
      <c r="C4132" s="6"/>
      <c r="D4132" s="6"/>
      <c r="E4132" s="6"/>
      <c r="F4132" s="6"/>
      <c r="G4132" s="6"/>
      <c r="H4132" s="6"/>
      <c r="I4132" s="6"/>
      <c r="J4132" s="66"/>
    </row>
    <row r="4133" spans="1:10" x14ac:dyDescent="0.25">
      <c r="A4133" s="103"/>
      <c r="B4133" s="104"/>
      <c r="C4133" s="6"/>
      <c r="D4133" s="6"/>
      <c r="E4133" s="6"/>
      <c r="F4133" s="6"/>
      <c r="G4133" s="6"/>
      <c r="H4133" s="6"/>
      <c r="I4133" s="6"/>
      <c r="J4133" s="66"/>
    </row>
    <row r="4134" spans="1:10" x14ac:dyDescent="0.25">
      <c r="A4134" s="103"/>
      <c r="B4134" s="104"/>
      <c r="C4134" s="6"/>
      <c r="D4134" s="6"/>
      <c r="E4134" s="6"/>
      <c r="F4134" s="6"/>
      <c r="G4134" s="6"/>
      <c r="H4134" s="6"/>
      <c r="I4134" s="6"/>
      <c r="J4134" s="66"/>
    </row>
    <row r="4135" spans="1:10" x14ac:dyDescent="0.25">
      <c r="A4135" s="103"/>
      <c r="B4135" s="104"/>
      <c r="C4135" s="6"/>
      <c r="D4135" s="6"/>
      <c r="E4135" s="6"/>
      <c r="F4135" s="6"/>
      <c r="G4135" s="6"/>
      <c r="H4135" s="6"/>
      <c r="I4135" s="6"/>
      <c r="J4135" s="66"/>
    </row>
    <row r="4136" spans="1:10" x14ac:dyDescent="0.25">
      <c r="A4136" s="103"/>
      <c r="B4136" s="104"/>
      <c r="C4136" s="6"/>
      <c r="D4136" s="6"/>
      <c r="E4136" s="6"/>
      <c r="F4136" s="6"/>
      <c r="G4136" s="6"/>
      <c r="H4136" s="6"/>
      <c r="I4136" s="6"/>
      <c r="J4136" s="66"/>
    </row>
    <row r="4137" spans="1:10" x14ac:dyDescent="0.25">
      <c r="A4137" s="103"/>
      <c r="B4137" s="104"/>
      <c r="C4137" s="6"/>
      <c r="D4137" s="6"/>
      <c r="E4137" s="6"/>
      <c r="F4137" s="6"/>
      <c r="G4137" s="6"/>
      <c r="H4137" s="6"/>
      <c r="I4137" s="6"/>
      <c r="J4137" s="66"/>
    </row>
    <row r="4138" spans="1:10" x14ac:dyDescent="0.25">
      <c r="A4138" s="103"/>
      <c r="B4138" s="104"/>
      <c r="C4138" s="6"/>
      <c r="D4138" s="6"/>
      <c r="E4138" s="6"/>
      <c r="F4138" s="6"/>
      <c r="G4138" s="6"/>
      <c r="H4138" s="6"/>
      <c r="I4138" s="6"/>
      <c r="J4138" s="66"/>
    </row>
    <row r="4139" spans="1:10" x14ac:dyDescent="0.25">
      <c r="A4139" s="103"/>
      <c r="B4139" s="104"/>
      <c r="C4139" s="6"/>
      <c r="D4139" s="6"/>
      <c r="E4139" s="6"/>
      <c r="F4139" s="6"/>
      <c r="G4139" s="6"/>
      <c r="H4139" s="6"/>
      <c r="I4139" s="6"/>
      <c r="J4139" s="66"/>
    </row>
    <row r="4140" spans="1:10" x14ac:dyDescent="0.25">
      <c r="A4140" s="103"/>
      <c r="B4140" s="104"/>
      <c r="C4140" s="6"/>
      <c r="D4140" s="6"/>
      <c r="E4140" s="6"/>
      <c r="F4140" s="6"/>
      <c r="G4140" s="6"/>
      <c r="H4140" s="6"/>
      <c r="I4140" s="6"/>
      <c r="J4140" s="66"/>
    </row>
    <row r="4141" spans="1:10" x14ac:dyDescent="0.25">
      <c r="A4141" s="103"/>
      <c r="B4141" s="104"/>
      <c r="C4141" s="6"/>
      <c r="D4141" s="6"/>
      <c r="E4141" s="6"/>
      <c r="F4141" s="6"/>
      <c r="G4141" s="6"/>
      <c r="H4141" s="6"/>
      <c r="I4141" s="6"/>
      <c r="J4141" s="66"/>
    </row>
    <row r="4142" spans="1:10" x14ac:dyDescent="0.25">
      <c r="A4142" s="103"/>
      <c r="B4142" s="104"/>
      <c r="C4142" s="6"/>
      <c r="D4142" s="6"/>
      <c r="E4142" s="6"/>
      <c r="F4142" s="6"/>
      <c r="G4142" s="6"/>
      <c r="H4142" s="6"/>
      <c r="I4142" s="6"/>
      <c r="J4142" s="66"/>
    </row>
    <row r="4143" spans="1:10" x14ac:dyDescent="0.25">
      <c r="A4143" s="103"/>
      <c r="B4143" s="104"/>
      <c r="C4143" s="6"/>
      <c r="D4143" s="6"/>
      <c r="E4143" s="6"/>
      <c r="F4143" s="6"/>
      <c r="G4143" s="6"/>
      <c r="H4143" s="6"/>
      <c r="I4143" s="6"/>
      <c r="J4143" s="66"/>
    </row>
    <row r="4144" spans="1:10" x14ac:dyDescent="0.25">
      <c r="A4144" s="103"/>
      <c r="B4144" s="104"/>
      <c r="C4144" s="6"/>
      <c r="D4144" s="6"/>
      <c r="E4144" s="6"/>
      <c r="F4144" s="6"/>
      <c r="G4144" s="6"/>
      <c r="H4144" s="6"/>
      <c r="I4144" s="6"/>
      <c r="J4144" s="66"/>
    </row>
    <row r="4145" spans="1:10" x14ac:dyDescent="0.25">
      <c r="A4145" s="103"/>
      <c r="B4145" s="104"/>
      <c r="C4145" s="6"/>
      <c r="D4145" s="6"/>
      <c r="E4145" s="6"/>
      <c r="F4145" s="6"/>
      <c r="G4145" s="6"/>
      <c r="H4145" s="6"/>
      <c r="I4145" s="6"/>
      <c r="J4145" s="66"/>
    </row>
    <row r="4146" spans="1:10" x14ac:dyDescent="0.25">
      <c r="A4146" s="103"/>
      <c r="B4146" s="104"/>
      <c r="C4146" s="6"/>
      <c r="D4146" s="6"/>
      <c r="E4146" s="6"/>
      <c r="F4146" s="6"/>
      <c r="G4146" s="6"/>
      <c r="H4146" s="6"/>
      <c r="I4146" s="6"/>
      <c r="J4146" s="66"/>
    </row>
    <row r="4147" spans="1:10" x14ac:dyDescent="0.25">
      <c r="A4147" s="103"/>
      <c r="B4147" s="104"/>
      <c r="C4147" s="6"/>
      <c r="D4147" s="6"/>
      <c r="E4147" s="6"/>
      <c r="F4147" s="6"/>
      <c r="G4147" s="6"/>
      <c r="H4147" s="6"/>
      <c r="I4147" s="6"/>
      <c r="J4147" s="66"/>
    </row>
    <row r="4148" spans="1:10" x14ac:dyDescent="0.25">
      <c r="A4148" s="103"/>
      <c r="B4148" s="104"/>
      <c r="C4148" s="6"/>
      <c r="D4148" s="6"/>
      <c r="E4148" s="6"/>
      <c r="F4148" s="6"/>
      <c r="G4148" s="6"/>
      <c r="H4148" s="6"/>
      <c r="I4148" s="6"/>
      <c r="J4148" s="66"/>
    </row>
    <row r="4149" spans="1:10" x14ac:dyDescent="0.25">
      <c r="A4149" s="103"/>
      <c r="B4149" s="104"/>
      <c r="C4149" s="6"/>
      <c r="D4149" s="6"/>
      <c r="E4149" s="6"/>
      <c r="F4149" s="6"/>
      <c r="G4149" s="6"/>
      <c r="H4149" s="6"/>
      <c r="I4149" s="6"/>
      <c r="J4149" s="66"/>
    </row>
    <row r="4150" spans="1:10" x14ac:dyDescent="0.25">
      <c r="A4150" s="103"/>
      <c r="B4150" s="104"/>
      <c r="C4150" s="6"/>
      <c r="D4150" s="6"/>
      <c r="E4150" s="6"/>
      <c r="F4150" s="6"/>
      <c r="G4150" s="6"/>
      <c r="H4150" s="6"/>
      <c r="I4150" s="6"/>
      <c r="J4150" s="66"/>
    </row>
    <row r="4151" spans="1:10" x14ac:dyDescent="0.25">
      <c r="A4151" s="103"/>
      <c r="B4151" s="104"/>
      <c r="C4151" s="6"/>
      <c r="D4151" s="6"/>
      <c r="E4151" s="6"/>
      <c r="F4151" s="6"/>
      <c r="G4151" s="6"/>
      <c r="H4151" s="6"/>
      <c r="I4151" s="6"/>
      <c r="J4151" s="66"/>
    </row>
    <row r="4152" spans="1:10" x14ac:dyDescent="0.25">
      <c r="A4152" s="103"/>
      <c r="B4152" s="104"/>
      <c r="C4152" s="6"/>
      <c r="D4152" s="6"/>
      <c r="E4152" s="6"/>
      <c r="F4152" s="6"/>
      <c r="G4152" s="6"/>
      <c r="H4152" s="6"/>
      <c r="I4152" s="6"/>
      <c r="J4152" s="66"/>
    </row>
    <row r="4153" spans="1:10" x14ac:dyDescent="0.25">
      <c r="A4153" s="103"/>
      <c r="B4153" s="104"/>
      <c r="C4153" s="6"/>
      <c r="D4153" s="6"/>
      <c r="E4153" s="6"/>
      <c r="F4153" s="6"/>
      <c r="G4153" s="6"/>
      <c r="H4153" s="6"/>
      <c r="I4153" s="6"/>
      <c r="J4153" s="66"/>
    </row>
    <row r="4154" spans="1:10" x14ac:dyDescent="0.25">
      <c r="A4154" s="103"/>
      <c r="B4154" s="104"/>
      <c r="C4154" s="6"/>
      <c r="D4154" s="6"/>
      <c r="E4154" s="6"/>
      <c r="F4154" s="6"/>
      <c r="G4154" s="6"/>
      <c r="H4154" s="6"/>
      <c r="I4154" s="6"/>
      <c r="J4154" s="66"/>
    </row>
    <row r="4155" spans="1:10" x14ac:dyDescent="0.25">
      <c r="A4155" s="103"/>
      <c r="B4155" s="104"/>
      <c r="C4155" s="6"/>
      <c r="D4155" s="6"/>
      <c r="E4155" s="6"/>
      <c r="F4155" s="6"/>
      <c r="G4155" s="6"/>
      <c r="H4155" s="6"/>
      <c r="I4155" s="6"/>
      <c r="J4155" s="66"/>
    </row>
    <row r="4156" spans="1:10" x14ac:dyDescent="0.25">
      <c r="A4156" s="103"/>
      <c r="B4156" s="104"/>
      <c r="C4156" s="6"/>
      <c r="D4156" s="6"/>
      <c r="E4156" s="6"/>
      <c r="F4156" s="6"/>
      <c r="G4156" s="6"/>
      <c r="H4156" s="6"/>
      <c r="I4156" s="6"/>
      <c r="J4156" s="66"/>
    </row>
    <row r="4157" spans="1:10" x14ac:dyDescent="0.25">
      <c r="A4157" s="103"/>
      <c r="B4157" s="104"/>
      <c r="C4157" s="6"/>
      <c r="D4157" s="6"/>
      <c r="E4157" s="6"/>
      <c r="F4157" s="6"/>
      <c r="G4157" s="6"/>
      <c r="H4157" s="6"/>
      <c r="I4157" s="6"/>
      <c r="J4157" s="66"/>
    </row>
    <row r="4158" spans="1:10" x14ac:dyDescent="0.25">
      <c r="A4158" s="103"/>
      <c r="B4158" s="104"/>
      <c r="C4158" s="6"/>
      <c r="D4158" s="6"/>
      <c r="E4158" s="6"/>
      <c r="F4158" s="6"/>
      <c r="G4158" s="6"/>
      <c r="H4158" s="6"/>
      <c r="I4158" s="6"/>
      <c r="J4158" s="66"/>
    </row>
    <row r="4159" spans="1:10" x14ac:dyDescent="0.25">
      <c r="A4159" s="103"/>
      <c r="B4159" s="104"/>
      <c r="C4159" s="6"/>
      <c r="D4159" s="6"/>
      <c r="E4159" s="6"/>
      <c r="F4159" s="6"/>
      <c r="G4159" s="6"/>
      <c r="H4159" s="6"/>
      <c r="I4159" s="6"/>
      <c r="J4159" s="66"/>
    </row>
    <row r="4160" spans="1:10" x14ac:dyDescent="0.25">
      <c r="A4160" s="103"/>
      <c r="B4160" s="104"/>
      <c r="C4160" s="6"/>
      <c r="D4160" s="6"/>
      <c r="E4160" s="6"/>
      <c r="F4160" s="6"/>
      <c r="G4160" s="6"/>
      <c r="H4160" s="6"/>
      <c r="I4160" s="6"/>
      <c r="J4160" s="66"/>
    </row>
    <row r="4161" spans="1:10" x14ac:dyDescent="0.25">
      <c r="A4161" s="103"/>
      <c r="B4161" s="104"/>
      <c r="C4161" s="6"/>
      <c r="D4161" s="6"/>
      <c r="E4161" s="6"/>
      <c r="F4161" s="6"/>
      <c r="G4161" s="6"/>
      <c r="H4161" s="6"/>
      <c r="I4161" s="6"/>
      <c r="J4161" s="66"/>
    </row>
    <row r="4162" spans="1:10" x14ac:dyDescent="0.25">
      <c r="A4162" s="103"/>
      <c r="B4162" s="104"/>
      <c r="C4162" s="6"/>
      <c r="D4162" s="6"/>
      <c r="E4162" s="6"/>
      <c r="F4162" s="6"/>
      <c r="G4162" s="6"/>
      <c r="H4162" s="6"/>
      <c r="I4162" s="6"/>
      <c r="J4162" s="66"/>
    </row>
    <row r="4163" spans="1:10" x14ac:dyDescent="0.25">
      <c r="A4163" s="103"/>
      <c r="B4163" s="104"/>
      <c r="C4163" s="6"/>
      <c r="D4163" s="6"/>
      <c r="E4163" s="6"/>
      <c r="F4163" s="6"/>
      <c r="G4163" s="6"/>
      <c r="H4163" s="6"/>
      <c r="I4163" s="6"/>
      <c r="J4163" s="66"/>
    </row>
    <row r="4164" spans="1:10" x14ac:dyDescent="0.25">
      <c r="A4164" s="103"/>
      <c r="B4164" s="104"/>
      <c r="C4164" s="6"/>
      <c r="D4164" s="6"/>
      <c r="E4164" s="6"/>
      <c r="F4164" s="6"/>
      <c r="G4164" s="6"/>
      <c r="H4164" s="6"/>
      <c r="I4164" s="6"/>
      <c r="J4164" s="66"/>
    </row>
    <row r="4165" spans="1:10" x14ac:dyDescent="0.25">
      <c r="A4165" s="103"/>
      <c r="B4165" s="104"/>
      <c r="C4165" s="6"/>
      <c r="D4165" s="6"/>
      <c r="E4165" s="6"/>
      <c r="F4165" s="6"/>
      <c r="G4165" s="6"/>
      <c r="H4165" s="6"/>
      <c r="I4165" s="6"/>
      <c r="J4165" s="66"/>
    </row>
    <row r="4166" spans="1:10" x14ac:dyDescent="0.25">
      <c r="A4166" s="103"/>
      <c r="B4166" s="104"/>
      <c r="C4166" s="6"/>
      <c r="D4166" s="6"/>
      <c r="E4166" s="6"/>
      <c r="F4166" s="6"/>
      <c r="G4166" s="6"/>
      <c r="H4166" s="6"/>
      <c r="I4166" s="6"/>
      <c r="J4166" s="66"/>
    </row>
    <row r="4167" spans="1:10" x14ac:dyDescent="0.25">
      <c r="A4167" s="103"/>
      <c r="B4167" s="104"/>
      <c r="C4167" s="6"/>
      <c r="D4167" s="6"/>
      <c r="E4167" s="6"/>
      <c r="F4167" s="6"/>
      <c r="G4167" s="6"/>
      <c r="H4167" s="6"/>
      <c r="I4167" s="6"/>
      <c r="J4167" s="66"/>
    </row>
    <row r="4168" spans="1:10" x14ac:dyDescent="0.25">
      <c r="A4168" s="103"/>
      <c r="B4168" s="104"/>
      <c r="C4168" s="6"/>
      <c r="D4168" s="6"/>
      <c r="E4168" s="6"/>
      <c r="F4168" s="6"/>
      <c r="G4168" s="6"/>
      <c r="H4168" s="6"/>
      <c r="I4168" s="6"/>
      <c r="J4168" s="66"/>
    </row>
    <row r="4169" spans="1:10" x14ac:dyDescent="0.25">
      <c r="A4169" s="103"/>
      <c r="B4169" s="104"/>
      <c r="C4169" s="6"/>
      <c r="D4169" s="6"/>
      <c r="E4169" s="6"/>
      <c r="F4169" s="6"/>
      <c r="G4169" s="6"/>
      <c r="H4169" s="6"/>
      <c r="I4169" s="6"/>
      <c r="J4169" s="66"/>
    </row>
    <row r="4170" spans="1:10" x14ac:dyDescent="0.25">
      <c r="A4170" s="103"/>
      <c r="B4170" s="104"/>
      <c r="C4170" s="6"/>
      <c r="D4170" s="6"/>
      <c r="E4170" s="6"/>
      <c r="F4170" s="6"/>
      <c r="G4170" s="6"/>
      <c r="H4170" s="6"/>
      <c r="I4170" s="6"/>
      <c r="J4170" s="66"/>
    </row>
    <row r="4171" spans="1:10" x14ac:dyDescent="0.25">
      <c r="A4171" s="103"/>
      <c r="B4171" s="104"/>
      <c r="C4171" s="6"/>
      <c r="D4171" s="6"/>
      <c r="E4171" s="6"/>
      <c r="F4171" s="6"/>
      <c r="G4171" s="6"/>
      <c r="H4171" s="6"/>
      <c r="I4171" s="6"/>
      <c r="J4171" s="66"/>
    </row>
    <row r="4172" spans="1:10" x14ac:dyDescent="0.25">
      <c r="A4172" s="103"/>
      <c r="B4172" s="104"/>
      <c r="C4172" s="6"/>
      <c r="D4172" s="6"/>
      <c r="E4172" s="6"/>
      <c r="F4172" s="6"/>
      <c r="G4172" s="6"/>
      <c r="H4172" s="6"/>
      <c r="I4172" s="6"/>
      <c r="J4172" s="66"/>
    </row>
    <row r="4173" spans="1:10" x14ac:dyDescent="0.25">
      <c r="A4173" s="103"/>
      <c r="B4173" s="104"/>
      <c r="C4173" s="6"/>
      <c r="D4173" s="6"/>
      <c r="E4173" s="6"/>
      <c r="F4173" s="6"/>
      <c r="G4173" s="6"/>
      <c r="H4173" s="6"/>
      <c r="I4173" s="6"/>
      <c r="J4173" s="66"/>
    </row>
    <row r="4174" spans="1:10" x14ac:dyDescent="0.25">
      <c r="A4174" s="103"/>
      <c r="B4174" s="104"/>
      <c r="C4174" s="6"/>
      <c r="D4174" s="6"/>
      <c r="E4174" s="6"/>
      <c r="F4174" s="6"/>
      <c r="G4174" s="6"/>
      <c r="H4174" s="6"/>
      <c r="I4174" s="6"/>
      <c r="J4174" s="66"/>
    </row>
    <row r="4175" spans="1:10" x14ac:dyDescent="0.25">
      <c r="A4175" s="103"/>
      <c r="B4175" s="104"/>
      <c r="C4175" s="6"/>
      <c r="D4175" s="6"/>
      <c r="E4175" s="6"/>
      <c r="F4175" s="6"/>
      <c r="G4175" s="6"/>
      <c r="H4175" s="6"/>
      <c r="I4175" s="6"/>
      <c r="J4175" s="66"/>
    </row>
    <row r="4176" spans="1:10" x14ac:dyDescent="0.25">
      <c r="A4176" s="103"/>
      <c r="B4176" s="104"/>
      <c r="C4176" s="6"/>
      <c r="D4176" s="6"/>
      <c r="E4176" s="6"/>
      <c r="F4176" s="6"/>
      <c r="G4176" s="6"/>
      <c r="H4176" s="6"/>
      <c r="I4176" s="6"/>
      <c r="J4176" s="66"/>
    </row>
    <row r="4177" spans="1:10" x14ac:dyDescent="0.25">
      <c r="A4177" s="103"/>
      <c r="B4177" s="104"/>
      <c r="C4177" s="6"/>
      <c r="D4177" s="6"/>
      <c r="E4177" s="6"/>
      <c r="F4177" s="6"/>
      <c r="G4177" s="6"/>
      <c r="H4177" s="6"/>
      <c r="I4177" s="6"/>
      <c r="J4177" s="66"/>
    </row>
    <row r="4178" spans="1:10" x14ac:dyDescent="0.25">
      <c r="A4178" s="103"/>
      <c r="B4178" s="104"/>
      <c r="C4178" s="6"/>
      <c r="D4178" s="6"/>
      <c r="E4178" s="6"/>
      <c r="F4178" s="6"/>
      <c r="G4178" s="6"/>
      <c r="H4178" s="6"/>
      <c r="I4178" s="6"/>
      <c r="J4178" s="66"/>
    </row>
    <row r="4179" spans="1:10" x14ac:dyDescent="0.25">
      <c r="A4179" s="103"/>
      <c r="B4179" s="104"/>
      <c r="C4179" s="6"/>
      <c r="D4179" s="6"/>
      <c r="E4179" s="6"/>
      <c r="F4179" s="6"/>
      <c r="G4179" s="6"/>
      <c r="H4179" s="6"/>
      <c r="I4179" s="6"/>
      <c r="J4179" s="66"/>
    </row>
    <row r="4180" spans="1:10" x14ac:dyDescent="0.25">
      <c r="A4180" s="103"/>
      <c r="B4180" s="104"/>
      <c r="C4180" s="6"/>
      <c r="D4180" s="6"/>
      <c r="E4180" s="6"/>
      <c r="F4180" s="6"/>
      <c r="G4180" s="6"/>
      <c r="H4180" s="6"/>
      <c r="I4180" s="6"/>
      <c r="J4180" s="66"/>
    </row>
    <row r="4181" spans="1:10" x14ac:dyDescent="0.25">
      <c r="A4181" s="103"/>
      <c r="B4181" s="104"/>
      <c r="C4181" s="6"/>
      <c r="D4181" s="6"/>
      <c r="E4181" s="6"/>
      <c r="F4181" s="6"/>
      <c r="G4181" s="6"/>
      <c r="H4181" s="6"/>
      <c r="I4181" s="6"/>
      <c r="J4181" s="66"/>
    </row>
    <row r="4182" spans="1:10" x14ac:dyDescent="0.25">
      <c r="A4182" s="103"/>
      <c r="B4182" s="104"/>
      <c r="C4182" s="6"/>
      <c r="D4182" s="6"/>
      <c r="E4182" s="6"/>
      <c r="F4182" s="6"/>
      <c r="G4182" s="6"/>
      <c r="H4182" s="6"/>
      <c r="I4182" s="6"/>
      <c r="J4182" s="66"/>
    </row>
    <row r="4183" spans="1:10" x14ac:dyDescent="0.25">
      <c r="A4183" s="103"/>
      <c r="B4183" s="104"/>
      <c r="C4183" s="6"/>
      <c r="D4183" s="6"/>
      <c r="E4183" s="6"/>
      <c r="F4183" s="6"/>
      <c r="G4183" s="6"/>
      <c r="H4183" s="6"/>
      <c r="I4183" s="6"/>
      <c r="J4183" s="66"/>
    </row>
    <row r="4184" spans="1:10" x14ac:dyDescent="0.25">
      <c r="A4184" s="103"/>
      <c r="B4184" s="104"/>
      <c r="C4184" s="6"/>
      <c r="D4184" s="6"/>
      <c r="E4184" s="6"/>
      <c r="F4184" s="6"/>
      <c r="G4184" s="6"/>
      <c r="H4184" s="6"/>
      <c r="I4184" s="6"/>
      <c r="J4184" s="66"/>
    </row>
    <row r="4185" spans="1:10" x14ac:dyDescent="0.25">
      <c r="A4185" s="103"/>
      <c r="B4185" s="104"/>
      <c r="C4185" s="6"/>
      <c r="D4185" s="6"/>
      <c r="E4185" s="6"/>
      <c r="F4185" s="6"/>
      <c r="G4185" s="6"/>
      <c r="H4185" s="6"/>
      <c r="I4185" s="6"/>
      <c r="J4185" s="66"/>
    </row>
    <row r="4186" spans="1:10" x14ac:dyDescent="0.25">
      <c r="A4186" s="103"/>
      <c r="B4186" s="104"/>
      <c r="C4186" s="6"/>
      <c r="D4186" s="6"/>
      <c r="E4186" s="6"/>
      <c r="F4186" s="6"/>
      <c r="G4186" s="6"/>
      <c r="H4186" s="6"/>
      <c r="I4186" s="6"/>
      <c r="J4186" s="66"/>
    </row>
    <row r="4187" spans="1:10" x14ac:dyDescent="0.25">
      <c r="A4187" s="103"/>
      <c r="B4187" s="104"/>
      <c r="C4187" s="6"/>
      <c r="D4187" s="6"/>
      <c r="E4187" s="6"/>
      <c r="F4187" s="6"/>
      <c r="G4187" s="6"/>
      <c r="H4187" s="6"/>
      <c r="I4187" s="6"/>
      <c r="J4187" s="66"/>
    </row>
    <row r="4188" spans="1:10" x14ac:dyDescent="0.25">
      <c r="A4188" s="103"/>
      <c r="B4188" s="104"/>
      <c r="C4188" s="6"/>
      <c r="D4188" s="6"/>
      <c r="E4188" s="6"/>
      <c r="F4188" s="6"/>
      <c r="G4188" s="6"/>
      <c r="H4188" s="6"/>
      <c r="I4188" s="6"/>
      <c r="J4188" s="66"/>
    </row>
    <row r="4189" spans="1:10" x14ac:dyDescent="0.25">
      <c r="A4189" s="103"/>
      <c r="B4189" s="104"/>
      <c r="C4189" s="6"/>
      <c r="D4189" s="6"/>
      <c r="E4189" s="6"/>
      <c r="F4189" s="6"/>
      <c r="G4189" s="6"/>
      <c r="H4189" s="6"/>
      <c r="I4189" s="6"/>
      <c r="J4189" s="66"/>
    </row>
    <row r="4190" spans="1:10" x14ac:dyDescent="0.25">
      <c r="A4190" s="103"/>
      <c r="B4190" s="104"/>
      <c r="C4190" s="6"/>
      <c r="D4190" s="6"/>
      <c r="E4190" s="6"/>
      <c r="F4190" s="6"/>
      <c r="G4190" s="6"/>
      <c r="H4190" s="6"/>
      <c r="I4190" s="6"/>
      <c r="J4190" s="66"/>
    </row>
    <row r="4191" spans="1:10" x14ac:dyDescent="0.25">
      <c r="A4191" s="103"/>
      <c r="B4191" s="104"/>
      <c r="C4191" s="6"/>
      <c r="D4191" s="6"/>
      <c r="E4191" s="6"/>
      <c r="F4191" s="6"/>
      <c r="G4191" s="6"/>
      <c r="H4191" s="6"/>
      <c r="I4191" s="6"/>
      <c r="J4191" s="66"/>
    </row>
    <row r="4192" spans="1:10" x14ac:dyDescent="0.25">
      <c r="A4192" s="103"/>
      <c r="B4192" s="104"/>
      <c r="C4192" s="6"/>
      <c r="D4192" s="6"/>
      <c r="E4192" s="6"/>
      <c r="F4192" s="6"/>
      <c r="G4192" s="6"/>
      <c r="H4192" s="6"/>
      <c r="I4192" s="6"/>
      <c r="J4192" s="66"/>
    </row>
    <row r="4193" spans="1:10" x14ac:dyDescent="0.25">
      <c r="A4193" s="103"/>
      <c r="B4193" s="104"/>
      <c r="C4193" s="6"/>
      <c r="D4193" s="6"/>
      <c r="E4193" s="6"/>
      <c r="F4193" s="6"/>
      <c r="G4193" s="6"/>
      <c r="H4193" s="6"/>
      <c r="I4193" s="6"/>
      <c r="J4193" s="66"/>
    </row>
    <row r="4194" spans="1:10" x14ac:dyDescent="0.25">
      <c r="A4194" s="103"/>
      <c r="B4194" s="104"/>
      <c r="C4194" s="6"/>
      <c r="D4194" s="6"/>
      <c r="E4194" s="6"/>
      <c r="F4194" s="6"/>
      <c r="G4194" s="6"/>
      <c r="H4194" s="6"/>
      <c r="I4194" s="6"/>
      <c r="J4194" s="66"/>
    </row>
    <row r="4195" spans="1:10" x14ac:dyDescent="0.25">
      <c r="A4195" s="103"/>
      <c r="B4195" s="104"/>
      <c r="C4195" s="6"/>
      <c r="D4195" s="6"/>
      <c r="E4195" s="6"/>
      <c r="F4195" s="6"/>
      <c r="G4195" s="6"/>
      <c r="H4195" s="6"/>
      <c r="I4195" s="6"/>
      <c r="J4195" s="66"/>
    </row>
    <row r="4196" spans="1:10" x14ac:dyDescent="0.25">
      <c r="A4196" s="103"/>
      <c r="B4196" s="104"/>
      <c r="C4196" s="6"/>
      <c r="D4196" s="6"/>
      <c r="E4196" s="6"/>
      <c r="F4196" s="6"/>
      <c r="G4196" s="6"/>
      <c r="H4196" s="6"/>
      <c r="I4196" s="6"/>
      <c r="J4196" s="66"/>
    </row>
    <row r="4197" spans="1:10" x14ac:dyDescent="0.25">
      <c r="A4197" s="103"/>
      <c r="B4197" s="104"/>
      <c r="C4197" s="6"/>
      <c r="D4197" s="6"/>
      <c r="E4197" s="6"/>
      <c r="F4197" s="6"/>
      <c r="G4197" s="6"/>
      <c r="H4197" s="6"/>
      <c r="I4197" s="6"/>
      <c r="J4197" s="66"/>
    </row>
    <row r="4198" spans="1:10" x14ac:dyDescent="0.25">
      <c r="A4198" s="103"/>
      <c r="B4198" s="104"/>
      <c r="C4198" s="6"/>
      <c r="D4198" s="6"/>
      <c r="E4198" s="6"/>
      <c r="F4198" s="6"/>
      <c r="G4198" s="6"/>
      <c r="H4198" s="6"/>
      <c r="I4198" s="6"/>
      <c r="J4198" s="66"/>
    </row>
    <row r="4199" spans="1:10" x14ac:dyDescent="0.25">
      <c r="A4199" s="103"/>
      <c r="B4199" s="104"/>
      <c r="C4199" s="6"/>
      <c r="D4199" s="6"/>
      <c r="E4199" s="6"/>
      <c r="F4199" s="6"/>
      <c r="G4199" s="6"/>
      <c r="H4199" s="6"/>
      <c r="I4199" s="6"/>
      <c r="J4199" s="66"/>
    </row>
    <row r="4200" spans="1:10" x14ac:dyDescent="0.25">
      <c r="A4200" s="103"/>
      <c r="B4200" s="104"/>
      <c r="C4200" s="6"/>
      <c r="D4200" s="6"/>
      <c r="E4200" s="6"/>
      <c r="F4200" s="6"/>
      <c r="G4200" s="6"/>
      <c r="H4200" s="6"/>
      <c r="I4200" s="6"/>
      <c r="J4200" s="66"/>
    </row>
    <row r="4201" spans="1:10" x14ac:dyDescent="0.25">
      <c r="A4201" s="103"/>
      <c r="B4201" s="104"/>
      <c r="C4201" s="6"/>
      <c r="D4201" s="6"/>
      <c r="E4201" s="6"/>
      <c r="F4201" s="6"/>
      <c r="G4201" s="6"/>
      <c r="H4201" s="6"/>
      <c r="I4201" s="6"/>
      <c r="J4201" s="66"/>
    </row>
    <row r="4202" spans="1:10" x14ac:dyDescent="0.25">
      <c r="A4202" s="103"/>
      <c r="B4202" s="104"/>
      <c r="C4202" s="6"/>
      <c r="D4202" s="6"/>
      <c r="E4202" s="6"/>
      <c r="F4202" s="6"/>
      <c r="G4202" s="6"/>
      <c r="H4202" s="6"/>
      <c r="I4202" s="6"/>
      <c r="J4202" s="66"/>
    </row>
    <row r="4203" spans="1:10" x14ac:dyDescent="0.25">
      <c r="A4203" s="103"/>
      <c r="B4203" s="104"/>
      <c r="C4203" s="6"/>
      <c r="D4203" s="6"/>
      <c r="E4203" s="6"/>
      <c r="F4203" s="6"/>
      <c r="G4203" s="6"/>
      <c r="H4203" s="6"/>
      <c r="I4203" s="6"/>
      <c r="J4203" s="66"/>
    </row>
    <row r="4204" spans="1:10" x14ac:dyDescent="0.25">
      <c r="A4204" s="103"/>
      <c r="B4204" s="104"/>
      <c r="C4204" s="6"/>
      <c r="D4204" s="6"/>
      <c r="E4204" s="6"/>
      <c r="F4204" s="6"/>
      <c r="G4204" s="6"/>
      <c r="H4204" s="6"/>
      <c r="I4204" s="6"/>
      <c r="J4204" s="66"/>
    </row>
    <row r="4205" spans="1:10" x14ac:dyDescent="0.25">
      <c r="A4205" s="103"/>
      <c r="B4205" s="104"/>
      <c r="C4205" s="6"/>
      <c r="D4205" s="6"/>
      <c r="E4205" s="6"/>
      <c r="F4205" s="6"/>
      <c r="G4205" s="6"/>
      <c r="H4205" s="6"/>
      <c r="I4205" s="6"/>
      <c r="J4205" s="66"/>
    </row>
    <row r="4206" spans="1:10" x14ac:dyDescent="0.25">
      <c r="A4206" s="103"/>
      <c r="B4206" s="104"/>
      <c r="C4206" s="6"/>
      <c r="D4206" s="6"/>
      <c r="E4206" s="6"/>
      <c r="F4206" s="6"/>
      <c r="G4206" s="6"/>
      <c r="H4206" s="6"/>
      <c r="I4206" s="6"/>
      <c r="J4206" s="66"/>
    </row>
    <row r="4207" spans="1:10" x14ac:dyDescent="0.25">
      <c r="A4207" s="103"/>
      <c r="B4207" s="104"/>
      <c r="C4207" s="6"/>
      <c r="D4207" s="6"/>
      <c r="E4207" s="6"/>
      <c r="F4207" s="6"/>
      <c r="G4207" s="6"/>
      <c r="H4207" s="6"/>
      <c r="I4207" s="6"/>
      <c r="J4207" s="66"/>
    </row>
    <row r="4208" spans="1:10" x14ac:dyDescent="0.25">
      <c r="A4208" s="103"/>
      <c r="B4208" s="104"/>
      <c r="C4208" s="6"/>
      <c r="D4208" s="6"/>
      <c r="E4208" s="6"/>
      <c r="F4208" s="6"/>
      <c r="G4208" s="6"/>
      <c r="H4208" s="6"/>
      <c r="I4208" s="6"/>
      <c r="J4208" s="66"/>
    </row>
    <row r="4209" spans="1:10" x14ac:dyDescent="0.25">
      <c r="A4209" s="103"/>
      <c r="B4209" s="104"/>
      <c r="C4209" s="6"/>
      <c r="D4209" s="6"/>
      <c r="E4209" s="6"/>
      <c r="F4209" s="6"/>
      <c r="G4209" s="6"/>
      <c r="H4209" s="6"/>
      <c r="I4209" s="6"/>
      <c r="J4209" s="66"/>
    </row>
    <row r="4210" spans="1:10" x14ac:dyDescent="0.25">
      <c r="A4210" s="103"/>
      <c r="B4210" s="104"/>
      <c r="C4210" s="6"/>
      <c r="D4210" s="6"/>
      <c r="E4210" s="6"/>
      <c r="F4210" s="6"/>
      <c r="G4210" s="6"/>
      <c r="H4210" s="6"/>
      <c r="I4210" s="6"/>
      <c r="J4210" s="66"/>
    </row>
    <row r="4211" spans="1:10" x14ac:dyDescent="0.25">
      <c r="A4211" s="103"/>
      <c r="B4211" s="104"/>
      <c r="C4211" s="6"/>
      <c r="D4211" s="6"/>
      <c r="E4211" s="6"/>
      <c r="F4211" s="6"/>
      <c r="G4211" s="6"/>
      <c r="H4211" s="6"/>
      <c r="I4211" s="6"/>
      <c r="J4211" s="66"/>
    </row>
    <row r="4212" spans="1:10" x14ac:dyDescent="0.25">
      <c r="A4212" s="103"/>
      <c r="B4212" s="104"/>
      <c r="C4212" s="6"/>
      <c r="D4212" s="6"/>
      <c r="E4212" s="6"/>
      <c r="F4212" s="6"/>
      <c r="G4212" s="6"/>
      <c r="H4212" s="6"/>
      <c r="I4212" s="6"/>
      <c r="J4212" s="66"/>
    </row>
    <row r="4213" spans="1:10" x14ac:dyDescent="0.25">
      <c r="A4213" s="103"/>
      <c r="B4213" s="104"/>
      <c r="C4213" s="6"/>
      <c r="D4213" s="6"/>
      <c r="E4213" s="6"/>
      <c r="F4213" s="6"/>
      <c r="G4213" s="6"/>
      <c r="H4213" s="6"/>
      <c r="I4213" s="6"/>
      <c r="J4213" s="66"/>
    </row>
    <row r="4214" spans="1:10" x14ac:dyDescent="0.25">
      <c r="A4214" s="103"/>
      <c r="B4214" s="104"/>
      <c r="C4214" s="6"/>
      <c r="D4214" s="6"/>
      <c r="E4214" s="6"/>
      <c r="F4214" s="6"/>
      <c r="G4214" s="6"/>
      <c r="H4214" s="6"/>
      <c r="I4214" s="6"/>
      <c r="J4214" s="66"/>
    </row>
    <row r="4215" spans="1:10" x14ac:dyDescent="0.25">
      <c r="A4215" s="103"/>
      <c r="B4215" s="104"/>
      <c r="C4215" s="6"/>
      <c r="D4215" s="6"/>
      <c r="E4215" s="6"/>
      <c r="F4215" s="6"/>
      <c r="G4215" s="6"/>
      <c r="H4215" s="6"/>
      <c r="I4215" s="6"/>
      <c r="J4215" s="66"/>
    </row>
    <row r="4216" spans="1:10" x14ac:dyDescent="0.25">
      <c r="A4216" s="103"/>
      <c r="B4216" s="104"/>
      <c r="C4216" s="6"/>
      <c r="D4216" s="6"/>
      <c r="E4216" s="6"/>
      <c r="F4216" s="6"/>
      <c r="G4216" s="6"/>
      <c r="H4216" s="6"/>
      <c r="I4216" s="6"/>
      <c r="J4216" s="66"/>
    </row>
    <row r="4217" spans="1:10" x14ac:dyDescent="0.25">
      <c r="A4217" s="103"/>
      <c r="B4217" s="104"/>
      <c r="C4217" s="6"/>
      <c r="D4217" s="6"/>
      <c r="E4217" s="6"/>
      <c r="F4217" s="6"/>
      <c r="G4217" s="6"/>
      <c r="H4217" s="6"/>
      <c r="I4217" s="6"/>
      <c r="J4217" s="66"/>
    </row>
    <row r="4218" spans="1:10" x14ac:dyDescent="0.25">
      <c r="A4218" s="103"/>
      <c r="B4218" s="104"/>
      <c r="C4218" s="6"/>
      <c r="D4218" s="6"/>
      <c r="E4218" s="6"/>
      <c r="F4218" s="6"/>
      <c r="G4218" s="6"/>
      <c r="H4218" s="6"/>
      <c r="I4218" s="6"/>
      <c r="J4218" s="66"/>
    </row>
    <row r="4219" spans="1:10" x14ac:dyDescent="0.25">
      <c r="A4219" s="103"/>
      <c r="B4219" s="104"/>
      <c r="C4219" s="6"/>
      <c r="D4219" s="6"/>
      <c r="E4219" s="6"/>
      <c r="F4219" s="6"/>
      <c r="G4219" s="6"/>
      <c r="H4219" s="6"/>
      <c r="I4219" s="6"/>
      <c r="J4219" s="66"/>
    </row>
    <row r="4220" spans="1:10" x14ac:dyDescent="0.25">
      <c r="A4220" s="103"/>
      <c r="B4220" s="104"/>
      <c r="C4220" s="6"/>
      <c r="D4220" s="6"/>
      <c r="E4220" s="6"/>
      <c r="F4220" s="6"/>
      <c r="G4220" s="6"/>
      <c r="H4220" s="6"/>
      <c r="I4220" s="6"/>
      <c r="J4220" s="66"/>
    </row>
    <row r="4221" spans="1:10" x14ac:dyDescent="0.25">
      <c r="A4221" s="103"/>
      <c r="B4221" s="104"/>
      <c r="C4221" s="6"/>
      <c r="D4221" s="6"/>
      <c r="E4221" s="6"/>
      <c r="F4221" s="6"/>
      <c r="G4221" s="6"/>
      <c r="H4221" s="6"/>
      <c r="I4221" s="6"/>
      <c r="J4221" s="66"/>
    </row>
    <row r="4222" spans="1:10" x14ac:dyDescent="0.25">
      <c r="A4222" s="103"/>
      <c r="B4222" s="104"/>
      <c r="C4222" s="6"/>
      <c r="D4222" s="6"/>
      <c r="E4222" s="6"/>
      <c r="F4222" s="6"/>
      <c r="G4222" s="6"/>
      <c r="H4222" s="6"/>
      <c r="I4222" s="6"/>
      <c r="J4222" s="66"/>
    </row>
    <row r="4223" spans="1:10" x14ac:dyDescent="0.25">
      <c r="A4223" s="103"/>
      <c r="B4223" s="104"/>
      <c r="C4223" s="6"/>
      <c r="D4223" s="6"/>
      <c r="E4223" s="6"/>
      <c r="F4223" s="6"/>
      <c r="G4223" s="6"/>
      <c r="H4223" s="6"/>
      <c r="I4223" s="6"/>
      <c r="J4223" s="66"/>
    </row>
    <row r="4224" spans="1:10" x14ac:dyDescent="0.25">
      <c r="A4224" s="103"/>
      <c r="B4224" s="104"/>
      <c r="C4224" s="6"/>
      <c r="D4224" s="6"/>
      <c r="E4224" s="6"/>
      <c r="F4224" s="6"/>
      <c r="G4224" s="6"/>
      <c r="H4224" s="6"/>
      <c r="I4224" s="6"/>
      <c r="J4224" s="66"/>
    </row>
    <row r="4225" spans="1:10" x14ac:dyDescent="0.25">
      <c r="A4225" s="103"/>
      <c r="B4225" s="104"/>
      <c r="C4225" s="6"/>
      <c r="D4225" s="6"/>
      <c r="E4225" s="6"/>
      <c r="F4225" s="6"/>
      <c r="G4225" s="6"/>
      <c r="H4225" s="6"/>
      <c r="I4225" s="6"/>
      <c r="J4225" s="66"/>
    </row>
    <row r="4226" spans="1:10" x14ac:dyDescent="0.25">
      <c r="A4226" s="103"/>
      <c r="B4226" s="104"/>
      <c r="C4226" s="6"/>
      <c r="D4226" s="6"/>
      <c r="E4226" s="6"/>
      <c r="F4226" s="6"/>
      <c r="G4226" s="6"/>
      <c r="H4226" s="6"/>
      <c r="I4226" s="6"/>
      <c r="J4226" s="66"/>
    </row>
    <row r="4227" spans="1:10" x14ac:dyDescent="0.25">
      <c r="A4227" s="103"/>
      <c r="B4227" s="104"/>
      <c r="C4227" s="6"/>
      <c r="D4227" s="6"/>
      <c r="E4227" s="6"/>
      <c r="F4227" s="6"/>
      <c r="G4227" s="6"/>
      <c r="H4227" s="6"/>
      <c r="I4227" s="6"/>
      <c r="J4227" s="66"/>
    </row>
    <row r="4228" spans="1:10" x14ac:dyDescent="0.25">
      <c r="A4228" s="103"/>
      <c r="B4228" s="104"/>
      <c r="C4228" s="6"/>
      <c r="D4228" s="6"/>
      <c r="E4228" s="6"/>
      <c r="F4228" s="6"/>
      <c r="G4228" s="6"/>
      <c r="H4228" s="6"/>
      <c r="I4228" s="6"/>
      <c r="J4228" s="66"/>
    </row>
    <row r="4229" spans="1:10" x14ac:dyDescent="0.25">
      <c r="A4229" s="103"/>
      <c r="B4229" s="104"/>
      <c r="C4229" s="6"/>
      <c r="D4229" s="6"/>
      <c r="E4229" s="6"/>
      <c r="F4229" s="6"/>
      <c r="G4229" s="6"/>
      <c r="H4229" s="6"/>
      <c r="I4229" s="6"/>
      <c r="J4229" s="66"/>
    </row>
    <row r="4230" spans="1:10" x14ac:dyDescent="0.25">
      <c r="A4230" s="103"/>
      <c r="B4230" s="104"/>
      <c r="C4230" s="6"/>
      <c r="D4230" s="6"/>
      <c r="E4230" s="6"/>
      <c r="F4230" s="6"/>
      <c r="G4230" s="6"/>
      <c r="H4230" s="6"/>
      <c r="I4230" s="6"/>
      <c r="J4230" s="66"/>
    </row>
    <row r="4231" spans="1:10" x14ac:dyDescent="0.25">
      <c r="A4231" s="103"/>
      <c r="B4231" s="104"/>
      <c r="C4231" s="6"/>
      <c r="D4231" s="6"/>
      <c r="E4231" s="6"/>
      <c r="F4231" s="6"/>
      <c r="G4231" s="6"/>
      <c r="H4231" s="6"/>
      <c r="I4231" s="6"/>
      <c r="J4231" s="66"/>
    </row>
    <row r="4232" spans="1:10" x14ac:dyDescent="0.25">
      <c r="A4232" s="103"/>
      <c r="B4232" s="104"/>
      <c r="C4232" s="6"/>
      <c r="D4232" s="6"/>
      <c r="E4232" s="6"/>
      <c r="F4232" s="6"/>
      <c r="G4232" s="6"/>
      <c r="H4232" s="6"/>
      <c r="I4232" s="6"/>
      <c r="J4232" s="66"/>
    </row>
    <row r="4233" spans="1:10" x14ac:dyDescent="0.25">
      <c r="A4233" s="103"/>
      <c r="B4233" s="104"/>
      <c r="C4233" s="6"/>
      <c r="D4233" s="6"/>
      <c r="E4233" s="6"/>
      <c r="F4233" s="6"/>
      <c r="G4233" s="6"/>
      <c r="H4233" s="6"/>
      <c r="I4233" s="6"/>
      <c r="J4233" s="66"/>
    </row>
    <row r="4234" spans="1:10" x14ac:dyDescent="0.25">
      <c r="A4234" s="103"/>
      <c r="B4234" s="104"/>
      <c r="C4234" s="6"/>
      <c r="D4234" s="6"/>
      <c r="E4234" s="6"/>
      <c r="F4234" s="6"/>
      <c r="G4234" s="6"/>
      <c r="H4234" s="6"/>
      <c r="I4234" s="6"/>
      <c r="J4234" s="66"/>
    </row>
    <row r="4235" spans="1:10" x14ac:dyDescent="0.25">
      <c r="A4235" s="103"/>
      <c r="B4235" s="104"/>
      <c r="C4235" s="6"/>
      <c r="D4235" s="6"/>
      <c r="E4235" s="6"/>
      <c r="F4235" s="6"/>
      <c r="G4235" s="6"/>
      <c r="H4235" s="6"/>
      <c r="I4235" s="6"/>
      <c r="J4235" s="66"/>
    </row>
    <row r="4236" spans="1:10" x14ac:dyDescent="0.25">
      <c r="A4236" s="103"/>
      <c r="B4236" s="104"/>
      <c r="C4236" s="6"/>
      <c r="D4236" s="6"/>
      <c r="E4236" s="6"/>
      <c r="F4236" s="6"/>
      <c r="G4236" s="6"/>
      <c r="H4236" s="6"/>
      <c r="I4236" s="6"/>
      <c r="J4236" s="66"/>
    </row>
    <row r="4237" spans="1:10" x14ac:dyDescent="0.25">
      <c r="A4237" s="103"/>
      <c r="B4237" s="104"/>
      <c r="C4237" s="6"/>
      <c r="D4237" s="6"/>
      <c r="E4237" s="6"/>
      <c r="F4237" s="6"/>
      <c r="G4237" s="6"/>
      <c r="H4237" s="6"/>
      <c r="I4237" s="6"/>
      <c r="J4237" s="66"/>
    </row>
    <row r="4238" spans="1:10" x14ac:dyDescent="0.25">
      <c r="A4238" s="103"/>
      <c r="B4238" s="104"/>
      <c r="C4238" s="6"/>
      <c r="D4238" s="6"/>
      <c r="E4238" s="6"/>
      <c r="F4238" s="6"/>
      <c r="G4238" s="6"/>
      <c r="H4238" s="6"/>
      <c r="I4238" s="6"/>
      <c r="J4238" s="66"/>
    </row>
    <row r="4239" spans="1:10" x14ac:dyDescent="0.25">
      <c r="A4239" s="103"/>
      <c r="B4239" s="104"/>
      <c r="C4239" s="6"/>
      <c r="D4239" s="6"/>
      <c r="E4239" s="6"/>
      <c r="F4239" s="6"/>
      <c r="G4239" s="6"/>
      <c r="H4239" s="6"/>
      <c r="I4239" s="6"/>
      <c r="J4239" s="66"/>
    </row>
    <row r="4240" spans="1:10" x14ac:dyDescent="0.25">
      <c r="A4240" s="103"/>
      <c r="B4240" s="104"/>
      <c r="C4240" s="6"/>
      <c r="D4240" s="6"/>
      <c r="E4240" s="6"/>
      <c r="F4240" s="6"/>
      <c r="G4240" s="6"/>
      <c r="H4240" s="6"/>
      <c r="I4240" s="6"/>
      <c r="J4240" s="66"/>
    </row>
    <row r="4241" spans="1:10" x14ac:dyDescent="0.25">
      <c r="A4241" s="103"/>
      <c r="B4241" s="104"/>
      <c r="C4241" s="6"/>
      <c r="D4241" s="6"/>
      <c r="E4241" s="6"/>
      <c r="F4241" s="6"/>
      <c r="G4241" s="6"/>
      <c r="H4241" s="6"/>
      <c r="I4241" s="6"/>
      <c r="J4241" s="66"/>
    </row>
    <row r="4242" spans="1:10" x14ac:dyDescent="0.25">
      <c r="A4242" s="103"/>
      <c r="B4242" s="104"/>
      <c r="C4242" s="6"/>
      <c r="D4242" s="6"/>
      <c r="E4242" s="6"/>
      <c r="F4242" s="6"/>
      <c r="G4242" s="6"/>
      <c r="H4242" s="6"/>
      <c r="I4242" s="6"/>
      <c r="J4242" s="66"/>
    </row>
    <row r="4243" spans="1:10" x14ac:dyDescent="0.25">
      <c r="A4243" s="103"/>
      <c r="B4243" s="104"/>
      <c r="C4243" s="6"/>
      <c r="D4243" s="6"/>
      <c r="E4243" s="6"/>
      <c r="F4243" s="6"/>
      <c r="G4243" s="6"/>
      <c r="H4243" s="6"/>
      <c r="I4243" s="6"/>
      <c r="J4243" s="66"/>
    </row>
    <row r="4244" spans="1:10" x14ac:dyDescent="0.25">
      <c r="A4244" s="103"/>
      <c r="B4244" s="104"/>
      <c r="C4244" s="6"/>
      <c r="D4244" s="6"/>
      <c r="E4244" s="6"/>
      <c r="F4244" s="6"/>
      <c r="G4244" s="6"/>
      <c r="H4244" s="6"/>
      <c r="I4244" s="6"/>
      <c r="J4244" s="66"/>
    </row>
    <row r="4245" spans="1:10" x14ac:dyDescent="0.25">
      <c r="A4245" s="103"/>
      <c r="B4245" s="104"/>
      <c r="C4245" s="6"/>
      <c r="D4245" s="6"/>
      <c r="E4245" s="6"/>
      <c r="F4245" s="6"/>
      <c r="G4245" s="6"/>
      <c r="H4245" s="6"/>
      <c r="I4245" s="6"/>
      <c r="J4245" s="66"/>
    </row>
    <row r="4246" spans="1:10" x14ac:dyDescent="0.25">
      <c r="A4246" s="103"/>
      <c r="B4246" s="104"/>
      <c r="C4246" s="6"/>
      <c r="D4246" s="6"/>
      <c r="E4246" s="6"/>
      <c r="F4246" s="6"/>
      <c r="G4246" s="6"/>
      <c r="H4246" s="6"/>
      <c r="I4246" s="6"/>
      <c r="J4246" s="66"/>
    </row>
    <row r="4247" spans="1:10" x14ac:dyDescent="0.25">
      <c r="A4247" s="103"/>
      <c r="B4247" s="104"/>
      <c r="C4247" s="6"/>
      <c r="D4247" s="6"/>
      <c r="E4247" s="6"/>
      <c r="F4247" s="6"/>
      <c r="G4247" s="6"/>
      <c r="H4247" s="6"/>
      <c r="I4247" s="6"/>
      <c r="J4247" s="66"/>
    </row>
    <row r="4248" spans="1:10" x14ac:dyDescent="0.25">
      <c r="A4248" s="103"/>
      <c r="B4248" s="104"/>
      <c r="C4248" s="6"/>
      <c r="D4248" s="6"/>
      <c r="E4248" s="6"/>
      <c r="F4248" s="6"/>
      <c r="G4248" s="6"/>
      <c r="H4248" s="6"/>
      <c r="I4248" s="6"/>
      <c r="J4248" s="66"/>
    </row>
    <row r="4249" spans="1:10" x14ac:dyDescent="0.25">
      <c r="A4249" s="103"/>
      <c r="B4249" s="104"/>
      <c r="C4249" s="6"/>
      <c r="D4249" s="6"/>
      <c r="E4249" s="6"/>
      <c r="F4249" s="6"/>
      <c r="G4249" s="6"/>
      <c r="H4249" s="6"/>
      <c r="I4249" s="6"/>
      <c r="J4249" s="66"/>
    </row>
    <row r="4250" spans="1:10" x14ac:dyDescent="0.25">
      <c r="A4250" s="103"/>
      <c r="B4250" s="104"/>
      <c r="C4250" s="6"/>
      <c r="D4250" s="6"/>
      <c r="E4250" s="6"/>
      <c r="F4250" s="6"/>
      <c r="G4250" s="6"/>
      <c r="H4250" s="6"/>
      <c r="I4250" s="6"/>
      <c r="J4250" s="66"/>
    </row>
    <row r="4251" spans="1:10" x14ac:dyDescent="0.25">
      <c r="A4251" s="103"/>
      <c r="B4251" s="104"/>
      <c r="C4251" s="6"/>
      <c r="D4251" s="6"/>
      <c r="E4251" s="6"/>
      <c r="F4251" s="6"/>
      <c r="G4251" s="6"/>
      <c r="H4251" s="6"/>
      <c r="I4251" s="6"/>
      <c r="J4251" s="66"/>
    </row>
    <row r="4252" spans="1:10" x14ac:dyDescent="0.25">
      <c r="A4252" s="103"/>
      <c r="B4252" s="104"/>
      <c r="C4252" s="6"/>
      <c r="D4252" s="6"/>
      <c r="E4252" s="6"/>
      <c r="F4252" s="6"/>
      <c r="G4252" s="6"/>
      <c r="H4252" s="6"/>
      <c r="I4252" s="6"/>
      <c r="J4252" s="66"/>
    </row>
    <row r="4253" spans="1:10" x14ac:dyDescent="0.25">
      <c r="A4253" s="103"/>
      <c r="B4253" s="104"/>
      <c r="C4253" s="6"/>
      <c r="D4253" s="6"/>
      <c r="E4253" s="6"/>
      <c r="F4253" s="6"/>
      <c r="G4253" s="6"/>
      <c r="H4253" s="6"/>
      <c r="I4253" s="6"/>
      <c r="J4253" s="66"/>
    </row>
    <row r="4254" spans="1:10" x14ac:dyDescent="0.25">
      <c r="A4254" s="103"/>
      <c r="B4254" s="104"/>
      <c r="C4254" s="6"/>
      <c r="D4254" s="6"/>
      <c r="E4254" s="6"/>
      <c r="F4254" s="6"/>
      <c r="G4254" s="6"/>
      <c r="H4254" s="6"/>
      <c r="I4254" s="6"/>
      <c r="J4254" s="66"/>
    </row>
    <row r="4255" spans="1:10" x14ac:dyDescent="0.25">
      <c r="A4255" s="103"/>
      <c r="B4255" s="104"/>
      <c r="C4255" s="6"/>
      <c r="D4255" s="6"/>
      <c r="E4255" s="6"/>
      <c r="F4255" s="6"/>
      <c r="G4255" s="6"/>
      <c r="H4255" s="6"/>
      <c r="I4255" s="6"/>
      <c r="J4255" s="66"/>
    </row>
    <row r="4256" spans="1:10" x14ac:dyDescent="0.25">
      <c r="A4256" s="103"/>
      <c r="B4256" s="104"/>
      <c r="C4256" s="6"/>
      <c r="D4256" s="6"/>
      <c r="E4256" s="6"/>
      <c r="F4256" s="6"/>
      <c r="G4256" s="6"/>
      <c r="H4256" s="6"/>
      <c r="I4256" s="6"/>
      <c r="J4256" s="66"/>
    </row>
    <row r="4257" spans="1:10" x14ac:dyDescent="0.25">
      <c r="A4257" s="103"/>
      <c r="B4257" s="104"/>
      <c r="C4257" s="6"/>
      <c r="D4257" s="6"/>
      <c r="E4257" s="6"/>
      <c r="F4257" s="6"/>
      <c r="G4257" s="6"/>
      <c r="H4257" s="6"/>
      <c r="I4257" s="6"/>
      <c r="J4257" s="66"/>
    </row>
    <row r="4258" spans="1:10" x14ac:dyDescent="0.25">
      <c r="A4258" s="103"/>
      <c r="B4258" s="104"/>
      <c r="C4258" s="6"/>
      <c r="D4258" s="6"/>
      <c r="E4258" s="6"/>
      <c r="F4258" s="6"/>
      <c r="G4258" s="6"/>
      <c r="H4258" s="6"/>
      <c r="I4258" s="6"/>
      <c r="J4258" s="66"/>
    </row>
    <row r="4259" spans="1:10" x14ac:dyDescent="0.25">
      <c r="A4259" s="103"/>
      <c r="B4259" s="104"/>
      <c r="C4259" s="6"/>
      <c r="D4259" s="6"/>
      <c r="E4259" s="6"/>
      <c r="F4259" s="6"/>
      <c r="G4259" s="6"/>
      <c r="H4259" s="6"/>
      <c r="I4259" s="6"/>
      <c r="J4259" s="66"/>
    </row>
    <row r="4260" spans="1:10" x14ac:dyDescent="0.25">
      <c r="A4260" s="103"/>
      <c r="B4260" s="104"/>
      <c r="C4260" s="6"/>
      <c r="D4260" s="6"/>
      <c r="E4260" s="6"/>
      <c r="F4260" s="6"/>
      <c r="G4260" s="6"/>
      <c r="H4260" s="6"/>
      <c r="I4260" s="6"/>
      <c r="J4260" s="66"/>
    </row>
    <row r="4261" spans="1:10" x14ac:dyDescent="0.25">
      <c r="A4261" s="103"/>
      <c r="B4261" s="104"/>
      <c r="C4261" s="6"/>
      <c r="D4261" s="6"/>
      <c r="E4261" s="6"/>
      <c r="F4261" s="6"/>
      <c r="G4261" s="6"/>
      <c r="H4261" s="6"/>
      <c r="I4261" s="6"/>
      <c r="J4261" s="66"/>
    </row>
    <row r="4262" spans="1:10" x14ac:dyDescent="0.25">
      <c r="A4262" s="103"/>
      <c r="B4262" s="104"/>
      <c r="C4262" s="6"/>
      <c r="D4262" s="6"/>
      <c r="E4262" s="6"/>
      <c r="F4262" s="6"/>
      <c r="G4262" s="6"/>
      <c r="H4262" s="6"/>
      <c r="I4262" s="6"/>
      <c r="J4262" s="66"/>
    </row>
    <row r="4263" spans="1:10" x14ac:dyDescent="0.25">
      <c r="A4263" s="103"/>
      <c r="B4263" s="104"/>
      <c r="C4263" s="6"/>
      <c r="D4263" s="6"/>
      <c r="E4263" s="6"/>
      <c r="F4263" s="6"/>
      <c r="G4263" s="6"/>
      <c r="H4263" s="6"/>
      <c r="I4263" s="6"/>
      <c r="J4263" s="66"/>
    </row>
    <row r="4264" spans="1:10" x14ac:dyDescent="0.25">
      <c r="A4264" s="103"/>
      <c r="B4264" s="104"/>
      <c r="C4264" s="6"/>
      <c r="D4264" s="6"/>
      <c r="E4264" s="6"/>
      <c r="F4264" s="6"/>
      <c r="G4264" s="6"/>
      <c r="H4264" s="6"/>
      <c r="I4264" s="6"/>
      <c r="J4264" s="66"/>
    </row>
    <row r="4265" spans="1:10" x14ac:dyDescent="0.25">
      <c r="A4265" s="103"/>
      <c r="B4265" s="104"/>
      <c r="C4265" s="6"/>
      <c r="D4265" s="6"/>
      <c r="E4265" s="6"/>
      <c r="F4265" s="6"/>
      <c r="G4265" s="6"/>
      <c r="H4265" s="6"/>
      <c r="I4265" s="6"/>
      <c r="J4265" s="66"/>
    </row>
    <row r="4266" spans="1:10" x14ac:dyDescent="0.25">
      <c r="A4266" s="103"/>
      <c r="B4266" s="104"/>
      <c r="C4266" s="6"/>
      <c r="D4266" s="6"/>
      <c r="E4266" s="6"/>
      <c r="F4266" s="6"/>
      <c r="G4266" s="6"/>
      <c r="H4266" s="6"/>
      <c r="I4266" s="6"/>
      <c r="J4266" s="66"/>
    </row>
    <row r="4267" spans="1:10" x14ac:dyDescent="0.25">
      <c r="A4267" s="103"/>
      <c r="B4267" s="104"/>
      <c r="C4267" s="6"/>
      <c r="D4267" s="6"/>
      <c r="E4267" s="6"/>
      <c r="F4267" s="6"/>
      <c r="G4267" s="6"/>
      <c r="H4267" s="6"/>
      <c r="I4267" s="6"/>
      <c r="J4267" s="66"/>
    </row>
    <row r="4268" spans="1:10" x14ac:dyDescent="0.25">
      <c r="A4268" s="103"/>
      <c r="B4268" s="104"/>
      <c r="C4268" s="6"/>
      <c r="D4268" s="6"/>
      <c r="E4268" s="6"/>
      <c r="F4268" s="6"/>
      <c r="G4268" s="6"/>
      <c r="H4268" s="6"/>
      <c r="I4268" s="6"/>
      <c r="J4268" s="66"/>
    </row>
    <row r="4269" spans="1:10" x14ac:dyDescent="0.25">
      <c r="A4269" s="103"/>
      <c r="B4269" s="104"/>
      <c r="C4269" s="6"/>
      <c r="D4269" s="6"/>
      <c r="E4269" s="6"/>
      <c r="F4269" s="6"/>
      <c r="G4269" s="6"/>
      <c r="H4269" s="6"/>
      <c r="I4269" s="6"/>
      <c r="J4269" s="66"/>
    </row>
    <row r="4270" spans="1:10" x14ac:dyDescent="0.25">
      <c r="A4270" s="103"/>
      <c r="B4270" s="104"/>
      <c r="C4270" s="6"/>
      <c r="D4270" s="6"/>
      <c r="E4270" s="6"/>
      <c r="F4270" s="6"/>
      <c r="G4270" s="6"/>
      <c r="H4270" s="6"/>
      <c r="I4270" s="6"/>
      <c r="J4270" s="66"/>
    </row>
    <row r="4271" spans="1:10" x14ac:dyDescent="0.25">
      <c r="A4271" s="103"/>
      <c r="B4271" s="104"/>
      <c r="C4271" s="6"/>
      <c r="D4271" s="6"/>
      <c r="E4271" s="6"/>
      <c r="F4271" s="6"/>
      <c r="G4271" s="6"/>
      <c r="H4271" s="6"/>
      <c r="I4271" s="6"/>
      <c r="J4271" s="66"/>
    </row>
    <row r="4272" spans="1:10" x14ac:dyDescent="0.25">
      <c r="A4272" s="103"/>
      <c r="B4272" s="104"/>
      <c r="C4272" s="6"/>
      <c r="D4272" s="6"/>
      <c r="E4272" s="6"/>
      <c r="F4272" s="6"/>
      <c r="G4272" s="6"/>
      <c r="H4272" s="6"/>
      <c r="I4272" s="6"/>
      <c r="J4272" s="66"/>
    </row>
    <row r="4273" spans="1:10" x14ac:dyDescent="0.25">
      <c r="A4273" s="103"/>
      <c r="B4273" s="104"/>
      <c r="C4273" s="6"/>
      <c r="D4273" s="6"/>
      <c r="E4273" s="6"/>
      <c r="F4273" s="6"/>
      <c r="G4273" s="6"/>
      <c r="H4273" s="6"/>
      <c r="I4273" s="6"/>
      <c r="J4273" s="66"/>
    </row>
    <row r="4274" spans="1:10" x14ac:dyDescent="0.25">
      <c r="A4274" s="103"/>
      <c r="B4274" s="104"/>
      <c r="C4274" s="6"/>
      <c r="D4274" s="6"/>
      <c r="E4274" s="6"/>
      <c r="F4274" s="6"/>
      <c r="G4274" s="6"/>
      <c r="H4274" s="6"/>
      <c r="I4274" s="6"/>
      <c r="J4274" s="66"/>
    </row>
    <row r="4275" spans="1:10" x14ac:dyDescent="0.25">
      <c r="A4275" s="103"/>
      <c r="B4275" s="104"/>
      <c r="C4275" s="6"/>
      <c r="D4275" s="6"/>
      <c r="E4275" s="6"/>
      <c r="F4275" s="6"/>
      <c r="G4275" s="6"/>
      <c r="H4275" s="6"/>
      <c r="I4275" s="6"/>
      <c r="J4275" s="66"/>
    </row>
    <row r="4276" spans="1:10" x14ac:dyDescent="0.25">
      <c r="A4276" s="103"/>
      <c r="B4276" s="104"/>
      <c r="C4276" s="6"/>
      <c r="D4276" s="6"/>
      <c r="E4276" s="6"/>
      <c r="F4276" s="6"/>
      <c r="G4276" s="6"/>
      <c r="H4276" s="6"/>
      <c r="I4276" s="6"/>
      <c r="J4276" s="66"/>
    </row>
    <row r="4277" spans="1:10" x14ac:dyDescent="0.25">
      <c r="A4277" s="103"/>
      <c r="B4277" s="104"/>
      <c r="C4277" s="6"/>
      <c r="D4277" s="6"/>
      <c r="E4277" s="6"/>
      <c r="F4277" s="6"/>
      <c r="G4277" s="6"/>
      <c r="H4277" s="6"/>
      <c r="I4277" s="6"/>
      <c r="J4277" s="66"/>
    </row>
    <row r="4278" spans="1:10" x14ac:dyDescent="0.25">
      <c r="A4278" s="103"/>
      <c r="B4278" s="104"/>
      <c r="C4278" s="6"/>
      <c r="D4278" s="6"/>
      <c r="E4278" s="6"/>
      <c r="F4278" s="6"/>
      <c r="G4278" s="6"/>
      <c r="H4278" s="6"/>
      <c r="I4278" s="6"/>
      <c r="J4278" s="66"/>
    </row>
    <row r="4279" spans="1:10" x14ac:dyDescent="0.25">
      <c r="A4279" s="103"/>
      <c r="B4279" s="104"/>
      <c r="C4279" s="6"/>
      <c r="D4279" s="6"/>
      <c r="E4279" s="6"/>
      <c r="F4279" s="6"/>
      <c r="G4279" s="6"/>
      <c r="H4279" s="6"/>
      <c r="I4279" s="6"/>
      <c r="J4279" s="66"/>
    </row>
    <row r="4280" spans="1:10" x14ac:dyDescent="0.25">
      <c r="A4280" s="103"/>
      <c r="B4280" s="104"/>
      <c r="C4280" s="6"/>
      <c r="D4280" s="6"/>
      <c r="E4280" s="6"/>
      <c r="F4280" s="6"/>
      <c r="G4280" s="6"/>
      <c r="H4280" s="6"/>
      <c r="I4280" s="6"/>
      <c r="J4280" s="66"/>
    </row>
    <row r="4281" spans="1:10" x14ac:dyDescent="0.25">
      <c r="A4281" s="103"/>
      <c r="B4281" s="104"/>
      <c r="C4281" s="6"/>
      <c r="D4281" s="6"/>
      <c r="E4281" s="6"/>
      <c r="F4281" s="6"/>
      <c r="G4281" s="6"/>
      <c r="H4281" s="6"/>
      <c r="I4281" s="6"/>
      <c r="J4281" s="66"/>
    </row>
    <row r="4282" spans="1:10" x14ac:dyDescent="0.25">
      <c r="A4282" s="103"/>
      <c r="B4282" s="104"/>
      <c r="C4282" s="6"/>
      <c r="D4282" s="6"/>
      <c r="E4282" s="6"/>
      <c r="F4282" s="6"/>
      <c r="G4282" s="6"/>
      <c r="H4282" s="6"/>
      <c r="I4282" s="6"/>
      <c r="J4282" s="66"/>
    </row>
    <row r="4283" spans="1:10" x14ac:dyDescent="0.25">
      <c r="A4283" s="103"/>
      <c r="B4283" s="104"/>
      <c r="C4283" s="6"/>
      <c r="D4283" s="6"/>
      <c r="E4283" s="6"/>
      <c r="F4283" s="6"/>
      <c r="G4283" s="6"/>
      <c r="H4283" s="6"/>
      <c r="I4283" s="6"/>
      <c r="J4283" s="66"/>
    </row>
    <row r="4284" spans="1:10" x14ac:dyDescent="0.25">
      <c r="A4284" s="103"/>
      <c r="B4284" s="104"/>
      <c r="C4284" s="6"/>
      <c r="D4284" s="6"/>
      <c r="E4284" s="6"/>
      <c r="F4284" s="6"/>
      <c r="G4284" s="6"/>
      <c r="H4284" s="6"/>
      <c r="I4284" s="6"/>
      <c r="J4284" s="66"/>
    </row>
    <row r="4285" spans="1:10" x14ac:dyDescent="0.25">
      <c r="A4285" s="103"/>
      <c r="B4285" s="104"/>
      <c r="C4285" s="6"/>
      <c r="D4285" s="6"/>
      <c r="E4285" s="6"/>
      <c r="F4285" s="6"/>
      <c r="G4285" s="6"/>
      <c r="H4285" s="6"/>
      <c r="I4285" s="6"/>
      <c r="J4285" s="66"/>
    </row>
    <row r="4286" spans="1:10" x14ac:dyDescent="0.25">
      <c r="A4286" s="103"/>
      <c r="B4286" s="104"/>
      <c r="C4286" s="6"/>
      <c r="D4286" s="6"/>
      <c r="E4286" s="6"/>
      <c r="F4286" s="6"/>
      <c r="G4286" s="6"/>
      <c r="H4286" s="6"/>
      <c r="I4286" s="6"/>
      <c r="J4286" s="66"/>
    </row>
    <row r="4287" spans="1:10" x14ac:dyDescent="0.25">
      <c r="A4287" s="103"/>
      <c r="B4287" s="104"/>
      <c r="C4287" s="6"/>
      <c r="D4287" s="6"/>
      <c r="E4287" s="6"/>
      <c r="F4287" s="6"/>
      <c r="G4287" s="6"/>
      <c r="H4287" s="6"/>
      <c r="I4287" s="6"/>
      <c r="J4287" s="66"/>
    </row>
    <row r="4288" spans="1:10" x14ac:dyDescent="0.25">
      <c r="A4288" s="103"/>
      <c r="B4288" s="104"/>
      <c r="C4288" s="6"/>
      <c r="D4288" s="6"/>
      <c r="E4288" s="6"/>
      <c r="F4288" s="6"/>
      <c r="G4288" s="6"/>
      <c r="H4288" s="6"/>
      <c r="I4288" s="6"/>
      <c r="J4288" s="66"/>
    </row>
    <row r="4289" spans="1:10" x14ac:dyDescent="0.25">
      <c r="A4289" s="103"/>
      <c r="B4289" s="104"/>
      <c r="C4289" s="6"/>
      <c r="D4289" s="6"/>
      <c r="E4289" s="6"/>
      <c r="F4289" s="6"/>
      <c r="G4289" s="6"/>
      <c r="H4289" s="6"/>
      <c r="I4289" s="6"/>
      <c r="J4289" s="66"/>
    </row>
    <row r="4290" spans="1:10" x14ac:dyDescent="0.25">
      <c r="A4290" s="103"/>
      <c r="B4290" s="104"/>
      <c r="C4290" s="6"/>
      <c r="D4290" s="6"/>
      <c r="E4290" s="6"/>
      <c r="F4290" s="6"/>
      <c r="G4290" s="6"/>
      <c r="H4290" s="6"/>
      <c r="I4290" s="6"/>
      <c r="J4290" s="66"/>
    </row>
    <row r="4291" spans="1:10" x14ac:dyDescent="0.25">
      <c r="A4291" s="103"/>
      <c r="B4291" s="104"/>
      <c r="C4291" s="6"/>
      <c r="D4291" s="6"/>
      <c r="E4291" s="6"/>
      <c r="F4291" s="6"/>
      <c r="G4291" s="6"/>
      <c r="H4291" s="6"/>
      <c r="I4291" s="6"/>
      <c r="J4291" s="66"/>
    </row>
    <row r="4292" spans="1:10" x14ac:dyDescent="0.25">
      <c r="A4292" s="103"/>
      <c r="B4292" s="104"/>
      <c r="C4292" s="6"/>
      <c r="D4292" s="6"/>
      <c r="E4292" s="6"/>
      <c r="F4292" s="6"/>
      <c r="G4292" s="6"/>
      <c r="H4292" s="6"/>
      <c r="I4292" s="6"/>
      <c r="J4292" s="66"/>
    </row>
    <row r="4293" spans="1:10" x14ac:dyDescent="0.25">
      <c r="A4293" s="103"/>
      <c r="B4293" s="104"/>
      <c r="C4293" s="6"/>
      <c r="D4293" s="6"/>
      <c r="E4293" s="6"/>
      <c r="F4293" s="6"/>
      <c r="G4293" s="6"/>
      <c r="H4293" s="6"/>
      <c r="I4293" s="6"/>
      <c r="J4293" s="66"/>
    </row>
    <row r="4294" spans="1:10" x14ac:dyDescent="0.25">
      <c r="A4294" s="103"/>
      <c r="B4294" s="104"/>
      <c r="C4294" s="6"/>
      <c r="D4294" s="6"/>
      <c r="E4294" s="6"/>
      <c r="F4294" s="6"/>
      <c r="G4294" s="6"/>
      <c r="H4294" s="6"/>
      <c r="I4294" s="6"/>
      <c r="J4294" s="66"/>
    </row>
    <row r="4295" spans="1:10" x14ac:dyDescent="0.25">
      <c r="A4295" s="103"/>
      <c r="B4295" s="104"/>
      <c r="C4295" s="6"/>
      <c r="D4295" s="6"/>
      <c r="E4295" s="6"/>
      <c r="F4295" s="6"/>
      <c r="G4295" s="6"/>
      <c r="H4295" s="6"/>
      <c r="I4295" s="6"/>
      <c r="J4295" s="66"/>
    </row>
    <row r="4296" spans="1:10" x14ac:dyDescent="0.25">
      <c r="A4296" s="103"/>
      <c r="B4296" s="104"/>
      <c r="C4296" s="6"/>
      <c r="D4296" s="6"/>
      <c r="E4296" s="6"/>
      <c r="F4296" s="6"/>
      <c r="G4296" s="6"/>
      <c r="H4296" s="6"/>
      <c r="I4296" s="6"/>
      <c r="J4296" s="66"/>
    </row>
    <row r="4297" spans="1:10" x14ac:dyDescent="0.25">
      <c r="A4297" s="103"/>
      <c r="B4297" s="104"/>
      <c r="C4297" s="6"/>
      <c r="D4297" s="6"/>
      <c r="E4297" s="6"/>
      <c r="F4297" s="6"/>
      <c r="G4297" s="6"/>
      <c r="H4297" s="6"/>
      <c r="I4297" s="6"/>
      <c r="J4297" s="66"/>
    </row>
    <row r="4298" spans="1:10" x14ac:dyDescent="0.25">
      <c r="A4298" s="103"/>
      <c r="B4298" s="104"/>
      <c r="C4298" s="6"/>
      <c r="D4298" s="6"/>
      <c r="E4298" s="6"/>
      <c r="F4298" s="6"/>
      <c r="G4298" s="6"/>
      <c r="H4298" s="6"/>
      <c r="I4298" s="6"/>
      <c r="J4298" s="66"/>
    </row>
    <row r="4299" spans="1:10" x14ac:dyDescent="0.25">
      <c r="A4299" s="103"/>
      <c r="B4299" s="104"/>
      <c r="C4299" s="6"/>
      <c r="D4299" s="6"/>
      <c r="E4299" s="6"/>
      <c r="F4299" s="6"/>
      <c r="G4299" s="6"/>
      <c r="H4299" s="6"/>
      <c r="I4299" s="6"/>
      <c r="J4299" s="66"/>
    </row>
    <row r="4300" spans="1:10" x14ac:dyDescent="0.25">
      <c r="A4300" s="103"/>
      <c r="B4300" s="104"/>
      <c r="C4300" s="6"/>
      <c r="D4300" s="6"/>
      <c r="E4300" s="6"/>
      <c r="F4300" s="6"/>
      <c r="G4300" s="6"/>
      <c r="H4300" s="6"/>
      <c r="I4300" s="6"/>
      <c r="J4300" s="66"/>
    </row>
    <row r="4301" spans="1:10" x14ac:dyDescent="0.25">
      <c r="A4301" s="103"/>
      <c r="B4301" s="104"/>
      <c r="C4301" s="6"/>
      <c r="D4301" s="6"/>
      <c r="E4301" s="6"/>
      <c r="F4301" s="6"/>
      <c r="G4301" s="6"/>
      <c r="H4301" s="6"/>
      <c r="I4301" s="6"/>
      <c r="J4301" s="66"/>
    </row>
    <row r="4302" spans="1:10" x14ac:dyDescent="0.25">
      <c r="A4302" s="103"/>
      <c r="B4302" s="104"/>
      <c r="C4302" s="6"/>
      <c r="D4302" s="6"/>
      <c r="E4302" s="6"/>
      <c r="F4302" s="6"/>
      <c r="G4302" s="6"/>
      <c r="H4302" s="6"/>
      <c r="I4302" s="6"/>
      <c r="J4302" s="66"/>
    </row>
    <row r="4303" spans="1:10" x14ac:dyDescent="0.25">
      <c r="A4303" s="103"/>
      <c r="B4303" s="104"/>
      <c r="C4303" s="6"/>
      <c r="D4303" s="6"/>
      <c r="E4303" s="6"/>
      <c r="F4303" s="6"/>
      <c r="G4303" s="6"/>
      <c r="H4303" s="6"/>
      <c r="I4303" s="6"/>
      <c r="J4303" s="66"/>
    </row>
    <row r="4304" spans="1:10" x14ac:dyDescent="0.25">
      <c r="A4304" s="103"/>
      <c r="B4304" s="104"/>
      <c r="C4304" s="6"/>
      <c r="D4304" s="6"/>
      <c r="E4304" s="6"/>
      <c r="F4304" s="6"/>
      <c r="G4304" s="6"/>
      <c r="H4304" s="6"/>
      <c r="I4304" s="6"/>
      <c r="J4304" s="66"/>
    </row>
    <row r="4305" spans="1:10" x14ac:dyDescent="0.25">
      <c r="A4305" s="103"/>
      <c r="B4305" s="104"/>
      <c r="C4305" s="6"/>
      <c r="D4305" s="6"/>
      <c r="E4305" s="6"/>
      <c r="F4305" s="6"/>
      <c r="G4305" s="6"/>
      <c r="H4305" s="6"/>
      <c r="I4305" s="6"/>
      <c r="J4305" s="66"/>
    </row>
    <row r="4306" spans="1:10" x14ac:dyDescent="0.25">
      <c r="A4306" s="103"/>
      <c r="B4306" s="104"/>
      <c r="C4306" s="6"/>
      <c r="D4306" s="6"/>
      <c r="E4306" s="6"/>
      <c r="F4306" s="6"/>
      <c r="G4306" s="6"/>
      <c r="H4306" s="6"/>
      <c r="I4306" s="6"/>
      <c r="J4306" s="66"/>
    </row>
    <row r="4307" spans="1:10" x14ac:dyDescent="0.25">
      <c r="A4307" s="103"/>
      <c r="B4307" s="104"/>
      <c r="C4307" s="6"/>
      <c r="D4307" s="6"/>
      <c r="E4307" s="6"/>
      <c r="F4307" s="6"/>
      <c r="G4307" s="6"/>
      <c r="H4307" s="6"/>
      <c r="I4307" s="6"/>
      <c r="J4307" s="66"/>
    </row>
    <row r="4308" spans="1:10" x14ac:dyDescent="0.25">
      <c r="A4308" s="103"/>
      <c r="B4308" s="104"/>
      <c r="C4308" s="6"/>
      <c r="D4308" s="6"/>
      <c r="E4308" s="6"/>
      <c r="F4308" s="6"/>
      <c r="G4308" s="6"/>
      <c r="H4308" s="6"/>
      <c r="I4308" s="6"/>
      <c r="J4308" s="66"/>
    </row>
    <row r="4309" spans="1:10" x14ac:dyDescent="0.25">
      <c r="A4309" s="103"/>
      <c r="B4309" s="104"/>
      <c r="C4309" s="6"/>
      <c r="D4309" s="6"/>
      <c r="E4309" s="6"/>
      <c r="F4309" s="6"/>
      <c r="G4309" s="6"/>
      <c r="H4309" s="6"/>
      <c r="I4309" s="6"/>
      <c r="J4309" s="66"/>
    </row>
    <row r="4310" spans="1:10" x14ac:dyDescent="0.25">
      <c r="A4310" s="103"/>
      <c r="B4310" s="104"/>
      <c r="C4310" s="6"/>
      <c r="D4310" s="6"/>
      <c r="E4310" s="6"/>
      <c r="F4310" s="6"/>
      <c r="G4310" s="6"/>
      <c r="H4310" s="6"/>
      <c r="I4310" s="6"/>
      <c r="J4310" s="66"/>
    </row>
    <row r="4311" spans="1:10" x14ac:dyDescent="0.25">
      <c r="A4311" s="103"/>
      <c r="B4311" s="104"/>
      <c r="C4311" s="6"/>
      <c r="D4311" s="6"/>
      <c r="E4311" s="6"/>
      <c r="F4311" s="6"/>
      <c r="G4311" s="6"/>
      <c r="H4311" s="6"/>
      <c r="I4311" s="6"/>
      <c r="J4311" s="66"/>
    </row>
    <row r="4312" spans="1:10" x14ac:dyDescent="0.25">
      <c r="A4312" s="103"/>
      <c r="B4312" s="104"/>
      <c r="C4312" s="6"/>
      <c r="D4312" s="6"/>
      <c r="E4312" s="6"/>
      <c r="F4312" s="6"/>
      <c r="G4312" s="6"/>
      <c r="H4312" s="6"/>
      <c r="I4312" s="6"/>
      <c r="J4312" s="66"/>
    </row>
    <row r="4313" spans="1:10" x14ac:dyDescent="0.25">
      <c r="A4313" s="103"/>
      <c r="B4313" s="104"/>
      <c r="C4313" s="6"/>
      <c r="D4313" s="6"/>
      <c r="E4313" s="6"/>
      <c r="F4313" s="6"/>
      <c r="G4313" s="6"/>
      <c r="H4313" s="6"/>
      <c r="I4313" s="6"/>
      <c r="J4313" s="66"/>
    </row>
    <row r="4314" spans="1:10" x14ac:dyDescent="0.25">
      <c r="A4314" s="103"/>
      <c r="B4314" s="104"/>
      <c r="C4314" s="6"/>
      <c r="D4314" s="6"/>
      <c r="E4314" s="6"/>
      <c r="F4314" s="6"/>
      <c r="G4314" s="6"/>
      <c r="H4314" s="6"/>
      <c r="I4314" s="6"/>
      <c r="J4314" s="66"/>
    </row>
    <row r="4315" spans="1:10" x14ac:dyDescent="0.25">
      <c r="A4315" s="103"/>
      <c r="B4315" s="104"/>
      <c r="C4315" s="6"/>
      <c r="D4315" s="6"/>
      <c r="E4315" s="6"/>
      <c r="F4315" s="6"/>
      <c r="G4315" s="6"/>
      <c r="H4315" s="6"/>
      <c r="I4315" s="6"/>
      <c r="J4315" s="66"/>
    </row>
    <row r="4316" spans="1:10" x14ac:dyDescent="0.25">
      <c r="A4316" s="103"/>
      <c r="B4316" s="104"/>
      <c r="C4316" s="6"/>
      <c r="D4316" s="6"/>
      <c r="E4316" s="6"/>
      <c r="F4316" s="6"/>
      <c r="G4316" s="6"/>
      <c r="H4316" s="6"/>
      <c r="I4316" s="6"/>
      <c r="J4316" s="66"/>
    </row>
    <row r="4317" spans="1:10" x14ac:dyDescent="0.25">
      <c r="A4317" s="103"/>
      <c r="B4317" s="104"/>
      <c r="C4317" s="6"/>
      <c r="D4317" s="6"/>
      <c r="E4317" s="6"/>
      <c r="F4317" s="6"/>
      <c r="G4317" s="6"/>
      <c r="H4317" s="6"/>
      <c r="I4317" s="6"/>
      <c r="J4317" s="66"/>
    </row>
    <row r="4318" spans="1:10" x14ac:dyDescent="0.25">
      <c r="A4318" s="103"/>
      <c r="B4318" s="104"/>
      <c r="C4318" s="6"/>
      <c r="D4318" s="6"/>
      <c r="E4318" s="6"/>
      <c r="F4318" s="6"/>
      <c r="G4318" s="6"/>
      <c r="H4318" s="6"/>
      <c r="I4318" s="6"/>
      <c r="J4318" s="66"/>
    </row>
    <row r="4319" spans="1:10" x14ac:dyDescent="0.25">
      <c r="A4319" s="103"/>
      <c r="B4319" s="104"/>
      <c r="C4319" s="6"/>
      <c r="D4319" s="6"/>
      <c r="E4319" s="6"/>
      <c r="F4319" s="6"/>
      <c r="G4319" s="6"/>
      <c r="H4319" s="6"/>
      <c r="I4319" s="6"/>
      <c r="J4319" s="66"/>
    </row>
    <row r="4320" spans="1:10" x14ac:dyDescent="0.25">
      <c r="A4320" s="103"/>
      <c r="B4320" s="104"/>
      <c r="C4320" s="6"/>
      <c r="D4320" s="6"/>
      <c r="E4320" s="6"/>
      <c r="F4320" s="6"/>
      <c r="G4320" s="6"/>
      <c r="H4320" s="6"/>
      <c r="I4320" s="6"/>
      <c r="J4320" s="66"/>
    </row>
    <row r="4321" spans="1:10" x14ac:dyDescent="0.25">
      <c r="A4321" s="103"/>
      <c r="B4321" s="104"/>
      <c r="C4321" s="6"/>
      <c r="D4321" s="6"/>
      <c r="E4321" s="6"/>
      <c r="F4321" s="6"/>
      <c r="G4321" s="6"/>
      <c r="H4321" s="6"/>
      <c r="I4321" s="6"/>
      <c r="J4321" s="66"/>
    </row>
    <row r="4322" spans="1:10" x14ac:dyDescent="0.25">
      <c r="A4322" s="103"/>
      <c r="B4322" s="104"/>
      <c r="C4322" s="6"/>
      <c r="D4322" s="6"/>
      <c r="E4322" s="6"/>
      <c r="F4322" s="6"/>
      <c r="G4322" s="6"/>
      <c r="H4322" s="6"/>
      <c r="I4322" s="6"/>
      <c r="J4322" s="66"/>
    </row>
    <row r="4323" spans="1:10" x14ac:dyDescent="0.25">
      <c r="A4323" s="103"/>
      <c r="B4323" s="104"/>
      <c r="C4323" s="6"/>
      <c r="D4323" s="6"/>
      <c r="E4323" s="6"/>
      <c r="F4323" s="6"/>
      <c r="G4323" s="6"/>
      <c r="H4323" s="6"/>
      <c r="I4323" s="6"/>
      <c r="J4323" s="66"/>
    </row>
    <row r="4324" spans="1:10" x14ac:dyDescent="0.25">
      <c r="A4324" s="103"/>
      <c r="B4324" s="104"/>
      <c r="C4324" s="6"/>
      <c r="D4324" s="6"/>
      <c r="E4324" s="6"/>
      <c r="F4324" s="6"/>
      <c r="G4324" s="6"/>
      <c r="H4324" s="6"/>
      <c r="I4324" s="6"/>
      <c r="J4324" s="66"/>
    </row>
    <row r="4325" spans="1:10" x14ac:dyDescent="0.25">
      <c r="A4325" s="103"/>
      <c r="B4325" s="104"/>
      <c r="C4325" s="6"/>
      <c r="D4325" s="6"/>
      <c r="E4325" s="6"/>
      <c r="F4325" s="6"/>
      <c r="G4325" s="6"/>
      <c r="H4325" s="6"/>
      <c r="I4325" s="6"/>
      <c r="J4325" s="66"/>
    </row>
    <row r="4326" spans="1:10" x14ac:dyDescent="0.25">
      <c r="A4326" s="103"/>
      <c r="B4326" s="104"/>
      <c r="C4326" s="6"/>
      <c r="D4326" s="6"/>
      <c r="E4326" s="6"/>
      <c r="F4326" s="6"/>
      <c r="G4326" s="6"/>
      <c r="H4326" s="6"/>
      <c r="I4326" s="6"/>
      <c r="J4326" s="66"/>
    </row>
    <row r="4327" spans="1:10" x14ac:dyDescent="0.25">
      <c r="A4327" s="103"/>
      <c r="B4327" s="104"/>
      <c r="C4327" s="6"/>
      <c r="D4327" s="6"/>
      <c r="E4327" s="6"/>
      <c r="F4327" s="6"/>
      <c r="G4327" s="6"/>
      <c r="H4327" s="6"/>
      <c r="I4327" s="6"/>
      <c r="J4327" s="66"/>
    </row>
    <row r="4328" spans="1:10" x14ac:dyDescent="0.25">
      <c r="A4328" s="103"/>
      <c r="B4328" s="104"/>
      <c r="C4328" s="6"/>
      <c r="D4328" s="6"/>
      <c r="E4328" s="6"/>
      <c r="F4328" s="6"/>
      <c r="G4328" s="6"/>
      <c r="H4328" s="6"/>
      <c r="I4328" s="6"/>
      <c r="J4328" s="66"/>
    </row>
    <row r="4329" spans="1:10" x14ac:dyDescent="0.25">
      <c r="A4329" s="103"/>
      <c r="B4329" s="104"/>
      <c r="C4329" s="6"/>
      <c r="D4329" s="6"/>
      <c r="E4329" s="6"/>
      <c r="F4329" s="6"/>
      <c r="G4329" s="6"/>
      <c r="H4329" s="6"/>
      <c r="I4329" s="6"/>
      <c r="J4329" s="66"/>
    </row>
    <row r="4330" spans="1:10" x14ac:dyDescent="0.25">
      <c r="A4330" s="103"/>
      <c r="B4330" s="104"/>
      <c r="C4330" s="6"/>
      <c r="D4330" s="6"/>
      <c r="E4330" s="6"/>
      <c r="F4330" s="6"/>
      <c r="G4330" s="6"/>
      <c r="H4330" s="6"/>
      <c r="I4330" s="6"/>
      <c r="J4330" s="66"/>
    </row>
    <row r="4331" spans="1:10" x14ac:dyDescent="0.25">
      <c r="A4331" s="103"/>
      <c r="B4331" s="104"/>
      <c r="C4331" s="6"/>
      <c r="D4331" s="6"/>
      <c r="E4331" s="6"/>
      <c r="F4331" s="6"/>
      <c r="G4331" s="6"/>
      <c r="H4331" s="6"/>
      <c r="I4331" s="6"/>
      <c r="J4331" s="66"/>
    </row>
    <row r="4332" spans="1:10" x14ac:dyDescent="0.25">
      <c r="A4332" s="103"/>
      <c r="B4332" s="104"/>
      <c r="C4332" s="6"/>
      <c r="D4332" s="6"/>
      <c r="E4332" s="6"/>
      <c r="F4332" s="6"/>
      <c r="G4332" s="6"/>
      <c r="H4332" s="6"/>
      <c r="I4332" s="6"/>
      <c r="J4332" s="66"/>
    </row>
    <row r="4333" spans="1:10" x14ac:dyDescent="0.25">
      <c r="A4333" s="103"/>
      <c r="B4333" s="104"/>
      <c r="C4333" s="6"/>
      <c r="D4333" s="6"/>
      <c r="E4333" s="6"/>
      <c r="F4333" s="6"/>
      <c r="G4333" s="6"/>
      <c r="H4333" s="6"/>
      <c r="I4333" s="6"/>
      <c r="J4333" s="66"/>
    </row>
    <row r="4334" spans="1:10" x14ac:dyDescent="0.25">
      <c r="A4334" s="103"/>
      <c r="B4334" s="104"/>
      <c r="C4334" s="6"/>
      <c r="D4334" s="6"/>
      <c r="E4334" s="6"/>
      <c r="F4334" s="6"/>
      <c r="G4334" s="6"/>
      <c r="H4334" s="6"/>
      <c r="I4334" s="6"/>
      <c r="J4334" s="66"/>
    </row>
    <row r="4335" spans="1:10" x14ac:dyDescent="0.25">
      <c r="A4335" s="103"/>
      <c r="B4335" s="104"/>
      <c r="C4335" s="6"/>
      <c r="D4335" s="6"/>
      <c r="E4335" s="6"/>
      <c r="F4335" s="6"/>
      <c r="G4335" s="6"/>
      <c r="H4335" s="6"/>
      <c r="I4335" s="6"/>
      <c r="J4335" s="66"/>
    </row>
    <row r="4336" spans="1:10" x14ac:dyDescent="0.25">
      <c r="A4336" s="103"/>
      <c r="B4336" s="104"/>
      <c r="C4336" s="6"/>
      <c r="D4336" s="6"/>
      <c r="E4336" s="6"/>
      <c r="F4336" s="6"/>
      <c r="G4336" s="6"/>
      <c r="H4336" s="6"/>
      <c r="I4336" s="6"/>
      <c r="J4336" s="66"/>
    </row>
    <row r="4337" spans="1:10" x14ac:dyDescent="0.25">
      <c r="A4337" s="103"/>
      <c r="B4337" s="104"/>
      <c r="C4337" s="6"/>
      <c r="D4337" s="6"/>
      <c r="E4337" s="6"/>
      <c r="F4337" s="6"/>
      <c r="G4337" s="6"/>
      <c r="H4337" s="6"/>
      <c r="I4337" s="6"/>
      <c r="J4337" s="66"/>
    </row>
    <row r="4338" spans="1:10" x14ac:dyDescent="0.25">
      <c r="A4338" s="103"/>
      <c r="B4338" s="104"/>
      <c r="C4338" s="6"/>
      <c r="D4338" s="6"/>
      <c r="E4338" s="6"/>
      <c r="F4338" s="6"/>
      <c r="G4338" s="6"/>
      <c r="H4338" s="6"/>
      <c r="I4338" s="6"/>
      <c r="J4338" s="66"/>
    </row>
    <row r="4339" spans="1:10" x14ac:dyDescent="0.25">
      <c r="A4339" s="103"/>
      <c r="B4339" s="104"/>
      <c r="C4339" s="6"/>
      <c r="D4339" s="6"/>
      <c r="E4339" s="6"/>
      <c r="F4339" s="6"/>
      <c r="G4339" s="6"/>
      <c r="H4339" s="6"/>
      <c r="I4339" s="6"/>
      <c r="J4339" s="66"/>
    </row>
    <row r="4340" spans="1:10" x14ac:dyDescent="0.25">
      <c r="A4340" s="103"/>
      <c r="B4340" s="104"/>
      <c r="C4340" s="6"/>
      <c r="D4340" s="6"/>
      <c r="E4340" s="6"/>
      <c r="F4340" s="6"/>
      <c r="G4340" s="6"/>
      <c r="H4340" s="6"/>
      <c r="I4340" s="6"/>
      <c r="J4340" s="66"/>
    </row>
    <row r="4341" spans="1:10" x14ac:dyDescent="0.25">
      <c r="A4341" s="103"/>
      <c r="B4341" s="104"/>
      <c r="C4341" s="6"/>
      <c r="D4341" s="6"/>
      <c r="E4341" s="6"/>
      <c r="F4341" s="6"/>
      <c r="G4341" s="6"/>
      <c r="H4341" s="6"/>
      <c r="I4341" s="6"/>
      <c r="J4341" s="66"/>
    </row>
    <row r="4342" spans="1:10" x14ac:dyDescent="0.25">
      <c r="A4342" s="103"/>
      <c r="B4342" s="104"/>
      <c r="C4342" s="6"/>
      <c r="D4342" s="6"/>
      <c r="E4342" s="6"/>
      <c r="F4342" s="6"/>
      <c r="G4342" s="6"/>
      <c r="H4342" s="6"/>
      <c r="I4342" s="6"/>
      <c r="J4342" s="66"/>
    </row>
    <row r="4343" spans="1:10" x14ac:dyDescent="0.25">
      <c r="A4343" s="103"/>
      <c r="B4343" s="104"/>
      <c r="C4343" s="6"/>
      <c r="D4343" s="6"/>
      <c r="E4343" s="6"/>
      <c r="F4343" s="6"/>
      <c r="G4343" s="6"/>
      <c r="H4343" s="6"/>
      <c r="I4343" s="6"/>
      <c r="J4343" s="66"/>
    </row>
    <row r="4344" spans="1:10" x14ac:dyDescent="0.25">
      <c r="A4344" s="103"/>
      <c r="B4344" s="104"/>
      <c r="C4344" s="6"/>
      <c r="D4344" s="6"/>
      <c r="E4344" s="6"/>
      <c r="F4344" s="6"/>
      <c r="G4344" s="6"/>
      <c r="H4344" s="6"/>
      <c r="I4344" s="6"/>
      <c r="J4344" s="66"/>
    </row>
    <row r="4345" spans="1:10" x14ac:dyDescent="0.25">
      <c r="A4345" s="103"/>
      <c r="B4345" s="104"/>
      <c r="C4345" s="6"/>
      <c r="D4345" s="6"/>
      <c r="E4345" s="6"/>
      <c r="F4345" s="6"/>
      <c r="G4345" s="6"/>
      <c r="H4345" s="6"/>
      <c r="I4345" s="6"/>
      <c r="J4345" s="66"/>
    </row>
    <row r="4346" spans="1:10" x14ac:dyDescent="0.25">
      <c r="A4346" s="103"/>
      <c r="B4346" s="104"/>
      <c r="C4346" s="6"/>
      <c r="D4346" s="6"/>
      <c r="E4346" s="6"/>
      <c r="F4346" s="6"/>
      <c r="G4346" s="6"/>
      <c r="H4346" s="6"/>
      <c r="I4346" s="6"/>
      <c r="J4346" s="66"/>
    </row>
    <row r="4347" spans="1:10" x14ac:dyDescent="0.25">
      <c r="A4347" s="103"/>
      <c r="B4347" s="104"/>
      <c r="C4347" s="6"/>
      <c r="D4347" s="6"/>
      <c r="E4347" s="6"/>
      <c r="F4347" s="6"/>
      <c r="G4347" s="6"/>
      <c r="H4347" s="6"/>
      <c r="I4347" s="6"/>
      <c r="J4347" s="66"/>
    </row>
    <row r="4348" spans="1:10" x14ac:dyDescent="0.25">
      <c r="A4348" s="103"/>
      <c r="B4348" s="104"/>
      <c r="C4348" s="6"/>
      <c r="D4348" s="6"/>
      <c r="E4348" s="6"/>
      <c r="F4348" s="6"/>
      <c r="G4348" s="6"/>
      <c r="H4348" s="6"/>
      <c r="I4348" s="6"/>
      <c r="J4348" s="66"/>
    </row>
    <row r="4349" spans="1:10" x14ac:dyDescent="0.25">
      <c r="A4349" s="103"/>
      <c r="B4349" s="104"/>
      <c r="C4349" s="6"/>
      <c r="D4349" s="6"/>
      <c r="E4349" s="6"/>
      <c r="F4349" s="6"/>
      <c r="G4349" s="6"/>
      <c r="H4349" s="6"/>
      <c r="I4349" s="6"/>
      <c r="J4349" s="66"/>
    </row>
    <row r="4350" spans="1:10" x14ac:dyDescent="0.25">
      <c r="A4350" s="103"/>
      <c r="B4350" s="104"/>
      <c r="C4350" s="6"/>
      <c r="D4350" s="6"/>
      <c r="E4350" s="6"/>
      <c r="F4350" s="6"/>
      <c r="G4350" s="6"/>
      <c r="H4350" s="6"/>
      <c r="I4350" s="6"/>
      <c r="J4350" s="66"/>
    </row>
    <row r="4351" spans="1:10" x14ac:dyDescent="0.25">
      <c r="A4351" s="103"/>
      <c r="B4351" s="104"/>
      <c r="C4351" s="6"/>
      <c r="D4351" s="6"/>
      <c r="E4351" s="6"/>
      <c r="F4351" s="6"/>
      <c r="G4351" s="6"/>
      <c r="H4351" s="6"/>
      <c r="I4351" s="6"/>
      <c r="J4351" s="66"/>
    </row>
    <row r="4352" spans="1:10" x14ac:dyDescent="0.25">
      <c r="A4352" s="103"/>
      <c r="B4352" s="104"/>
      <c r="C4352" s="6"/>
      <c r="D4352" s="6"/>
      <c r="E4352" s="6"/>
      <c r="F4352" s="6"/>
      <c r="G4352" s="6"/>
      <c r="H4352" s="6"/>
      <c r="I4352" s="6"/>
      <c r="J4352" s="66"/>
    </row>
    <row r="4353" spans="1:10" x14ac:dyDescent="0.25">
      <c r="A4353" s="103"/>
      <c r="B4353" s="104"/>
      <c r="C4353" s="6"/>
      <c r="D4353" s="6"/>
      <c r="E4353" s="6"/>
      <c r="F4353" s="6"/>
      <c r="G4353" s="6"/>
      <c r="H4353" s="6"/>
      <c r="I4353" s="6"/>
      <c r="J4353" s="66"/>
    </row>
    <row r="4354" spans="1:10" x14ac:dyDescent="0.25">
      <c r="A4354" s="103"/>
      <c r="B4354" s="104"/>
      <c r="C4354" s="6"/>
      <c r="D4354" s="6"/>
      <c r="E4354" s="6"/>
      <c r="F4354" s="6"/>
      <c r="G4354" s="6"/>
      <c r="H4354" s="6"/>
      <c r="I4354" s="6"/>
      <c r="J4354" s="66"/>
    </row>
    <row r="4355" spans="1:10" x14ac:dyDescent="0.25">
      <c r="A4355" s="103"/>
      <c r="B4355" s="104"/>
      <c r="C4355" s="6"/>
      <c r="D4355" s="6"/>
      <c r="E4355" s="6"/>
      <c r="F4355" s="6"/>
      <c r="G4355" s="6"/>
      <c r="H4355" s="6"/>
      <c r="I4355" s="6"/>
      <c r="J4355" s="66"/>
    </row>
    <row r="4356" spans="1:10" x14ac:dyDescent="0.25">
      <c r="A4356" s="103"/>
      <c r="B4356" s="104"/>
      <c r="C4356" s="6"/>
      <c r="D4356" s="6"/>
      <c r="E4356" s="6"/>
      <c r="F4356" s="6"/>
      <c r="G4356" s="6"/>
      <c r="H4356" s="6"/>
      <c r="I4356" s="6"/>
      <c r="J4356" s="66"/>
    </row>
    <row r="4357" spans="1:10" x14ac:dyDescent="0.25">
      <c r="A4357" s="103"/>
      <c r="B4357" s="104"/>
      <c r="C4357" s="6"/>
      <c r="D4357" s="6"/>
      <c r="E4357" s="6"/>
      <c r="F4357" s="6"/>
      <c r="G4357" s="6"/>
      <c r="H4357" s="6"/>
      <c r="I4357" s="6"/>
      <c r="J4357" s="66"/>
    </row>
    <row r="4358" spans="1:10" x14ac:dyDescent="0.25">
      <c r="A4358" s="103"/>
      <c r="B4358" s="104"/>
      <c r="C4358" s="6"/>
      <c r="D4358" s="6"/>
      <c r="E4358" s="6"/>
      <c r="F4358" s="6"/>
      <c r="G4358" s="6"/>
      <c r="H4358" s="6"/>
      <c r="I4358" s="6"/>
      <c r="J4358" s="66"/>
    </row>
    <row r="4359" spans="1:10" x14ac:dyDescent="0.25">
      <c r="A4359" s="103"/>
      <c r="B4359" s="104"/>
      <c r="C4359" s="6"/>
      <c r="D4359" s="6"/>
      <c r="E4359" s="6"/>
      <c r="F4359" s="6"/>
      <c r="G4359" s="6"/>
      <c r="H4359" s="6"/>
      <c r="I4359" s="6"/>
      <c r="J4359" s="66"/>
    </row>
    <row r="4360" spans="1:10" x14ac:dyDescent="0.25">
      <c r="A4360" s="103"/>
      <c r="B4360" s="104"/>
      <c r="C4360" s="6"/>
      <c r="D4360" s="6"/>
      <c r="E4360" s="6"/>
      <c r="F4360" s="6"/>
      <c r="G4360" s="6"/>
      <c r="H4360" s="6"/>
      <c r="I4360" s="6"/>
      <c r="J4360" s="66"/>
    </row>
    <row r="4361" spans="1:10" x14ac:dyDescent="0.25">
      <c r="A4361" s="103"/>
      <c r="B4361" s="104"/>
      <c r="C4361" s="6"/>
      <c r="D4361" s="6"/>
      <c r="E4361" s="6"/>
      <c r="F4361" s="6"/>
      <c r="G4361" s="6"/>
      <c r="H4361" s="6"/>
      <c r="I4361" s="6"/>
      <c r="J4361" s="66"/>
    </row>
    <row r="4362" spans="1:10" x14ac:dyDescent="0.25">
      <c r="A4362" s="103"/>
      <c r="B4362" s="104"/>
      <c r="C4362" s="6"/>
      <c r="D4362" s="6"/>
      <c r="E4362" s="6"/>
      <c r="F4362" s="6"/>
      <c r="G4362" s="6"/>
      <c r="H4362" s="6"/>
      <c r="I4362" s="6"/>
      <c r="J4362" s="66"/>
    </row>
    <row r="4363" spans="1:10" x14ac:dyDescent="0.25">
      <c r="A4363" s="103"/>
      <c r="B4363" s="104"/>
      <c r="C4363" s="6"/>
      <c r="D4363" s="6"/>
      <c r="E4363" s="6"/>
      <c r="F4363" s="6"/>
      <c r="G4363" s="6"/>
      <c r="H4363" s="6"/>
      <c r="I4363" s="6"/>
      <c r="J4363" s="66"/>
    </row>
    <row r="4364" spans="1:10" x14ac:dyDescent="0.25">
      <c r="A4364" s="103"/>
      <c r="B4364" s="104"/>
      <c r="C4364" s="6"/>
      <c r="D4364" s="6"/>
      <c r="E4364" s="6"/>
      <c r="F4364" s="6"/>
      <c r="G4364" s="6"/>
      <c r="H4364" s="6"/>
      <c r="I4364" s="6"/>
      <c r="J4364" s="66"/>
    </row>
    <row r="4365" spans="1:10" x14ac:dyDescent="0.25">
      <c r="A4365" s="103"/>
      <c r="B4365" s="104"/>
      <c r="C4365" s="6"/>
      <c r="D4365" s="6"/>
      <c r="E4365" s="6"/>
      <c r="F4365" s="6"/>
      <c r="G4365" s="6"/>
      <c r="H4365" s="6"/>
      <c r="I4365" s="6"/>
      <c r="J4365" s="66"/>
    </row>
    <row r="4366" spans="1:10" x14ac:dyDescent="0.25">
      <c r="A4366" s="103"/>
      <c r="B4366" s="104"/>
      <c r="C4366" s="6"/>
      <c r="D4366" s="6"/>
      <c r="E4366" s="6"/>
      <c r="F4366" s="6"/>
      <c r="G4366" s="6"/>
      <c r="H4366" s="6"/>
      <c r="I4366" s="6"/>
      <c r="J4366" s="66"/>
    </row>
    <row r="4367" spans="1:10" x14ac:dyDescent="0.25">
      <c r="A4367" s="103"/>
      <c r="B4367" s="104"/>
      <c r="C4367" s="6"/>
      <c r="D4367" s="6"/>
      <c r="E4367" s="6"/>
      <c r="F4367" s="6"/>
      <c r="G4367" s="6"/>
      <c r="H4367" s="6"/>
      <c r="I4367" s="6"/>
      <c r="J4367" s="66"/>
    </row>
    <row r="4368" spans="1:10" x14ac:dyDescent="0.25">
      <c r="A4368" s="103"/>
      <c r="B4368" s="104"/>
      <c r="C4368" s="6"/>
      <c r="D4368" s="6"/>
      <c r="E4368" s="6"/>
      <c r="F4368" s="6"/>
      <c r="G4368" s="6"/>
      <c r="H4368" s="6"/>
      <c r="I4368" s="6"/>
      <c r="J4368" s="66"/>
    </row>
    <row r="4369" spans="1:10" x14ac:dyDescent="0.25">
      <c r="A4369" s="103"/>
      <c r="B4369" s="104"/>
      <c r="C4369" s="6"/>
      <c r="D4369" s="6"/>
      <c r="E4369" s="6"/>
      <c r="F4369" s="6"/>
      <c r="G4369" s="6"/>
      <c r="H4369" s="6"/>
      <c r="I4369" s="6"/>
      <c r="J4369" s="66"/>
    </row>
    <row r="4370" spans="1:10" x14ac:dyDescent="0.25">
      <c r="A4370" s="103"/>
      <c r="B4370" s="104"/>
      <c r="C4370" s="6"/>
      <c r="D4370" s="6"/>
      <c r="E4370" s="6"/>
      <c r="F4370" s="6"/>
      <c r="G4370" s="6"/>
      <c r="H4370" s="6"/>
      <c r="I4370" s="6"/>
      <c r="J4370" s="66"/>
    </row>
    <row r="4371" spans="1:10" x14ac:dyDescent="0.25">
      <c r="A4371" s="103"/>
      <c r="B4371" s="104"/>
      <c r="C4371" s="6"/>
      <c r="D4371" s="6"/>
      <c r="E4371" s="6"/>
      <c r="F4371" s="6"/>
      <c r="G4371" s="6"/>
      <c r="H4371" s="6"/>
      <c r="I4371" s="6"/>
      <c r="J4371" s="66"/>
    </row>
    <row r="4372" spans="1:10" x14ac:dyDescent="0.25">
      <c r="A4372" s="103"/>
      <c r="B4372" s="104"/>
      <c r="C4372" s="6"/>
      <c r="D4372" s="6"/>
      <c r="E4372" s="6"/>
      <c r="F4372" s="6"/>
      <c r="G4372" s="6"/>
      <c r="H4372" s="6"/>
      <c r="I4372" s="6"/>
      <c r="J4372" s="66"/>
    </row>
    <row r="4373" spans="1:10" x14ac:dyDescent="0.25">
      <c r="A4373" s="103"/>
      <c r="B4373" s="104"/>
      <c r="C4373" s="6"/>
      <c r="D4373" s="6"/>
      <c r="E4373" s="6"/>
      <c r="F4373" s="6"/>
      <c r="G4373" s="6"/>
      <c r="H4373" s="6"/>
      <c r="I4373" s="6"/>
      <c r="J4373" s="66"/>
    </row>
    <row r="4374" spans="1:10" x14ac:dyDescent="0.25">
      <c r="A4374" s="103"/>
      <c r="B4374" s="104"/>
      <c r="C4374" s="6"/>
      <c r="D4374" s="6"/>
      <c r="E4374" s="6"/>
      <c r="F4374" s="6"/>
      <c r="G4374" s="6"/>
      <c r="H4374" s="6"/>
      <c r="I4374" s="6"/>
      <c r="J4374" s="66"/>
    </row>
    <row r="4375" spans="1:10" x14ac:dyDescent="0.25">
      <c r="A4375" s="103"/>
      <c r="B4375" s="104"/>
      <c r="C4375" s="6"/>
      <c r="D4375" s="6"/>
      <c r="E4375" s="6"/>
      <c r="F4375" s="6"/>
      <c r="G4375" s="6"/>
      <c r="H4375" s="6"/>
      <c r="I4375" s="6"/>
      <c r="J4375" s="66"/>
    </row>
    <row r="4376" spans="1:10" x14ac:dyDescent="0.25">
      <c r="A4376" s="103"/>
      <c r="B4376" s="104"/>
      <c r="C4376" s="6"/>
      <c r="D4376" s="6"/>
      <c r="E4376" s="6"/>
      <c r="F4376" s="6"/>
      <c r="G4376" s="6"/>
      <c r="H4376" s="6"/>
      <c r="I4376" s="6"/>
      <c r="J4376" s="66"/>
    </row>
    <row r="4377" spans="1:10" x14ac:dyDescent="0.25">
      <c r="A4377" s="103"/>
      <c r="B4377" s="104"/>
      <c r="C4377" s="6"/>
      <c r="D4377" s="6"/>
      <c r="E4377" s="6"/>
      <c r="F4377" s="6"/>
      <c r="G4377" s="6"/>
      <c r="H4377" s="6"/>
      <c r="I4377" s="6"/>
      <c r="J4377" s="66"/>
    </row>
    <row r="4378" spans="1:10" x14ac:dyDescent="0.25">
      <c r="A4378" s="103"/>
      <c r="B4378" s="104"/>
      <c r="C4378" s="6"/>
      <c r="D4378" s="6"/>
      <c r="E4378" s="6"/>
      <c r="F4378" s="6"/>
      <c r="G4378" s="6"/>
      <c r="H4378" s="6"/>
      <c r="I4378" s="6"/>
      <c r="J4378" s="66"/>
    </row>
    <row r="4379" spans="1:10" x14ac:dyDescent="0.25">
      <c r="A4379" s="103"/>
      <c r="B4379" s="104"/>
      <c r="C4379" s="6"/>
      <c r="D4379" s="6"/>
      <c r="E4379" s="6"/>
      <c r="F4379" s="6"/>
      <c r="G4379" s="6"/>
      <c r="H4379" s="6"/>
      <c r="I4379" s="6"/>
      <c r="J4379" s="66"/>
    </row>
    <row r="4380" spans="1:10" x14ac:dyDescent="0.25">
      <c r="A4380" s="103"/>
      <c r="B4380" s="104"/>
      <c r="C4380" s="6"/>
      <c r="D4380" s="6"/>
      <c r="E4380" s="6"/>
      <c r="F4380" s="6"/>
      <c r="G4380" s="6"/>
      <c r="H4380" s="6"/>
      <c r="I4380" s="6"/>
      <c r="J4380" s="66"/>
    </row>
    <row r="4381" spans="1:10" x14ac:dyDescent="0.25">
      <c r="A4381" s="103"/>
      <c r="B4381" s="104"/>
      <c r="C4381" s="6"/>
      <c r="D4381" s="6"/>
      <c r="E4381" s="6"/>
      <c r="F4381" s="6"/>
      <c r="G4381" s="6"/>
      <c r="H4381" s="6"/>
      <c r="I4381" s="6"/>
      <c r="J4381" s="66"/>
    </row>
    <row r="4382" spans="1:10" x14ac:dyDescent="0.25">
      <c r="A4382" s="103"/>
      <c r="B4382" s="104"/>
      <c r="C4382" s="6"/>
      <c r="D4382" s="6"/>
      <c r="E4382" s="6"/>
      <c r="F4382" s="6"/>
      <c r="G4382" s="6"/>
      <c r="H4382" s="6"/>
      <c r="I4382" s="6"/>
      <c r="J4382" s="66"/>
    </row>
    <row r="4383" spans="1:10" x14ac:dyDescent="0.25">
      <c r="A4383" s="103"/>
      <c r="B4383" s="104"/>
      <c r="C4383" s="6"/>
      <c r="D4383" s="6"/>
      <c r="E4383" s="6"/>
      <c r="F4383" s="6"/>
      <c r="G4383" s="6"/>
      <c r="H4383" s="6"/>
      <c r="I4383" s="6"/>
      <c r="J4383" s="66"/>
    </row>
    <row r="4384" spans="1:10" x14ac:dyDescent="0.25">
      <c r="A4384" s="103"/>
      <c r="B4384" s="104"/>
      <c r="C4384" s="6"/>
      <c r="D4384" s="6"/>
      <c r="E4384" s="6"/>
      <c r="F4384" s="6"/>
      <c r="G4384" s="6"/>
      <c r="H4384" s="6"/>
      <c r="I4384" s="6"/>
      <c r="J4384" s="66"/>
    </row>
    <row r="4385" spans="1:10" x14ac:dyDescent="0.25">
      <c r="A4385" s="103"/>
      <c r="B4385" s="104"/>
      <c r="C4385" s="6"/>
      <c r="D4385" s="6"/>
      <c r="E4385" s="6"/>
      <c r="F4385" s="6"/>
      <c r="G4385" s="6"/>
      <c r="H4385" s="6"/>
      <c r="I4385" s="6"/>
      <c r="J4385" s="66"/>
    </row>
    <row r="4386" spans="1:10" x14ac:dyDescent="0.25">
      <c r="A4386" s="103"/>
      <c r="B4386" s="104"/>
      <c r="C4386" s="6"/>
      <c r="D4386" s="6"/>
      <c r="E4386" s="6"/>
      <c r="F4386" s="6"/>
      <c r="G4386" s="6"/>
      <c r="H4386" s="6"/>
      <c r="I4386" s="6"/>
      <c r="J4386" s="66"/>
    </row>
    <row r="4387" spans="1:10" x14ac:dyDescent="0.25">
      <c r="A4387" s="103"/>
      <c r="B4387" s="104"/>
      <c r="C4387" s="6"/>
      <c r="D4387" s="6"/>
      <c r="E4387" s="6"/>
      <c r="F4387" s="6"/>
      <c r="G4387" s="6"/>
      <c r="H4387" s="6"/>
      <c r="I4387" s="6"/>
      <c r="J4387" s="66"/>
    </row>
    <row r="4388" spans="1:10" x14ac:dyDescent="0.25">
      <c r="A4388" s="103"/>
      <c r="B4388" s="104"/>
      <c r="C4388" s="6"/>
      <c r="D4388" s="6"/>
      <c r="E4388" s="6"/>
      <c r="F4388" s="6"/>
      <c r="G4388" s="6"/>
      <c r="H4388" s="6"/>
      <c r="I4388" s="6"/>
      <c r="J4388" s="66"/>
    </row>
    <row r="4389" spans="1:10" x14ac:dyDescent="0.25">
      <c r="A4389" s="103"/>
      <c r="B4389" s="104"/>
      <c r="C4389" s="6"/>
      <c r="D4389" s="6"/>
      <c r="E4389" s="6"/>
      <c r="F4389" s="6"/>
      <c r="G4389" s="6"/>
      <c r="H4389" s="6"/>
      <c r="I4389" s="6"/>
      <c r="J4389" s="66"/>
    </row>
    <row r="4390" spans="1:10" x14ac:dyDescent="0.25">
      <c r="A4390" s="103"/>
      <c r="B4390" s="104"/>
      <c r="C4390" s="6"/>
      <c r="D4390" s="6"/>
      <c r="E4390" s="6"/>
      <c r="F4390" s="6"/>
      <c r="G4390" s="6"/>
      <c r="H4390" s="6"/>
      <c r="I4390" s="6"/>
      <c r="J4390" s="66"/>
    </row>
    <row r="4391" spans="1:10" x14ac:dyDescent="0.25">
      <c r="A4391" s="103"/>
      <c r="B4391" s="104"/>
      <c r="C4391" s="6"/>
      <c r="D4391" s="6"/>
      <c r="E4391" s="6"/>
      <c r="F4391" s="6"/>
      <c r="G4391" s="6"/>
      <c r="H4391" s="6"/>
      <c r="I4391" s="6"/>
      <c r="J4391" s="66"/>
    </row>
    <row r="4392" spans="1:10" x14ac:dyDescent="0.25">
      <c r="A4392" s="103"/>
      <c r="B4392" s="104"/>
      <c r="C4392" s="6"/>
      <c r="D4392" s="6"/>
      <c r="E4392" s="6"/>
      <c r="F4392" s="6"/>
      <c r="G4392" s="6"/>
      <c r="H4392" s="6"/>
      <c r="I4392" s="6"/>
      <c r="J4392" s="66"/>
    </row>
    <row r="4393" spans="1:10" x14ac:dyDescent="0.25">
      <c r="A4393" s="103"/>
      <c r="B4393" s="104"/>
      <c r="C4393" s="6"/>
      <c r="D4393" s="6"/>
      <c r="E4393" s="6"/>
      <c r="F4393" s="6"/>
      <c r="G4393" s="6"/>
      <c r="H4393" s="6"/>
      <c r="I4393" s="6"/>
      <c r="J4393" s="66"/>
    </row>
    <row r="4394" spans="1:10" x14ac:dyDescent="0.25">
      <c r="A4394" s="103"/>
      <c r="B4394" s="104"/>
      <c r="C4394" s="6"/>
      <c r="D4394" s="6"/>
      <c r="E4394" s="6"/>
      <c r="F4394" s="6"/>
      <c r="G4394" s="6"/>
      <c r="H4394" s="6"/>
      <c r="I4394" s="6"/>
      <c r="J4394" s="66"/>
    </row>
    <row r="4395" spans="1:10" x14ac:dyDescent="0.25">
      <c r="A4395" s="103"/>
      <c r="B4395" s="104"/>
      <c r="C4395" s="6"/>
      <c r="D4395" s="6"/>
      <c r="E4395" s="6"/>
      <c r="F4395" s="6"/>
      <c r="G4395" s="6"/>
      <c r="H4395" s="6"/>
      <c r="I4395" s="6"/>
      <c r="J4395" s="66"/>
    </row>
    <row r="4396" spans="1:10" x14ac:dyDescent="0.25">
      <c r="A4396" s="103"/>
      <c r="B4396" s="104"/>
      <c r="C4396" s="6"/>
      <c r="D4396" s="6"/>
      <c r="E4396" s="6"/>
      <c r="F4396" s="6"/>
      <c r="G4396" s="6"/>
      <c r="H4396" s="6"/>
      <c r="I4396" s="6"/>
      <c r="J4396" s="66"/>
    </row>
    <row r="4397" spans="1:10" x14ac:dyDescent="0.25">
      <c r="A4397" s="103"/>
      <c r="B4397" s="104"/>
      <c r="C4397" s="6"/>
      <c r="D4397" s="6"/>
      <c r="E4397" s="6"/>
      <c r="F4397" s="6"/>
      <c r="G4397" s="6"/>
      <c r="H4397" s="6"/>
      <c r="I4397" s="6"/>
      <c r="J4397" s="66"/>
    </row>
    <row r="4398" spans="1:10" x14ac:dyDescent="0.25">
      <c r="A4398" s="103"/>
      <c r="B4398" s="104"/>
      <c r="C4398" s="6"/>
      <c r="D4398" s="6"/>
      <c r="E4398" s="6"/>
      <c r="F4398" s="6"/>
      <c r="G4398" s="6"/>
      <c r="H4398" s="6"/>
      <c r="I4398" s="6"/>
      <c r="J4398" s="66"/>
    </row>
    <row r="4399" spans="1:10" x14ac:dyDescent="0.25">
      <c r="A4399" s="103"/>
      <c r="B4399" s="104"/>
      <c r="C4399" s="6"/>
      <c r="D4399" s="6"/>
      <c r="E4399" s="6"/>
      <c r="F4399" s="6"/>
      <c r="G4399" s="6"/>
      <c r="H4399" s="6"/>
      <c r="I4399" s="6"/>
      <c r="J4399" s="66"/>
    </row>
    <row r="4400" spans="1:10" x14ac:dyDescent="0.25">
      <c r="A4400" s="103"/>
      <c r="B4400" s="104"/>
      <c r="C4400" s="6"/>
      <c r="D4400" s="6"/>
      <c r="E4400" s="6"/>
      <c r="F4400" s="6"/>
      <c r="G4400" s="6"/>
      <c r="H4400" s="6"/>
      <c r="I4400" s="6"/>
      <c r="J4400" s="66"/>
    </row>
    <row r="4401" spans="1:10" x14ac:dyDescent="0.25">
      <c r="A4401" s="103"/>
      <c r="B4401" s="104"/>
      <c r="C4401" s="6"/>
      <c r="D4401" s="6"/>
      <c r="E4401" s="6"/>
      <c r="F4401" s="6"/>
      <c r="G4401" s="6"/>
      <c r="H4401" s="6"/>
      <c r="I4401" s="6"/>
      <c r="J4401" s="66"/>
    </row>
    <row r="4402" spans="1:10" x14ac:dyDescent="0.25">
      <c r="A4402" s="103"/>
      <c r="B4402" s="104"/>
      <c r="C4402" s="6"/>
      <c r="D4402" s="6"/>
      <c r="E4402" s="6"/>
      <c r="F4402" s="6"/>
      <c r="G4402" s="6"/>
      <c r="H4402" s="6"/>
      <c r="I4402" s="6"/>
      <c r="J4402" s="66"/>
    </row>
    <row r="4403" spans="1:10" x14ac:dyDescent="0.25">
      <c r="A4403" s="103"/>
      <c r="B4403" s="104"/>
      <c r="C4403" s="6"/>
      <c r="D4403" s="6"/>
      <c r="E4403" s="6"/>
      <c r="F4403" s="6"/>
      <c r="G4403" s="6"/>
      <c r="H4403" s="6"/>
      <c r="I4403" s="6"/>
      <c r="J4403" s="66"/>
    </row>
    <row r="4404" spans="1:10" x14ac:dyDescent="0.25">
      <c r="A4404" s="103"/>
      <c r="B4404" s="104"/>
      <c r="C4404" s="6"/>
      <c r="D4404" s="6"/>
      <c r="E4404" s="6"/>
      <c r="F4404" s="6"/>
      <c r="G4404" s="6"/>
      <c r="H4404" s="6"/>
      <c r="I4404" s="6"/>
      <c r="J4404" s="66"/>
    </row>
    <row r="4405" spans="1:10" x14ac:dyDescent="0.25">
      <c r="A4405" s="103"/>
      <c r="B4405" s="104"/>
      <c r="C4405" s="6"/>
      <c r="D4405" s="6"/>
      <c r="E4405" s="6"/>
      <c r="F4405" s="6"/>
      <c r="G4405" s="6"/>
      <c r="H4405" s="6"/>
      <c r="I4405" s="6"/>
      <c r="J4405" s="66"/>
    </row>
    <row r="4406" spans="1:10" x14ac:dyDescent="0.25">
      <c r="A4406" s="103"/>
      <c r="B4406" s="104"/>
      <c r="C4406" s="6"/>
      <c r="D4406" s="6"/>
      <c r="E4406" s="6"/>
      <c r="F4406" s="6"/>
      <c r="G4406" s="6"/>
      <c r="H4406" s="6"/>
      <c r="I4406" s="6"/>
      <c r="J4406" s="66"/>
    </row>
    <row r="4407" spans="1:10" x14ac:dyDescent="0.25">
      <c r="A4407" s="103"/>
      <c r="B4407" s="104"/>
      <c r="C4407" s="6"/>
      <c r="D4407" s="6"/>
      <c r="E4407" s="6"/>
      <c r="F4407" s="6"/>
      <c r="G4407" s="6"/>
      <c r="H4407" s="6"/>
      <c r="I4407" s="6"/>
      <c r="J4407" s="66"/>
    </row>
    <row r="4408" spans="1:10" x14ac:dyDescent="0.25">
      <c r="A4408" s="103"/>
      <c r="B4408" s="104"/>
      <c r="C4408" s="6"/>
      <c r="D4408" s="6"/>
      <c r="E4408" s="6"/>
      <c r="F4408" s="6"/>
      <c r="G4408" s="6"/>
      <c r="H4408" s="6"/>
      <c r="I4408" s="6"/>
      <c r="J4408" s="66"/>
    </row>
    <row r="4409" spans="1:10" x14ac:dyDescent="0.25">
      <c r="A4409" s="103"/>
      <c r="B4409" s="104"/>
      <c r="C4409" s="6"/>
      <c r="D4409" s="6"/>
      <c r="E4409" s="6"/>
      <c r="F4409" s="6"/>
      <c r="G4409" s="6"/>
      <c r="H4409" s="6"/>
      <c r="I4409" s="6"/>
      <c r="J4409" s="66"/>
    </row>
    <row r="4410" spans="1:10" x14ac:dyDescent="0.25">
      <c r="A4410" s="103"/>
      <c r="B4410" s="104"/>
      <c r="C4410" s="6"/>
      <c r="D4410" s="6"/>
      <c r="E4410" s="6"/>
      <c r="F4410" s="6"/>
      <c r="G4410" s="6"/>
      <c r="H4410" s="6"/>
      <c r="I4410" s="6"/>
      <c r="J4410" s="66"/>
    </row>
    <row r="4411" spans="1:10" x14ac:dyDescent="0.25">
      <c r="A4411" s="103"/>
      <c r="B4411" s="104"/>
      <c r="C4411" s="6"/>
      <c r="D4411" s="6"/>
      <c r="E4411" s="6"/>
      <c r="F4411" s="6"/>
      <c r="G4411" s="6"/>
      <c r="H4411" s="6"/>
      <c r="I4411" s="6"/>
      <c r="J4411" s="66"/>
    </row>
    <row r="4412" spans="1:10" x14ac:dyDescent="0.25">
      <c r="A4412" s="103"/>
      <c r="B4412" s="104"/>
      <c r="C4412" s="6"/>
      <c r="D4412" s="6"/>
      <c r="E4412" s="6"/>
      <c r="F4412" s="6"/>
      <c r="G4412" s="6"/>
      <c r="H4412" s="6"/>
      <c r="I4412" s="6"/>
      <c r="J4412" s="66"/>
    </row>
    <row r="4413" spans="1:10" x14ac:dyDescent="0.25">
      <c r="A4413" s="103"/>
      <c r="B4413" s="104"/>
      <c r="C4413" s="6"/>
      <c r="D4413" s="6"/>
      <c r="E4413" s="6"/>
      <c r="F4413" s="6"/>
      <c r="G4413" s="6"/>
      <c r="H4413" s="6"/>
      <c r="I4413" s="6"/>
      <c r="J4413" s="66"/>
    </row>
    <row r="4414" spans="1:10" x14ac:dyDescent="0.25">
      <c r="A4414" s="103"/>
      <c r="B4414" s="104"/>
      <c r="C4414" s="6"/>
      <c r="D4414" s="6"/>
      <c r="E4414" s="6"/>
      <c r="F4414" s="6"/>
      <c r="G4414" s="6"/>
      <c r="H4414" s="6"/>
      <c r="I4414" s="6"/>
      <c r="J4414" s="66"/>
    </row>
    <row r="4415" spans="1:10" x14ac:dyDescent="0.25">
      <c r="A4415" s="103"/>
      <c r="B4415" s="104"/>
      <c r="C4415" s="6"/>
      <c r="D4415" s="6"/>
      <c r="E4415" s="6"/>
      <c r="F4415" s="6"/>
      <c r="G4415" s="6"/>
      <c r="H4415" s="6"/>
      <c r="I4415" s="6"/>
      <c r="J4415" s="66"/>
    </row>
    <row r="4416" spans="1:10" x14ac:dyDescent="0.25">
      <c r="A4416" s="103"/>
      <c r="B4416" s="104"/>
      <c r="C4416" s="6"/>
      <c r="D4416" s="6"/>
      <c r="E4416" s="6"/>
      <c r="F4416" s="6"/>
      <c r="G4416" s="6"/>
      <c r="H4416" s="6"/>
      <c r="I4416" s="6"/>
      <c r="J4416" s="66"/>
    </row>
    <row r="4417" spans="1:10" x14ac:dyDescent="0.25">
      <c r="A4417" s="103"/>
      <c r="B4417" s="104"/>
      <c r="C4417" s="6"/>
      <c r="D4417" s="6"/>
      <c r="E4417" s="6"/>
      <c r="F4417" s="6"/>
      <c r="G4417" s="6"/>
      <c r="H4417" s="6"/>
      <c r="I4417" s="6"/>
      <c r="J4417" s="66"/>
    </row>
    <row r="4418" spans="1:10" x14ac:dyDescent="0.25">
      <c r="A4418" s="103"/>
      <c r="B4418" s="104"/>
      <c r="C4418" s="6"/>
      <c r="D4418" s="6"/>
      <c r="E4418" s="6"/>
      <c r="F4418" s="6"/>
      <c r="G4418" s="6"/>
      <c r="H4418" s="6"/>
      <c r="I4418" s="6"/>
      <c r="J4418" s="66"/>
    </row>
    <row r="4419" spans="1:10" x14ac:dyDescent="0.25">
      <c r="A4419" s="103"/>
      <c r="B4419" s="104"/>
      <c r="C4419" s="6"/>
      <c r="D4419" s="6"/>
      <c r="E4419" s="6"/>
      <c r="F4419" s="6"/>
      <c r="G4419" s="6"/>
      <c r="H4419" s="6"/>
      <c r="I4419" s="6"/>
      <c r="J4419" s="66"/>
    </row>
    <row r="4420" spans="1:10" x14ac:dyDescent="0.25">
      <c r="A4420" s="103"/>
      <c r="B4420" s="104"/>
      <c r="C4420" s="6"/>
      <c r="D4420" s="6"/>
      <c r="E4420" s="6"/>
      <c r="F4420" s="6"/>
      <c r="G4420" s="6"/>
      <c r="H4420" s="6"/>
      <c r="I4420" s="6"/>
      <c r="J4420" s="66"/>
    </row>
    <row r="4421" spans="1:10" x14ac:dyDescent="0.25">
      <c r="A4421" s="103"/>
      <c r="B4421" s="104"/>
      <c r="C4421" s="6"/>
      <c r="D4421" s="6"/>
      <c r="E4421" s="6"/>
      <c r="F4421" s="6"/>
      <c r="G4421" s="6"/>
      <c r="H4421" s="6"/>
      <c r="I4421" s="6"/>
      <c r="J4421" s="66"/>
    </row>
    <row r="4422" spans="1:10" x14ac:dyDescent="0.25">
      <c r="A4422" s="103"/>
      <c r="B4422" s="104"/>
      <c r="C4422" s="6"/>
      <c r="D4422" s="6"/>
      <c r="E4422" s="6"/>
      <c r="F4422" s="6"/>
      <c r="G4422" s="6"/>
      <c r="H4422" s="6"/>
      <c r="I4422" s="6"/>
      <c r="J4422" s="66"/>
    </row>
    <row r="4423" spans="1:10" x14ac:dyDescent="0.25">
      <c r="A4423" s="103"/>
      <c r="B4423" s="104"/>
      <c r="C4423" s="6"/>
      <c r="D4423" s="6"/>
      <c r="E4423" s="6"/>
      <c r="F4423" s="6"/>
      <c r="G4423" s="6"/>
      <c r="H4423" s="6"/>
      <c r="I4423" s="6"/>
      <c r="J4423" s="66"/>
    </row>
    <row r="4424" spans="1:10" x14ac:dyDescent="0.25">
      <c r="A4424" s="103"/>
      <c r="B4424" s="104"/>
      <c r="C4424" s="6"/>
      <c r="D4424" s="6"/>
      <c r="E4424" s="6"/>
      <c r="F4424" s="6"/>
      <c r="G4424" s="6"/>
      <c r="H4424" s="6"/>
      <c r="I4424" s="6"/>
      <c r="J4424" s="66"/>
    </row>
    <row r="4425" spans="1:10" x14ac:dyDescent="0.25">
      <c r="A4425" s="103"/>
      <c r="B4425" s="104"/>
      <c r="C4425" s="6"/>
      <c r="D4425" s="6"/>
      <c r="E4425" s="6"/>
      <c r="F4425" s="6"/>
      <c r="G4425" s="6"/>
      <c r="H4425" s="6"/>
      <c r="I4425" s="6"/>
      <c r="J4425" s="66"/>
    </row>
    <row r="4426" spans="1:10" x14ac:dyDescent="0.25">
      <c r="A4426" s="103"/>
      <c r="B4426" s="104"/>
      <c r="C4426" s="6"/>
      <c r="D4426" s="6"/>
      <c r="E4426" s="6"/>
      <c r="F4426" s="6"/>
      <c r="G4426" s="6"/>
      <c r="H4426" s="6"/>
      <c r="I4426" s="6"/>
      <c r="J4426" s="66"/>
    </row>
    <row r="4427" spans="1:10" x14ac:dyDescent="0.25">
      <c r="A4427" s="103"/>
      <c r="B4427" s="104"/>
      <c r="C4427" s="6"/>
      <c r="D4427" s="6"/>
      <c r="E4427" s="6"/>
      <c r="F4427" s="6"/>
      <c r="G4427" s="6"/>
      <c r="H4427" s="6"/>
      <c r="I4427" s="6"/>
      <c r="J4427" s="66"/>
    </row>
    <row r="4428" spans="1:10" x14ac:dyDescent="0.25">
      <c r="A4428" s="103"/>
      <c r="B4428" s="104"/>
      <c r="C4428" s="6"/>
      <c r="D4428" s="6"/>
      <c r="E4428" s="6"/>
      <c r="F4428" s="6"/>
      <c r="G4428" s="6"/>
      <c r="H4428" s="6"/>
      <c r="I4428" s="6"/>
      <c r="J4428" s="66"/>
    </row>
    <row r="4429" spans="1:10" x14ac:dyDescent="0.25">
      <c r="A4429" s="103"/>
      <c r="B4429" s="104"/>
      <c r="C4429" s="6"/>
      <c r="D4429" s="6"/>
      <c r="E4429" s="6"/>
      <c r="F4429" s="6"/>
      <c r="G4429" s="6"/>
      <c r="H4429" s="6"/>
      <c r="I4429" s="6"/>
      <c r="J4429" s="66"/>
    </row>
    <row r="4430" spans="1:10" x14ac:dyDescent="0.25">
      <c r="A4430" s="103"/>
      <c r="B4430" s="104"/>
      <c r="C4430" s="6"/>
      <c r="D4430" s="6"/>
      <c r="E4430" s="6"/>
      <c r="F4430" s="6"/>
      <c r="G4430" s="6"/>
      <c r="H4430" s="6"/>
      <c r="I4430" s="6"/>
      <c r="J4430" s="66"/>
    </row>
    <row r="4431" spans="1:10" x14ac:dyDescent="0.25">
      <c r="A4431" s="103"/>
      <c r="B4431" s="104"/>
      <c r="C4431" s="6"/>
      <c r="D4431" s="6"/>
      <c r="E4431" s="6"/>
      <c r="F4431" s="6"/>
      <c r="G4431" s="6"/>
      <c r="H4431" s="6"/>
      <c r="I4431" s="6"/>
      <c r="J4431" s="66"/>
    </row>
    <row r="4432" spans="1:10" x14ac:dyDescent="0.25">
      <c r="A4432" s="103"/>
      <c r="B4432" s="104"/>
      <c r="C4432" s="6"/>
      <c r="D4432" s="6"/>
      <c r="E4432" s="6"/>
      <c r="F4432" s="6"/>
      <c r="G4432" s="6"/>
      <c r="H4432" s="6"/>
      <c r="I4432" s="6"/>
      <c r="J4432" s="66"/>
    </row>
    <row r="4433" spans="1:10" x14ac:dyDescent="0.25">
      <c r="A4433" s="103"/>
      <c r="B4433" s="104"/>
      <c r="C4433" s="6"/>
      <c r="D4433" s="6"/>
      <c r="E4433" s="6"/>
      <c r="F4433" s="6"/>
      <c r="G4433" s="6"/>
      <c r="H4433" s="6"/>
      <c r="I4433" s="6"/>
      <c r="J4433" s="66"/>
    </row>
    <row r="4434" spans="1:10" x14ac:dyDescent="0.25">
      <c r="A4434" s="103"/>
      <c r="B4434" s="104"/>
      <c r="C4434" s="6"/>
      <c r="D4434" s="6"/>
      <c r="E4434" s="6"/>
      <c r="F4434" s="6"/>
      <c r="G4434" s="6"/>
      <c r="H4434" s="6"/>
      <c r="I4434" s="6"/>
      <c r="J4434" s="66"/>
    </row>
    <row r="4435" spans="1:10" x14ac:dyDescent="0.25">
      <c r="A4435" s="103"/>
      <c r="B4435" s="104"/>
      <c r="C4435" s="6"/>
      <c r="D4435" s="6"/>
      <c r="E4435" s="6"/>
      <c r="F4435" s="6"/>
      <c r="G4435" s="6"/>
      <c r="H4435" s="6"/>
      <c r="I4435" s="6"/>
      <c r="J4435" s="66"/>
    </row>
    <row r="4436" spans="1:10" x14ac:dyDescent="0.25">
      <c r="A4436" s="103"/>
      <c r="B4436" s="104"/>
      <c r="C4436" s="6"/>
      <c r="D4436" s="6"/>
      <c r="E4436" s="6"/>
      <c r="F4436" s="6"/>
      <c r="G4436" s="6"/>
      <c r="H4436" s="6"/>
      <c r="I4436" s="6"/>
      <c r="J4436" s="66"/>
    </row>
    <row r="4437" spans="1:10" x14ac:dyDescent="0.25">
      <c r="A4437" s="103"/>
      <c r="B4437" s="104"/>
      <c r="C4437" s="6"/>
      <c r="D4437" s="6"/>
      <c r="E4437" s="6"/>
      <c r="F4437" s="6"/>
      <c r="G4437" s="6"/>
      <c r="H4437" s="6"/>
      <c r="I4437" s="6"/>
      <c r="J4437" s="66"/>
    </row>
    <row r="4438" spans="1:10" x14ac:dyDescent="0.25">
      <c r="A4438" s="103"/>
      <c r="B4438" s="104"/>
      <c r="C4438" s="6"/>
      <c r="D4438" s="6"/>
      <c r="E4438" s="6"/>
      <c r="F4438" s="6"/>
      <c r="G4438" s="6"/>
      <c r="H4438" s="6"/>
      <c r="I4438" s="6"/>
      <c r="J4438" s="66"/>
    </row>
    <row r="4439" spans="1:10" x14ac:dyDescent="0.25">
      <c r="A4439" s="103"/>
      <c r="B4439" s="104"/>
      <c r="C4439" s="6"/>
      <c r="D4439" s="6"/>
      <c r="E4439" s="6"/>
      <c r="F4439" s="6"/>
      <c r="G4439" s="6"/>
      <c r="H4439" s="6"/>
      <c r="I4439" s="6"/>
      <c r="J4439" s="66"/>
    </row>
    <row r="4440" spans="1:10" x14ac:dyDescent="0.25">
      <c r="A4440" s="103"/>
      <c r="B4440" s="104"/>
      <c r="C4440" s="6"/>
      <c r="D4440" s="6"/>
      <c r="E4440" s="6"/>
      <c r="F4440" s="6"/>
      <c r="G4440" s="6"/>
      <c r="H4440" s="6"/>
      <c r="I4440" s="6"/>
      <c r="J4440" s="66"/>
    </row>
    <row r="4441" spans="1:10" x14ac:dyDescent="0.25">
      <c r="A4441" s="103"/>
      <c r="B4441" s="104"/>
      <c r="C4441" s="6"/>
      <c r="D4441" s="6"/>
      <c r="E4441" s="6"/>
      <c r="F4441" s="6"/>
      <c r="G4441" s="6"/>
      <c r="H4441" s="6"/>
      <c r="I4441" s="6"/>
      <c r="J4441" s="66"/>
    </row>
    <row r="4442" spans="1:10" x14ac:dyDescent="0.25">
      <c r="A4442" s="103"/>
      <c r="B4442" s="104"/>
      <c r="C4442" s="6"/>
      <c r="D4442" s="6"/>
      <c r="E4442" s="6"/>
      <c r="F4442" s="6"/>
      <c r="G4442" s="6"/>
      <c r="H4442" s="6"/>
      <c r="I4442" s="6"/>
      <c r="J4442" s="66"/>
    </row>
    <row r="4443" spans="1:10" x14ac:dyDescent="0.25">
      <c r="A4443" s="103"/>
      <c r="B4443" s="104"/>
      <c r="C4443" s="6"/>
      <c r="D4443" s="6"/>
      <c r="E4443" s="6"/>
      <c r="F4443" s="6"/>
      <c r="G4443" s="6"/>
      <c r="H4443" s="6"/>
      <c r="I4443" s="6"/>
      <c r="J4443" s="66"/>
    </row>
    <row r="4444" spans="1:10" x14ac:dyDescent="0.25">
      <c r="A4444" s="103"/>
      <c r="B4444" s="104"/>
      <c r="C4444" s="6"/>
      <c r="D4444" s="6"/>
      <c r="E4444" s="6"/>
      <c r="F4444" s="6"/>
      <c r="G4444" s="6"/>
      <c r="H4444" s="6"/>
      <c r="I4444" s="6"/>
      <c r="J4444" s="66"/>
    </row>
    <row r="4445" spans="1:10" x14ac:dyDescent="0.25">
      <c r="A4445" s="103"/>
      <c r="B4445" s="104"/>
      <c r="C4445" s="6"/>
      <c r="D4445" s="6"/>
      <c r="E4445" s="6"/>
      <c r="F4445" s="6"/>
      <c r="G4445" s="6"/>
      <c r="H4445" s="6"/>
      <c r="I4445" s="6"/>
      <c r="J4445" s="66"/>
    </row>
    <row r="4446" spans="1:10" x14ac:dyDescent="0.25">
      <c r="A4446" s="103"/>
      <c r="B4446" s="104"/>
      <c r="C4446" s="6"/>
      <c r="D4446" s="6"/>
      <c r="E4446" s="6"/>
      <c r="F4446" s="6"/>
      <c r="G4446" s="6"/>
      <c r="H4446" s="6"/>
      <c r="I4446" s="6"/>
      <c r="J4446" s="66"/>
    </row>
    <row r="4447" spans="1:10" x14ac:dyDescent="0.25">
      <c r="A4447" s="103"/>
      <c r="B4447" s="104"/>
      <c r="C4447" s="6"/>
      <c r="D4447" s="6"/>
      <c r="E4447" s="6"/>
      <c r="F4447" s="6"/>
      <c r="G4447" s="6"/>
      <c r="H4447" s="6"/>
      <c r="I4447" s="6"/>
      <c r="J4447" s="66"/>
    </row>
    <row r="4448" spans="1:10" x14ac:dyDescent="0.25">
      <c r="A4448" s="103"/>
      <c r="B4448" s="104"/>
      <c r="C4448" s="6"/>
      <c r="D4448" s="6"/>
      <c r="E4448" s="6"/>
      <c r="F4448" s="6"/>
      <c r="G4448" s="6"/>
      <c r="H4448" s="6"/>
      <c r="I4448" s="6"/>
      <c r="J4448" s="66"/>
    </row>
    <row r="4449" spans="1:10" x14ac:dyDescent="0.25">
      <c r="A4449" s="103"/>
      <c r="B4449" s="104"/>
      <c r="C4449" s="6"/>
      <c r="D4449" s="6"/>
      <c r="E4449" s="6"/>
      <c r="F4449" s="6"/>
      <c r="G4449" s="6"/>
      <c r="H4449" s="6"/>
      <c r="I4449" s="6"/>
      <c r="J4449" s="66"/>
    </row>
    <row r="4450" spans="1:10" x14ac:dyDescent="0.25">
      <c r="A4450" s="103"/>
      <c r="B4450" s="104"/>
      <c r="C4450" s="6"/>
      <c r="D4450" s="6"/>
      <c r="E4450" s="6"/>
      <c r="F4450" s="6"/>
      <c r="G4450" s="6"/>
      <c r="H4450" s="6"/>
      <c r="I4450" s="6"/>
      <c r="J4450" s="66"/>
    </row>
    <row r="4451" spans="1:10" x14ac:dyDescent="0.25">
      <c r="A4451" s="103"/>
      <c r="B4451" s="104"/>
      <c r="C4451" s="6"/>
      <c r="D4451" s="6"/>
      <c r="E4451" s="6"/>
      <c r="F4451" s="6"/>
      <c r="G4451" s="6"/>
      <c r="H4451" s="6"/>
      <c r="I4451" s="6"/>
      <c r="J4451" s="66"/>
    </row>
    <row r="4452" spans="1:10" x14ac:dyDescent="0.25">
      <c r="A4452" s="103"/>
      <c r="B4452" s="104"/>
      <c r="C4452" s="6"/>
      <c r="D4452" s="6"/>
      <c r="E4452" s="6"/>
      <c r="F4452" s="6"/>
      <c r="G4452" s="6"/>
      <c r="H4452" s="6"/>
      <c r="I4452" s="6"/>
      <c r="J4452" s="66"/>
    </row>
    <row r="4453" spans="1:10" x14ac:dyDescent="0.25">
      <c r="A4453" s="103"/>
      <c r="B4453" s="104"/>
      <c r="C4453" s="6"/>
      <c r="D4453" s="6"/>
      <c r="E4453" s="6"/>
      <c r="F4453" s="6"/>
      <c r="G4453" s="6"/>
      <c r="H4453" s="6"/>
      <c r="I4453" s="6"/>
      <c r="J4453" s="66"/>
    </row>
    <row r="4454" spans="1:10" x14ac:dyDescent="0.25">
      <c r="A4454" s="103"/>
      <c r="B4454" s="104"/>
      <c r="C4454" s="6"/>
      <c r="D4454" s="6"/>
      <c r="E4454" s="6"/>
      <c r="F4454" s="6"/>
      <c r="G4454" s="6"/>
      <c r="H4454" s="6"/>
      <c r="I4454" s="6"/>
      <c r="J4454" s="66"/>
    </row>
    <row r="4455" spans="1:10" x14ac:dyDescent="0.25">
      <c r="A4455" s="103"/>
      <c r="B4455" s="104"/>
      <c r="C4455" s="6"/>
      <c r="D4455" s="6"/>
      <c r="E4455" s="6"/>
      <c r="F4455" s="6"/>
      <c r="G4455" s="6"/>
      <c r="H4455" s="6"/>
      <c r="I4455" s="6"/>
      <c r="J4455" s="66"/>
    </row>
    <row r="4456" spans="1:10" x14ac:dyDescent="0.25">
      <c r="A4456" s="103"/>
      <c r="B4456" s="104"/>
      <c r="C4456" s="6"/>
      <c r="D4456" s="6"/>
      <c r="E4456" s="6"/>
      <c r="F4456" s="6"/>
      <c r="G4456" s="6"/>
      <c r="H4456" s="6"/>
      <c r="I4456" s="6"/>
      <c r="J4456" s="66"/>
    </row>
    <row r="4457" spans="1:10" x14ac:dyDescent="0.25">
      <c r="A4457" s="103"/>
      <c r="B4457" s="104"/>
      <c r="C4457" s="6"/>
      <c r="D4457" s="6"/>
      <c r="E4457" s="6"/>
      <c r="F4457" s="6"/>
      <c r="G4457" s="6"/>
      <c r="H4457" s="6"/>
      <c r="I4457" s="6"/>
      <c r="J4457" s="66"/>
    </row>
    <row r="4458" spans="1:10" x14ac:dyDescent="0.25">
      <c r="A4458" s="103"/>
      <c r="B4458" s="104"/>
      <c r="C4458" s="6"/>
      <c r="D4458" s="6"/>
      <c r="E4458" s="6"/>
      <c r="F4458" s="6"/>
      <c r="G4458" s="6"/>
      <c r="H4458" s="6"/>
      <c r="I4458" s="6"/>
      <c r="J4458" s="66"/>
    </row>
    <row r="4459" spans="1:10" x14ac:dyDescent="0.25">
      <c r="A4459" s="103"/>
      <c r="B4459" s="104"/>
      <c r="C4459" s="6"/>
      <c r="D4459" s="6"/>
      <c r="E4459" s="6"/>
      <c r="F4459" s="6"/>
      <c r="G4459" s="6"/>
      <c r="H4459" s="6"/>
      <c r="I4459" s="6"/>
      <c r="J4459" s="66"/>
    </row>
    <row r="4460" spans="1:10" x14ac:dyDescent="0.25">
      <c r="A4460" s="103"/>
      <c r="B4460" s="104"/>
      <c r="C4460" s="6"/>
      <c r="D4460" s="6"/>
      <c r="E4460" s="6"/>
      <c r="F4460" s="6"/>
      <c r="G4460" s="6"/>
      <c r="H4460" s="6"/>
      <c r="I4460" s="6"/>
      <c r="J4460" s="66"/>
    </row>
    <row r="4461" spans="1:10" x14ac:dyDescent="0.25">
      <c r="A4461" s="103"/>
      <c r="B4461" s="104"/>
      <c r="C4461" s="6"/>
      <c r="D4461" s="6"/>
      <c r="E4461" s="6"/>
      <c r="F4461" s="6"/>
      <c r="G4461" s="6"/>
      <c r="H4461" s="6"/>
      <c r="I4461" s="6"/>
      <c r="J4461" s="66"/>
    </row>
    <row r="4462" spans="1:10" x14ac:dyDescent="0.25">
      <c r="A4462" s="103"/>
      <c r="B4462" s="104"/>
      <c r="C4462" s="6"/>
      <c r="D4462" s="6"/>
      <c r="E4462" s="6"/>
      <c r="F4462" s="6"/>
      <c r="G4462" s="6"/>
      <c r="H4462" s="6"/>
      <c r="I4462" s="6"/>
      <c r="J4462" s="66"/>
    </row>
    <row r="4463" spans="1:10" x14ac:dyDescent="0.25">
      <c r="A4463" s="103"/>
      <c r="B4463" s="104"/>
      <c r="C4463" s="6"/>
      <c r="D4463" s="6"/>
      <c r="E4463" s="6"/>
      <c r="F4463" s="6"/>
      <c r="G4463" s="6"/>
      <c r="H4463" s="6"/>
      <c r="I4463" s="6"/>
      <c r="J4463" s="66"/>
    </row>
    <row r="4464" spans="1:10" x14ac:dyDescent="0.25">
      <c r="A4464" s="103"/>
      <c r="B4464" s="104"/>
      <c r="C4464" s="6"/>
      <c r="D4464" s="6"/>
      <c r="E4464" s="6"/>
      <c r="F4464" s="6"/>
      <c r="G4464" s="6"/>
      <c r="H4464" s="6"/>
      <c r="I4464" s="6"/>
      <c r="J4464" s="66"/>
    </row>
    <row r="4465" spans="1:10" x14ac:dyDescent="0.25">
      <c r="A4465" s="103"/>
      <c r="B4465" s="104"/>
      <c r="C4465" s="6"/>
      <c r="D4465" s="6"/>
      <c r="E4465" s="6"/>
      <c r="F4465" s="6"/>
      <c r="G4465" s="6"/>
      <c r="H4465" s="6"/>
      <c r="I4465" s="6"/>
      <c r="J4465" s="66"/>
    </row>
    <row r="4466" spans="1:10" x14ac:dyDescent="0.25">
      <c r="A4466" s="103"/>
      <c r="B4466" s="104"/>
      <c r="C4466" s="6"/>
      <c r="D4466" s="6"/>
      <c r="E4466" s="6"/>
      <c r="F4466" s="6"/>
      <c r="G4466" s="6"/>
      <c r="H4466" s="6"/>
      <c r="I4466" s="6"/>
      <c r="J4466" s="66"/>
    </row>
    <row r="4467" spans="1:10" x14ac:dyDescent="0.25">
      <c r="A4467" s="103"/>
      <c r="B4467" s="104"/>
      <c r="C4467" s="6"/>
      <c r="D4467" s="6"/>
      <c r="E4467" s="6"/>
      <c r="F4467" s="6"/>
      <c r="G4467" s="6"/>
      <c r="H4467" s="6"/>
      <c r="I4467" s="6"/>
      <c r="J4467" s="66"/>
    </row>
    <row r="4468" spans="1:10" x14ac:dyDescent="0.25">
      <c r="A4468" s="103"/>
      <c r="B4468" s="104"/>
      <c r="C4468" s="6"/>
      <c r="D4468" s="6"/>
      <c r="E4468" s="6"/>
      <c r="F4468" s="6"/>
      <c r="G4468" s="6"/>
      <c r="H4468" s="6"/>
      <c r="I4468" s="6"/>
      <c r="J4468" s="66"/>
    </row>
    <row r="4469" spans="1:10" x14ac:dyDescent="0.25">
      <c r="A4469" s="103"/>
      <c r="B4469" s="104"/>
      <c r="C4469" s="6"/>
      <c r="D4469" s="6"/>
      <c r="E4469" s="6"/>
      <c r="F4469" s="6"/>
      <c r="G4469" s="6"/>
      <c r="H4469" s="6"/>
      <c r="I4469" s="6"/>
      <c r="J4469" s="66"/>
    </row>
    <row r="4470" spans="1:10" x14ac:dyDescent="0.25">
      <c r="A4470" s="103"/>
      <c r="B4470" s="104"/>
      <c r="C4470" s="6"/>
      <c r="D4470" s="6"/>
      <c r="E4470" s="6"/>
      <c r="F4470" s="6"/>
      <c r="G4470" s="6"/>
      <c r="H4470" s="6"/>
      <c r="I4470" s="6"/>
      <c r="J4470" s="66"/>
    </row>
    <row r="4471" spans="1:10" x14ac:dyDescent="0.25">
      <c r="A4471" s="103"/>
      <c r="B4471" s="104"/>
      <c r="C4471" s="6"/>
      <c r="D4471" s="6"/>
      <c r="E4471" s="6"/>
      <c r="F4471" s="6"/>
      <c r="G4471" s="6"/>
      <c r="H4471" s="6"/>
      <c r="I4471" s="6"/>
      <c r="J4471" s="66"/>
    </row>
    <row r="4472" spans="1:10" x14ac:dyDescent="0.25">
      <c r="A4472" s="103"/>
      <c r="B4472" s="104"/>
      <c r="C4472" s="6"/>
      <c r="D4472" s="6"/>
      <c r="E4472" s="6"/>
      <c r="F4472" s="6"/>
      <c r="G4472" s="6"/>
      <c r="H4472" s="6"/>
      <c r="I4472" s="6"/>
      <c r="J4472" s="66"/>
    </row>
    <row r="4473" spans="1:10" x14ac:dyDescent="0.25">
      <c r="A4473" s="103"/>
      <c r="B4473" s="104"/>
      <c r="C4473" s="6"/>
      <c r="D4473" s="6"/>
      <c r="E4473" s="6"/>
      <c r="F4473" s="6"/>
      <c r="G4473" s="6"/>
      <c r="H4473" s="6"/>
      <c r="I4473" s="6"/>
      <c r="J4473" s="66"/>
    </row>
    <row r="4474" spans="1:10" x14ac:dyDescent="0.25">
      <c r="A4474" s="103"/>
      <c r="B4474" s="104"/>
      <c r="C4474" s="6"/>
      <c r="D4474" s="6"/>
      <c r="E4474" s="6"/>
      <c r="F4474" s="6"/>
      <c r="G4474" s="6"/>
      <c r="H4474" s="6"/>
      <c r="I4474" s="6"/>
      <c r="J4474" s="66"/>
    </row>
    <row r="4475" spans="1:10" x14ac:dyDescent="0.25">
      <c r="A4475" s="103"/>
      <c r="B4475" s="104"/>
      <c r="C4475" s="6"/>
      <c r="D4475" s="6"/>
      <c r="E4475" s="6"/>
      <c r="F4475" s="6"/>
      <c r="G4475" s="6"/>
      <c r="H4475" s="6"/>
      <c r="I4475" s="6"/>
      <c r="J4475" s="66"/>
    </row>
    <row r="4476" spans="1:10" x14ac:dyDescent="0.25">
      <c r="A4476" s="103"/>
      <c r="B4476" s="104"/>
      <c r="C4476" s="6"/>
      <c r="D4476" s="6"/>
      <c r="E4476" s="6"/>
      <c r="F4476" s="6"/>
      <c r="G4476" s="6"/>
      <c r="H4476" s="6"/>
      <c r="I4476" s="6"/>
      <c r="J4476" s="66"/>
    </row>
    <row r="4477" spans="1:10" x14ac:dyDescent="0.25">
      <c r="A4477" s="103"/>
      <c r="B4477" s="104"/>
      <c r="C4477" s="6"/>
      <c r="D4477" s="6"/>
      <c r="E4477" s="6"/>
      <c r="F4477" s="6"/>
      <c r="G4477" s="6"/>
      <c r="H4477" s="6"/>
      <c r="I4477" s="6"/>
      <c r="J4477" s="66"/>
    </row>
    <row r="4478" spans="1:10" x14ac:dyDescent="0.25">
      <c r="A4478" s="103"/>
      <c r="B4478" s="104"/>
      <c r="C4478" s="6"/>
      <c r="D4478" s="6"/>
      <c r="E4478" s="6"/>
      <c r="F4478" s="6"/>
      <c r="G4478" s="6"/>
      <c r="H4478" s="6"/>
      <c r="I4478" s="6"/>
      <c r="J4478" s="66"/>
    </row>
    <row r="4479" spans="1:10" x14ac:dyDescent="0.25">
      <c r="A4479" s="103"/>
      <c r="B4479" s="104"/>
      <c r="C4479" s="6"/>
      <c r="D4479" s="6"/>
      <c r="E4479" s="6"/>
      <c r="F4479" s="6"/>
      <c r="G4479" s="6"/>
      <c r="H4479" s="6"/>
      <c r="I4479" s="6"/>
      <c r="J4479" s="66"/>
    </row>
    <row r="4480" spans="1:10" x14ac:dyDescent="0.25">
      <c r="A4480" s="103"/>
      <c r="B4480" s="104"/>
      <c r="C4480" s="6"/>
      <c r="D4480" s="6"/>
      <c r="E4480" s="6"/>
      <c r="F4480" s="6"/>
      <c r="G4480" s="6"/>
      <c r="H4480" s="6"/>
      <c r="I4480" s="6"/>
      <c r="J4480" s="66"/>
    </row>
    <row r="4481" spans="1:10" x14ac:dyDescent="0.25">
      <c r="A4481" s="103"/>
      <c r="B4481" s="104"/>
      <c r="C4481" s="6"/>
      <c r="D4481" s="6"/>
      <c r="E4481" s="6"/>
      <c r="F4481" s="6"/>
      <c r="G4481" s="6"/>
      <c r="H4481" s="6"/>
      <c r="I4481" s="6"/>
      <c r="J4481" s="66"/>
    </row>
    <row r="4482" spans="1:10" x14ac:dyDescent="0.25">
      <c r="A4482" s="103"/>
      <c r="B4482" s="104"/>
      <c r="C4482" s="6"/>
      <c r="D4482" s="6"/>
      <c r="E4482" s="6"/>
      <c r="F4482" s="6"/>
      <c r="G4482" s="6"/>
      <c r="H4482" s="6"/>
      <c r="I4482" s="6"/>
      <c r="J4482" s="66"/>
    </row>
    <row r="4483" spans="1:10" x14ac:dyDescent="0.25">
      <c r="A4483" s="103"/>
      <c r="B4483" s="104"/>
      <c r="C4483" s="6"/>
      <c r="D4483" s="6"/>
      <c r="E4483" s="6"/>
      <c r="F4483" s="6"/>
      <c r="G4483" s="6"/>
      <c r="H4483" s="6"/>
      <c r="I4483" s="6"/>
      <c r="J4483" s="66"/>
    </row>
    <row r="4484" spans="1:10" x14ac:dyDescent="0.25">
      <c r="A4484" s="103"/>
      <c r="B4484" s="104"/>
      <c r="C4484" s="6"/>
      <c r="D4484" s="6"/>
      <c r="E4484" s="6"/>
      <c r="F4484" s="6"/>
      <c r="G4484" s="6"/>
      <c r="H4484" s="6"/>
      <c r="I4484" s="6"/>
      <c r="J4484" s="66"/>
    </row>
    <row r="4485" spans="1:10" x14ac:dyDescent="0.25">
      <c r="A4485" s="103"/>
      <c r="B4485" s="104"/>
      <c r="C4485" s="6"/>
      <c r="D4485" s="6"/>
      <c r="E4485" s="6"/>
      <c r="F4485" s="6"/>
      <c r="G4485" s="6"/>
      <c r="H4485" s="6"/>
      <c r="I4485" s="6"/>
      <c r="J4485" s="66"/>
    </row>
    <row r="4486" spans="1:10" x14ac:dyDescent="0.25">
      <c r="A4486" s="103"/>
      <c r="B4486" s="104"/>
      <c r="C4486" s="6"/>
      <c r="D4486" s="6"/>
      <c r="E4486" s="6"/>
      <c r="F4486" s="6"/>
      <c r="G4486" s="6"/>
      <c r="H4486" s="6"/>
      <c r="I4486" s="6"/>
      <c r="J4486" s="66"/>
    </row>
    <row r="4487" spans="1:10" x14ac:dyDescent="0.25">
      <c r="A4487" s="103"/>
      <c r="B4487" s="104"/>
      <c r="C4487" s="6"/>
      <c r="D4487" s="6"/>
      <c r="E4487" s="6"/>
      <c r="F4487" s="6"/>
      <c r="G4487" s="6"/>
      <c r="H4487" s="6"/>
      <c r="I4487" s="6"/>
      <c r="J4487" s="66"/>
    </row>
    <row r="4488" spans="1:10" x14ac:dyDescent="0.25">
      <c r="A4488" s="103"/>
      <c r="B4488" s="104"/>
      <c r="C4488" s="6"/>
      <c r="D4488" s="6"/>
      <c r="E4488" s="6"/>
      <c r="F4488" s="6"/>
      <c r="G4488" s="6"/>
      <c r="H4488" s="6"/>
      <c r="I4488" s="6"/>
      <c r="J4488" s="66"/>
    </row>
    <row r="4489" spans="1:10" x14ac:dyDescent="0.25">
      <c r="A4489" s="103"/>
      <c r="B4489" s="104"/>
      <c r="C4489" s="6"/>
      <c r="D4489" s="6"/>
      <c r="E4489" s="6"/>
      <c r="F4489" s="6"/>
      <c r="G4489" s="6"/>
      <c r="H4489" s="6"/>
      <c r="I4489" s="6"/>
      <c r="J4489" s="66"/>
    </row>
    <row r="4490" spans="1:10" x14ac:dyDescent="0.25">
      <c r="A4490" s="103"/>
      <c r="B4490" s="104"/>
      <c r="C4490" s="6"/>
      <c r="D4490" s="6"/>
      <c r="E4490" s="6"/>
      <c r="F4490" s="6"/>
      <c r="G4490" s="6"/>
      <c r="H4490" s="6"/>
      <c r="I4490" s="6"/>
      <c r="J4490" s="66"/>
    </row>
    <row r="4491" spans="1:10" x14ac:dyDescent="0.25">
      <c r="A4491" s="103"/>
      <c r="B4491" s="104"/>
      <c r="C4491" s="6"/>
      <c r="D4491" s="6"/>
      <c r="E4491" s="6"/>
      <c r="F4491" s="6"/>
      <c r="G4491" s="6"/>
      <c r="H4491" s="6"/>
      <c r="I4491" s="6"/>
      <c r="J4491" s="66"/>
    </row>
    <row r="4492" spans="1:10" x14ac:dyDescent="0.25">
      <c r="A4492" s="103"/>
      <c r="B4492" s="104"/>
      <c r="C4492" s="6"/>
      <c r="D4492" s="6"/>
      <c r="E4492" s="6"/>
      <c r="F4492" s="6"/>
      <c r="G4492" s="6"/>
      <c r="H4492" s="6"/>
      <c r="I4492" s="6"/>
      <c r="J4492" s="66"/>
    </row>
    <row r="4493" spans="1:10" x14ac:dyDescent="0.25">
      <c r="A4493" s="103"/>
      <c r="B4493" s="104"/>
      <c r="C4493" s="6"/>
      <c r="D4493" s="6"/>
      <c r="E4493" s="6"/>
      <c r="F4493" s="6"/>
      <c r="G4493" s="6"/>
      <c r="H4493" s="6"/>
      <c r="I4493" s="6"/>
      <c r="J4493" s="66"/>
    </row>
    <row r="4494" spans="1:10" x14ac:dyDescent="0.25">
      <c r="A4494" s="103"/>
      <c r="B4494" s="104"/>
      <c r="C4494" s="6"/>
      <c r="D4494" s="6"/>
      <c r="E4494" s="6"/>
      <c r="F4494" s="6"/>
      <c r="G4494" s="6"/>
      <c r="H4494" s="6"/>
      <c r="I4494" s="6"/>
      <c r="J4494" s="66"/>
    </row>
    <row r="4495" spans="1:10" x14ac:dyDescent="0.25">
      <c r="A4495" s="103"/>
      <c r="B4495" s="104"/>
      <c r="C4495" s="6"/>
      <c r="D4495" s="6"/>
      <c r="E4495" s="6"/>
      <c r="F4495" s="6"/>
      <c r="G4495" s="6"/>
      <c r="H4495" s="6"/>
      <c r="I4495" s="6"/>
      <c r="J4495" s="66"/>
    </row>
    <row r="4496" spans="1:10" x14ac:dyDescent="0.25">
      <c r="A4496" s="103"/>
      <c r="B4496" s="104"/>
      <c r="C4496" s="6"/>
      <c r="D4496" s="6"/>
      <c r="E4496" s="6"/>
      <c r="F4496" s="6"/>
      <c r="G4496" s="6"/>
      <c r="H4496" s="6"/>
      <c r="I4496" s="6"/>
      <c r="J4496" s="66"/>
    </row>
    <row r="4497" spans="1:10" x14ac:dyDescent="0.25">
      <c r="A4497" s="103"/>
      <c r="B4497" s="104"/>
      <c r="C4497" s="6"/>
      <c r="D4497" s="6"/>
      <c r="E4497" s="6"/>
      <c r="F4497" s="6"/>
      <c r="G4497" s="6"/>
      <c r="H4497" s="6"/>
      <c r="I4497" s="6"/>
      <c r="J4497" s="66"/>
    </row>
    <row r="4498" spans="1:10" x14ac:dyDescent="0.25">
      <c r="A4498" s="103"/>
      <c r="B4498" s="104"/>
      <c r="C4498" s="6"/>
      <c r="D4498" s="6"/>
      <c r="E4498" s="6"/>
      <c r="F4498" s="6"/>
      <c r="G4498" s="6"/>
      <c r="H4498" s="6"/>
      <c r="I4498" s="6"/>
      <c r="J4498" s="66"/>
    </row>
    <row r="4499" spans="1:10" x14ac:dyDescent="0.25">
      <c r="A4499" s="103"/>
      <c r="B4499" s="104"/>
      <c r="C4499" s="6"/>
      <c r="D4499" s="6"/>
      <c r="E4499" s="6"/>
      <c r="F4499" s="6"/>
      <c r="G4499" s="6"/>
      <c r="H4499" s="6"/>
      <c r="I4499" s="6"/>
      <c r="J4499" s="66"/>
    </row>
    <row r="4500" spans="1:10" x14ac:dyDescent="0.25">
      <c r="A4500" s="103"/>
      <c r="B4500" s="104"/>
      <c r="C4500" s="6"/>
      <c r="D4500" s="6"/>
      <c r="E4500" s="6"/>
      <c r="F4500" s="6"/>
      <c r="G4500" s="6"/>
      <c r="H4500" s="6"/>
      <c r="I4500" s="6"/>
      <c r="J4500" s="66"/>
    </row>
    <row r="4501" spans="1:10" x14ac:dyDescent="0.25">
      <c r="A4501" s="103"/>
      <c r="B4501" s="104"/>
      <c r="C4501" s="6"/>
      <c r="D4501" s="6"/>
      <c r="E4501" s="6"/>
      <c r="F4501" s="6"/>
      <c r="G4501" s="6"/>
      <c r="H4501" s="6"/>
      <c r="I4501" s="6"/>
      <c r="J4501" s="66"/>
    </row>
    <row r="4502" spans="1:10" x14ac:dyDescent="0.25">
      <c r="A4502" s="103"/>
      <c r="B4502" s="104"/>
      <c r="C4502" s="6"/>
      <c r="D4502" s="6"/>
      <c r="E4502" s="6"/>
      <c r="F4502" s="6"/>
      <c r="G4502" s="6"/>
      <c r="H4502" s="6"/>
      <c r="I4502" s="6"/>
      <c r="J4502" s="66"/>
    </row>
    <row r="4503" spans="1:10" x14ac:dyDescent="0.25">
      <c r="A4503" s="103"/>
      <c r="B4503" s="104"/>
      <c r="C4503" s="6"/>
      <c r="D4503" s="6"/>
      <c r="E4503" s="6"/>
      <c r="F4503" s="6"/>
      <c r="G4503" s="6"/>
      <c r="H4503" s="6"/>
      <c r="I4503" s="6"/>
      <c r="J4503" s="66"/>
    </row>
    <row r="4504" spans="1:10" x14ac:dyDescent="0.25">
      <c r="A4504" s="103"/>
      <c r="B4504" s="104"/>
      <c r="C4504" s="6"/>
      <c r="D4504" s="6"/>
      <c r="E4504" s="6"/>
      <c r="F4504" s="6"/>
      <c r="G4504" s="6"/>
      <c r="H4504" s="6"/>
      <c r="I4504" s="6"/>
      <c r="J4504" s="66"/>
    </row>
    <row r="4505" spans="1:10" x14ac:dyDescent="0.25">
      <c r="A4505" s="103"/>
      <c r="B4505" s="104"/>
      <c r="C4505" s="6"/>
      <c r="D4505" s="6"/>
      <c r="E4505" s="6"/>
      <c r="F4505" s="6"/>
      <c r="G4505" s="6"/>
      <c r="H4505" s="6"/>
      <c r="I4505" s="6"/>
      <c r="J4505" s="66"/>
    </row>
    <row r="4506" spans="1:10" x14ac:dyDescent="0.25">
      <c r="A4506" s="103"/>
      <c r="B4506" s="104"/>
      <c r="C4506" s="6"/>
      <c r="D4506" s="6"/>
      <c r="E4506" s="6"/>
      <c r="F4506" s="6"/>
      <c r="G4506" s="6"/>
      <c r="H4506" s="6"/>
      <c r="I4506" s="6"/>
      <c r="J4506" s="66"/>
    </row>
    <row r="4507" spans="1:10" x14ac:dyDescent="0.25">
      <c r="A4507" s="103"/>
      <c r="B4507" s="104"/>
      <c r="C4507" s="6"/>
      <c r="D4507" s="6"/>
      <c r="E4507" s="6"/>
      <c r="F4507" s="6"/>
      <c r="G4507" s="6"/>
      <c r="H4507" s="6"/>
      <c r="I4507" s="6"/>
      <c r="J4507" s="66"/>
    </row>
    <row r="4508" spans="1:10" x14ac:dyDescent="0.25">
      <c r="A4508" s="103"/>
      <c r="B4508" s="104"/>
      <c r="C4508" s="6"/>
      <c r="D4508" s="6"/>
      <c r="E4508" s="6"/>
      <c r="F4508" s="6"/>
      <c r="G4508" s="6"/>
      <c r="H4508" s="6"/>
      <c r="I4508" s="6"/>
      <c r="J4508" s="66"/>
    </row>
    <row r="4509" spans="1:10" x14ac:dyDescent="0.25">
      <c r="A4509" s="103"/>
      <c r="B4509" s="104"/>
      <c r="C4509" s="6"/>
      <c r="D4509" s="6"/>
      <c r="E4509" s="6"/>
      <c r="F4509" s="6"/>
      <c r="G4509" s="6"/>
      <c r="H4509" s="6"/>
      <c r="I4509" s="6"/>
      <c r="J4509" s="66"/>
    </row>
    <row r="4510" spans="1:10" x14ac:dyDescent="0.25">
      <c r="A4510" s="103"/>
      <c r="B4510" s="104"/>
      <c r="C4510" s="6"/>
      <c r="D4510" s="6"/>
      <c r="E4510" s="6"/>
      <c r="F4510" s="6"/>
      <c r="G4510" s="6"/>
      <c r="H4510" s="6"/>
      <c r="I4510" s="6"/>
      <c r="J4510" s="66"/>
    </row>
    <row r="4511" spans="1:10" x14ac:dyDescent="0.25">
      <c r="A4511" s="103"/>
      <c r="B4511" s="104"/>
      <c r="C4511" s="6"/>
      <c r="D4511" s="6"/>
      <c r="E4511" s="6"/>
      <c r="F4511" s="6"/>
      <c r="G4511" s="6"/>
      <c r="H4511" s="6"/>
      <c r="I4511" s="6"/>
      <c r="J4511" s="66"/>
    </row>
    <row r="4512" spans="1:10" x14ac:dyDescent="0.25">
      <c r="A4512" s="103"/>
      <c r="B4512" s="104"/>
      <c r="C4512" s="6"/>
      <c r="D4512" s="6"/>
      <c r="E4512" s="6"/>
      <c r="F4512" s="6"/>
      <c r="G4512" s="6"/>
      <c r="H4512" s="6"/>
      <c r="I4512" s="6"/>
      <c r="J4512" s="66"/>
    </row>
    <row r="4513" spans="1:10" x14ac:dyDescent="0.25">
      <c r="A4513" s="103"/>
      <c r="B4513" s="104"/>
      <c r="C4513" s="6"/>
      <c r="D4513" s="6"/>
      <c r="E4513" s="6"/>
      <c r="F4513" s="6"/>
      <c r="G4513" s="6"/>
      <c r="H4513" s="6"/>
      <c r="I4513" s="6"/>
      <c r="J4513" s="66"/>
    </row>
    <row r="4514" spans="1:10" x14ac:dyDescent="0.25">
      <c r="A4514" s="103"/>
      <c r="B4514" s="104"/>
      <c r="C4514" s="6"/>
      <c r="D4514" s="6"/>
      <c r="E4514" s="6"/>
      <c r="F4514" s="6"/>
      <c r="G4514" s="6"/>
      <c r="H4514" s="6"/>
      <c r="I4514" s="6"/>
      <c r="J4514" s="66"/>
    </row>
    <row r="4515" spans="1:10" x14ac:dyDescent="0.25">
      <c r="A4515" s="103"/>
      <c r="B4515" s="104"/>
      <c r="C4515" s="6"/>
      <c r="D4515" s="6"/>
      <c r="E4515" s="6"/>
      <c r="F4515" s="6"/>
      <c r="G4515" s="6"/>
      <c r="H4515" s="6"/>
      <c r="I4515" s="6"/>
      <c r="J4515" s="66"/>
    </row>
    <row r="4516" spans="1:10" x14ac:dyDescent="0.25">
      <c r="A4516" s="103"/>
      <c r="B4516" s="104"/>
      <c r="C4516" s="6"/>
      <c r="D4516" s="6"/>
      <c r="E4516" s="6"/>
      <c r="F4516" s="6"/>
      <c r="G4516" s="6"/>
      <c r="H4516" s="6"/>
      <c r="I4516" s="6"/>
      <c r="J4516" s="66"/>
    </row>
    <row r="4517" spans="1:10" x14ac:dyDescent="0.25">
      <c r="A4517" s="103"/>
      <c r="B4517" s="104"/>
      <c r="C4517" s="6"/>
      <c r="D4517" s="6"/>
      <c r="E4517" s="6"/>
      <c r="F4517" s="6"/>
      <c r="G4517" s="6"/>
      <c r="H4517" s="6"/>
      <c r="I4517" s="6"/>
      <c r="J4517" s="66"/>
    </row>
    <row r="4518" spans="1:10" x14ac:dyDescent="0.25">
      <c r="A4518" s="103"/>
      <c r="B4518" s="104"/>
      <c r="C4518" s="6"/>
      <c r="D4518" s="6"/>
      <c r="E4518" s="6"/>
      <c r="F4518" s="6"/>
      <c r="G4518" s="6"/>
      <c r="H4518" s="6"/>
      <c r="I4518" s="6"/>
      <c r="J4518" s="66"/>
    </row>
    <row r="4519" spans="1:10" x14ac:dyDescent="0.25">
      <c r="A4519" s="103"/>
      <c r="B4519" s="104"/>
      <c r="C4519" s="6"/>
      <c r="D4519" s="6"/>
      <c r="E4519" s="6"/>
      <c r="F4519" s="6"/>
      <c r="G4519" s="6"/>
      <c r="H4519" s="6"/>
      <c r="I4519" s="6"/>
      <c r="J4519" s="66"/>
    </row>
    <row r="4520" spans="1:10" x14ac:dyDescent="0.25">
      <c r="A4520" s="103"/>
      <c r="B4520" s="104"/>
      <c r="C4520" s="6"/>
      <c r="D4520" s="6"/>
      <c r="E4520" s="6"/>
      <c r="F4520" s="6"/>
      <c r="G4520" s="6"/>
      <c r="H4520" s="6"/>
      <c r="I4520" s="6"/>
      <c r="J4520" s="66"/>
    </row>
    <row r="4521" spans="1:10" x14ac:dyDescent="0.25">
      <c r="A4521" s="103"/>
      <c r="B4521" s="104"/>
      <c r="C4521" s="6"/>
      <c r="D4521" s="6"/>
      <c r="E4521" s="6"/>
      <c r="F4521" s="6"/>
      <c r="G4521" s="6"/>
      <c r="H4521" s="6"/>
      <c r="I4521" s="6"/>
      <c r="J4521" s="66"/>
    </row>
    <row r="4522" spans="1:10" x14ac:dyDescent="0.25">
      <c r="A4522" s="103"/>
      <c r="B4522" s="104"/>
      <c r="C4522" s="6"/>
      <c r="D4522" s="6"/>
      <c r="E4522" s="6"/>
      <c r="F4522" s="6"/>
      <c r="G4522" s="6"/>
      <c r="H4522" s="6"/>
      <c r="I4522" s="6"/>
      <c r="J4522" s="66"/>
    </row>
    <row r="4523" spans="1:10" x14ac:dyDescent="0.25">
      <c r="A4523" s="103"/>
      <c r="B4523" s="104"/>
      <c r="C4523" s="6"/>
      <c r="D4523" s="6"/>
      <c r="E4523" s="6"/>
      <c r="F4523" s="6"/>
      <c r="G4523" s="6"/>
      <c r="H4523" s="6"/>
      <c r="I4523" s="6"/>
      <c r="J4523" s="66"/>
    </row>
    <row r="4524" spans="1:10" x14ac:dyDescent="0.25">
      <c r="A4524" s="103"/>
      <c r="B4524" s="104"/>
      <c r="C4524" s="6"/>
      <c r="D4524" s="6"/>
      <c r="E4524" s="6"/>
      <c r="F4524" s="6"/>
      <c r="G4524" s="6"/>
      <c r="H4524" s="6"/>
      <c r="I4524" s="6"/>
      <c r="J4524" s="66"/>
    </row>
    <row r="4525" spans="1:10" x14ac:dyDescent="0.25">
      <c r="A4525" s="103"/>
      <c r="B4525" s="104"/>
      <c r="C4525" s="6"/>
      <c r="D4525" s="6"/>
      <c r="E4525" s="6"/>
      <c r="F4525" s="6"/>
      <c r="G4525" s="6"/>
      <c r="H4525" s="6"/>
      <c r="I4525" s="6"/>
      <c r="J4525" s="66"/>
    </row>
    <row r="4526" spans="1:10" x14ac:dyDescent="0.25">
      <c r="A4526" s="103"/>
      <c r="B4526" s="104"/>
      <c r="C4526" s="6"/>
      <c r="D4526" s="6"/>
      <c r="E4526" s="6"/>
      <c r="F4526" s="6"/>
      <c r="G4526" s="6"/>
      <c r="H4526" s="6"/>
      <c r="I4526" s="6"/>
      <c r="J4526" s="66"/>
    </row>
    <row r="4527" spans="1:10" x14ac:dyDescent="0.25">
      <c r="A4527" s="103"/>
      <c r="B4527" s="104"/>
      <c r="C4527" s="6"/>
      <c r="D4527" s="6"/>
      <c r="E4527" s="6"/>
      <c r="F4527" s="6"/>
      <c r="G4527" s="6"/>
      <c r="H4527" s="6"/>
      <c r="I4527" s="6"/>
      <c r="J4527" s="66"/>
    </row>
    <row r="4528" spans="1:10" x14ac:dyDescent="0.25">
      <c r="A4528" s="103"/>
      <c r="B4528" s="104"/>
      <c r="C4528" s="6"/>
      <c r="D4528" s="6"/>
      <c r="E4528" s="6"/>
      <c r="F4528" s="6"/>
      <c r="G4528" s="6"/>
      <c r="H4528" s="6"/>
      <c r="I4528" s="6"/>
      <c r="J4528" s="66"/>
    </row>
    <row r="4529" spans="1:10" x14ac:dyDescent="0.25">
      <c r="A4529" s="103"/>
      <c r="B4529" s="104"/>
      <c r="C4529" s="6"/>
      <c r="D4529" s="6"/>
      <c r="E4529" s="6"/>
      <c r="F4529" s="6"/>
      <c r="G4529" s="6"/>
      <c r="H4529" s="6"/>
      <c r="I4529" s="6"/>
      <c r="J4529" s="66"/>
    </row>
    <row r="4530" spans="1:10" x14ac:dyDescent="0.25">
      <c r="A4530" s="103"/>
      <c r="B4530" s="104"/>
      <c r="C4530" s="6"/>
      <c r="D4530" s="6"/>
      <c r="E4530" s="6"/>
      <c r="F4530" s="6"/>
      <c r="G4530" s="6"/>
      <c r="H4530" s="6"/>
      <c r="I4530" s="6"/>
      <c r="J4530" s="66"/>
    </row>
    <row r="4531" spans="1:10" x14ac:dyDescent="0.25">
      <c r="A4531" s="103"/>
      <c r="B4531" s="104"/>
      <c r="C4531" s="6"/>
      <c r="D4531" s="6"/>
      <c r="E4531" s="6"/>
      <c r="F4531" s="6"/>
      <c r="G4531" s="6"/>
      <c r="H4531" s="6"/>
      <c r="I4531" s="6"/>
      <c r="J4531" s="66"/>
    </row>
    <row r="4532" spans="1:10" x14ac:dyDescent="0.25">
      <c r="A4532" s="103"/>
      <c r="B4532" s="104"/>
      <c r="C4532" s="6"/>
      <c r="D4532" s="6"/>
      <c r="E4532" s="6"/>
      <c r="F4532" s="6"/>
      <c r="G4532" s="6"/>
      <c r="H4532" s="6"/>
      <c r="I4532" s="6"/>
      <c r="J4532" s="66"/>
    </row>
    <row r="4533" spans="1:10" x14ac:dyDescent="0.25">
      <c r="A4533" s="103"/>
      <c r="B4533" s="104"/>
      <c r="C4533" s="6"/>
      <c r="D4533" s="6"/>
      <c r="E4533" s="6"/>
      <c r="F4533" s="6"/>
      <c r="G4533" s="6"/>
      <c r="H4533" s="6"/>
      <c r="I4533" s="6"/>
      <c r="J4533" s="66"/>
    </row>
    <row r="4534" spans="1:10" x14ac:dyDescent="0.25">
      <c r="A4534" s="103"/>
      <c r="B4534" s="104"/>
      <c r="C4534" s="6"/>
      <c r="D4534" s="6"/>
      <c r="E4534" s="6"/>
      <c r="F4534" s="6"/>
      <c r="G4534" s="6"/>
      <c r="H4534" s="6"/>
      <c r="I4534" s="6"/>
      <c r="J4534" s="66"/>
    </row>
    <row r="4535" spans="1:10" x14ac:dyDescent="0.25">
      <c r="A4535" s="103"/>
      <c r="B4535" s="104"/>
      <c r="C4535" s="6"/>
      <c r="D4535" s="6"/>
      <c r="E4535" s="6"/>
      <c r="F4535" s="6"/>
      <c r="G4535" s="6"/>
      <c r="H4535" s="6"/>
      <c r="I4535" s="6"/>
      <c r="J4535" s="66"/>
    </row>
    <row r="4536" spans="1:10" x14ac:dyDescent="0.25">
      <c r="A4536" s="103"/>
      <c r="B4536" s="104"/>
      <c r="C4536" s="6"/>
      <c r="D4536" s="6"/>
      <c r="E4536" s="6"/>
      <c r="F4536" s="6"/>
      <c r="G4536" s="6"/>
      <c r="H4536" s="6"/>
      <c r="I4536" s="6"/>
      <c r="J4536" s="66"/>
    </row>
    <row r="4537" spans="1:10" x14ac:dyDescent="0.25">
      <c r="A4537" s="103"/>
      <c r="B4537" s="104"/>
      <c r="C4537" s="6"/>
      <c r="D4537" s="6"/>
      <c r="E4537" s="6"/>
      <c r="F4537" s="6"/>
      <c r="G4537" s="6"/>
      <c r="H4537" s="6"/>
      <c r="I4537" s="6"/>
      <c r="J4537" s="66"/>
    </row>
    <row r="4538" spans="1:10" x14ac:dyDescent="0.25">
      <c r="A4538" s="103"/>
      <c r="B4538" s="104"/>
      <c r="C4538" s="6"/>
      <c r="D4538" s="6"/>
      <c r="E4538" s="6"/>
      <c r="F4538" s="6"/>
      <c r="G4538" s="6"/>
      <c r="H4538" s="6"/>
      <c r="I4538" s="6"/>
      <c r="J4538" s="66"/>
    </row>
    <row r="4539" spans="1:10" x14ac:dyDescent="0.25">
      <c r="A4539" s="103"/>
      <c r="B4539" s="104"/>
      <c r="C4539" s="6"/>
      <c r="D4539" s="6"/>
      <c r="E4539" s="6"/>
      <c r="F4539" s="6"/>
      <c r="G4539" s="6"/>
      <c r="H4539" s="6"/>
      <c r="I4539" s="6"/>
      <c r="J4539" s="66"/>
    </row>
    <row r="4540" spans="1:10" x14ac:dyDescent="0.25">
      <c r="A4540" s="103"/>
      <c r="B4540" s="104"/>
      <c r="C4540" s="6"/>
      <c r="D4540" s="6"/>
      <c r="E4540" s="6"/>
      <c r="F4540" s="6"/>
      <c r="G4540" s="6"/>
      <c r="H4540" s="6"/>
      <c r="I4540" s="6"/>
      <c r="J4540" s="66"/>
    </row>
    <row r="4541" spans="1:10" x14ac:dyDescent="0.25">
      <c r="A4541" s="103"/>
      <c r="B4541" s="104"/>
      <c r="C4541" s="6"/>
      <c r="D4541" s="6"/>
      <c r="E4541" s="6"/>
      <c r="F4541" s="6"/>
      <c r="G4541" s="6"/>
      <c r="H4541" s="6"/>
      <c r="I4541" s="6"/>
      <c r="J4541" s="66"/>
    </row>
    <row r="4542" spans="1:10" x14ac:dyDescent="0.25">
      <c r="A4542" s="103"/>
      <c r="B4542" s="104"/>
      <c r="C4542" s="6"/>
      <c r="D4542" s="6"/>
      <c r="E4542" s="6"/>
      <c r="F4542" s="6"/>
      <c r="G4542" s="6"/>
      <c r="H4542" s="6"/>
      <c r="I4542" s="6"/>
      <c r="J4542" s="66"/>
    </row>
    <row r="4543" spans="1:10" x14ac:dyDescent="0.25">
      <c r="A4543" s="103"/>
      <c r="B4543" s="104"/>
      <c r="C4543" s="6"/>
      <c r="D4543" s="6"/>
      <c r="E4543" s="6"/>
      <c r="F4543" s="6"/>
      <c r="G4543" s="6"/>
      <c r="H4543" s="6"/>
      <c r="I4543" s="6"/>
      <c r="J4543" s="66"/>
    </row>
    <row r="4544" spans="1:10" x14ac:dyDescent="0.25">
      <c r="A4544" s="103"/>
      <c r="B4544" s="104"/>
      <c r="C4544" s="6"/>
      <c r="D4544" s="6"/>
      <c r="E4544" s="6"/>
      <c r="F4544" s="6"/>
      <c r="G4544" s="6"/>
      <c r="H4544" s="6"/>
      <c r="I4544" s="6"/>
      <c r="J4544" s="66"/>
    </row>
    <row r="4545" spans="1:10" x14ac:dyDescent="0.25">
      <c r="A4545" s="103"/>
      <c r="B4545" s="104"/>
      <c r="C4545" s="6"/>
      <c r="D4545" s="6"/>
      <c r="E4545" s="6"/>
      <c r="F4545" s="6"/>
      <c r="G4545" s="6"/>
      <c r="H4545" s="6"/>
      <c r="I4545" s="6"/>
      <c r="J4545" s="66"/>
    </row>
    <row r="4546" spans="1:10" x14ac:dyDescent="0.25">
      <c r="A4546" s="103"/>
      <c r="B4546" s="104"/>
      <c r="C4546" s="6"/>
      <c r="D4546" s="6"/>
      <c r="E4546" s="6"/>
      <c r="F4546" s="6"/>
      <c r="G4546" s="6"/>
      <c r="H4546" s="6"/>
      <c r="I4546" s="6"/>
      <c r="J4546" s="66"/>
    </row>
    <row r="4547" spans="1:10" x14ac:dyDescent="0.25">
      <c r="A4547" s="103"/>
      <c r="B4547" s="104"/>
      <c r="C4547" s="6"/>
      <c r="D4547" s="6"/>
      <c r="E4547" s="6"/>
      <c r="F4547" s="6"/>
      <c r="G4547" s="6"/>
      <c r="H4547" s="6"/>
      <c r="I4547" s="6"/>
      <c r="J4547" s="66"/>
    </row>
    <row r="4548" spans="1:10" x14ac:dyDescent="0.25">
      <c r="A4548" s="103"/>
      <c r="B4548" s="104"/>
      <c r="C4548" s="6"/>
      <c r="D4548" s="6"/>
      <c r="E4548" s="6"/>
      <c r="F4548" s="6"/>
      <c r="G4548" s="6"/>
      <c r="H4548" s="6"/>
      <c r="I4548" s="6"/>
      <c r="J4548" s="66"/>
    </row>
    <row r="4549" spans="1:10" x14ac:dyDescent="0.25">
      <c r="A4549" s="103"/>
      <c r="B4549" s="104"/>
      <c r="C4549" s="6"/>
      <c r="D4549" s="6"/>
      <c r="E4549" s="6"/>
      <c r="F4549" s="6"/>
      <c r="G4549" s="6"/>
      <c r="H4549" s="6"/>
      <c r="I4549" s="6"/>
      <c r="J4549" s="66"/>
    </row>
    <row r="4550" spans="1:10" x14ac:dyDescent="0.25">
      <c r="A4550" s="103"/>
      <c r="B4550" s="104"/>
      <c r="C4550" s="6"/>
      <c r="D4550" s="6"/>
      <c r="E4550" s="6"/>
      <c r="F4550" s="6"/>
      <c r="G4550" s="6"/>
      <c r="H4550" s="6"/>
      <c r="I4550" s="6"/>
      <c r="J4550" s="66"/>
    </row>
    <row r="4551" spans="1:10" x14ac:dyDescent="0.25">
      <c r="A4551" s="103"/>
      <c r="B4551" s="104"/>
      <c r="C4551" s="6"/>
      <c r="D4551" s="6"/>
      <c r="E4551" s="6"/>
      <c r="F4551" s="6"/>
      <c r="G4551" s="6"/>
      <c r="H4551" s="6"/>
      <c r="I4551" s="6"/>
      <c r="J4551" s="66"/>
    </row>
    <row r="4552" spans="1:10" x14ac:dyDescent="0.25">
      <c r="A4552" s="103"/>
      <c r="B4552" s="104"/>
      <c r="C4552" s="6"/>
      <c r="D4552" s="6"/>
      <c r="E4552" s="6"/>
      <c r="F4552" s="6"/>
      <c r="G4552" s="6"/>
      <c r="H4552" s="6"/>
      <c r="I4552" s="6"/>
      <c r="J4552" s="66"/>
    </row>
    <row r="4553" spans="1:10" x14ac:dyDescent="0.25">
      <c r="A4553" s="103"/>
      <c r="B4553" s="104"/>
      <c r="C4553" s="6"/>
      <c r="D4553" s="6"/>
      <c r="E4553" s="6"/>
      <c r="F4553" s="6"/>
      <c r="G4553" s="6"/>
      <c r="H4553" s="6"/>
      <c r="I4553" s="6"/>
      <c r="J4553" s="66"/>
    </row>
    <row r="4554" spans="1:10" x14ac:dyDescent="0.25">
      <c r="A4554" s="103"/>
      <c r="B4554" s="104"/>
      <c r="C4554" s="6"/>
      <c r="D4554" s="6"/>
      <c r="E4554" s="6"/>
      <c r="F4554" s="6"/>
      <c r="G4554" s="6"/>
      <c r="H4554" s="6"/>
      <c r="I4554" s="6"/>
      <c r="J4554" s="66"/>
    </row>
    <row r="4555" spans="1:10" x14ac:dyDescent="0.25">
      <c r="A4555" s="103"/>
      <c r="B4555" s="104"/>
      <c r="C4555" s="6"/>
      <c r="D4555" s="6"/>
      <c r="E4555" s="6"/>
      <c r="F4555" s="6"/>
      <c r="G4555" s="6"/>
      <c r="H4555" s="6"/>
      <c r="I4555" s="6"/>
      <c r="J4555" s="66"/>
    </row>
    <row r="4556" spans="1:10" x14ac:dyDescent="0.25">
      <c r="A4556" s="103"/>
      <c r="B4556" s="104"/>
      <c r="C4556" s="6"/>
      <c r="D4556" s="6"/>
      <c r="E4556" s="6"/>
      <c r="F4556" s="6"/>
      <c r="G4556" s="6"/>
      <c r="H4556" s="6"/>
      <c r="I4556" s="6"/>
      <c r="J4556" s="66"/>
    </row>
    <row r="4557" spans="1:10" x14ac:dyDescent="0.25">
      <c r="A4557" s="103"/>
      <c r="B4557" s="104"/>
      <c r="C4557" s="6"/>
      <c r="D4557" s="6"/>
      <c r="E4557" s="6"/>
      <c r="F4557" s="6"/>
      <c r="G4557" s="6"/>
      <c r="H4557" s="6"/>
      <c r="I4557" s="6"/>
      <c r="J4557" s="66"/>
    </row>
    <row r="4558" spans="1:10" x14ac:dyDescent="0.25">
      <c r="A4558" s="103"/>
      <c r="B4558" s="104"/>
      <c r="C4558" s="6"/>
      <c r="D4558" s="6"/>
      <c r="E4558" s="6"/>
      <c r="F4558" s="6"/>
      <c r="G4558" s="6"/>
      <c r="H4558" s="6"/>
      <c r="I4558" s="6"/>
      <c r="J4558" s="66"/>
    </row>
    <row r="4559" spans="1:10" x14ac:dyDescent="0.25">
      <c r="A4559" s="103"/>
      <c r="B4559" s="104"/>
      <c r="C4559" s="6"/>
      <c r="D4559" s="6"/>
      <c r="E4559" s="6"/>
      <c r="F4559" s="6"/>
      <c r="G4559" s="6"/>
      <c r="H4559" s="6"/>
      <c r="I4559" s="6"/>
      <c r="J4559" s="66"/>
    </row>
    <row r="4560" spans="1:10" x14ac:dyDescent="0.25">
      <c r="A4560" s="103"/>
      <c r="B4560" s="104"/>
      <c r="C4560" s="6"/>
      <c r="D4560" s="6"/>
      <c r="E4560" s="6"/>
      <c r="F4560" s="6"/>
      <c r="G4560" s="6"/>
      <c r="H4560" s="6"/>
      <c r="I4560" s="6"/>
      <c r="J4560" s="66"/>
    </row>
    <row r="4561" spans="1:10" x14ac:dyDescent="0.25">
      <c r="A4561" s="103"/>
      <c r="B4561" s="104"/>
      <c r="C4561" s="6"/>
      <c r="D4561" s="6"/>
      <c r="E4561" s="6"/>
      <c r="F4561" s="6"/>
      <c r="G4561" s="6"/>
      <c r="H4561" s="6"/>
      <c r="I4561" s="6"/>
      <c r="J4561" s="66"/>
    </row>
    <row r="4562" spans="1:10" x14ac:dyDescent="0.25">
      <c r="A4562" s="103"/>
      <c r="B4562" s="104"/>
      <c r="C4562" s="6"/>
      <c r="D4562" s="6"/>
      <c r="E4562" s="6"/>
      <c r="F4562" s="6"/>
      <c r="G4562" s="6"/>
      <c r="H4562" s="6"/>
      <c r="I4562" s="6"/>
      <c r="J4562" s="66"/>
    </row>
    <row r="4563" spans="1:10" x14ac:dyDescent="0.25">
      <c r="A4563" s="103"/>
      <c r="B4563" s="104"/>
      <c r="C4563" s="6"/>
      <c r="D4563" s="6"/>
      <c r="E4563" s="6"/>
      <c r="F4563" s="6"/>
      <c r="G4563" s="6"/>
      <c r="H4563" s="6"/>
      <c r="I4563" s="6"/>
      <c r="J4563" s="66"/>
    </row>
    <row r="4564" spans="1:10" x14ac:dyDescent="0.25">
      <c r="A4564" s="103"/>
      <c r="B4564" s="104"/>
      <c r="C4564" s="6"/>
      <c r="D4564" s="6"/>
      <c r="E4564" s="6"/>
      <c r="F4564" s="6"/>
      <c r="G4564" s="6"/>
      <c r="H4564" s="6"/>
      <c r="I4564" s="6"/>
      <c r="J4564" s="66"/>
    </row>
    <row r="4565" spans="1:10" x14ac:dyDescent="0.25">
      <c r="A4565" s="103"/>
      <c r="B4565" s="104"/>
      <c r="C4565" s="6"/>
      <c r="D4565" s="6"/>
      <c r="E4565" s="6"/>
      <c r="F4565" s="6"/>
      <c r="G4565" s="6"/>
      <c r="H4565" s="6"/>
      <c r="I4565" s="6"/>
      <c r="J4565" s="66"/>
    </row>
    <row r="4566" spans="1:10" x14ac:dyDescent="0.25">
      <c r="A4566" s="103"/>
      <c r="B4566" s="104"/>
      <c r="C4566" s="6"/>
      <c r="D4566" s="6"/>
      <c r="E4566" s="6"/>
      <c r="F4566" s="6"/>
      <c r="G4566" s="6"/>
      <c r="H4566" s="6"/>
      <c r="I4566" s="6"/>
      <c r="J4566" s="66"/>
    </row>
    <row r="4567" spans="1:10" x14ac:dyDescent="0.25">
      <c r="A4567" s="103"/>
      <c r="B4567" s="104"/>
      <c r="C4567" s="6"/>
      <c r="D4567" s="6"/>
      <c r="E4567" s="6"/>
      <c r="F4567" s="6"/>
      <c r="G4567" s="6"/>
      <c r="H4567" s="6"/>
      <c r="I4567" s="6"/>
      <c r="J4567" s="66"/>
    </row>
    <row r="4568" spans="1:10" x14ac:dyDescent="0.25">
      <c r="A4568" s="103"/>
      <c r="B4568" s="104"/>
      <c r="C4568" s="6"/>
      <c r="D4568" s="6"/>
      <c r="E4568" s="6"/>
      <c r="F4568" s="6"/>
      <c r="G4568" s="6"/>
      <c r="H4568" s="6"/>
      <c r="I4568" s="6"/>
      <c r="J4568" s="66"/>
    </row>
    <row r="4569" spans="1:10" x14ac:dyDescent="0.25">
      <c r="A4569" s="103"/>
      <c r="B4569" s="104"/>
      <c r="C4569" s="6"/>
      <c r="D4569" s="6"/>
      <c r="E4569" s="6"/>
      <c r="F4569" s="6"/>
      <c r="G4569" s="6"/>
      <c r="H4569" s="6"/>
      <c r="I4569" s="6"/>
      <c r="J4569" s="66"/>
    </row>
    <row r="4570" spans="1:10" x14ac:dyDescent="0.25">
      <c r="A4570" s="103"/>
      <c r="B4570" s="104"/>
      <c r="C4570" s="6"/>
      <c r="D4570" s="6"/>
      <c r="E4570" s="6"/>
      <c r="F4570" s="6"/>
      <c r="G4570" s="6"/>
      <c r="H4570" s="6"/>
      <c r="I4570" s="6"/>
      <c r="J4570" s="66"/>
    </row>
    <row r="4571" spans="1:10" x14ac:dyDescent="0.25">
      <c r="A4571" s="103"/>
      <c r="B4571" s="104"/>
      <c r="C4571" s="6"/>
      <c r="D4571" s="6"/>
      <c r="E4571" s="6"/>
      <c r="F4571" s="6"/>
      <c r="G4571" s="6"/>
      <c r="H4571" s="6"/>
      <c r="I4571" s="6"/>
      <c r="J4571" s="66"/>
    </row>
    <row r="4572" spans="1:10" x14ac:dyDescent="0.25">
      <c r="A4572" s="103"/>
      <c r="B4572" s="104"/>
      <c r="C4572" s="6"/>
      <c r="D4572" s="6"/>
      <c r="E4572" s="6"/>
      <c r="F4572" s="6"/>
      <c r="G4572" s="6"/>
      <c r="H4572" s="6"/>
      <c r="I4572" s="6"/>
      <c r="J4572" s="66"/>
    </row>
    <row r="4573" spans="1:10" x14ac:dyDescent="0.25">
      <c r="A4573" s="103"/>
      <c r="B4573" s="104"/>
      <c r="C4573" s="6"/>
      <c r="D4573" s="6"/>
      <c r="E4573" s="6"/>
      <c r="F4573" s="6"/>
      <c r="G4573" s="6"/>
      <c r="H4573" s="6"/>
      <c r="I4573" s="6"/>
      <c r="J4573" s="66"/>
    </row>
    <row r="4574" spans="1:10" x14ac:dyDescent="0.25">
      <c r="A4574" s="103"/>
      <c r="B4574" s="104"/>
      <c r="C4574" s="6"/>
      <c r="D4574" s="6"/>
      <c r="E4574" s="6"/>
      <c r="F4574" s="6"/>
      <c r="G4574" s="6"/>
      <c r="H4574" s="6"/>
      <c r="I4574" s="6"/>
      <c r="J4574" s="66"/>
    </row>
    <row r="4575" spans="1:10" x14ac:dyDescent="0.25">
      <c r="A4575" s="103"/>
      <c r="B4575" s="104"/>
      <c r="C4575" s="6"/>
      <c r="D4575" s="6"/>
      <c r="E4575" s="6"/>
      <c r="F4575" s="6"/>
      <c r="G4575" s="6"/>
      <c r="H4575" s="6"/>
      <c r="I4575" s="6"/>
      <c r="J4575" s="66"/>
    </row>
    <row r="4576" spans="1:10" x14ac:dyDescent="0.25">
      <c r="A4576" s="103"/>
      <c r="B4576" s="104"/>
      <c r="C4576" s="6"/>
      <c r="D4576" s="6"/>
      <c r="E4576" s="6"/>
      <c r="F4576" s="6"/>
      <c r="G4576" s="6"/>
      <c r="H4576" s="6"/>
      <c r="I4576" s="6"/>
      <c r="J4576" s="66"/>
    </row>
    <row r="4577" spans="1:10" x14ac:dyDescent="0.25">
      <c r="A4577" s="103"/>
      <c r="B4577" s="104"/>
      <c r="C4577" s="6"/>
      <c r="D4577" s="6"/>
      <c r="E4577" s="6"/>
      <c r="F4577" s="6"/>
      <c r="G4577" s="6"/>
      <c r="H4577" s="6"/>
      <c r="I4577" s="6"/>
      <c r="J4577" s="66"/>
    </row>
    <row r="4578" spans="1:10" x14ac:dyDescent="0.25">
      <c r="A4578" s="103"/>
      <c r="B4578" s="104"/>
      <c r="C4578" s="6"/>
      <c r="D4578" s="6"/>
      <c r="E4578" s="6"/>
      <c r="F4578" s="6"/>
      <c r="G4578" s="6"/>
      <c r="H4578" s="6"/>
      <c r="I4578" s="6"/>
      <c r="J4578" s="66"/>
    </row>
    <row r="4579" spans="1:10" x14ac:dyDescent="0.25">
      <c r="A4579" s="103"/>
      <c r="B4579" s="104"/>
      <c r="C4579" s="6"/>
      <c r="D4579" s="6"/>
      <c r="E4579" s="6"/>
      <c r="F4579" s="6"/>
      <c r="G4579" s="6"/>
      <c r="H4579" s="6"/>
      <c r="I4579" s="6"/>
      <c r="J4579" s="66"/>
    </row>
    <row r="4580" spans="1:10" x14ac:dyDescent="0.25">
      <c r="A4580" s="103"/>
      <c r="B4580" s="104"/>
      <c r="C4580" s="6"/>
      <c r="D4580" s="6"/>
      <c r="E4580" s="6"/>
      <c r="F4580" s="6"/>
      <c r="G4580" s="6"/>
      <c r="H4580" s="6"/>
      <c r="I4580" s="6"/>
      <c r="J4580" s="66"/>
    </row>
    <row r="4581" spans="1:10" x14ac:dyDescent="0.25">
      <c r="A4581" s="103"/>
      <c r="B4581" s="104"/>
      <c r="C4581" s="6"/>
      <c r="D4581" s="6"/>
      <c r="E4581" s="6"/>
      <c r="F4581" s="6"/>
      <c r="G4581" s="6"/>
      <c r="H4581" s="6"/>
      <c r="I4581" s="6"/>
      <c r="J4581" s="66"/>
    </row>
    <row r="4582" spans="1:10" x14ac:dyDescent="0.25">
      <c r="A4582" s="103"/>
      <c r="B4582" s="104"/>
      <c r="C4582" s="6"/>
      <c r="D4582" s="6"/>
      <c r="E4582" s="6"/>
      <c r="F4582" s="6"/>
      <c r="G4582" s="6"/>
      <c r="H4582" s="6"/>
      <c r="I4582" s="6"/>
      <c r="J4582" s="66"/>
    </row>
    <row r="4583" spans="1:10" x14ac:dyDescent="0.25">
      <c r="A4583" s="103"/>
      <c r="B4583" s="104"/>
      <c r="C4583" s="6"/>
      <c r="D4583" s="6"/>
      <c r="E4583" s="6"/>
      <c r="F4583" s="6"/>
      <c r="G4583" s="6"/>
      <c r="H4583" s="6"/>
      <c r="I4583" s="6"/>
      <c r="J4583" s="66"/>
    </row>
    <row r="4584" spans="1:10" x14ac:dyDescent="0.25">
      <c r="A4584" s="103"/>
      <c r="B4584" s="104"/>
      <c r="C4584" s="6"/>
      <c r="D4584" s="6"/>
      <c r="E4584" s="6"/>
      <c r="F4584" s="6"/>
      <c r="G4584" s="6"/>
      <c r="H4584" s="6"/>
      <c r="I4584" s="6"/>
      <c r="J4584" s="66"/>
    </row>
    <row r="4585" spans="1:10" x14ac:dyDescent="0.25">
      <c r="A4585" s="103"/>
      <c r="B4585" s="104"/>
      <c r="C4585" s="6"/>
      <c r="D4585" s="6"/>
      <c r="E4585" s="6"/>
      <c r="F4585" s="6"/>
      <c r="G4585" s="6"/>
      <c r="H4585" s="6"/>
      <c r="I4585" s="6"/>
      <c r="J4585" s="66"/>
    </row>
    <row r="4586" spans="1:10" x14ac:dyDescent="0.25">
      <c r="A4586" s="103"/>
      <c r="B4586" s="104"/>
      <c r="C4586" s="6"/>
      <c r="D4586" s="6"/>
      <c r="E4586" s="6"/>
      <c r="F4586" s="6"/>
      <c r="G4586" s="6"/>
      <c r="H4586" s="6"/>
      <c r="I4586" s="6"/>
      <c r="J4586" s="66"/>
    </row>
    <row r="4587" spans="1:10" x14ac:dyDescent="0.25">
      <c r="A4587" s="103"/>
      <c r="B4587" s="104"/>
      <c r="C4587" s="6"/>
      <c r="D4587" s="6"/>
      <c r="E4587" s="6"/>
      <c r="F4587" s="6"/>
      <c r="G4587" s="6"/>
      <c r="H4587" s="6"/>
      <c r="I4587" s="6"/>
      <c r="J4587" s="66"/>
    </row>
    <row r="4588" spans="1:10" x14ac:dyDescent="0.25">
      <c r="A4588" s="103"/>
      <c r="B4588" s="104"/>
      <c r="C4588" s="6"/>
      <c r="D4588" s="6"/>
      <c r="E4588" s="6"/>
      <c r="F4588" s="6"/>
      <c r="G4588" s="6"/>
      <c r="H4588" s="6"/>
      <c r="I4588" s="6"/>
      <c r="J4588" s="66"/>
    </row>
    <row r="4589" spans="1:10" x14ac:dyDescent="0.25">
      <c r="A4589" s="103"/>
      <c r="B4589" s="104"/>
      <c r="C4589" s="6"/>
      <c r="D4589" s="6"/>
      <c r="E4589" s="6"/>
      <c r="F4589" s="6"/>
      <c r="G4589" s="6"/>
      <c r="H4589" s="6"/>
      <c r="I4589" s="6"/>
      <c r="J4589" s="66"/>
    </row>
    <row r="4590" spans="1:10" x14ac:dyDescent="0.25">
      <c r="A4590" s="103"/>
      <c r="B4590" s="104"/>
      <c r="C4590" s="6"/>
      <c r="D4590" s="6"/>
      <c r="E4590" s="6"/>
      <c r="F4590" s="6"/>
      <c r="G4590" s="6"/>
      <c r="H4590" s="6"/>
      <c r="I4590" s="6"/>
      <c r="J4590" s="66"/>
    </row>
    <row r="4591" spans="1:10" x14ac:dyDescent="0.25">
      <c r="A4591" s="103"/>
      <c r="B4591" s="104"/>
      <c r="C4591" s="6"/>
      <c r="D4591" s="6"/>
      <c r="E4591" s="6"/>
      <c r="F4591" s="6"/>
      <c r="G4591" s="6"/>
      <c r="H4591" s="6"/>
      <c r="I4591" s="6"/>
      <c r="J4591" s="66"/>
    </row>
    <row r="4592" spans="1:10" x14ac:dyDescent="0.25">
      <c r="A4592" s="103"/>
      <c r="B4592" s="104"/>
      <c r="C4592" s="6"/>
      <c r="D4592" s="6"/>
      <c r="E4592" s="6"/>
      <c r="F4592" s="6"/>
      <c r="G4592" s="6"/>
      <c r="H4592" s="6"/>
      <c r="I4592" s="6"/>
      <c r="J4592" s="66"/>
    </row>
    <row r="4593" spans="1:10" x14ac:dyDescent="0.25">
      <c r="A4593" s="103"/>
      <c r="B4593" s="104"/>
      <c r="C4593" s="6"/>
      <c r="D4593" s="6"/>
      <c r="E4593" s="6"/>
      <c r="F4593" s="6"/>
      <c r="G4593" s="6"/>
      <c r="H4593" s="6"/>
      <c r="I4593" s="6"/>
      <c r="J4593" s="66"/>
    </row>
    <row r="4594" spans="1:10" x14ac:dyDescent="0.25">
      <c r="A4594" s="103"/>
      <c r="B4594" s="104"/>
      <c r="C4594" s="6"/>
      <c r="D4594" s="6"/>
      <c r="E4594" s="6"/>
      <c r="F4594" s="6"/>
      <c r="G4594" s="6"/>
      <c r="H4594" s="6"/>
      <c r="I4594" s="6"/>
      <c r="J4594" s="66"/>
    </row>
    <row r="4595" spans="1:10" x14ac:dyDescent="0.25">
      <c r="A4595" s="103"/>
      <c r="B4595" s="104"/>
      <c r="C4595" s="6"/>
      <c r="D4595" s="6"/>
      <c r="E4595" s="6"/>
      <c r="F4595" s="6"/>
      <c r="G4595" s="6"/>
      <c r="H4595" s="6"/>
      <c r="I4595" s="6"/>
      <c r="J4595" s="66"/>
    </row>
    <row r="4596" spans="1:10" x14ac:dyDescent="0.25">
      <c r="A4596" s="103"/>
      <c r="B4596" s="104"/>
      <c r="C4596" s="6"/>
      <c r="D4596" s="6"/>
      <c r="E4596" s="6"/>
      <c r="F4596" s="6"/>
      <c r="G4596" s="6"/>
      <c r="H4596" s="6"/>
      <c r="I4596" s="6"/>
      <c r="J4596" s="66"/>
    </row>
    <row r="4597" spans="1:10" x14ac:dyDescent="0.25">
      <c r="A4597" s="103"/>
      <c r="B4597" s="104"/>
      <c r="C4597" s="6"/>
      <c r="D4597" s="6"/>
      <c r="E4597" s="6"/>
      <c r="F4597" s="6"/>
      <c r="G4597" s="6"/>
      <c r="H4597" s="6"/>
      <c r="I4597" s="6"/>
      <c r="J4597" s="66"/>
    </row>
    <row r="4598" spans="1:10" x14ac:dyDescent="0.25">
      <c r="A4598" s="103"/>
      <c r="B4598" s="104"/>
      <c r="C4598" s="6"/>
      <c r="D4598" s="6"/>
      <c r="E4598" s="6"/>
      <c r="F4598" s="6"/>
      <c r="G4598" s="6"/>
      <c r="H4598" s="6"/>
      <c r="I4598" s="6"/>
      <c r="J4598" s="66"/>
    </row>
    <row r="4599" spans="1:10" x14ac:dyDescent="0.25">
      <c r="A4599" s="103"/>
      <c r="B4599" s="104"/>
      <c r="C4599" s="6"/>
      <c r="D4599" s="6"/>
      <c r="E4599" s="6"/>
      <c r="F4599" s="6"/>
      <c r="G4599" s="6"/>
      <c r="H4599" s="6"/>
      <c r="I4599" s="6"/>
      <c r="J4599" s="66"/>
    </row>
    <row r="4600" spans="1:10" x14ac:dyDescent="0.25">
      <c r="A4600" s="103"/>
      <c r="B4600" s="104"/>
      <c r="C4600" s="6"/>
      <c r="D4600" s="6"/>
      <c r="E4600" s="6"/>
      <c r="F4600" s="6"/>
      <c r="G4600" s="6"/>
      <c r="H4600" s="6"/>
      <c r="I4600" s="6"/>
      <c r="J4600" s="66"/>
    </row>
    <row r="4601" spans="1:10" x14ac:dyDescent="0.25">
      <c r="A4601" s="103"/>
      <c r="B4601" s="104"/>
      <c r="C4601" s="6"/>
      <c r="D4601" s="6"/>
      <c r="E4601" s="6"/>
      <c r="F4601" s="6"/>
      <c r="G4601" s="6"/>
      <c r="H4601" s="6"/>
      <c r="I4601" s="6"/>
      <c r="J4601" s="66"/>
    </row>
    <row r="4602" spans="1:10" x14ac:dyDescent="0.25">
      <c r="A4602" s="103"/>
      <c r="B4602" s="104"/>
      <c r="C4602" s="6"/>
      <c r="D4602" s="6"/>
      <c r="E4602" s="6"/>
      <c r="F4602" s="6"/>
      <c r="G4602" s="6"/>
      <c r="H4602" s="6"/>
      <c r="I4602" s="6"/>
      <c r="J4602" s="66"/>
    </row>
    <row r="4603" spans="1:10" x14ac:dyDescent="0.25">
      <c r="A4603" s="103"/>
      <c r="B4603" s="104"/>
      <c r="C4603" s="6"/>
      <c r="D4603" s="6"/>
      <c r="E4603" s="6"/>
      <c r="F4603" s="6"/>
      <c r="G4603" s="6"/>
      <c r="H4603" s="6"/>
      <c r="I4603" s="6"/>
      <c r="J4603" s="66"/>
    </row>
    <row r="4604" spans="1:10" x14ac:dyDescent="0.25">
      <c r="A4604" s="103"/>
      <c r="B4604" s="104"/>
      <c r="C4604" s="6"/>
      <c r="D4604" s="6"/>
      <c r="E4604" s="6"/>
      <c r="F4604" s="6"/>
      <c r="G4604" s="6"/>
      <c r="H4604" s="6"/>
      <c r="I4604" s="6"/>
      <c r="J4604" s="66"/>
    </row>
    <row r="4605" spans="1:10" x14ac:dyDescent="0.25">
      <c r="A4605" s="103"/>
      <c r="B4605" s="104"/>
      <c r="C4605" s="6"/>
      <c r="D4605" s="6"/>
      <c r="E4605" s="6"/>
      <c r="F4605" s="6"/>
      <c r="G4605" s="6"/>
      <c r="H4605" s="6"/>
      <c r="I4605" s="6"/>
      <c r="J4605" s="66"/>
    </row>
    <row r="4606" spans="1:10" x14ac:dyDescent="0.25">
      <c r="A4606" s="103"/>
      <c r="B4606" s="104"/>
      <c r="C4606" s="6"/>
      <c r="D4606" s="6"/>
      <c r="E4606" s="6"/>
      <c r="F4606" s="6"/>
      <c r="G4606" s="6"/>
      <c r="H4606" s="6"/>
      <c r="I4606" s="6"/>
      <c r="J4606" s="66"/>
    </row>
    <row r="4607" spans="1:10" x14ac:dyDescent="0.25">
      <c r="A4607" s="103"/>
      <c r="B4607" s="104"/>
      <c r="C4607" s="6"/>
      <c r="D4607" s="6"/>
      <c r="E4607" s="6"/>
      <c r="F4607" s="6"/>
      <c r="G4607" s="6"/>
      <c r="H4607" s="6"/>
      <c r="I4607" s="6"/>
      <c r="J4607" s="66"/>
    </row>
    <row r="4608" spans="1:10" x14ac:dyDescent="0.25">
      <c r="A4608" s="103"/>
      <c r="B4608" s="104"/>
      <c r="C4608" s="6"/>
      <c r="D4608" s="6"/>
      <c r="E4608" s="6"/>
      <c r="F4608" s="6"/>
      <c r="G4608" s="6"/>
      <c r="H4608" s="6"/>
      <c r="I4608" s="6"/>
      <c r="J4608" s="66"/>
    </row>
    <row r="4609" spans="1:10" x14ac:dyDescent="0.25">
      <c r="A4609" s="103"/>
      <c r="B4609" s="104"/>
      <c r="C4609" s="6"/>
      <c r="D4609" s="6"/>
      <c r="E4609" s="6"/>
      <c r="F4609" s="6"/>
      <c r="G4609" s="6"/>
      <c r="H4609" s="6"/>
      <c r="I4609" s="6"/>
      <c r="J4609" s="66"/>
    </row>
    <row r="4610" spans="1:10" x14ac:dyDescent="0.25">
      <c r="A4610" s="103"/>
      <c r="B4610" s="104"/>
      <c r="C4610" s="6"/>
      <c r="D4610" s="6"/>
      <c r="E4610" s="6"/>
      <c r="F4610" s="6"/>
      <c r="G4610" s="6"/>
      <c r="H4610" s="6"/>
      <c r="I4610" s="6"/>
      <c r="J4610" s="66"/>
    </row>
    <row r="4611" spans="1:10" x14ac:dyDescent="0.25">
      <c r="A4611" s="103"/>
      <c r="B4611" s="104"/>
      <c r="C4611" s="6"/>
      <c r="D4611" s="6"/>
      <c r="E4611" s="6"/>
      <c r="F4611" s="6"/>
      <c r="G4611" s="6"/>
      <c r="H4611" s="6"/>
      <c r="I4611" s="6"/>
      <c r="J4611" s="66"/>
    </row>
    <row r="4612" spans="1:10" x14ac:dyDescent="0.25">
      <c r="A4612" s="103"/>
      <c r="B4612" s="104"/>
      <c r="C4612" s="6"/>
      <c r="D4612" s="6"/>
      <c r="E4612" s="6"/>
      <c r="F4612" s="6"/>
      <c r="G4612" s="6"/>
      <c r="H4612" s="6"/>
      <c r="I4612" s="6"/>
      <c r="J4612" s="66"/>
    </row>
    <row r="4613" spans="1:10" x14ac:dyDescent="0.25">
      <c r="A4613" s="103"/>
      <c r="B4613" s="104"/>
      <c r="C4613" s="6"/>
      <c r="D4613" s="6"/>
      <c r="E4613" s="6"/>
      <c r="F4613" s="6"/>
      <c r="G4613" s="6"/>
      <c r="H4613" s="6"/>
      <c r="I4613" s="6"/>
      <c r="J4613" s="66"/>
    </row>
    <row r="4614" spans="1:10" x14ac:dyDescent="0.25">
      <c r="A4614" s="103"/>
      <c r="B4614" s="104"/>
      <c r="C4614" s="6"/>
      <c r="D4614" s="6"/>
      <c r="E4614" s="6"/>
      <c r="F4614" s="6"/>
      <c r="G4614" s="6"/>
      <c r="H4614" s="6"/>
      <c r="I4614" s="6"/>
      <c r="J4614" s="66"/>
    </row>
    <row r="4615" spans="1:10" x14ac:dyDescent="0.25">
      <c r="A4615" s="103"/>
      <c r="B4615" s="104"/>
      <c r="C4615" s="6"/>
      <c r="D4615" s="6"/>
      <c r="E4615" s="6"/>
      <c r="F4615" s="6"/>
      <c r="G4615" s="6"/>
      <c r="H4615" s="6"/>
      <c r="I4615" s="6"/>
      <c r="J4615" s="66"/>
    </row>
    <row r="4616" spans="1:10" x14ac:dyDescent="0.25">
      <c r="A4616" s="103"/>
      <c r="B4616" s="104"/>
      <c r="C4616" s="6"/>
      <c r="D4616" s="6"/>
      <c r="E4616" s="6"/>
      <c r="F4616" s="6"/>
      <c r="G4616" s="6"/>
      <c r="H4616" s="6"/>
      <c r="I4616" s="6"/>
      <c r="J4616" s="66"/>
    </row>
    <row r="4617" spans="1:10" x14ac:dyDescent="0.25">
      <c r="A4617" s="103"/>
      <c r="B4617" s="104"/>
      <c r="C4617" s="6"/>
      <c r="D4617" s="6"/>
      <c r="E4617" s="6"/>
      <c r="F4617" s="6"/>
      <c r="G4617" s="6"/>
      <c r="H4617" s="6"/>
      <c r="I4617" s="6"/>
      <c r="J4617" s="66"/>
    </row>
    <row r="4618" spans="1:10" x14ac:dyDescent="0.25">
      <c r="A4618" s="103"/>
      <c r="B4618" s="104"/>
      <c r="C4618" s="6"/>
      <c r="D4618" s="6"/>
      <c r="E4618" s="6"/>
      <c r="F4618" s="6"/>
      <c r="G4618" s="6"/>
      <c r="H4618" s="6"/>
      <c r="I4618" s="6"/>
      <c r="J4618" s="66"/>
    </row>
    <row r="4619" spans="1:10" x14ac:dyDescent="0.25">
      <c r="A4619" s="103"/>
      <c r="B4619" s="104"/>
      <c r="C4619" s="6"/>
      <c r="D4619" s="6"/>
      <c r="E4619" s="6"/>
      <c r="F4619" s="6"/>
      <c r="G4619" s="6"/>
      <c r="H4619" s="6"/>
      <c r="I4619" s="6"/>
      <c r="J4619" s="66"/>
    </row>
    <row r="4620" spans="1:10" x14ac:dyDescent="0.25">
      <c r="A4620" s="103"/>
      <c r="B4620" s="104"/>
      <c r="C4620" s="6"/>
      <c r="D4620" s="6"/>
      <c r="E4620" s="6"/>
      <c r="F4620" s="6"/>
      <c r="G4620" s="6"/>
      <c r="H4620" s="6"/>
      <c r="I4620" s="6"/>
      <c r="J4620" s="66"/>
    </row>
    <row r="4621" spans="1:10" x14ac:dyDescent="0.25">
      <c r="A4621" s="103"/>
      <c r="B4621" s="104"/>
      <c r="C4621" s="6"/>
      <c r="D4621" s="6"/>
      <c r="E4621" s="6"/>
      <c r="F4621" s="6"/>
      <c r="G4621" s="6"/>
      <c r="H4621" s="6"/>
      <c r="I4621" s="6"/>
      <c r="J4621" s="66"/>
    </row>
    <row r="4622" spans="1:10" x14ac:dyDescent="0.25">
      <c r="A4622" s="103"/>
      <c r="B4622" s="104"/>
      <c r="C4622" s="6"/>
      <c r="D4622" s="6"/>
      <c r="E4622" s="6"/>
      <c r="F4622" s="6"/>
      <c r="G4622" s="6"/>
      <c r="H4622" s="6"/>
      <c r="I4622" s="6"/>
      <c r="J4622" s="66"/>
    </row>
    <row r="4623" spans="1:10" x14ac:dyDescent="0.25">
      <c r="A4623" s="103"/>
      <c r="B4623" s="104"/>
      <c r="C4623" s="6"/>
      <c r="D4623" s="6"/>
      <c r="E4623" s="6"/>
      <c r="F4623" s="6"/>
      <c r="G4623" s="6"/>
      <c r="H4623" s="6"/>
      <c r="I4623" s="6"/>
      <c r="J4623" s="66"/>
    </row>
    <row r="4624" spans="1:10" x14ac:dyDescent="0.25">
      <c r="A4624" s="103"/>
      <c r="B4624" s="104"/>
      <c r="C4624" s="6"/>
      <c r="D4624" s="6"/>
      <c r="E4624" s="6"/>
      <c r="F4624" s="6"/>
      <c r="G4624" s="6"/>
      <c r="H4624" s="6"/>
      <c r="I4624" s="6"/>
      <c r="J4624" s="66"/>
    </row>
    <row r="4625" spans="1:10" x14ac:dyDescent="0.25">
      <c r="A4625" s="103"/>
      <c r="B4625" s="104"/>
      <c r="C4625" s="6"/>
      <c r="D4625" s="6"/>
      <c r="E4625" s="6"/>
      <c r="F4625" s="6"/>
      <c r="G4625" s="6"/>
      <c r="H4625" s="6"/>
      <c r="I4625" s="6"/>
      <c r="J4625" s="66"/>
    </row>
    <row r="4626" spans="1:10" x14ac:dyDescent="0.25">
      <c r="A4626" s="103"/>
      <c r="B4626" s="104"/>
      <c r="C4626" s="6"/>
      <c r="D4626" s="6"/>
      <c r="E4626" s="6"/>
      <c r="F4626" s="6"/>
      <c r="G4626" s="6"/>
      <c r="H4626" s="6"/>
      <c r="I4626" s="6"/>
      <c r="J4626" s="66"/>
    </row>
    <row r="4627" spans="1:10" x14ac:dyDescent="0.25">
      <c r="A4627" s="103"/>
      <c r="B4627" s="104"/>
      <c r="C4627" s="6"/>
      <c r="D4627" s="6"/>
      <c r="E4627" s="6"/>
      <c r="F4627" s="6"/>
      <c r="G4627" s="6"/>
      <c r="H4627" s="6"/>
      <c r="I4627" s="6"/>
      <c r="J4627" s="66"/>
    </row>
    <row r="4628" spans="1:10" x14ac:dyDescent="0.25">
      <c r="A4628" s="103"/>
      <c r="B4628" s="104"/>
      <c r="C4628" s="6"/>
      <c r="D4628" s="6"/>
      <c r="E4628" s="6"/>
      <c r="F4628" s="6"/>
      <c r="G4628" s="6"/>
      <c r="H4628" s="6"/>
      <c r="I4628" s="6"/>
      <c r="J4628" s="66"/>
    </row>
    <row r="4629" spans="1:10" x14ac:dyDescent="0.25">
      <c r="A4629" s="103"/>
      <c r="B4629" s="104"/>
      <c r="C4629" s="6"/>
      <c r="D4629" s="6"/>
      <c r="E4629" s="6"/>
      <c r="F4629" s="6"/>
      <c r="G4629" s="6"/>
      <c r="H4629" s="6"/>
      <c r="I4629" s="6"/>
      <c r="J4629" s="66"/>
    </row>
    <row r="4630" spans="1:10" x14ac:dyDescent="0.25">
      <c r="A4630" s="103"/>
      <c r="B4630" s="104"/>
      <c r="C4630" s="6"/>
      <c r="D4630" s="6"/>
      <c r="E4630" s="6"/>
      <c r="F4630" s="6"/>
      <c r="G4630" s="6"/>
      <c r="H4630" s="6"/>
      <c r="I4630" s="6"/>
      <c r="J4630" s="66"/>
    </row>
    <row r="4631" spans="1:10" x14ac:dyDescent="0.25">
      <c r="A4631" s="103"/>
      <c r="B4631" s="104"/>
      <c r="C4631" s="6"/>
      <c r="D4631" s="6"/>
      <c r="E4631" s="6"/>
      <c r="F4631" s="6"/>
      <c r="G4631" s="6"/>
      <c r="H4631" s="6"/>
      <c r="I4631" s="6"/>
      <c r="J4631" s="66"/>
    </row>
    <row r="4632" spans="1:10" x14ac:dyDescent="0.25">
      <c r="A4632" s="103"/>
      <c r="B4632" s="104"/>
      <c r="C4632" s="6"/>
      <c r="D4632" s="6"/>
      <c r="E4632" s="6"/>
      <c r="F4632" s="6"/>
      <c r="G4632" s="6"/>
      <c r="H4632" s="6"/>
      <c r="I4632" s="6"/>
      <c r="J4632" s="66"/>
    </row>
    <row r="4633" spans="1:10" x14ac:dyDescent="0.25">
      <c r="A4633" s="103"/>
      <c r="B4633" s="104"/>
      <c r="C4633" s="6"/>
      <c r="D4633" s="6"/>
      <c r="E4633" s="6"/>
      <c r="F4633" s="6"/>
      <c r="G4633" s="6"/>
      <c r="H4633" s="6"/>
      <c r="I4633" s="6"/>
      <c r="J4633" s="66"/>
    </row>
    <row r="4634" spans="1:10" x14ac:dyDescent="0.25">
      <c r="A4634" s="103"/>
      <c r="B4634" s="104"/>
      <c r="C4634" s="6"/>
      <c r="D4634" s="6"/>
      <c r="E4634" s="6"/>
      <c r="F4634" s="6"/>
      <c r="G4634" s="6"/>
      <c r="H4634" s="6"/>
      <c r="I4634" s="6"/>
      <c r="J4634" s="66"/>
    </row>
    <row r="4635" spans="1:10" x14ac:dyDescent="0.25">
      <c r="A4635" s="103"/>
      <c r="B4635" s="104"/>
      <c r="C4635" s="6"/>
      <c r="D4635" s="6"/>
      <c r="E4635" s="6"/>
      <c r="F4635" s="6"/>
      <c r="G4635" s="6"/>
      <c r="H4635" s="6"/>
      <c r="I4635" s="6"/>
      <c r="J4635" s="66"/>
    </row>
    <row r="4636" spans="1:10" x14ac:dyDescent="0.25">
      <c r="A4636" s="103"/>
      <c r="B4636" s="104"/>
      <c r="C4636" s="6"/>
      <c r="D4636" s="6"/>
      <c r="E4636" s="6"/>
      <c r="F4636" s="6"/>
      <c r="G4636" s="6"/>
      <c r="H4636" s="6"/>
      <c r="I4636" s="6"/>
      <c r="J4636" s="66"/>
    </row>
    <row r="4637" spans="1:10" x14ac:dyDescent="0.25">
      <c r="A4637" s="103"/>
      <c r="B4637" s="104"/>
      <c r="C4637" s="6"/>
      <c r="D4637" s="6"/>
      <c r="E4637" s="6"/>
      <c r="F4637" s="6"/>
      <c r="G4637" s="6"/>
      <c r="H4637" s="6"/>
      <c r="I4637" s="6"/>
      <c r="J4637" s="66"/>
    </row>
    <row r="4638" spans="1:10" x14ac:dyDescent="0.25">
      <c r="A4638" s="103"/>
      <c r="B4638" s="104"/>
      <c r="C4638" s="6"/>
      <c r="D4638" s="6"/>
      <c r="E4638" s="6"/>
      <c r="F4638" s="6"/>
      <c r="G4638" s="6"/>
      <c r="H4638" s="6"/>
      <c r="I4638" s="6"/>
      <c r="J4638" s="66"/>
    </row>
    <row r="4639" spans="1:10" x14ac:dyDescent="0.25">
      <c r="A4639" s="103"/>
      <c r="B4639" s="104"/>
      <c r="C4639" s="6"/>
      <c r="D4639" s="6"/>
      <c r="E4639" s="6"/>
      <c r="F4639" s="6"/>
      <c r="G4639" s="6"/>
      <c r="H4639" s="6"/>
      <c r="I4639" s="6"/>
      <c r="J4639" s="66"/>
    </row>
    <row r="4640" spans="1:10" x14ac:dyDescent="0.25">
      <c r="A4640" s="103"/>
      <c r="B4640" s="104"/>
      <c r="C4640" s="6"/>
      <c r="D4640" s="6"/>
      <c r="E4640" s="6"/>
      <c r="F4640" s="6"/>
      <c r="G4640" s="6"/>
      <c r="H4640" s="6"/>
      <c r="I4640" s="6"/>
      <c r="J4640" s="66"/>
    </row>
    <row r="4641" spans="1:10" x14ac:dyDescent="0.25">
      <c r="A4641" s="103"/>
      <c r="B4641" s="104"/>
      <c r="C4641" s="6"/>
      <c r="D4641" s="6"/>
      <c r="E4641" s="6"/>
      <c r="F4641" s="6"/>
      <c r="G4641" s="6"/>
      <c r="H4641" s="6"/>
      <c r="I4641" s="6"/>
      <c r="J4641" s="66"/>
    </row>
    <row r="4642" spans="1:10" x14ac:dyDescent="0.25">
      <c r="A4642" s="103"/>
      <c r="B4642" s="104"/>
      <c r="C4642" s="6"/>
      <c r="D4642" s="6"/>
      <c r="E4642" s="6"/>
      <c r="F4642" s="6"/>
      <c r="G4642" s="6"/>
      <c r="H4642" s="6"/>
      <c r="I4642" s="6"/>
      <c r="J4642" s="66"/>
    </row>
    <row r="4643" spans="1:10" x14ac:dyDescent="0.25">
      <c r="A4643" s="103"/>
      <c r="B4643" s="104"/>
      <c r="C4643" s="6"/>
      <c r="D4643" s="6"/>
      <c r="E4643" s="6"/>
      <c r="F4643" s="6"/>
      <c r="G4643" s="6"/>
      <c r="H4643" s="6"/>
      <c r="I4643" s="6"/>
      <c r="J4643" s="66"/>
    </row>
    <row r="4644" spans="1:10" x14ac:dyDescent="0.25">
      <c r="A4644" s="103"/>
      <c r="B4644" s="104"/>
      <c r="C4644" s="6"/>
      <c r="D4644" s="6"/>
      <c r="E4644" s="6"/>
      <c r="F4644" s="6"/>
      <c r="G4644" s="6"/>
      <c r="H4644" s="6"/>
      <c r="I4644" s="6"/>
      <c r="J4644" s="66"/>
    </row>
    <row r="4645" spans="1:10" x14ac:dyDescent="0.25">
      <c r="A4645" s="103"/>
      <c r="B4645" s="104"/>
      <c r="C4645" s="6"/>
      <c r="D4645" s="6"/>
      <c r="E4645" s="6"/>
      <c r="F4645" s="6"/>
      <c r="G4645" s="6"/>
      <c r="H4645" s="6"/>
      <c r="I4645" s="6"/>
      <c r="J4645" s="66"/>
    </row>
    <row r="4646" spans="1:10" x14ac:dyDescent="0.25">
      <c r="A4646" s="103"/>
      <c r="B4646" s="104"/>
      <c r="C4646" s="6"/>
      <c r="D4646" s="6"/>
      <c r="E4646" s="6"/>
      <c r="F4646" s="6"/>
      <c r="G4646" s="6"/>
      <c r="H4646" s="6"/>
      <c r="I4646" s="6"/>
      <c r="J4646" s="66"/>
    </row>
    <row r="4647" spans="1:10" x14ac:dyDescent="0.25">
      <c r="A4647" s="103"/>
      <c r="B4647" s="104"/>
      <c r="C4647" s="6"/>
      <c r="D4647" s="6"/>
      <c r="E4647" s="6"/>
      <c r="F4647" s="6"/>
      <c r="G4647" s="6"/>
      <c r="H4647" s="6"/>
      <c r="I4647" s="6"/>
      <c r="J4647" s="66"/>
    </row>
    <row r="4648" spans="1:10" x14ac:dyDescent="0.25">
      <c r="A4648" s="103"/>
      <c r="B4648" s="104"/>
      <c r="C4648" s="6"/>
      <c r="D4648" s="6"/>
      <c r="E4648" s="6"/>
      <c r="F4648" s="6"/>
      <c r="G4648" s="6"/>
      <c r="H4648" s="6"/>
      <c r="I4648" s="6"/>
      <c r="J4648" s="66"/>
    </row>
    <row r="4649" spans="1:10" x14ac:dyDescent="0.25">
      <c r="A4649" s="103"/>
      <c r="B4649" s="104"/>
      <c r="C4649" s="6"/>
      <c r="D4649" s="6"/>
      <c r="E4649" s="6"/>
      <c r="F4649" s="6"/>
      <c r="G4649" s="6"/>
      <c r="H4649" s="6"/>
      <c r="I4649" s="6"/>
      <c r="J4649" s="66"/>
    </row>
    <row r="4650" spans="1:10" x14ac:dyDescent="0.25">
      <c r="A4650" s="103"/>
      <c r="B4650" s="104"/>
      <c r="C4650" s="6"/>
      <c r="D4650" s="6"/>
      <c r="E4650" s="6"/>
      <c r="F4650" s="6"/>
      <c r="G4650" s="6"/>
      <c r="H4650" s="6"/>
      <c r="I4650" s="6"/>
      <c r="J4650" s="66"/>
    </row>
    <row r="4651" spans="1:10" x14ac:dyDescent="0.25">
      <c r="A4651" s="103"/>
      <c r="B4651" s="104"/>
      <c r="C4651" s="6"/>
      <c r="D4651" s="6"/>
      <c r="E4651" s="6"/>
      <c r="F4651" s="6"/>
      <c r="G4651" s="6"/>
      <c r="H4651" s="6"/>
      <c r="I4651" s="6"/>
      <c r="J4651" s="66"/>
    </row>
    <row r="4652" spans="1:10" x14ac:dyDescent="0.25">
      <c r="A4652" s="103"/>
      <c r="B4652" s="104"/>
      <c r="C4652" s="6"/>
      <c r="D4652" s="6"/>
      <c r="E4652" s="6"/>
      <c r="F4652" s="6"/>
      <c r="G4652" s="6"/>
      <c r="H4652" s="6"/>
      <c r="I4652" s="6"/>
      <c r="J4652" s="66"/>
    </row>
    <row r="4653" spans="1:10" x14ac:dyDescent="0.25">
      <c r="A4653" s="103"/>
      <c r="B4653" s="104"/>
      <c r="C4653" s="6"/>
      <c r="D4653" s="6"/>
      <c r="E4653" s="6"/>
      <c r="F4653" s="6"/>
      <c r="G4653" s="6"/>
      <c r="H4653" s="6"/>
      <c r="I4653" s="6"/>
      <c r="J4653" s="66"/>
    </row>
    <row r="4654" spans="1:10" x14ac:dyDescent="0.25">
      <c r="A4654" s="103"/>
      <c r="B4654" s="104"/>
      <c r="C4654" s="6"/>
      <c r="D4654" s="6"/>
      <c r="E4654" s="6"/>
      <c r="F4654" s="6"/>
      <c r="G4654" s="6"/>
      <c r="H4654" s="6"/>
      <c r="I4654" s="6"/>
      <c r="J4654" s="66"/>
    </row>
    <row r="4655" spans="1:10" x14ac:dyDescent="0.25">
      <c r="A4655" s="103"/>
      <c r="B4655" s="104"/>
      <c r="C4655" s="6"/>
      <c r="D4655" s="6"/>
      <c r="E4655" s="6"/>
      <c r="F4655" s="6"/>
      <c r="G4655" s="6"/>
      <c r="H4655" s="6"/>
      <c r="I4655" s="6"/>
      <c r="J4655" s="66"/>
    </row>
    <row r="4656" spans="1:10" x14ac:dyDescent="0.25">
      <c r="A4656" s="103"/>
      <c r="B4656" s="104"/>
      <c r="C4656" s="6"/>
      <c r="D4656" s="6"/>
      <c r="E4656" s="6"/>
      <c r="F4656" s="6"/>
      <c r="G4656" s="6"/>
      <c r="H4656" s="6"/>
      <c r="I4656" s="6"/>
      <c r="J4656" s="66"/>
    </row>
    <row r="4657" spans="1:10" x14ac:dyDescent="0.25">
      <c r="A4657" s="103"/>
      <c r="B4657" s="104"/>
      <c r="C4657" s="6"/>
      <c r="D4657" s="6"/>
      <c r="E4657" s="6"/>
      <c r="F4657" s="6"/>
      <c r="G4657" s="6"/>
      <c r="H4657" s="6"/>
      <c r="I4657" s="6"/>
      <c r="J4657" s="66"/>
    </row>
    <row r="4658" spans="1:10" x14ac:dyDescent="0.25">
      <c r="A4658" s="103"/>
      <c r="B4658" s="104"/>
      <c r="C4658" s="6"/>
      <c r="D4658" s="6"/>
      <c r="E4658" s="6"/>
      <c r="F4658" s="6"/>
      <c r="G4658" s="6"/>
      <c r="H4658" s="6"/>
      <c r="I4658" s="6"/>
      <c r="J4658" s="66"/>
    </row>
    <row r="4659" spans="1:10" x14ac:dyDescent="0.25">
      <c r="A4659" s="103"/>
      <c r="B4659" s="104"/>
      <c r="C4659" s="6"/>
      <c r="D4659" s="6"/>
      <c r="E4659" s="6"/>
      <c r="F4659" s="6"/>
      <c r="G4659" s="6"/>
      <c r="H4659" s="6"/>
      <c r="I4659" s="6"/>
      <c r="J4659" s="66"/>
    </row>
    <row r="4660" spans="1:10" x14ac:dyDescent="0.25">
      <c r="A4660" s="103"/>
      <c r="B4660" s="104"/>
      <c r="C4660" s="6"/>
      <c r="D4660" s="6"/>
      <c r="E4660" s="6"/>
      <c r="F4660" s="6"/>
      <c r="G4660" s="6"/>
      <c r="H4660" s="6"/>
      <c r="I4660" s="6"/>
      <c r="J4660" s="66"/>
    </row>
    <row r="4661" spans="1:10" x14ac:dyDescent="0.25">
      <c r="A4661" s="103"/>
      <c r="B4661" s="104"/>
      <c r="C4661" s="6"/>
      <c r="D4661" s="6"/>
      <c r="E4661" s="6"/>
      <c r="F4661" s="6"/>
      <c r="G4661" s="6"/>
      <c r="H4661" s="6"/>
      <c r="I4661" s="6"/>
      <c r="J4661" s="66"/>
    </row>
    <row r="4662" spans="1:10" x14ac:dyDescent="0.25">
      <c r="A4662" s="103"/>
      <c r="B4662" s="104"/>
      <c r="C4662" s="6"/>
      <c r="D4662" s="6"/>
      <c r="E4662" s="6"/>
      <c r="F4662" s="6"/>
      <c r="G4662" s="6"/>
      <c r="H4662" s="6"/>
      <c r="I4662" s="6"/>
      <c r="J4662" s="66"/>
    </row>
    <row r="4663" spans="1:10" x14ac:dyDescent="0.25">
      <c r="A4663" s="103"/>
      <c r="B4663" s="104"/>
      <c r="C4663" s="6"/>
      <c r="D4663" s="6"/>
      <c r="E4663" s="6"/>
      <c r="F4663" s="6"/>
      <c r="G4663" s="6"/>
      <c r="H4663" s="6"/>
      <c r="I4663" s="6"/>
      <c r="J4663" s="66"/>
    </row>
    <row r="4664" spans="1:10" x14ac:dyDescent="0.25">
      <c r="A4664" s="103"/>
      <c r="B4664" s="104"/>
      <c r="C4664" s="6"/>
      <c r="D4664" s="6"/>
      <c r="E4664" s="6"/>
      <c r="F4664" s="6"/>
      <c r="G4664" s="6"/>
      <c r="H4664" s="6"/>
      <c r="I4664" s="6"/>
      <c r="J4664" s="66"/>
    </row>
    <row r="4665" spans="1:10" x14ac:dyDescent="0.25">
      <c r="A4665" s="103"/>
      <c r="B4665" s="104"/>
      <c r="C4665" s="6"/>
      <c r="D4665" s="6"/>
      <c r="E4665" s="6"/>
      <c r="F4665" s="6"/>
      <c r="G4665" s="6"/>
      <c r="H4665" s="6"/>
      <c r="I4665" s="6"/>
      <c r="J4665" s="66"/>
    </row>
    <row r="4666" spans="1:10" x14ac:dyDescent="0.25">
      <c r="A4666" s="103"/>
      <c r="B4666" s="104"/>
      <c r="C4666" s="6"/>
      <c r="D4666" s="6"/>
      <c r="E4666" s="6"/>
      <c r="F4666" s="6"/>
      <c r="G4666" s="6"/>
      <c r="H4666" s="6"/>
      <c r="I4666" s="6"/>
      <c r="J4666" s="66"/>
    </row>
    <row r="4667" spans="1:10" x14ac:dyDescent="0.25">
      <c r="A4667" s="103"/>
      <c r="B4667" s="104"/>
      <c r="C4667" s="6"/>
      <c r="D4667" s="6"/>
      <c r="E4667" s="6"/>
      <c r="F4667" s="6"/>
      <c r="G4667" s="6"/>
      <c r="H4667" s="6"/>
      <c r="I4667" s="6"/>
      <c r="J4667" s="66"/>
    </row>
    <row r="4668" spans="1:10" x14ac:dyDescent="0.25">
      <c r="A4668" s="103"/>
      <c r="B4668" s="104"/>
      <c r="C4668" s="6"/>
      <c r="D4668" s="6"/>
      <c r="E4668" s="6"/>
      <c r="F4668" s="6"/>
      <c r="G4668" s="6"/>
      <c r="H4668" s="6"/>
      <c r="I4668" s="6"/>
      <c r="J4668" s="66"/>
    </row>
    <row r="4669" spans="1:10" x14ac:dyDescent="0.25">
      <c r="A4669" s="103"/>
      <c r="B4669" s="104"/>
      <c r="C4669" s="6"/>
      <c r="D4669" s="6"/>
      <c r="E4669" s="6"/>
      <c r="F4669" s="6"/>
      <c r="G4669" s="6"/>
      <c r="H4669" s="6"/>
      <c r="I4669" s="6"/>
      <c r="J4669" s="66"/>
    </row>
    <row r="4670" spans="1:10" x14ac:dyDescent="0.25">
      <c r="A4670" s="103"/>
      <c r="B4670" s="104"/>
      <c r="C4670" s="6"/>
      <c r="D4670" s="6"/>
      <c r="E4670" s="6"/>
      <c r="F4670" s="6"/>
      <c r="G4670" s="6"/>
      <c r="H4670" s="6"/>
      <c r="I4670" s="6"/>
      <c r="J4670" s="66"/>
    </row>
    <row r="4671" spans="1:10" x14ac:dyDescent="0.25">
      <c r="A4671" s="103"/>
      <c r="B4671" s="104"/>
      <c r="C4671" s="6"/>
      <c r="D4671" s="6"/>
      <c r="E4671" s="6"/>
      <c r="F4671" s="6"/>
      <c r="G4671" s="6"/>
      <c r="H4671" s="6"/>
      <c r="I4671" s="6"/>
      <c r="J4671" s="66"/>
    </row>
    <row r="4672" spans="1:10" x14ac:dyDescent="0.25">
      <c r="A4672" s="103"/>
      <c r="B4672" s="104"/>
      <c r="C4672" s="6"/>
      <c r="D4672" s="6"/>
      <c r="E4672" s="6"/>
      <c r="F4672" s="6"/>
      <c r="G4672" s="6"/>
      <c r="H4672" s="6"/>
      <c r="I4672" s="6"/>
      <c r="J4672" s="66"/>
    </row>
    <row r="4673" spans="1:10" x14ac:dyDescent="0.25">
      <c r="A4673" s="103"/>
      <c r="B4673" s="104"/>
      <c r="C4673" s="6"/>
      <c r="D4673" s="6"/>
      <c r="E4673" s="6"/>
      <c r="F4673" s="6"/>
      <c r="G4673" s="6"/>
      <c r="H4673" s="6"/>
      <c r="I4673" s="6"/>
      <c r="J4673" s="66"/>
    </row>
    <row r="4674" spans="1:10" x14ac:dyDescent="0.25">
      <c r="A4674" s="103"/>
      <c r="B4674" s="104"/>
      <c r="C4674" s="6"/>
      <c r="D4674" s="6"/>
      <c r="E4674" s="6"/>
      <c r="F4674" s="6"/>
      <c r="G4674" s="6"/>
      <c r="H4674" s="6"/>
      <c r="I4674" s="6"/>
      <c r="J4674" s="66"/>
    </row>
    <row r="4675" spans="1:10" x14ac:dyDescent="0.25">
      <c r="A4675" s="103"/>
      <c r="B4675" s="104"/>
      <c r="C4675" s="6"/>
      <c r="D4675" s="6"/>
      <c r="E4675" s="6"/>
      <c r="F4675" s="6"/>
      <c r="G4675" s="6"/>
      <c r="H4675" s="6"/>
      <c r="I4675" s="6"/>
      <c r="J4675" s="66"/>
    </row>
    <row r="4676" spans="1:10" x14ac:dyDescent="0.25">
      <c r="A4676" s="103"/>
      <c r="B4676" s="104"/>
      <c r="C4676" s="6"/>
      <c r="D4676" s="6"/>
      <c r="E4676" s="6"/>
      <c r="F4676" s="6"/>
      <c r="G4676" s="6"/>
      <c r="H4676" s="6"/>
      <c r="I4676" s="6"/>
      <c r="J4676" s="66"/>
    </row>
    <row r="4677" spans="1:10" x14ac:dyDescent="0.25">
      <c r="A4677" s="103"/>
      <c r="B4677" s="104"/>
      <c r="C4677" s="6"/>
      <c r="D4677" s="6"/>
      <c r="E4677" s="6"/>
      <c r="F4677" s="6"/>
      <c r="G4677" s="6"/>
      <c r="H4677" s="6"/>
      <c r="I4677" s="6"/>
      <c r="J4677" s="66"/>
    </row>
    <row r="4678" spans="1:10" x14ac:dyDescent="0.25">
      <c r="A4678" s="103"/>
      <c r="B4678" s="104"/>
      <c r="C4678" s="6"/>
      <c r="D4678" s="6"/>
      <c r="E4678" s="6"/>
      <c r="F4678" s="6"/>
      <c r="G4678" s="6"/>
      <c r="H4678" s="6"/>
      <c r="I4678" s="6"/>
      <c r="J4678" s="66"/>
    </row>
    <row r="4679" spans="1:10" x14ac:dyDescent="0.25">
      <c r="A4679" s="103"/>
      <c r="B4679" s="104"/>
      <c r="C4679" s="6"/>
      <c r="D4679" s="6"/>
      <c r="E4679" s="6"/>
      <c r="F4679" s="6"/>
      <c r="G4679" s="6"/>
      <c r="H4679" s="6"/>
      <c r="I4679" s="6"/>
      <c r="J4679" s="66"/>
    </row>
    <row r="4680" spans="1:10" x14ac:dyDescent="0.25">
      <c r="A4680" s="103"/>
      <c r="B4680" s="104"/>
      <c r="C4680" s="6"/>
      <c r="D4680" s="6"/>
      <c r="E4680" s="6"/>
      <c r="F4680" s="6"/>
      <c r="G4680" s="6"/>
      <c r="H4680" s="6"/>
      <c r="I4680" s="6"/>
      <c r="J4680" s="66"/>
    </row>
    <row r="4681" spans="1:10" x14ac:dyDescent="0.25">
      <c r="A4681" s="103"/>
      <c r="B4681" s="104"/>
      <c r="C4681" s="6"/>
      <c r="D4681" s="6"/>
      <c r="E4681" s="6"/>
      <c r="F4681" s="6"/>
      <c r="G4681" s="6"/>
      <c r="H4681" s="6"/>
      <c r="I4681" s="6"/>
      <c r="J4681" s="66"/>
    </row>
    <row r="4682" spans="1:10" x14ac:dyDescent="0.25">
      <c r="A4682" s="103"/>
      <c r="B4682" s="104"/>
      <c r="C4682" s="6"/>
      <c r="D4682" s="6"/>
      <c r="E4682" s="6"/>
      <c r="F4682" s="6"/>
      <c r="G4682" s="6"/>
      <c r="H4682" s="6"/>
      <c r="I4682" s="6"/>
      <c r="J4682" s="66"/>
    </row>
    <row r="4683" spans="1:10" x14ac:dyDescent="0.25">
      <c r="A4683" s="103"/>
      <c r="B4683" s="104"/>
      <c r="C4683" s="6"/>
      <c r="D4683" s="6"/>
      <c r="E4683" s="6"/>
      <c r="F4683" s="6"/>
      <c r="G4683" s="6"/>
      <c r="H4683" s="6"/>
      <c r="I4683" s="6"/>
      <c r="J4683" s="66"/>
    </row>
    <row r="4684" spans="1:10" x14ac:dyDescent="0.25">
      <c r="A4684" s="103"/>
      <c r="B4684" s="104"/>
      <c r="C4684" s="6"/>
      <c r="D4684" s="6"/>
      <c r="E4684" s="6"/>
      <c r="F4684" s="6"/>
      <c r="G4684" s="6"/>
      <c r="H4684" s="6"/>
      <c r="I4684" s="6"/>
      <c r="J4684" s="66"/>
    </row>
    <row r="4685" spans="1:10" x14ac:dyDescent="0.25">
      <c r="A4685" s="103"/>
      <c r="B4685" s="104"/>
      <c r="C4685" s="6"/>
      <c r="D4685" s="6"/>
      <c r="E4685" s="6"/>
      <c r="F4685" s="6"/>
      <c r="G4685" s="6"/>
      <c r="H4685" s="6"/>
      <c r="I4685" s="6"/>
      <c r="J4685" s="66"/>
    </row>
    <row r="4686" spans="1:10" x14ac:dyDescent="0.25">
      <c r="A4686" s="103"/>
      <c r="B4686" s="104"/>
      <c r="C4686" s="6"/>
      <c r="D4686" s="6"/>
      <c r="E4686" s="6"/>
      <c r="F4686" s="6"/>
      <c r="G4686" s="6"/>
      <c r="H4686" s="6"/>
      <c r="I4686" s="6"/>
      <c r="J4686" s="66"/>
    </row>
    <row r="4687" spans="1:10" x14ac:dyDescent="0.25">
      <c r="A4687" s="103"/>
      <c r="B4687" s="104"/>
      <c r="C4687" s="6"/>
      <c r="D4687" s="6"/>
      <c r="E4687" s="6"/>
      <c r="F4687" s="6"/>
      <c r="G4687" s="6"/>
      <c r="H4687" s="6"/>
      <c r="I4687" s="6"/>
      <c r="J4687" s="66"/>
    </row>
    <row r="4688" spans="1:10" x14ac:dyDescent="0.25">
      <c r="A4688" s="103"/>
      <c r="B4688" s="104"/>
      <c r="C4688" s="6"/>
      <c r="D4688" s="6"/>
      <c r="E4688" s="6"/>
      <c r="F4688" s="6"/>
      <c r="G4688" s="6"/>
      <c r="H4688" s="6"/>
      <c r="I4688" s="6"/>
      <c r="J4688" s="66"/>
    </row>
    <row r="4689" spans="1:10" x14ac:dyDescent="0.25">
      <c r="A4689" s="103"/>
      <c r="B4689" s="104"/>
      <c r="C4689" s="6"/>
      <c r="D4689" s="6"/>
      <c r="E4689" s="6"/>
      <c r="F4689" s="6"/>
      <c r="G4689" s="6"/>
      <c r="H4689" s="6"/>
      <c r="I4689" s="6"/>
      <c r="J4689" s="66"/>
    </row>
    <row r="4690" spans="1:10" x14ac:dyDescent="0.25">
      <c r="A4690" s="103"/>
      <c r="B4690" s="104"/>
      <c r="C4690" s="6"/>
      <c r="D4690" s="6"/>
      <c r="E4690" s="6"/>
      <c r="F4690" s="6"/>
      <c r="G4690" s="6"/>
      <c r="H4690" s="6"/>
      <c r="I4690" s="6"/>
      <c r="J4690" s="66"/>
    </row>
    <row r="4691" spans="1:10" x14ac:dyDescent="0.25">
      <c r="A4691" s="103"/>
      <c r="B4691" s="104"/>
      <c r="C4691" s="6"/>
      <c r="D4691" s="6"/>
      <c r="E4691" s="6"/>
      <c r="F4691" s="6"/>
      <c r="G4691" s="6"/>
      <c r="H4691" s="6"/>
      <c r="I4691" s="6"/>
      <c r="J4691" s="66"/>
    </row>
    <row r="4692" spans="1:10" x14ac:dyDescent="0.25">
      <c r="A4692" s="103"/>
      <c r="B4692" s="104"/>
      <c r="C4692" s="6"/>
      <c r="D4692" s="6"/>
      <c r="E4692" s="6"/>
      <c r="F4692" s="6"/>
      <c r="G4692" s="6"/>
      <c r="H4692" s="6"/>
      <c r="I4692" s="6"/>
      <c r="J4692" s="66"/>
    </row>
    <row r="4693" spans="1:10" x14ac:dyDescent="0.25">
      <c r="A4693" s="103"/>
      <c r="B4693" s="104"/>
      <c r="C4693" s="6"/>
      <c r="D4693" s="6"/>
      <c r="E4693" s="6"/>
      <c r="F4693" s="6"/>
      <c r="G4693" s="6"/>
      <c r="H4693" s="6"/>
      <c r="I4693" s="6"/>
      <c r="J4693" s="66"/>
    </row>
    <row r="4694" spans="1:10" x14ac:dyDescent="0.25">
      <c r="A4694" s="103"/>
      <c r="B4694" s="104"/>
      <c r="C4694" s="6"/>
      <c r="D4694" s="6"/>
      <c r="E4694" s="6"/>
      <c r="F4694" s="6"/>
      <c r="G4694" s="6"/>
      <c r="H4694" s="6"/>
      <c r="I4694" s="6"/>
      <c r="J4694" s="66"/>
    </row>
    <row r="4695" spans="1:10" x14ac:dyDescent="0.25">
      <c r="A4695" s="103"/>
      <c r="B4695" s="104"/>
      <c r="C4695" s="6"/>
      <c r="D4695" s="6"/>
      <c r="E4695" s="6"/>
      <c r="F4695" s="6"/>
      <c r="G4695" s="6"/>
      <c r="H4695" s="6"/>
      <c r="I4695" s="6"/>
      <c r="J4695" s="66"/>
    </row>
    <row r="4696" spans="1:10" x14ac:dyDescent="0.25">
      <c r="A4696" s="103"/>
      <c r="B4696" s="104"/>
      <c r="C4696" s="6"/>
      <c r="D4696" s="6"/>
      <c r="E4696" s="6"/>
      <c r="F4696" s="6"/>
      <c r="G4696" s="6"/>
      <c r="H4696" s="6"/>
      <c r="I4696" s="6"/>
      <c r="J4696" s="66"/>
    </row>
    <row r="4697" spans="1:10" x14ac:dyDescent="0.25">
      <c r="A4697" s="103"/>
      <c r="B4697" s="104"/>
      <c r="C4697" s="6"/>
      <c r="D4697" s="6"/>
      <c r="E4697" s="6"/>
      <c r="F4697" s="6"/>
      <c r="G4697" s="6"/>
      <c r="H4697" s="6"/>
      <c r="I4697" s="6"/>
      <c r="J4697" s="66"/>
    </row>
    <row r="4698" spans="1:10" x14ac:dyDescent="0.25">
      <c r="A4698" s="103"/>
      <c r="B4698" s="104"/>
      <c r="C4698" s="6"/>
      <c r="D4698" s="6"/>
      <c r="E4698" s="6"/>
      <c r="F4698" s="6"/>
      <c r="G4698" s="6"/>
      <c r="H4698" s="6"/>
      <c r="I4698" s="6"/>
      <c r="J4698" s="66"/>
    </row>
    <row r="4699" spans="1:10" x14ac:dyDescent="0.25">
      <c r="A4699" s="103"/>
      <c r="B4699" s="104"/>
      <c r="C4699" s="6"/>
      <c r="D4699" s="6"/>
      <c r="E4699" s="6"/>
      <c r="F4699" s="6"/>
      <c r="G4699" s="6"/>
      <c r="H4699" s="6"/>
      <c r="I4699" s="6"/>
      <c r="J4699" s="66"/>
    </row>
    <row r="4700" spans="1:10" x14ac:dyDescent="0.25">
      <c r="A4700" s="103"/>
      <c r="B4700" s="104"/>
      <c r="C4700" s="6"/>
      <c r="D4700" s="6"/>
      <c r="E4700" s="6"/>
      <c r="F4700" s="6"/>
      <c r="G4700" s="6"/>
      <c r="H4700" s="6"/>
      <c r="I4700" s="6"/>
      <c r="J4700" s="66"/>
    </row>
    <row r="4701" spans="1:10" x14ac:dyDescent="0.25">
      <c r="A4701" s="103"/>
      <c r="B4701" s="104"/>
      <c r="C4701" s="6"/>
      <c r="D4701" s="6"/>
      <c r="E4701" s="6"/>
      <c r="F4701" s="6"/>
      <c r="G4701" s="6"/>
      <c r="H4701" s="6"/>
      <c r="I4701" s="6"/>
      <c r="J4701" s="66"/>
    </row>
    <row r="4702" spans="1:10" x14ac:dyDescent="0.25">
      <c r="A4702" s="103"/>
      <c r="B4702" s="104"/>
      <c r="C4702" s="6"/>
      <c r="D4702" s="6"/>
      <c r="E4702" s="6"/>
      <c r="F4702" s="6"/>
      <c r="G4702" s="6"/>
      <c r="H4702" s="6"/>
      <c r="I4702" s="6"/>
      <c r="J4702" s="66"/>
    </row>
    <row r="4703" spans="1:10" x14ac:dyDescent="0.25">
      <c r="A4703" s="103"/>
      <c r="B4703" s="104"/>
      <c r="C4703" s="6"/>
      <c r="D4703" s="6"/>
      <c r="E4703" s="6"/>
      <c r="F4703" s="6"/>
      <c r="G4703" s="6"/>
      <c r="H4703" s="6"/>
      <c r="I4703" s="6"/>
      <c r="J4703" s="66"/>
    </row>
    <row r="4704" spans="1:10" x14ac:dyDescent="0.25">
      <c r="A4704" s="103"/>
      <c r="B4704" s="104"/>
      <c r="C4704" s="6"/>
      <c r="D4704" s="6"/>
      <c r="E4704" s="6"/>
      <c r="F4704" s="6"/>
      <c r="G4704" s="6"/>
      <c r="H4704" s="6"/>
      <c r="I4704" s="6"/>
      <c r="J4704" s="66"/>
    </row>
    <row r="4705" spans="1:10" x14ac:dyDescent="0.25">
      <c r="A4705" s="103"/>
      <c r="B4705" s="104"/>
      <c r="C4705" s="6"/>
      <c r="D4705" s="6"/>
      <c r="E4705" s="6"/>
      <c r="F4705" s="6"/>
      <c r="G4705" s="6"/>
      <c r="H4705" s="6"/>
      <c r="I4705" s="6"/>
      <c r="J4705" s="66"/>
    </row>
    <row r="4706" spans="1:10" x14ac:dyDescent="0.25">
      <c r="A4706" s="103"/>
      <c r="B4706" s="104"/>
      <c r="C4706" s="6"/>
      <c r="D4706" s="6"/>
      <c r="E4706" s="6"/>
      <c r="F4706" s="6"/>
      <c r="G4706" s="6"/>
      <c r="H4706" s="6"/>
      <c r="I4706" s="6"/>
      <c r="J4706" s="66"/>
    </row>
    <row r="4707" spans="1:10" x14ac:dyDescent="0.25">
      <c r="A4707" s="103"/>
      <c r="B4707" s="104"/>
      <c r="C4707" s="6"/>
      <c r="D4707" s="6"/>
      <c r="E4707" s="6"/>
      <c r="F4707" s="6"/>
      <c r="G4707" s="6"/>
      <c r="H4707" s="6"/>
      <c r="I4707" s="6"/>
      <c r="J4707" s="66"/>
    </row>
    <row r="4708" spans="1:10" x14ac:dyDescent="0.25">
      <c r="A4708" s="103"/>
      <c r="B4708" s="104"/>
      <c r="C4708" s="6"/>
      <c r="D4708" s="6"/>
      <c r="E4708" s="6"/>
      <c r="F4708" s="6"/>
      <c r="G4708" s="6"/>
      <c r="H4708" s="6"/>
      <c r="I4708" s="6"/>
      <c r="J4708" s="66"/>
    </row>
    <row r="4709" spans="1:10" x14ac:dyDescent="0.25">
      <c r="A4709" s="103"/>
      <c r="B4709" s="104"/>
      <c r="C4709" s="6"/>
      <c r="D4709" s="6"/>
      <c r="E4709" s="6"/>
      <c r="F4709" s="6"/>
      <c r="G4709" s="6"/>
      <c r="H4709" s="6"/>
      <c r="I4709" s="6"/>
      <c r="J4709" s="66"/>
    </row>
    <row r="4710" spans="1:10" x14ac:dyDescent="0.25">
      <c r="A4710" s="103"/>
      <c r="B4710" s="104"/>
      <c r="C4710" s="6"/>
      <c r="D4710" s="6"/>
      <c r="E4710" s="6"/>
      <c r="F4710" s="6"/>
      <c r="G4710" s="6"/>
      <c r="H4710" s="6"/>
      <c r="I4710" s="6"/>
      <c r="J4710" s="66"/>
    </row>
    <row r="4711" spans="1:10" x14ac:dyDescent="0.25">
      <c r="A4711" s="103"/>
      <c r="B4711" s="104"/>
      <c r="C4711" s="6"/>
      <c r="D4711" s="6"/>
      <c r="E4711" s="6"/>
      <c r="F4711" s="6"/>
      <c r="G4711" s="6"/>
      <c r="H4711" s="6"/>
      <c r="I4711" s="6"/>
      <c r="J4711" s="66"/>
    </row>
    <row r="4712" spans="1:10" x14ac:dyDescent="0.25">
      <c r="A4712" s="103"/>
      <c r="B4712" s="104"/>
      <c r="C4712" s="6"/>
      <c r="D4712" s="6"/>
      <c r="E4712" s="6"/>
      <c r="F4712" s="6"/>
      <c r="G4712" s="6"/>
      <c r="H4712" s="6"/>
      <c r="I4712" s="6"/>
      <c r="J4712" s="66"/>
    </row>
    <row r="4713" spans="1:10" x14ac:dyDescent="0.25">
      <c r="A4713" s="103"/>
      <c r="B4713" s="104"/>
      <c r="C4713" s="6"/>
      <c r="D4713" s="6"/>
      <c r="E4713" s="6"/>
      <c r="F4713" s="6"/>
      <c r="G4713" s="6"/>
      <c r="H4713" s="6"/>
      <c r="I4713" s="6"/>
      <c r="J4713" s="66"/>
    </row>
    <row r="4714" spans="1:10" x14ac:dyDescent="0.25">
      <c r="A4714" s="103"/>
      <c r="B4714" s="104"/>
      <c r="C4714" s="6"/>
      <c r="D4714" s="6"/>
      <c r="E4714" s="6"/>
      <c r="F4714" s="6"/>
      <c r="G4714" s="6"/>
      <c r="H4714" s="6"/>
      <c r="I4714" s="6"/>
      <c r="J4714" s="66"/>
    </row>
    <row r="4715" spans="1:10" x14ac:dyDescent="0.25">
      <c r="A4715" s="103"/>
      <c r="B4715" s="104"/>
      <c r="C4715" s="6"/>
      <c r="D4715" s="6"/>
      <c r="E4715" s="6"/>
      <c r="F4715" s="6"/>
      <c r="G4715" s="6"/>
      <c r="H4715" s="6"/>
      <c r="I4715" s="6"/>
      <c r="J4715" s="66"/>
    </row>
    <row r="4716" spans="1:10" x14ac:dyDescent="0.25">
      <c r="A4716" s="103"/>
      <c r="B4716" s="104"/>
      <c r="C4716" s="6"/>
      <c r="D4716" s="6"/>
      <c r="E4716" s="6"/>
      <c r="F4716" s="6"/>
      <c r="G4716" s="6"/>
      <c r="H4716" s="6"/>
      <c r="I4716" s="6"/>
      <c r="J4716" s="66"/>
    </row>
    <row r="4717" spans="1:10" x14ac:dyDescent="0.25">
      <c r="A4717" s="103"/>
      <c r="B4717" s="104"/>
      <c r="C4717" s="6"/>
      <c r="D4717" s="6"/>
      <c r="E4717" s="6"/>
      <c r="F4717" s="6"/>
      <c r="G4717" s="6"/>
      <c r="H4717" s="6"/>
      <c r="I4717" s="6"/>
      <c r="J4717" s="66"/>
    </row>
    <row r="4718" spans="1:10" x14ac:dyDescent="0.25">
      <c r="A4718" s="103"/>
      <c r="B4718" s="104"/>
      <c r="C4718" s="6"/>
      <c r="D4718" s="6"/>
      <c r="E4718" s="6"/>
      <c r="F4718" s="6"/>
      <c r="G4718" s="6"/>
      <c r="H4718" s="6"/>
      <c r="I4718" s="6"/>
      <c r="J4718" s="66"/>
    </row>
    <row r="4719" spans="1:10" x14ac:dyDescent="0.25">
      <c r="A4719" s="103"/>
      <c r="B4719" s="104"/>
      <c r="C4719" s="6"/>
      <c r="D4719" s="6"/>
      <c r="E4719" s="6"/>
      <c r="F4719" s="6"/>
      <c r="G4719" s="6"/>
      <c r="H4719" s="6"/>
      <c r="I4719" s="6"/>
      <c r="J4719" s="66"/>
    </row>
    <row r="4720" spans="1:10" x14ac:dyDescent="0.25">
      <c r="A4720" s="103"/>
      <c r="B4720" s="104"/>
      <c r="C4720" s="6"/>
      <c r="D4720" s="6"/>
      <c r="E4720" s="6"/>
      <c r="F4720" s="6"/>
      <c r="G4720" s="6"/>
      <c r="H4720" s="6"/>
      <c r="I4720" s="6"/>
      <c r="J4720" s="66"/>
    </row>
    <row r="4721" spans="1:10" x14ac:dyDescent="0.25">
      <c r="A4721" s="103"/>
      <c r="B4721" s="104"/>
      <c r="C4721" s="6"/>
      <c r="D4721" s="6"/>
      <c r="E4721" s="6"/>
      <c r="F4721" s="6"/>
      <c r="G4721" s="6"/>
      <c r="H4721" s="6"/>
      <c r="I4721" s="6"/>
      <c r="J4721" s="66"/>
    </row>
    <row r="4722" spans="1:10" x14ac:dyDescent="0.25">
      <c r="A4722" s="103"/>
      <c r="B4722" s="104"/>
      <c r="C4722" s="6"/>
      <c r="D4722" s="6"/>
      <c r="E4722" s="6"/>
      <c r="F4722" s="6"/>
      <c r="G4722" s="6"/>
      <c r="H4722" s="6"/>
      <c r="I4722" s="6"/>
      <c r="J4722" s="66"/>
    </row>
    <row r="4723" spans="1:10" x14ac:dyDescent="0.25">
      <c r="A4723" s="103"/>
      <c r="B4723" s="104"/>
      <c r="C4723" s="6"/>
      <c r="D4723" s="6"/>
      <c r="E4723" s="6"/>
      <c r="F4723" s="6"/>
      <c r="G4723" s="6"/>
      <c r="H4723" s="6"/>
      <c r="I4723" s="6"/>
      <c r="J4723" s="66"/>
    </row>
    <row r="4724" spans="1:10" x14ac:dyDescent="0.25">
      <c r="A4724" s="103"/>
      <c r="B4724" s="104"/>
      <c r="C4724" s="6"/>
      <c r="D4724" s="6"/>
      <c r="E4724" s="6"/>
      <c r="F4724" s="6"/>
      <c r="G4724" s="6"/>
      <c r="H4724" s="6"/>
      <c r="I4724" s="6"/>
      <c r="J4724" s="66"/>
    </row>
    <row r="4725" spans="1:10" x14ac:dyDescent="0.25">
      <c r="A4725" s="103"/>
      <c r="B4725" s="104"/>
      <c r="C4725" s="6"/>
      <c r="D4725" s="6"/>
      <c r="E4725" s="6"/>
      <c r="F4725" s="6"/>
      <c r="G4725" s="6"/>
      <c r="H4725" s="6"/>
      <c r="I4725" s="6"/>
      <c r="J4725" s="66"/>
    </row>
    <row r="4726" spans="1:10" x14ac:dyDescent="0.25">
      <c r="A4726" s="103"/>
      <c r="B4726" s="104"/>
      <c r="C4726" s="6"/>
      <c r="D4726" s="6"/>
      <c r="E4726" s="6"/>
      <c r="F4726" s="6"/>
      <c r="G4726" s="6"/>
      <c r="H4726" s="6"/>
      <c r="I4726" s="6"/>
      <c r="J4726" s="66"/>
    </row>
    <row r="4727" spans="1:10" x14ac:dyDescent="0.25">
      <c r="A4727" s="103"/>
      <c r="B4727" s="104"/>
      <c r="C4727" s="6"/>
      <c r="D4727" s="6"/>
      <c r="E4727" s="6"/>
      <c r="F4727" s="6"/>
      <c r="G4727" s="6"/>
      <c r="H4727" s="6"/>
      <c r="I4727" s="6"/>
      <c r="J4727" s="66"/>
    </row>
    <row r="4728" spans="1:10" x14ac:dyDescent="0.25">
      <c r="A4728" s="103"/>
      <c r="B4728" s="104"/>
      <c r="C4728" s="6"/>
      <c r="D4728" s="6"/>
      <c r="E4728" s="6"/>
      <c r="F4728" s="6"/>
      <c r="G4728" s="6"/>
      <c r="H4728" s="6"/>
      <c r="I4728" s="6"/>
      <c r="J4728" s="66"/>
    </row>
    <row r="4729" spans="1:10" x14ac:dyDescent="0.25">
      <c r="A4729" s="103"/>
      <c r="B4729" s="104"/>
      <c r="C4729" s="6"/>
      <c r="D4729" s="6"/>
      <c r="E4729" s="6"/>
      <c r="F4729" s="6"/>
      <c r="G4729" s="6"/>
      <c r="H4729" s="6"/>
      <c r="I4729" s="6"/>
      <c r="J4729" s="66"/>
    </row>
    <row r="4730" spans="1:10" x14ac:dyDescent="0.25">
      <c r="A4730" s="103"/>
      <c r="B4730" s="104"/>
      <c r="C4730" s="6"/>
      <c r="D4730" s="6"/>
      <c r="E4730" s="6"/>
      <c r="F4730" s="6"/>
      <c r="G4730" s="6"/>
      <c r="H4730" s="6"/>
      <c r="I4730" s="6"/>
      <c r="J4730" s="66"/>
    </row>
    <row r="4731" spans="1:10" x14ac:dyDescent="0.25">
      <c r="A4731" s="103"/>
      <c r="B4731" s="104"/>
      <c r="C4731" s="6"/>
      <c r="D4731" s="6"/>
      <c r="E4731" s="6"/>
      <c r="F4731" s="6"/>
      <c r="G4731" s="6"/>
      <c r="H4731" s="6"/>
      <c r="I4731" s="6"/>
      <c r="J4731" s="66"/>
    </row>
    <row r="4732" spans="1:10" x14ac:dyDescent="0.25">
      <c r="A4732" s="103"/>
      <c r="B4732" s="104"/>
      <c r="C4732" s="6"/>
      <c r="D4732" s="6"/>
      <c r="E4732" s="6"/>
      <c r="F4732" s="6"/>
      <c r="G4732" s="6"/>
      <c r="H4732" s="6"/>
      <c r="I4732" s="6"/>
      <c r="J4732" s="66"/>
    </row>
    <row r="4733" spans="1:10" x14ac:dyDescent="0.25">
      <c r="A4733" s="103"/>
      <c r="B4733" s="104"/>
      <c r="C4733" s="6"/>
      <c r="D4733" s="6"/>
      <c r="E4733" s="6"/>
      <c r="F4733" s="6"/>
      <c r="G4733" s="6"/>
      <c r="H4733" s="6"/>
      <c r="I4733" s="6"/>
      <c r="J4733" s="66"/>
    </row>
    <row r="4734" spans="1:10" x14ac:dyDescent="0.25">
      <c r="A4734" s="103"/>
      <c r="B4734" s="104"/>
      <c r="C4734" s="6"/>
      <c r="D4734" s="6"/>
      <c r="E4734" s="6"/>
      <c r="F4734" s="6"/>
      <c r="G4734" s="6"/>
      <c r="H4734" s="6"/>
      <c r="I4734" s="6"/>
      <c r="J4734" s="66"/>
    </row>
    <row r="4735" spans="1:10" x14ac:dyDescent="0.25">
      <c r="A4735" s="103"/>
      <c r="B4735" s="104"/>
      <c r="C4735" s="6"/>
      <c r="D4735" s="6"/>
      <c r="E4735" s="6"/>
      <c r="F4735" s="6"/>
      <c r="G4735" s="6"/>
      <c r="H4735" s="6"/>
      <c r="I4735" s="6"/>
      <c r="J4735" s="66"/>
    </row>
    <row r="4736" spans="1:10" x14ac:dyDescent="0.25">
      <c r="A4736" s="103"/>
      <c r="B4736" s="104"/>
      <c r="C4736" s="6"/>
      <c r="D4736" s="6"/>
      <c r="E4736" s="6"/>
      <c r="F4736" s="6"/>
      <c r="G4736" s="6"/>
      <c r="H4736" s="6"/>
      <c r="I4736" s="6"/>
      <c r="J4736" s="66"/>
    </row>
    <row r="4737" spans="1:10" x14ac:dyDescent="0.25">
      <c r="A4737" s="103"/>
      <c r="B4737" s="104"/>
      <c r="C4737" s="6"/>
      <c r="D4737" s="6"/>
      <c r="E4737" s="6"/>
      <c r="F4737" s="6"/>
      <c r="G4737" s="6"/>
      <c r="H4737" s="6"/>
      <c r="I4737" s="6"/>
      <c r="J4737" s="66"/>
    </row>
    <row r="4738" spans="1:10" x14ac:dyDescent="0.25">
      <c r="A4738" s="103"/>
      <c r="B4738" s="104"/>
      <c r="C4738" s="6"/>
      <c r="D4738" s="6"/>
      <c r="E4738" s="6"/>
      <c r="F4738" s="6"/>
      <c r="G4738" s="6"/>
      <c r="H4738" s="6"/>
      <c r="I4738" s="6"/>
      <c r="J4738" s="66"/>
    </row>
    <row r="4739" spans="1:10" x14ac:dyDescent="0.25">
      <c r="A4739" s="103"/>
      <c r="B4739" s="104"/>
      <c r="C4739" s="6"/>
      <c r="D4739" s="6"/>
      <c r="E4739" s="6"/>
      <c r="F4739" s="6"/>
      <c r="G4739" s="6"/>
      <c r="H4739" s="6"/>
      <c r="I4739" s="6"/>
      <c r="J4739" s="66"/>
    </row>
    <row r="4740" spans="1:10" x14ac:dyDescent="0.25">
      <c r="A4740" s="103"/>
      <c r="B4740" s="104"/>
      <c r="C4740" s="6"/>
      <c r="D4740" s="6"/>
      <c r="E4740" s="6"/>
      <c r="F4740" s="6"/>
      <c r="G4740" s="6"/>
      <c r="H4740" s="6"/>
      <c r="I4740" s="6"/>
      <c r="J4740" s="66"/>
    </row>
    <row r="4741" spans="1:10" x14ac:dyDescent="0.25">
      <c r="A4741" s="103"/>
      <c r="B4741" s="104"/>
      <c r="C4741" s="6"/>
      <c r="D4741" s="6"/>
      <c r="E4741" s="6"/>
      <c r="F4741" s="6"/>
      <c r="G4741" s="6"/>
      <c r="H4741" s="6"/>
      <c r="I4741" s="6"/>
      <c r="J4741" s="66"/>
    </row>
    <row r="4742" spans="1:10" x14ac:dyDescent="0.25">
      <c r="A4742" s="103"/>
      <c r="B4742" s="104"/>
      <c r="C4742" s="6"/>
      <c r="D4742" s="6"/>
      <c r="E4742" s="6"/>
      <c r="F4742" s="6"/>
      <c r="G4742" s="6"/>
      <c r="H4742" s="6"/>
      <c r="I4742" s="6"/>
      <c r="J4742" s="66"/>
    </row>
    <row r="4743" spans="1:10" x14ac:dyDescent="0.25">
      <c r="A4743" s="103"/>
      <c r="B4743" s="104"/>
      <c r="C4743" s="6"/>
      <c r="D4743" s="6"/>
      <c r="E4743" s="6"/>
      <c r="F4743" s="6"/>
      <c r="G4743" s="6"/>
      <c r="H4743" s="6"/>
      <c r="I4743" s="6"/>
      <c r="J4743" s="66"/>
    </row>
    <row r="4744" spans="1:10" x14ac:dyDescent="0.25">
      <c r="A4744" s="103"/>
      <c r="B4744" s="104"/>
      <c r="C4744" s="6"/>
      <c r="D4744" s="6"/>
      <c r="E4744" s="6"/>
      <c r="F4744" s="6"/>
      <c r="G4744" s="6"/>
      <c r="H4744" s="6"/>
      <c r="I4744" s="6"/>
      <c r="J4744" s="66"/>
    </row>
    <row r="4745" spans="1:10" x14ac:dyDescent="0.25">
      <c r="A4745" s="103"/>
      <c r="B4745" s="104"/>
      <c r="C4745" s="6"/>
      <c r="D4745" s="6"/>
      <c r="E4745" s="6"/>
      <c r="F4745" s="6"/>
      <c r="G4745" s="6"/>
      <c r="H4745" s="6"/>
      <c r="I4745" s="6"/>
      <c r="J4745" s="66"/>
    </row>
    <row r="4746" spans="1:10" x14ac:dyDescent="0.25">
      <c r="A4746" s="103"/>
      <c r="B4746" s="104"/>
      <c r="C4746" s="6"/>
      <c r="D4746" s="6"/>
      <c r="E4746" s="6"/>
      <c r="F4746" s="6"/>
      <c r="G4746" s="6"/>
      <c r="H4746" s="6"/>
      <c r="I4746" s="6"/>
      <c r="J4746" s="66"/>
    </row>
    <row r="4747" spans="1:10" x14ac:dyDescent="0.25">
      <c r="A4747" s="103"/>
      <c r="B4747" s="104"/>
      <c r="C4747" s="6"/>
      <c r="D4747" s="6"/>
      <c r="E4747" s="6"/>
      <c r="F4747" s="6"/>
      <c r="G4747" s="6"/>
      <c r="H4747" s="6"/>
      <c r="I4747" s="6"/>
      <c r="J4747" s="66"/>
    </row>
    <row r="4748" spans="1:10" x14ac:dyDescent="0.25">
      <c r="A4748" s="103"/>
      <c r="B4748" s="104"/>
      <c r="C4748" s="6"/>
      <c r="D4748" s="6"/>
      <c r="E4748" s="6"/>
      <c r="F4748" s="6"/>
      <c r="G4748" s="6"/>
      <c r="H4748" s="6"/>
      <c r="I4748" s="6"/>
      <c r="J4748" s="66"/>
    </row>
    <row r="4749" spans="1:10" x14ac:dyDescent="0.25">
      <c r="A4749" s="103"/>
      <c r="B4749" s="104"/>
      <c r="C4749" s="6"/>
      <c r="D4749" s="6"/>
      <c r="E4749" s="6"/>
      <c r="F4749" s="6"/>
      <c r="G4749" s="6"/>
      <c r="H4749" s="6"/>
      <c r="I4749" s="6"/>
      <c r="J4749" s="66"/>
    </row>
    <row r="4750" spans="1:10" x14ac:dyDescent="0.25">
      <c r="A4750" s="103"/>
      <c r="B4750" s="104"/>
      <c r="C4750" s="6"/>
      <c r="D4750" s="6"/>
      <c r="E4750" s="6"/>
      <c r="F4750" s="6"/>
      <c r="G4750" s="6"/>
      <c r="H4750" s="6"/>
      <c r="I4750" s="6"/>
      <c r="J4750" s="66"/>
    </row>
    <row r="4751" spans="1:10" x14ac:dyDescent="0.25">
      <c r="A4751" s="103"/>
      <c r="B4751" s="104"/>
      <c r="C4751" s="6"/>
      <c r="D4751" s="6"/>
      <c r="E4751" s="6"/>
      <c r="F4751" s="6"/>
      <c r="G4751" s="6"/>
      <c r="H4751" s="6"/>
      <c r="I4751" s="6"/>
      <c r="J4751" s="66"/>
    </row>
    <row r="4752" spans="1:10" x14ac:dyDescent="0.25">
      <c r="A4752" s="103"/>
      <c r="B4752" s="104"/>
      <c r="C4752" s="6"/>
      <c r="D4752" s="6"/>
      <c r="E4752" s="6"/>
      <c r="F4752" s="6"/>
      <c r="G4752" s="6"/>
      <c r="H4752" s="6"/>
      <c r="I4752" s="6"/>
      <c r="J4752" s="66"/>
    </row>
    <row r="4753" spans="1:10" x14ac:dyDescent="0.25">
      <c r="A4753" s="103"/>
      <c r="B4753" s="104"/>
      <c r="C4753" s="6"/>
      <c r="D4753" s="6"/>
      <c r="E4753" s="6"/>
      <c r="F4753" s="6"/>
      <c r="G4753" s="6"/>
      <c r="H4753" s="6"/>
      <c r="I4753" s="6"/>
      <c r="J4753" s="66"/>
    </row>
    <row r="4754" spans="1:10" x14ac:dyDescent="0.25">
      <c r="A4754" s="103"/>
      <c r="B4754" s="104"/>
      <c r="C4754" s="6"/>
      <c r="D4754" s="6"/>
      <c r="E4754" s="6"/>
      <c r="F4754" s="6"/>
      <c r="G4754" s="6"/>
      <c r="H4754" s="6"/>
      <c r="I4754" s="6"/>
      <c r="J4754" s="66"/>
    </row>
    <row r="4755" spans="1:10" x14ac:dyDescent="0.25">
      <c r="A4755" s="103"/>
      <c r="B4755" s="104"/>
      <c r="C4755" s="6"/>
      <c r="D4755" s="6"/>
      <c r="E4755" s="6"/>
      <c r="F4755" s="6"/>
      <c r="G4755" s="6"/>
      <c r="H4755" s="6"/>
      <c r="I4755" s="6"/>
      <c r="J4755" s="66"/>
    </row>
    <row r="4756" spans="1:10" x14ac:dyDescent="0.25">
      <c r="A4756" s="103"/>
      <c r="B4756" s="104"/>
      <c r="C4756" s="6"/>
      <c r="D4756" s="6"/>
      <c r="E4756" s="6"/>
      <c r="F4756" s="6"/>
      <c r="G4756" s="6"/>
      <c r="H4756" s="6"/>
      <c r="I4756" s="6"/>
      <c r="J4756" s="66"/>
    </row>
    <row r="4757" spans="1:10" x14ac:dyDescent="0.25">
      <c r="A4757" s="103"/>
      <c r="B4757" s="104"/>
      <c r="C4757" s="6"/>
      <c r="D4757" s="6"/>
      <c r="E4757" s="6"/>
      <c r="F4757" s="6"/>
      <c r="G4757" s="6"/>
      <c r="H4757" s="6"/>
      <c r="I4757" s="6"/>
      <c r="J4757" s="66"/>
    </row>
    <row r="4758" spans="1:10" x14ac:dyDescent="0.25">
      <c r="A4758" s="103"/>
      <c r="B4758" s="104"/>
      <c r="C4758" s="6"/>
      <c r="D4758" s="6"/>
      <c r="E4758" s="6"/>
      <c r="F4758" s="6"/>
      <c r="G4758" s="6"/>
      <c r="H4758" s="6"/>
      <c r="I4758" s="6"/>
      <c r="J4758" s="66"/>
    </row>
    <row r="4759" spans="1:10" x14ac:dyDescent="0.25">
      <c r="A4759" s="103"/>
      <c r="B4759" s="104"/>
      <c r="C4759" s="6"/>
      <c r="D4759" s="6"/>
      <c r="E4759" s="6"/>
      <c r="F4759" s="6"/>
      <c r="G4759" s="6"/>
      <c r="H4759" s="6"/>
      <c r="I4759" s="6"/>
      <c r="J4759" s="66"/>
    </row>
    <row r="4760" spans="1:10" x14ac:dyDescent="0.25">
      <c r="A4760" s="103"/>
      <c r="B4760" s="104"/>
      <c r="C4760" s="6"/>
      <c r="D4760" s="6"/>
      <c r="E4760" s="6"/>
      <c r="F4760" s="6"/>
      <c r="G4760" s="6"/>
      <c r="H4760" s="6"/>
      <c r="I4760" s="6"/>
      <c r="J4760" s="66"/>
    </row>
    <row r="4761" spans="1:10" x14ac:dyDescent="0.25">
      <c r="A4761" s="103"/>
      <c r="B4761" s="104"/>
      <c r="C4761" s="6"/>
      <c r="D4761" s="6"/>
      <c r="E4761" s="6"/>
      <c r="F4761" s="6"/>
      <c r="G4761" s="6"/>
      <c r="H4761" s="6"/>
      <c r="I4761" s="6"/>
      <c r="J4761" s="66"/>
    </row>
    <row r="4762" spans="1:10" x14ac:dyDescent="0.25">
      <c r="A4762" s="103"/>
      <c r="B4762" s="104"/>
      <c r="C4762" s="6"/>
      <c r="D4762" s="6"/>
      <c r="E4762" s="6"/>
      <c r="F4762" s="6"/>
      <c r="G4762" s="6"/>
      <c r="H4762" s="6"/>
      <c r="I4762" s="6"/>
      <c r="J4762" s="66"/>
    </row>
    <row r="4763" spans="1:10" x14ac:dyDescent="0.25">
      <c r="A4763" s="103"/>
      <c r="B4763" s="104"/>
      <c r="C4763" s="6"/>
      <c r="D4763" s="6"/>
      <c r="E4763" s="6"/>
      <c r="F4763" s="6"/>
      <c r="G4763" s="6"/>
      <c r="H4763" s="6"/>
      <c r="I4763" s="6"/>
      <c r="J4763" s="66"/>
    </row>
    <row r="4764" spans="1:10" x14ac:dyDescent="0.25">
      <c r="A4764" s="103"/>
      <c r="B4764" s="104"/>
      <c r="C4764" s="6"/>
      <c r="D4764" s="6"/>
      <c r="E4764" s="6"/>
      <c r="F4764" s="6"/>
      <c r="G4764" s="6"/>
      <c r="H4764" s="6"/>
      <c r="I4764" s="6"/>
      <c r="J4764" s="66"/>
    </row>
    <row r="4765" spans="1:10" x14ac:dyDescent="0.25">
      <c r="A4765" s="103"/>
      <c r="B4765" s="104"/>
      <c r="C4765" s="6"/>
      <c r="D4765" s="6"/>
      <c r="E4765" s="6"/>
      <c r="F4765" s="6"/>
      <c r="G4765" s="6"/>
      <c r="H4765" s="6"/>
      <c r="I4765" s="6"/>
      <c r="J4765" s="66"/>
    </row>
    <row r="4766" spans="1:10" x14ac:dyDescent="0.25">
      <c r="A4766" s="103"/>
      <c r="B4766" s="104"/>
      <c r="C4766" s="6"/>
      <c r="D4766" s="6"/>
      <c r="E4766" s="6"/>
      <c r="F4766" s="6"/>
      <c r="G4766" s="6"/>
      <c r="H4766" s="6"/>
      <c r="I4766" s="6"/>
      <c r="J4766" s="66"/>
    </row>
    <row r="4767" spans="1:10" x14ac:dyDescent="0.25">
      <c r="A4767" s="103"/>
      <c r="B4767" s="104"/>
      <c r="C4767" s="6"/>
      <c r="D4767" s="6"/>
      <c r="E4767" s="6"/>
      <c r="F4767" s="6"/>
      <c r="G4767" s="6"/>
      <c r="H4767" s="6"/>
      <c r="I4767" s="6"/>
      <c r="J4767" s="66"/>
    </row>
    <row r="4768" spans="1:10" x14ac:dyDescent="0.25">
      <c r="A4768" s="103"/>
      <c r="B4768" s="104"/>
      <c r="C4768" s="6"/>
      <c r="D4768" s="6"/>
      <c r="E4768" s="6"/>
      <c r="F4768" s="6"/>
      <c r="G4768" s="6"/>
      <c r="H4768" s="6"/>
      <c r="I4768" s="6"/>
      <c r="J4768" s="66"/>
    </row>
    <row r="4769" spans="1:10" x14ac:dyDescent="0.25">
      <c r="A4769" s="103"/>
      <c r="B4769" s="104"/>
      <c r="C4769" s="6"/>
      <c r="D4769" s="6"/>
      <c r="E4769" s="6"/>
      <c r="F4769" s="6"/>
      <c r="G4769" s="6"/>
      <c r="H4769" s="6"/>
      <c r="I4769" s="6"/>
      <c r="J4769" s="66"/>
    </row>
    <row r="4770" spans="1:10" x14ac:dyDescent="0.25">
      <c r="A4770" s="103"/>
      <c r="B4770" s="104"/>
      <c r="C4770" s="6"/>
      <c r="D4770" s="6"/>
      <c r="E4770" s="6"/>
      <c r="F4770" s="6"/>
      <c r="G4770" s="6"/>
      <c r="H4770" s="6"/>
      <c r="I4770" s="6"/>
      <c r="J4770" s="66"/>
    </row>
    <row r="4771" spans="1:10" x14ac:dyDescent="0.25">
      <c r="A4771" s="103"/>
      <c r="B4771" s="104"/>
      <c r="C4771" s="6"/>
      <c r="D4771" s="6"/>
      <c r="E4771" s="6"/>
      <c r="F4771" s="6"/>
      <c r="G4771" s="6"/>
      <c r="H4771" s="6"/>
      <c r="I4771" s="6"/>
      <c r="J4771" s="66"/>
    </row>
    <row r="4772" spans="1:10" x14ac:dyDescent="0.25">
      <c r="A4772" s="103"/>
      <c r="B4772" s="104"/>
      <c r="C4772" s="6"/>
      <c r="D4772" s="6"/>
      <c r="E4772" s="6"/>
      <c r="F4772" s="6"/>
      <c r="G4772" s="6"/>
      <c r="H4772" s="6"/>
      <c r="I4772" s="6"/>
      <c r="J4772" s="66"/>
    </row>
    <row r="4773" spans="1:10" x14ac:dyDescent="0.25">
      <c r="A4773" s="103"/>
      <c r="B4773" s="104"/>
      <c r="C4773" s="6"/>
      <c r="D4773" s="6"/>
      <c r="E4773" s="6"/>
      <c r="F4773" s="6"/>
      <c r="G4773" s="6"/>
      <c r="H4773" s="6"/>
      <c r="I4773" s="6"/>
      <c r="J4773" s="66"/>
    </row>
    <row r="4774" spans="1:10" x14ac:dyDescent="0.25">
      <c r="A4774" s="103"/>
      <c r="B4774" s="104"/>
      <c r="C4774" s="6"/>
      <c r="D4774" s="6"/>
      <c r="E4774" s="6"/>
      <c r="F4774" s="6"/>
      <c r="G4774" s="6"/>
      <c r="H4774" s="6"/>
      <c r="I4774" s="6"/>
      <c r="J4774" s="66"/>
    </row>
    <row r="4775" spans="1:10" x14ac:dyDescent="0.25">
      <c r="A4775" s="103"/>
      <c r="B4775" s="104"/>
      <c r="C4775" s="6"/>
      <c r="D4775" s="6"/>
      <c r="E4775" s="6"/>
      <c r="F4775" s="6"/>
      <c r="G4775" s="6"/>
      <c r="H4775" s="6"/>
      <c r="I4775" s="6"/>
      <c r="J4775" s="66"/>
    </row>
    <row r="4776" spans="1:10" x14ac:dyDescent="0.25">
      <c r="A4776" s="103"/>
      <c r="B4776" s="104"/>
      <c r="C4776" s="6"/>
      <c r="D4776" s="6"/>
      <c r="E4776" s="6"/>
      <c r="F4776" s="6"/>
      <c r="G4776" s="6"/>
      <c r="H4776" s="6"/>
      <c r="I4776" s="6"/>
      <c r="J4776" s="66"/>
    </row>
    <row r="4777" spans="1:10" x14ac:dyDescent="0.25">
      <c r="A4777" s="103"/>
      <c r="B4777" s="104"/>
      <c r="C4777" s="6"/>
      <c r="D4777" s="6"/>
      <c r="E4777" s="6"/>
      <c r="F4777" s="6"/>
      <c r="G4777" s="6"/>
      <c r="H4777" s="6"/>
      <c r="I4777" s="6"/>
      <c r="J4777" s="66"/>
    </row>
    <row r="4778" spans="1:10" x14ac:dyDescent="0.25">
      <c r="A4778" s="103"/>
      <c r="B4778" s="104"/>
      <c r="C4778" s="6"/>
      <c r="D4778" s="6"/>
      <c r="E4778" s="6"/>
      <c r="F4778" s="6"/>
      <c r="G4778" s="6"/>
      <c r="H4778" s="6"/>
      <c r="I4778" s="6"/>
      <c r="J4778" s="66"/>
    </row>
    <row r="4779" spans="1:10" x14ac:dyDescent="0.25">
      <c r="A4779" s="103"/>
      <c r="B4779" s="104"/>
      <c r="C4779" s="6"/>
      <c r="D4779" s="6"/>
      <c r="E4779" s="6"/>
      <c r="F4779" s="6"/>
      <c r="G4779" s="6"/>
      <c r="H4779" s="6"/>
      <c r="I4779" s="6"/>
      <c r="J4779" s="66"/>
    </row>
    <row r="4780" spans="1:10" x14ac:dyDescent="0.25">
      <c r="A4780" s="103"/>
      <c r="B4780" s="104"/>
      <c r="C4780" s="6"/>
      <c r="D4780" s="6"/>
      <c r="E4780" s="6"/>
      <c r="F4780" s="6"/>
      <c r="G4780" s="6"/>
      <c r="H4780" s="6"/>
      <c r="I4780" s="6"/>
      <c r="J4780" s="66"/>
    </row>
    <row r="4781" spans="1:10" x14ac:dyDescent="0.25">
      <c r="A4781" s="103"/>
      <c r="B4781" s="104"/>
      <c r="C4781" s="6"/>
      <c r="D4781" s="6"/>
      <c r="E4781" s="6"/>
      <c r="F4781" s="6"/>
      <c r="G4781" s="6"/>
      <c r="H4781" s="6"/>
      <c r="I4781" s="6"/>
      <c r="J4781" s="66"/>
    </row>
    <row r="4782" spans="1:10" x14ac:dyDescent="0.25">
      <c r="A4782" s="103"/>
      <c r="B4782" s="104"/>
      <c r="C4782" s="6"/>
      <c r="D4782" s="6"/>
      <c r="E4782" s="6"/>
      <c r="F4782" s="6"/>
      <c r="G4782" s="6"/>
      <c r="H4782" s="6"/>
      <c r="I4782" s="6"/>
      <c r="J4782" s="66"/>
    </row>
    <row r="4783" spans="1:10" x14ac:dyDescent="0.25">
      <c r="A4783" s="103"/>
      <c r="B4783" s="104"/>
      <c r="C4783" s="6"/>
      <c r="D4783" s="6"/>
      <c r="E4783" s="6"/>
      <c r="F4783" s="6"/>
      <c r="G4783" s="6"/>
      <c r="H4783" s="6"/>
      <c r="I4783" s="6"/>
      <c r="J4783" s="66"/>
    </row>
    <row r="4784" spans="1:10" x14ac:dyDescent="0.25">
      <c r="A4784" s="103"/>
      <c r="B4784" s="104"/>
      <c r="C4784" s="6"/>
      <c r="D4784" s="6"/>
      <c r="E4784" s="6"/>
      <c r="F4784" s="6"/>
      <c r="G4784" s="6"/>
      <c r="H4784" s="6"/>
      <c r="I4784" s="6"/>
      <c r="J4784" s="66"/>
    </row>
    <row r="4785" spans="1:10" x14ac:dyDescent="0.25">
      <c r="A4785" s="103"/>
      <c r="B4785" s="104"/>
      <c r="C4785" s="6"/>
      <c r="D4785" s="6"/>
      <c r="E4785" s="6"/>
      <c r="F4785" s="6"/>
      <c r="G4785" s="6"/>
      <c r="H4785" s="6"/>
      <c r="I4785" s="6"/>
      <c r="J4785" s="66"/>
    </row>
    <row r="4786" spans="1:10" x14ac:dyDescent="0.25">
      <c r="A4786" s="103"/>
      <c r="B4786" s="104"/>
      <c r="C4786" s="6"/>
      <c r="D4786" s="6"/>
      <c r="E4786" s="6"/>
      <c r="F4786" s="6"/>
      <c r="G4786" s="6"/>
      <c r="H4786" s="6"/>
      <c r="I4786" s="6"/>
      <c r="J4786" s="66"/>
    </row>
    <row r="4787" spans="1:10" x14ac:dyDescent="0.25">
      <c r="A4787" s="103"/>
      <c r="B4787" s="104"/>
      <c r="C4787" s="6"/>
      <c r="D4787" s="6"/>
      <c r="E4787" s="6"/>
      <c r="F4787" s="6"/>
      <c r="G4787" s="6"/>
      <c r="H4787" s="6"/>
      <c r="I4787" s="6"/>
      <c r="J4787" s="66"/>
    </row>
    <row r="4788" spans="1:10" x14ac:dyDescent="0.25">
      <c r="A4788" s="103"/>
      <c r="B4788" s="104"/>
      <c r="C4788" s="6"/>
      <c r="D4788" s="6"/>
      <c r="E4788" s="6"/>
      <c r="F4788" s="6"/>
      <c r="G4788" s="6"/>
      <c r="H4788" s="6"/>
      <c r="I4788" s="6"/>
      <c r="J4788" s="66"/>
    </row>
    <row r="4789" spans="1:10" x14ac:dyDescent="0.25">
      <c r="A4789" s="103"/>
      <c r="B4789" s="104"/>
      <c r="C4789" s="6"/>
      <c r="D4789" s="6"/>
      <c r="E4789" s="6"/>
      <c r="F4789" s="6"/>
      <c r="G4789" s="6"/>
      <c r="H4789" s="6"/>
      <c r="I4789" s="6"/>
      <c r="J4789" s="66"/>
    </row>
    <row r="4790" spans="1:10" x14ac:dyDescent="0.25">
      <c r="A4790" s="103"/>
      <c r="B4790" s="104"/>
      <c r="C4790" s="6"/>
      <c r="D4790" s="6"/>
      <c r="E4790" s="6"/>
      <c r="F4790" s="6"/>
      <c r="G4790" s="6"/>
      <c r="H4790" s="6"/>
      <c r="I4790" s="6"/>
      <c r="J4790" s="66"/>
    </row>
    <row r="4791" spans="1:10" x14ac:dyDescent="0.25">
      <c r="A4791" s="103"/>
      <c r="B4791" s="104"/>
      <c r="C4791" s="6"/>
      <c r="D4791" s="6"/>
      <c r="E4791" s="6"/>
      <c r="F4791" s="6"/>
      <c r="G4791" s="6"/>
      <c r="H4791" s="6"/>
      <c r="I4791" s="6"/>
      <c r="J4791" s="66"/>
    </row>
    <row r="4792" spans="1:10" x14ac:dyDescent="0.25">
      <c r="A4792" s="103"/>
      <c r="B4792" s="104"/>
      <c r="C4792" s="6"/>
      <c r="D4792" s="6"/>
      <c r="E4792" s="6"/>
      <c r="F4792" s="6"/>
      <c r="G4792" s="6"/>
      <c r="H4792" s="6"/>
      <c r="I4792" s="6"/>
      <c r="J4792" s="66"/>
    </row>
    <row r="4793" spans="1:10" x14ac:dyDescent="0.25">
      <c r="A4793" s="103"/>
      <c r="B4793" s="104"/>
      <c r="C4793" s="6"/>
      <c r="D4793" s="6"/>
      <c r="E4793" s="6"/>
      <c r="F4793" s="6"/>
      <c r="G4793" s="6"/>
      <c r="H4793" s="6"/>
      <c r="I4793" s="6"/>
      <c r="J4793" s="66"/>
    </row>
    <row r="4794" spans="1:10" x14ac:dyDescent="0.25">
      <c r="A4794" s="103"/>
      <c r="B4794" s="104"/>
      <c r="C4794" s="6"/>
      <c r="D4794" s="6"/>
      <c r="E4794" s="6"/>
      <c r="F4794" s="6"/>
      <c r="G4794" s="6"/>
      <c r="H4794" s="6"/>
      <c r="I4794" s="6"/>
      <c r="J4794" s="66"/>
    </row>
    <row r="4795" spans="1:10" x14ac:dyDescent="0.25">
      <c r="A4795" s="103"/>
      <c r="B4795" s="104"/>
      <c r="C4795" s="6"/>
      <c r="D4795" s="6"/>
      <c r="E4795" s="6"/>
      <c r="F4795" s="6"/>
      <c r="G4795" s="6"/>
      <c r="H4795" s="6"/>
      <c r="I4795" s="6"/>
      <c r="J4795" s="66"/>
    </row>
    <row r="4796" spans="1:10" x14ac:dyDescent="0.25">
      <c r="A4796" s="103"/>
      <c r="B4796" s="104"/>
      <c r="C4796" s="6"/>
      <c r="D4796" s="6"/>
      <c r="E4796" s="6"/>
      <c r="F4796" s="6"/>
      <c r="G4796" s="6"/>
      <c r="H4796" s="6"/>
      <c r="I4796" s="6"/>
      <c r="J4796" s="66"/>
    </row>
    <row r="4797" spans="1:10" x14ac:dyDescent="0.25">
      <c r="A4797" s="103"/>
      <c r="B4797" s="104"/>
      <c r="C4797" s="6"/>
      <c r="D4797" s="6"/>
      <c r="E4797" s="6"/>
      <c r="F4797" s="6"/>
      <c r="G4797" s="6"/>
      <c r="H4797" s="6"/>
      <c r="I4797" s="6"/>
      <c r="J4797" s="66"/>
    </row>
    <row r="4798" spans="1:10" x14ac:dyDescent="0.25">
      <c r="A4798" s="103"/>
      <c r="B4798" s="104"/>
      <c r="C4798" s="6"/>
      <c r="D4798" s="6"/>
      <c r="E4798" s="6"/>
      <c r="F4798" s="6"/>
      <c r="G4798" s="6"/>
      <c r="H4798" s="6"/>
      <c r="I4798" s="6"/>
      <c r="J4798" s="66"/>
    </row>
    <row r="4799" spans="1:10" x14ac:dyDescent="0.25">
      <c r="A4799" s="103"/>
      <c r="B4799" s="104"/>
      <c r="C4799" s="6"/>
      <c r="D4799" s="6"/>
      <c r="E4799" s="6"/>
      <c r="F4799" s="6"/>
      <c r="G4799" s="6"/>
      <c r="H4799" s="6"/>
      <c r="I4799" s="6"/>
      <c r="J4799" s="66"/>
    </row>
    <row r="4800" spans="1:10" x14ac:dyDescent="0.25">
      <c r="A4800" s="103"/>
      <c r="B4800" s="104"/>
      <c r="C4800" s="6"/>
      <c r="D4800" s="6"/>
      <c r="E4800" s="6"/>
      <c r="F4800" s="6"/>
      <c r="G4800" s="6"/>
      <c r="H4800" s="6"/>
      <c r="I4800" s="6"/>
      <c r="J4800" s="66"/>
    </row>
    <row r="4801" spans="1:10" x14ac:dyDescent="0.25">
      <c r="A4801" s="103"/>
      <c r="B4801" s="104"/>
      <c r="C4801" s="6"/>
      <c r="D4801" s="6"/>
      <c r="E4801" s="6"/>
      <c r="F4801" s="6"/>
      <c r="G4801" s="6"/>
      <c r="H4801" s="6"/>
      <c r="I4801" s="6"/>
      <c r="J4801" s="66"/>
    </row>
    <row r="4802" spans="1:10" x14ac:dyDescent="0.25">
      <c r="A4802" s="103"/>
      <c r="B4802" s="104"/>
      <c r="C4802" s="6"/>
      <c r="D4802" s="6"/>
      <c r="E4802" s="6"/>
      <c r="F4802" s="6"/>
      <c r="G4802" s="6"/>
      <c r="H4802" s="6"/>
      <c r="I4802" s="6"/>
      <c r="J4802" s="66"/>
    </row>
    <row r="4803" spans="1:10" x14ac:dyDescent="0.25">
      <c r="A4803" s="103"/>
      <c r="B4803" s="104"/>
      <c r="C4803" s="6"/>
      <c r="D4803" s="6"/>
      <c r="E4803" s="6"/>
      <c r="F4803" s="6"/>
      <c r="G4803" s="6"/>
      <c r="H4803" s="6"/>
      <c r="I4803" s="6"/>
      <c r="J4803" s="66"/>
    </row>
    <row r="4804" spans="1:10" x14ac:dyDescent="0.25">
      <c r="A4804" s="103"/>
      <c r="B4804" s="104"/>
      <c r="C4804" s="6"/>
      <c r="D4804" s="6"/>
      <c r="E4804" s="6"/>
      <c r="F4804" s="6"/>
      <c r="G4804" s="6"/>
      <c r="H4804" s="6"/>
      <c r="I4804" s="6"/>
      <c r="J4804" s="66"/>
    </row>
    <row r="4805" spans="1:10" x14ac:dyDescent="0.25">
      <c r="A4805" s="103"/>
      <c r="B4805" s="104"/>
      <c r="C4805" s="6"/>
      <c r="D4805" s="6"/>
      <c r="E4805" s="6"/>
      <c r="F4805" s="6"/>
      <c r="G4805" s="6"/>
      <c r="H4805" s="6"/>
      <c r="I4805" s="6"/>
      <c r="J4805" s="66"/>
    </row>
    <row r="4806" spans="1:10" x14ac:dyDescent="0.25">
      <c r="A4806" s="103"/>
      <c r="B4806" s="104"/>
      <c r="C4806" s="6"/>
      <c r="D4806" s="6"/>
      <c r="E4806" s="6"/>
      <c r="F4806" s="6"/>
      <c r="G4806" s="6"/>
      <c r="H4806" s="6"/>
      <c r="I4806" s="6"/>
      <c r="J4806" s="66"/>
    </row>
    <row r="4807" spans="1:10" x14ac:dyDescent="0.25">
      <c r="A4807" s="103"/>
      <c r="B4807" s="104"/>
      <c r="C4807" s="6"/>
      <c r="D4807" s="6"/>
      <c r="E4807" s="6"/>
      <c r="F4807" s="6"/>
      <c r="G4807" s="6"/>
      <c r="H4807" s="6"/>
      <c r="I4807" s="6"/>
      <c r="J4807" s="66"/>
    </row>
    <row r="4808" spans="1:10" x14ac:dyDescent="0.25">
      <c r="A4808" s="103"/>
      <c r="B4808" s="104"/>
      <c r="C4808" s="6"/>
      <c r="D4808" s="6"/>
      <c r="E4808" s="6"/>
      <c r="F4808" s="6"/>
      <c r="G4808" s="6"/>
      <c r="H4808" s="6"/>
      <c r="I4808" s="6"/>
      <c r="J4808" s="66"/>
    </row>
    <row r="4809" spans="1:10" x14ac:dyDescent="0.25">
      <c r="A4809" s="103"/>
      <c r="B4809" s="104"/>
      <c r="C4809" s="6"/>
      <c r="D4809" s="6"/>
      <c r="E4809" s="6"/>
      <c r="F4809" s="6"/>
      <c r="G4809" s="6"/>
      <c r="H4809" s="6"/>
      <c r="I4809" s="6"/>
      <c r="J4809" s="66"/>
    </row>
    <row r="4810" spans="1:10" x14ac:dyDescent="0.25">
      <c r="A4810" s="103"/>
      <c r="B4810" s="104"/>
      <c r="C4810" s="6"/>
      <c r="D4810" s="6"/>
      <c r="E4810" s="6"/>
      <c r="F4810" s="6"/>
      <c r="G4810" s="6"/>
      <c r="H4810" s="6"/>
      <c r="I4810" s="6"/>
      <c r="J4810" s="66"/>
    </row>
    <row r="4811" spans="1:10" x14ac:dyDescent="0.25">
      <c r="A4811" s="103"/>
      <c r="B4811" s="104"/>
      <c r="C4811" s="6"/>
      <c r="D4811" s="6"/>
      <c r="E4811" s="6"/>
      <c r="F4811" s="6"/>
      <c r="G4811" s="6"/>
      <c r="H4811" s="6"/>
      <c r="I4811" s="6"/>
      <c r="J4811" s="66"/>
    </row>
    <row r="4812" spans="1:10" x14ac:dyDescent="0.25">
      <c r="A4812" s="103"/>
      <c r="B4812" s="104"/>
      <c r="C4812" s="6"/>
      <c r="D4812" s="6"/>
      <c r="E4812" s="6"/>
      <c r="F4812" s="6"/>
      <c r="G4812" s="6"/>
      <c r="H4812" s="6"/>
      <c r="I4812" s="6"/>
      <c r="J4812" s="66"/>
    </row>
    <row r="4813" spans="1:10" x14ac:dyDescent="0.25">
      <c r="A4813" s="103"/>
      <c r="B4813" s="104"/>
      <c r="C4813" s="6"/>
      <c r="D4813" s="6"/>
      <c r="E4813" s="6"/>
      <c r="F4813" s="6"/>
      <c r="G4813" s="6"/>
      <c r="H4813" s="6"/>
      <c r="I4813" s="6"/>
      <c r="J4813" s="66"/>
    </row>
    <row r="4814" spans="1:10" x14ac:dyDescent="0.25">
      <c r="A4814" s="103"/>
      <c r="B4814" s="104"/>
      <c r="C4814" s="6"/>
      <c r="D4814" s="6"/>
      <c r="E4814" s="6"/>
      <c r="F4814" s="6"/>
      <c r="G4814" s="6"/>
      <c r="H4814" s="6"/>
      <c r="I4814" s="6"/>
      <c r="J4814" s="66"/>
    </row>
    <row r="4815" spans="1:10" x14ac:dyDescent="0.25">
      <c r="A4815" s="103"/>
      <c r="B4815" s="104"/>
      <c r="C4815" s="6"/>
      <c r="D4815" s="6"/>
      <c r="E4815" s="6"/>
      <c r="F4815" s="6"/>
      <c r="G4815" s="6"/>
      <c r="H4815" s="6"/>
      <c r="I4815" s="6"/>
      <c r="J4815" s="66"/>
    </row>
    <row r="4816" spans="1:10" x14ac:dyDescent="0.25">
      <c r="A4816" s="103"/>
      <c r="B4816" s="104"/>
      <c r="C4816" s="6"/>
      <c r="D4816" s="6"/>
      <c r="E4816" s="6"/>
      <c r="F4816" s="6"/>
      <c r="G4816" s="6"/>
      <c r="H4816" s="6"/>
      <c r="I4816" s="6"/>
      <c r="J4816" s="66"/>
    </row>
    <row r="4817" spans="1:10" x14ac:dyDescent="0.25">
      <c r="A4817" s="103"/>
      <c r="B4817" s="104"/>
      <c r="C4817" s="6"/>
      <c r="D4817" s="6"/>
      <c r="E4817" s="6"/>
      <c r="F4817" s="6"/>
      <c r="G4817" s="6"/>
      <c r="H4817" s="6"/>
      <c r="I4817" s="6"/>
      <c r="J4817" s="66"/>
    </row>
    <row r="4818" spans="1:10" x14ac:dyDescent="0.25">
      <c r="A4818" s="103"/>
      <c r="B4818" s="104"/>
      <c r="C4818" s="6"/>
      <c r="D4818" s="6"/>
      <c r="E4818" s="6"/>
      <c r="F4818" s="6"/>
      <c r="G4818" s="6"/>
      <c r="H4818" s="6"/>
      <c r="I4818" s="6"/>
      <c r="J4818" s="66"/>
    </row>
    <row r="4819" spans="1:10" x14ac:dyDescent="0.25">
      <c r="A4819" s="103"/>
      <c r="B4819" s="104"/>
      <c r="C4819" s="6"/>
      <c r="D4819" s="6"/>
      <c r="E4819" s="6"/>
      <c r="F4819" s="6"/>
      <c r="G4819" s="6"/>
      <c r="H4819" s="6"/>
      <c r="I4819" s="6"/>
      <c r="J4819" s="66"/>
    </row>
    <row r="4820" spans="1:10" x14ac:dyDescent="0.25">
      <c r="A4820" s="103"/>
      <c r="B4820" s="104"/>
      <c r="C4820" s="6"/>
      <c r="D4820" s="6"/>
      <c r="E4820" s="6"/>
      <c r="F4820" s="6"/>
      <c r="G4820" s="6"/>
      <c r="H4820" s="6"/>
      <c r="I4820" s="6"/>
      <c r="J4820" s="66"/>
    </row>
    <row r="4821" spans="1:10" x14ac:dyDescent="0.25">
      <c r="A4821" s="103"/>
      <c r="B4821" s="104"/>
      <c r="C4821" s="6"/>
      <c r="D4821" s="6"/>
      <c r="E4821" s="6"/>
      <c r="F4821" s="6"/>
      <c r="G4821" s="6"/>
      <c r="H4821" s="6"/>
      <c r="I4821" s="6"/>
      <c r="J4821" s="66"/>
    </row>
    <row r="4822" spans="1:10" x14ac:dyDescent="0.25">
      <c r="A4822" s="103"/>
      <c r="B4822" s="104"/>
      <c r="C4822" s="6"/>
      <c r="D4822" s="6"/>
      <c r="E4822" s="6"/>
      <c r="F4822" s="6"/>
      <c r="G4822" s="6"/>
      <c r="H4822" s="6"/>
      <c r="I4822" s="6"/>
      <c r="J4822" s="66"/>
    </row>
    <row r="4823" spans="1:10" x14ac:dyDescent="0.25">
      <c r="A4823" s="103"/>
      <c r="B4823" s="104"/>
      <c r="C4823" s="6"/>
      <c r="D4823" s="6"/>
      <c r="E4823" s="6"/>
      <c r="F4823" s="6"/>
      <c r="G4823" s="6"/>
      <c r="H4823" s="6"/>
      <c r="I4823" s="6"/>
      <c r="J4823" s="66"/>
    </row>
    <row r="4824" spans="1:10" x14ac:dyDescent="0.25">
      <c r="A4824" s="103"/>
      <c r="B4824" s="104"/>
      <c r="C4824" s="6"/>
      <c r="D4824" s="6"/>
      <c r="E4824" s="6"/>
      <c r="F4824" s="6"/>
      <c r="G4824" s="6"/>
      <c r="H4824" s="6"/>
      <c r="I4824" s="6"/>
      <c r="J4824" s="66"/>
    </row>
    <row r="4825" spans="1:10" x14ac:dyDescent="0.25">
      <c r="A4825" s="103"/>
      <c r="B4825" s="104"/>
      <c r="C4825" s="6"/>
      <c r="D4825" s="6"/>
      <c r="E4825" s="6"/>
      <c r="F4825" s="6"/>
      <c r="G4825" s="6"/>
      <c r="H4825" s="6"/>
      <c r="I4825" s="6"/>
      <c r="J4825" s="66"/>
    </row>
    <row r="4826" spans="1:10" x14ac:dyDescent="0.25">
      <c r="A4826" s="103"/>
      <c r="B4826" s="104"/>
      <c r="C4826" s="6"/>
      <c r="D4826" s="6"/>
      <c r="E4826" s="6"/>
      <c r="F4826" s="6"/>
      <c r="G4826" s="6"/>
      <c r="H4826" s="6"/>
      <c r="I4826" s="6"/>
      <c r="J4826" s="66"/>
    </row>
    <row r="4827" spans="1:10" x14ac:dyDescent="0.25">
      <c r="A4827" s="103"/>
      <c r="B4827" s="104"/>
      <c r="C4827" s="6"/>
      <c r="D4827" s="6"/>
      <c r="E4827" s="6"/>
      <c r="F4827" s="6"/>
      <c r="G4827" s="6"/>
      <c r="H4827" s="6"/>
      <c r="I4827" s="6"/>
      <c r="J4827" s="66"/>
    </row>
    <row r="4828" spans="1:10" x14ac:dyDescent="0.25">
      <c r="A4828" s="103"/>
      <c r="B4828" s="104"/>
      <c r="C4828" s="6"/>
      <c r="D4828" s="6"/>
      <c r="E4828" s="6"/>
      <c r="F4828" s="6"/>
      <c r="G4828" s="6"/>
      <c r="H4828" s="6"/>
      <c r="I4828" s="6"/>
      <c r="J4828" s="66"/>
    </row>
    <row r="4829" spans="1:10" x14ac:dyDescent="0.25">
      <c r="A4829" s="103"/>
      <c r="B4829" s="104"/>
      <c r="C4829" s="6"/>
      <c r="D4829" s="6"/>
      <c r="E4829" s="6"/>
      <c r="F4829" s="6"/>
      <c r="G4829" s="6"/>
      <c r="H4829" s="6"/>
      <c r="I4829" s="6"/>
      <c r="J4829" s="66"/>
    </row>
    <row r="4830" spans="1:10" x14ac:dyDescent="0.25">
      <c r="A4830" s="103"/>
      <c r="B4830" s="104"/>
      <c r="C4830" s="6"/>
      <c r="D4830" s="6"/>
      <c r="E4830" s="6"/>
      <c r="F4830" s="6"/>
      <c r="G4830" s="6"/>
      <c r="H4830" s="6"/>
      <c r="I4830" s="6"/>
      <c r="J4830" s="66"/>
    </row>
    <row r="4831" spans="1:10" x14ac:dyDescent="0.25">
      <c r="A4831" s="103"/>
      <c r="B4831" s="104"/>
      <c r="C4831" s="6"/>
      <c r="D4831" s="6"/>
      <c r="E4831" s="6"/>
      <c r="F4831" s="6"/>
      <c r="G4831" s="6"/>
      <c r="H4831" s="6"/>
      <c r="I4831" s="6"/>
      <c r="J4831" s="66"/>
    </row>
    <row r="4832" spans="1:10" x14ac:dyDescent="0.25">
      <c r="A4832" s="103"/>
      <c r="B4832" s="104"/>
      <c r="C4832" s="6"/>
      <c r="D4832" s="6"/>
      <c r="E4832" s="6"/>
      <c r="F4832" s="6"/>
      <c r="G4832" s="6"/>
      <c r="H4832" s="6"/>
      <c r="I4832" s="6"/>
      <c r="J4832" s="66"/>
    </row>
    <row r="4833" spans="1:10" x14ac:dyDescent="0.25">
      <c r="A4833" s="103"/>
      <c r="B4833" s="104"/>
      <c r="C4833" s="6"/>
      <c r="D4833" s="6"/>
      <c r="E4833" s="6"/>
      <c r="F4833" s="6"/>
      <c r="G4833" s="6"/>
      <c r="H4833" s="6"/>
      <c r="I4833" s="6"/>
      <c r="J4833" s="66"/>
    </row>
    <row r="4834" spans="1:10" x14ac:dyDescent="0.25">
      <c r="A4834" s="103"/>
      <c r="B4834" s="104"/>
      <c r="C4834" s="6"/>
      <c r="D4834" s="6"/>
      <c r="E4834" s="6"/>
      <c r="F4834" s="6"/>
      <c r="G4834" s="6"/>
      <c r="H4834" s="6"/>
      <c r="I4834" s="6"/>
      <c r="J4834" s="66"/>
    </row>
    <row r="4835" spans="1:10" x14ac:dyDescent="0.25">
      <c r="A4835" s="103"/>
      <c r="B4835" s="104"/>
      <c r="C4835" s="6"/>
      <c r="D4835" s="6"/>
      <c r="E4835" s="6"/>
      <c r="F4835" s="6"/>
      <c r="G4835" s="6"/>
      <c r="H4835" s="6"/>
      <c r="I4835" s="6"/>
      <c r="J4835" s="66"/>
    </row>
    <row r="4836" spans="1:10" x14ac:dyDescent="0.25">
      <c r="A4836" s="103"/>
      <c r="B4836" s="104"/>
      <c r="C4836" s="6"/>
      <c r="D4836" s="6"/>
      <c r="E4836" s="6"/>
      <c r="F4836" s="6"/>
      <c r="G4836" s="6"/>
      <c r="H4836" s="6"/>
      <c r="I4836" s="6"/>
      <c r="J4836" s="66"/>
    </row>
    <row r="4837" spans="1:10" x14ac:dyDescent="0.25">
      <c r="A4837" s="103"/>
      <c r="B4837" s="104"/>
      <c r="C4837" s="6"/>
      <c r="D4837" s="6"/>
      <c r="E4837" s="6"/>
      <c r="F4837" s="6"/>
      <c r="G4837" s="6"/>
      <c r="H4837" s="6"/>
      <c r="I4837" s="6"/>
      <c r="J4837" s="66"/>
    </row>
    <row r="4838" spans="1:10" x14ac:dyDescent="0.25">
      <c r="A4838" s="103"/>
      <c r="B4838" s="104"/>
      <c r="C4838" s="6"/>
      <c r="D4838" s="6"/>
      <c r="E4838" s="6"/>
      <c r="F4838" s="6"/>
      <c r="G4838" s="6"/>
      <c r="H4838" s="6"/>
      <c r="I4838" s="6"/>
      <c r="J4838" s="66"/>
    </row>
    <row r="4839" spans="1:10" x14ac:dyDescent="0.25">
      <c r="A4839" s="103"/>
      <c r="B4839" s="104"/>
      <c r="C4839" s="6"/>
      <c r="D4839" s="6"/>
      <c r="E4839" s="6"/>
      <c r="F4839" s="6"/>
      <c r="G4839" s="6"/>
      <c r="H4839" s="6"/>
      <c r="I4839" s="6"/>
      <c r="J4839" s="66"/>
    </row>
    <row r="4840" spans="1:10" x14ac:dyDescent="0.25">
      <c r="A4840" s="103"/>
      <c r="B4840" s="104"/>
      <c r="C4840" s="6"/>
      <c r="D4840" s="6"/>
      <c r="E4840" s="6"/>
      <c r="F4840" s="6"/>
      <c r="G4840" s="6"/>
      <c r="H4840" s="6"/>
      <c r="I4840" s="6"/>
      <c r="J4840" s="66"/>
    </row>
    <row r="4841" spans="1:10" x14ac:dyDescent="0.25">
      <c r="A4841" s="103"/>
      <c r="B4841" s="104"/>
      <c r="C4841" s="6"/>
      <c r="D4841" s="6"/>
      <c r="E4841" s="6"/>
      <c r="F4841" s="6"/>
      <c r="G4841" s="6"/>
      <c r="H4841" s="6"/>
      <c r="I4841" s="6"/>
      <c r="J4841" s="66"/>
    </row>
    <row r="4842" spans="1:10" x14ac:dyDescent="0.25">
      <c r="A4842" s="103"/>
      <c r="B4842" s="104"/>
      <c r="C4842" s="6"/>
      <c r="D4842" s="6"/>
      <c r="E4842" s="6"/>
      <c r="F4842" s="6"/>
      <c r="G4842" s="6"/>
      <c r="H4842" s="6"/>
      <c r="I4842" s="6"/>
      <c r="J4842" s="66"/>
    </row>
    <row r="4843" spans="1:10" x14ac:dyDescent="0.25">
      <c r="A4843" s="103"/>
      <c r="B4843" s="104"/>
      <c r="C4843" s="6"/>
      <c r="D4843" s="6"/>
      <c r="E4843" s="6"/>
      <c r="F4843" s="6"/>
      <c r="G4843" s="6"/>
      <c r="H4843" s="6"/>
      <c r="I4843" s="6"/>
      <c r="J4843" s="66"/>
    </row>
    <row r="4844" spans="1:10" x14ac:dyDescent="0.25">
      <c r="A4844" s="103"/>
      <c r="B4844" s="104"/>
      <c r="C4844" s="6"/>
      <c r="D4844" s="6"/>
      <c r="E4844" s="6"/>
      <c r="F4844" s="6"/>
      <c r="G4844" s="6"/>
      <c r="H4844" s="6"/>
      <c r="I4844" s="6"/>
      <c r="J4844" s="66"/>
    </row>
    <row r="4845" spans="1:10" x14ac:dyDescent="0.25">
      <c r="A4845" s="103"/>
      <c r="B4845" s="104"/>
      <c r="C4845" s="6"/>
      <c r="D4845" s="6"/>
      <c r="E4845" s="6"/>
      <c r="F4845" s="6"/>
      <c r="G4845" s="6"/>
      <c r="H4845" s="6"/>
      <c r="I4845" s="6"/>
      <c r="J4845" s="66"/>
    </row>
    <row r="4846" spans="1:10" x14ac:dyDescent="0.25">
      <c r="A4846" s="103"/>
      <c r="B4846" s="104"/>
      <c r="C4846" s="6"/>
      <c r="D4846" s="6"/>
      <c r="E4846" s="6"/>
      <c r="F4846" s="6"/>
      <c r="G4846" s="6"/>
      <c r="H4846" s="6"/>
      <c r="I4846" s="6"/>
      <c r="J4846" s="66"/>
    </row>
    <row r="4847" spans="1:10" x14ac:dyDescent="0.25">
      <c r="A4847" s="103"/>
      <c r="B4847" s="104"/>
      <c r="C4847" s="6"/>
      <c r="D4847" s="6"/>
      <c r="E4847" s="6"/>
      <c r="F4847" s="6"/>
      <c r="G4847" s="6"/>
      <c r="H4847" s="6"/>
      <c r="I4847" s="6"/>
      <c r="J4847" s="66"/>
    </row>
    <row r="4848" spans="1:10" x14ac:dyDescent="0.25">
      <c r="A4848" s="103"/>
      <c r="B4848" s="104"/>
      <c r="C4848" s="6"/>
      <c r="D4848" s="6"/>
      <c r="E4848" s="6"/>
      <c r="F4848" s="6"/>
      <c r="G4848" s="6"/>
      <c r="H4848" s="6"/>
      <c r="I4848" s="6"/>
      <c r="J4848" s="66"/>
    </row>
    <row r="4849" spans="1:10" x14ac:dyDescent="0.25">
      <c r="A4849" s="103"/>
      <c r="B4849" s="104"/>
      <c r="C4849" s="6"/>
      <c r="D4849" s="6"/>
      <c r="E4849" s="6"/>
      <c r="F4849" s="6"/>
      <c r="G4849" s="6"/>
      <c r="H4849" s="6"/>
      <c r="I4849" s="6"/>
      <c r="J4849" s="66"/>
    </row>
    <row r="4850" spans="1:10" x14ac:dyDescent="0.25">
      <c r="A4850" s="103"/>
      <c r="B4850" s="104"/>
      <c r="C4850" s="6"/>
      <c r="D4850" s="6"/>
      <c r="E4850" s="6"/>
      <c r="F4850" s="6"/>
      <c r="G4850" s="6"/>
      <c r="H4850" s="6"/>
      <c r="I4850" s="6"/>
      <c r="J4850" s="66"/>
    </row>
    <row r="4851" spans="1:10" x14ac:dyDescent="0.25">
      <c r="A4851" s="103"/>
      <c r="B4851" s="104"/>
      <c r="C4851" s="6"/>
      <c r="D4851" s="6"/>
      <c r="E4851" s="6"/>
      <c r="F4851" s="6"/>
      <c r="G4851" s="6"/>
      <c r="H4851" s="6"/>
      <c r="I4851" s="6"/>
      <c r="J4851" s="66"/>
    </row>
    <row r="4852" spans="1:10" x14ac:dyDescent="0.25">
      <c r="A4852" s="103"/>
      <c r="B4852" s="104"/>
      <c r="C4852" s="6"/>
      <c r="D4852" s="6"/>
      <c r="E4852" s="6"/>
      <c r="F4852" s="6"/>
      <c r="G4852" s="6"/>
      <c r="H4852" s="6"/>
      <c r="I4852" s="6"/>
      <c r="J4852" s="66"/>
    </row>
    <row r="4853" spans="1:10" x14ac:dyDescent="0.25">
      <c r="A4853" s="103"/>
      <c r="B4853" s="104"/>
      <c r="C4853" s="6"/>
      <c r="D4853" s="6"/>
      <c r="E4853" s="6"/>
      <c r="F4853" s="6"/>
      <c r="G4853" s="6"/>
      <c r="H4853" s="6"/>
      <c r="I4853" s="6"/>
      <c r="J4853" s="66"/>
    </row>
    <row r="4854" spans="1:10" x14ac:dyDescent="0.25">
      <c r="A4854" s="103"/>
      <c r="B4854" s="104"/>
      <c r="C4854" s="6"/>
      <c r="D4854" s="6"/>
      <c r="E4854" s="6"/>
      <c r="F4854" s="6"/>
      <c r="G4854" s="6"/>
      <c r="H4854" s="6"/>
      <c r="I4854" s="6"/>
      <c r="J4854" s="66"/>
    </row>
    <row r="4855" spans="1:10" x14ac:dyDescent="0.25">
      <c r="A4855" s="103"/>
      <c r="B4855" s="104"/>
      <c r="C4855" s="6"/>
      <c r="D4855" s="6"/>
      <c r="E4855" s="6"/>
      <c r="F4855" s="6"/>
      <c r="G4855" s="6"/>
      <c r="H4855" s="6"/>
      <c r="I4855" s="6"/>
      <c r="J4855" s="66"/>
    </row>
    <row r="4856" spans="1:10" x14ac:dyDescent="0.25">
      <c r="A4856" s="103"/>
      <c r="B4856" s="104"/>
      <c r="C4856" s="6"/>
      <c r="D4856" s="6"/>
      <c r="E4856" s="6"/>
      <c r="F4856" s="6"/>
      <c r="G4856" s="6"/>
      <c r="H4856" s="6"/>
      <c r="I4856" s="6"/>
      <c r="J4856" s="66"/>
    </row>
    <row r="4857" spans="1:10" x14ac:dyDescent="0.25">
      <c r="A4857" s="103"/>
      <c r="B4857" s="104"/>
      <c r="C4857" s="6"/>
      <c r="D4857" s="6"/>
      <c r="E4857" s="6"/>
      <c r="F4857" s="6"/>
      <c r="G4857" s="6"/>
      <c r="H4857" s="6"/>
      <c r="I4857" s="6"/>
      <c r="J4857" s="66"/>
    </row>
    <row r="4858" spans="1:10" x14ac:dyDescent="0.25">
      <c r="A4858" s="103"/>
      <c r="B4858" s="104"/>
      <c r="C4858" s="6"/>
      <c r="D4858" s="6"/>
      <c r="E4858" s="6"/>
      <c r="F4858" s="6"/>
      <c r="G4858" s="6"/>
      <c r="H4858" s="6"/>
      <c r="I4858" s="6"/>
      <c r="J4858" s="66"/>
    </row>
    <row r="4859" spans="1:10" x14ac:dyDescent="0.25">
      <c r="A4859" s="103"/>
      <c r="B4859" s="104"/>
      <c r="C4859" s="6"/>
      <c r="D4859" s="6"/>
      <c r="E4859" s="6"/>
      <c r="F4859" s="6"/>
      <c r="G4859" s="6"/>
      <c r="H4859" s="6"/>
      <c r="I4859" s="6"/>
      <c r="J4859" s="66"/>
    </row>
    <row r="4860" spans="1:10" x14ac:dyDescent="0.25">
      <c r="A4860" s="103"/>
      <c r="B4860" s="104"/>
      <c r="C4860" s="6"/>
      <c r="D4860" s="6"/>
      <c r="E4860" s="6"/>
      <c r="F4860" s="6"/>
      <c r="G4860" s="6"/>
      <c r="H4860" s="6"/>
      <c r="I4860" s="6"/>
      <c r="J4860" s="66"/>
    </row>
    <row r="4861" spans="1:10" x14ac:dyDescent="0.25">
      <c r="A4861" s="103"/>
      <c r="B4861" s="104"/>
      <c r="C4861" s="6"/>
      <c r="D4861" s="6"/>
      <c r="E4861" s="6"/>
      <c r="F4861" s="6"/>
      <c r="G4861" s="6"/>
      <c r="H4861" s="6"/>
      <c r="I4861" s="6"/>
      <c r="J4861" s="66"/>
    </row>
    <row r="4862" spans="1:10" x14ac:dyDescent="0.25">
      <c r="A4862" s="103"/>
      <c r="B4862" s="104"/>
      <c r="C4862" s="6"/>
      <c r="D4862" s="6"/>
      <c r="E4862" s="6"/>
      <c r="F4862" s="6"/>
      <c r="G4862" s="6"/>
      <c r="H4862" s="6"/>
      <c r="I4862" s="6"/>
      <c r="J4862" s="66"/>
    </row>
    <row r="4863" spans="1:10" x14ac:dyDescent="0.25">
      <c r="A4863" s="103"/>
      <c r="B4863" s="104"/>
      <c r="C4863" s="6"/>
      <c r="D4863" s="6"/>
      <c r="E4863" s="6"/>
      <c r="F4863" s="6"/>
      <c r="G4863" s="6"/>
      <c r="H4863" s="6"/>
      <c r="I4863" s="6"/>
      <c r="J4863" s="66"/>
    </row>
    <row r="4864" spans="1:10" x14ac:dyDescent="0.25">
      <c r="A4864" s="103"/>
      <c r="B4864" s="104"/>
      <c r="C4864" s="6"/>
      <c r="D4864" s="6"/>
      <c r="E4864" s="6"/>
      <c r="F4864" s="6"/>
      <c r="G4864" s="6"/>
      <c r="H4864" s="6"/>
      <c r="I4864" s="6"/>
      <c r="J4864" s="66"/>
    </row>
    <row r="4865" spans="1:10" x14ac:dyDescent="0.25">
      <c r="A4865" s="103"/>
      <c r="B4865" s="104"/>
      <c r="C4865" s="6"/>
      <c r="D4865" s="6"/>
      <c r="E4865" s="6"/>
      <c r="F4865" s="6"/>
      <c r="G4865" s="6"/>
      <c r="H4865" s="6"/>
      <c r="I4865" s="6"/>
      <c r="J4865" s="66"/>
    </row>
    <row r="4866" spans="1:10" x14ac:dyDescent="0.25">
      <c r="A4866" s="103"/>
      <c r="B4866" s="104"/>
      <c r="C4866" s="6"/>
      <c r="D4866" s="6"/>
      <c r="E4866" s="6"/>
      <c r="F4866" s="6"/>
      <c r="G4866" s="6"/>
      <c r="H4866" s="6"/>
      <c r="I4866" s="6"/>
      <c r="J4866" s="66"/>
    </row>
    <row r="4867" spans="1:10" x14ac:dyDescent="0.25">
      <c r="A4867" s="103"/>
      <c r="B4867" s="104"/>
      <c r="C4867" s="6"/>
      <c r="D4867" s="6"/>
      <c r="E4867" s="6"/>
      <c r="F4867" s="6"/>
      <c r="G4867" s="6"/>
      <c r="H4867" s="6"/>
      <c r="I4867" s="6"/>
      <c r="J4867" s="66"/>
    </row>
    <row r="4868" spans="1:10" x14ac:dyDescent="0.25">
      <c r="A4868" s="103"/>
      <c r="B4868" s="104"/>
      <c r="C4868" s="6"/>
      <c r="D4868" s="6"/>
      <c r="E4868" s="6"/>
      <c r="F4868" s="6"/>
      <c r="G4868" s="6"/>
      <c r="H4868" s="6"/>
      <c r="I4868" s="6"/>
      <c r="J4868" s="66"/>
    </row>
    <row r="4869" spans="1:10" x14ac:dyDescent="0.25">
      <c r="A4869" s="103"/>
      <c r="B4869" s="104"/>
      <c r="C4869" s="6"/>
      <c r="D4869" s="6"/>
      <c r="E4869" s="6"/>
      <c r="F4869" s="6"/>
      <c r="G4869" s="6"/>
      <c r="H4869" s="6"/>
      <c r="I4869" s="6"/>
      <c r="J4869" s="66"/>
    </row>
    <row r="4870" spans="1:10" x14ac:dyDescent="0.25">
      <c r="A4870" s="103"/>
      <c r="B4870" s="104"/>
      <c r="C4870" s="6"/>
      <c r="D4870" s="6"/>
      <c r="E4870" s="6"/>
      <c r="F4870" s="6"/>
      <c r="G4870" s="6"/>
      <c r="H4870" s="6"/>
      <c r="I4870" s="6"/>
      <c r="J4870" s="66"/>
    </row>
    <row r="4871" spans="1:10" x14ac:dyDescent="0.25">
      <c r="A4871" s="103"/>
      <c r="B4871" s="104"/>
      <c r="C4871" s="6"/>
      <c r="D4871" s="6"/>
      <c r="E4871" s="6"/>
      <c r="F4871" s="6"/>
      <c r="G4871" s="6"/>
      <c r="H4871" s="6"/>
      <c r="I4871" s="6"/>
      <c r="J4871" s="66"/>
    </row>
    <row r="4872" spans="1:10" x14ac:dyDescent="0.25">
      <c r="A4872" s="103"/>
      <c r="B4872" s="104"/>
      <c r="C4872" s="6"/>
      <c r="D4872" s="6"/>
      <c r="E4872" s="6"/>
      <c r="F4872" s="6"/>
      <c r="G4872" s="6"/>
      <c r="H4872" s="6"/>
      <c r="I4872" s="6"/>
      <c r="J4872" s="66"/>
    </row>
    <row r="4873" spans="1:10" x14ac:dyDescent="0.25">
      <c r="A4873" s="103"/>
      <c r="B4873" s="104"/>
      <c r="C4873" s="6"/>
      <c r="D4873" s="6"/>
      <c r="E4873" s="6"/>
      <c r="F4873" s="6"/>
      <c r="G4873" s="6"/>
      <c r="H4873" s="6"/>
      <c r="I4873" s="6"/>
      <c r="J4873" s="66"/>
    </row>
    <row r="4874" spans="1:10" x14ac:dyDescent="0.25">
      <c r="A4874" s="103"/>
      <c r="B4874" s="104"/>
      <c r="C4874" s="6"/>
      <c r="D4874" s="6"/>
      <c r="E4874" s="6"/>
      <c r="F4874" s="6"/>
      <c r="G4874" s="6"/>
      <c r="H4874" s="6"/>
      <c r="I4874" s="6"/>
      <c r="J4874" s="66"/>
    </row>
    <row r="4875" spans="1:10" x14ac:dyDescent="0.25">
      <c r="A4875" s="103"/>
      <c r="B4875" s="104"/>
      <c r="C4875" s="6"/>
      <c r="D4875" s="6"/>
      <c r="E4875" s="6"/>
      <c r="F4875" s="6"/>
      <c r="G4875" s="6"/>
      <c r="H4875" s="6"/>
      <c r="I4875" s="6"/>
      <c r="J4875" s="66"/>
    </row>
    <row r="4876" spans="1:10" x14ac:dyDescent="0.25">
      <c r="A4876" s="103"/>
      <c r="B4876" s="104"/>
      <c r="C4876" s="6"/>
      <c r="D4876" s="6"/>
      <c r="E4876" s="6"/>
      <c r="F4876" s="6"/>
      <c r="G4876" s="6"/>
      <c r="H4876" s="6"/>
      <c r="I4876" s="6"/>
      <c r="J4876" s="66"/>
    </row>
    <row r="4877" spans="1:10" x14ac:dyDescent="0.25">
      <c r="A4877" s="103"/>
      <c r="B4877" s="104"/>
      <c r="C4877" s="6"/>
      <c r="D4877" s="6"/>
      <c r="E4877" s="6"/>
      <c r="F4877" s="6"/>
      <c r="G4877" s="6"/>
      <c r="H4877" s="6"/>
      <c r="I4877" s="6"/>
      <c r="J4877" s="66"/>
    </row>
    <row r="4878" spans="1:10" x14ac:dyDescent="0.25">
      <c r="A4878" s="103"/>
      <c r="B4878" s="104"/>
      <c r="C4878" s="6"/>
      <c r="D4878" s="6"/>
      <c r="E4878" s="6"/>
      <c r="F4878" s="6"/>
      <c r="G4878" s="6"/>
      <c r="H4878" s="6"/>
      <c r="I4878" s="6"/>
      <c r="J4878" s="66"/>
    </row>
    <row r="4879" spans="1:10" x14ac:dyDescent="0.25">
      <c r="A4879" s="103"/>
      <c r="B4879" s="104"/>
      <c r="C4879" s="6"/>
      <c r="D4879" s="6"/>
      <c r="E4879" s="6"/>
      <c r="F4879" s="6"/>
      <c r="G4879" s="6"/>
      <c r="H4879" s="6"/>
      <c r="I4879" s="6"/>
      <c r="J4879" s="66"/>
    </row>
    <row r="4880" spans="1:10" x14ac:dyDescent="0.25">
      <c r="A4880" s="103"/>
      <c r="B4880" s="104"/>
      <c r="C4880" s="6"/>
      <c r="D4880" s="6"/>
      <c r="E4880" s="6"/>
      <c r="F4880" s="6"/>
      <c r="G4880" s="6"/>
      <c r="H4880" s="6"/>
      <c r="I4880" s="6"/>
      <c r="J4880" s="66"/>
    </row>
    <row r="4881" spans="1:10" x14ac:dyDescent="0.25">
      <c r="A4881" s="103"/>
      <c r="B4881" s="104"/>
      <c r="C4881" s="6"/>
      <c r="D4881" s="6"/>
      <c r="E4881" s="6"/>
      <c r="F4881" s="6"/>
      <c r="G4881" s="6"/>
      <c r="H4881" s="6"/>
      <c r="I4881" s="6"/>
      <c r="J4881" s="66"/>
    </row>
    <row r="4882" spans="1:10" x14ac:dyDescent="0.25">
      <c r="A4882" s="103"/>
      <c r="B4882" s="104"/>
      <c r="C4882" s="6"/>
      <c r="D4882" s="6"/>
      <c r="E4882" s="6"/>
      <c r="F4882" s="6"/>
      <c r="G4882" s="6"/>
      <c r="H4882" s="6"/>
      <c r="I4882" s="6"/>
      <c r="J4882" s="66"/>
    </row>
    <row r="4883" spans="1:10" x14ac:dyDescent="0.25">
      <c r="A4883" s="103"/>
      <c r="B4883" s="104"/>
      <c r="C4883" s="6"/>
      <c r="D4883" s="6"/>
      <c r="E4883" s="6"/>
      <c r="F4883" s="6"/>
      <c r="G4883" s="6"/>
      <c r="H4883" s="6"/>
      <c r="I4883" s="6"/>
      <c r="J4883" s="66"/>
    </row>
    <row r="4884" spans="1:10" x14ac:dyDescent="0.25">
      <c r="A4884" s="103"/>
      <c r="B4884" s="104"/>
      <c r="C4884" s="6"/>
      <c r="D4884" s="6"/>
      <c r="E4884" s="6"/>
      <c r="F4884" s="6"/>
      <c r="G4884" s="6"/>
      <c r="H4884" s="6"/>
      <c r="I4884" s="6"/>
      <c r="J4884" s="66"/>
    </row>
    <row r="4885" spans="1:10" x14ac:dyDescent="0.25">
      <c r="A4885" s="103"/>
      <c r="B4885" s="104"/>
      <c r="C4885" s="6"/>
      <c r="D4885" s="6"/>
      <c r="E4885" s="6"/>
      <c r="F4885" s="6"/>
      <c r="G4885" s="6"/>
      <c r="H4885" s="6"/>
      <c r="I4885" s="6"/>
      <c r="J4885" s="66"/>
    </row>
    <row r="4886" spans="1:10" x14ac:dyDescent="0.25">
      <c r="A4886" s="103"/>
      <c r="B4886" s="104"/>
      <c r="C4886" s="6"/>
      <c r="D4886" s="6"/>
      <c r="E4886" s="6"/>
      <c r="F4886" s="6"/>
      <c r="G4886" s="6"/>
      <c r="H4886" s="6"/>
      <c r="I4886" s="6"/>
      <c r="J4886" s="66"/>
    </row>
    <row r="4887" spans="1:10" x14ac:dyDescent="0.25">
      <c r="A4887" s="103"/>
      <c r="B4887" s="104"/>
      <c r="C4887" s="6"/>
      <c r="D4887" s="6"/>
      <c r="E4887" s="6"/>
      <c r="F4887" s="6"/>
      <c r="G4887" s="6"/>
      <c r="H4887" s="6"/>
      <c r="I4887" s="6"/>
      <c r="J4887" s="66"/>
    </row>
    <row r="4888" spans="1:10" x14ac:dyDescent="0.25">
      <c r="A4888" s="103"/>
      <c r="B4888" s="104"/>
      <c r="C4888" s="6"/>
      <c r="D4888" s="6"/>
      <c r="E4888" s="6"/>
      <c r="F4888" s="6"/>
      <c r="G4888" s="6"/>
      <c r="H4888" s="6"/>
      <c r="I4888" s="6"/>
      <c r="J4888" s="66"/>
    </row>
    <row r="4889" spans="1:10" x14ac:dyDescent="0.25">
      <c r="A4889" s="103"/>
      <c r="B4889" s="104"/>
      <c r="C4889" s="6"/>
      <c r="D4889" s="6"/>
      <c r="E4889" s="6"/>
      <c r="F4889" s="6"/>
      <c r="G4889" s="6"/>
      <c r="H4889" s="6"/>
      <c r="I4889" s="6"/>
      <c r="J4889" s="66"/>
    </row>
    <row r="4890" spans="1:10" x14ac:dyDescent="0.25">
      <c r="A4890" s="103"/>
      <c r="B4890" s="104"/>
      <c r="C4890" s="6"/>
      <c r="D4890" s="6"/>
      <c r="E4890" s="6"/>
      <c r="F4890" s="6"/>
      <c r="G4890" s="6"/>
      <c r="H4890" s="6"/>
      <c r="I4890" s="6"/>
      <c r="J4890" s="66"/>
    </row>
    <row r="4891" spans="1:10" x14ac:dyDescent="0.25">
      <c r="A4891" s="103"/>
      <c r="B4891" s="104"/>
      <c r="C4891" s="6"/>
      <c r="D4891" s="6"/>
      <c r="E4891" s="6"/>
      <c r="F4891" s="6"/>
      <c r="G4891" s="6"/>
      <c r="H4891" s="6"/>
      <c r="I4891" s="6"/>
      <c r="J4891" s="66"/>
    </row>
    <row r="4892" spans="1:10" x14ac:dyDescent="0.25">
      <c r="A4892" s="103"/>
      <c r="B4892" s="104"/>
      <c r="C4892" s="6"/>
      <c r="D4892" s="6"/>
      <c r="E4892" s="6"/>
      <c r="F4892" s="6"/>
      <c r="G4892" s="6"/>
      <c r="H4892" s="6"/>
      <c r="I4892" s="6"/>
      <c r="J4892" s="66"/>
    </row>
    <row r="4893" spans="1:10" x14ac:dyDescent="0.25">
      <c r="A4893" s="103"/>
      <c r="B4893" s="104"/>
      <c r="C4893" s="6"/>
      <c r="D4893" s="6"/>
      <c r="E4893" s="6"/>
      <c r="F4893" s="6"/>
      <c r="G4893" s="6"/>
      <c r="H4893" s="6"/>
      <c r="I4893" s="6"/>
      <c r="J4893" s="66"/>
    </row>
    <row r="4894" spans="1:10" x14ac:dyDescent="0.25">
      <c r="A4894" s="103"/>
      <c r="B4894" s="104"/>
      <c r="C4894" s="6"/>
      <c r="D4894" s="6"/>
      <c r="E4894" s="6"/>
      <c r="F4894" s="6"/>
      <c r="G4894" s="6"/>
      <c r="H4894" s="6"/>
      <c r="I4894" s="6"/>
      <c r="J4894" s="66"/>
    </row>
    <row r="4895" spans="1:10" x14ac:dyDescent="0.25">
      <c r="A4895" s="103"/>
      <c r="B4895" s="104"/>
      <c r="C4895" s="6"/>
      <c r="D4895" s="6"/>
      <c r="E4895" s="6"/>
      <c r="F4895" s="6"/>
      <c r="G4895" s="6"/>
      <c r="H4895" s="6"/>
      <c r="I4895" s="6"/>
      <c r="J4895" s="66"/>
    </row>
    <row r="4896" spans="1:10" x14ac:dyDescent="0.25">
      <c r="A4896" s="103"/>
      <c r="B4896" s="104"/>
      <c r="C4896" s="6"/>
      <c r="D4896" s="6"/>
      <c r="E4896" s="6"/>
      <c r="F4896" s="6"/>
      <c r="G4896" s="6"/>
      <c r="H4896" s="6"/>
      <c r="I4896" s="6"/>
      <c r="J4896" s="66"/>
    </row>
    <row r="4897" spans="1:10" x14ac:dyDescent="0.25">
      <c r="A4897" s="103"/>
      <c r="B4897" s="104"/>
      <c r="C4897" s="6"/>
      <c r="D4897" s="6"/>
      <c r="E4897" s="6"/>
      <c r="F4897" s="6"/>
      <c r="G4897" s="6"/>
      <c r="H4897" s="6"/>
      <c r="I4897" s="6"/>
      <c r="J4897" s="66"/>
    </row>
    <row r="4898" spans="1:10" x14ac:dyDescent="0.25">
      <c r="A4898" s="103"/>
      <c r="B4898" s="104"/>
      <c r="C4898" s="6"/>
      <c r="D4898" s="6"/>
      <c r="E4898" s="6"/>
      <c r="F4898" s="6"/>
      <c r="G4898" s="6"/>
      <c r="H4898" s="6"/>
      <c r="I4898" s="6"/>
      <c r="J4898" s="66"/>
    </row>
    <row r="4899" spans="1:10" x14ac:dyDescent="0.25">
      <c r="A4899" s="103"/>
      <c r="B4899" s="104"/>
      <c r="C4899" s="6"/>
      <c r="D4899" s="6"/>
      <c r="E4899" s="6"/>
      <c r="F4899" s="6"/>
      <c r="G4899" s="6"/>
      <c r="H4899" s="6"/>
      <c r="I4899" s="6"/>
      <c r="J4899" s="66"/>
    </row>
    <row r="4900" spans="1:10" x14ac:dyDescent="0.25">
      <c r="A4900" s="103"/>
      <c r="B4900" s="104"/>
      <c r="C4900" s="6"/>
      <c r="D4900" s="6"/>
      <c r="E4900" s="6"/>
      <c r="F4900" s="6"/>
      <c r="G4900" s="6"/>
      <c r="H4900" s="6"/>
      <c r="I4900" s="6"/>
      <c r="J4900" s="66"/>
    </row>
    <row r="4901" spans="1:10" x14ac:dyDescent="0.25">
      <c r="A4901" s="103"/>
      <c r="B4901" s="104"/>
      <c r="C4901" s="6"/>
      <c r="D4901" s="6"/>
      <c r="E4901" s="6"/>
      <c r="F4901" s="6"/>
      <c r="G4901" s="6"/>
      <c r="H4901" s="6"/>
      <c r="I4901" s="6"/>
      <c r="J4901" s="66"/>
    </row>
    <row r="4902" spans="1:10" x14ac:dyDescent="0.25">
      <c r="A4902" s="103"/>
      <c r="B4902" s="104"/>
      <c r="C4902" s="6"/>
      <c r="D4902" s="6"/>
      <c r="E4902" s="6"/>
      <c r="F4902" s="6"/>
      <c r="G4902" s="6"/>
      <c r="H4902" s="6"/>
      <c r="I4902" s="6"/>
      <c r="J4902" s="66"/>
    </row>
    <row r="4903" spans="1:10" x14ac:dyDescent="0.25">
      <c r="A4903" s="103"/>
      <c r="B4903" s="104"/>
      <c r="C4903" s="6"/>
      <c r="D4903" s="6"/>
      <c r="E4903" s="6"/>
      <c r="F4903" s="6"/>
      <c r="G4903" s="6"/>
      <c r="H4903" s="6"/>
      <c r="I4903" s="6"/>
      <c r="J4903" s="66"/>
    </row>
    <row r="4904" spans="1:10" x14ac:dyDescent="0.25">
      <c r="A4904" s="103"/>
      <c r="B4904" s="104"/>
      <c r="C4904" s="6"/>
      <c r="D4904" s="6"/>
      <c r="E4904" s="6"/>
      <c r="F4904" s="6"/>
      <c r="G4904" s="6"/>
      <c r="H4904" s="6"/>
      <c r="I4904" s="6"/>
      <c r="J4904" s="66"/>
    </row>
    <row r="4905" spans="1:10" x14ac:dyDescent="0.25">
      <c r="A4905" s="103"/>
      <c r="B4905" s="104"/>
      <c r="C4905" s="6"/>
      <c r="D4905" s="6"/>
      <c r="E4905" s="6"/>
      <c r="F4905" s="6"/>
      <c r="G4905" s="6"/>
      <c r="H4905" s="6"/>
      <c r="I4905" s="6"/>
      <c r="J4905" s="66"/>
    </row>
    <row r="4906" spans="1:10" x14ac:dyDescent="0.25">
      <c r="A4906" s="103"/>
      <c r="B4906" s="104"/>
      <c r="C4906" s="6"/>
      <c r="D4906" s="6"/>
      <c r="E4906" s="6"/>
      <c r="F4906" s="6"/>
      <c r="G4906" s="6"/>
      <c r="H4906" s="6"/>
      <c r="I4906" s="6"/>
      <c r="J4906" s="66"/>
    </row>
    <row r="4907" spans="1:10" x14ac:dyDescent="0.25">
      <c r="A4907" s="103"/>
      <c r="B4907" s="104"/>
      <c r="C4907" s="6"/>
      <c r="D4907" s="6"/>
      <c r="E4907" s="6"/>
      <c r="F4907" s="6"/>
      <c r="G4907" s="6"/>
      <c r="H4907" s="6"/>
      <c r="I4907" s="6"/>
      <c r="J4907" s="66"/>
    </row>
    <row r="4908" spans="1:10" x14ac:dyDescent="0.25">
      <c r="A4908" s="103"/>
      <c r="B4908" s="104"/>
      <c r="C4908" s="6"/>
      <c r="D4908" s="6"/>
      <c r="E4908" s="6"/>
      <c r="F4908" s="6"/>
      <c r="G4908" s="6"/>
      <c r="H4908" s="6"/>
      <c r="I4908" s="6"/>
      <c r="J4908" s="66"/>
    </row>
    <row r="4909" spans="1:10" x14ac:dyDescent="0.25">
      <c r="A4909" s="103"/>
      <c r="B4909" s="104"/>
      <c r="C4909" s="6"/>
      <c r="D4909" s="6"/>
      <c r="E4909" s="6"/>
      <c r="F4909" s="6"/>
      <c r="G4909" s="6"/>
      <c r="H4909" s="6"/>
      <c r="I4909" s="6"/>
      <c r="J4909" s="66"/>
    </row>
    <row r="4910" spans="1:10" x14ac:dyDescent="0.25">
      <c r="A4910" s="103"/>
      <c r="B4910" s="104"/>
      <c r="C4910" s="6"/>
      <c r="D4910" s="6"/>
      <c r="E4910" s="6"/>
      <c r="F4910" s="6"/>
      <c r="G4910" s="6"/>
      <c r="H4910" s="6"/>
      <c r="I4910" s="6"/>
      <c r="J4910" s="66"/>
    </row>
    <row r="4911" spans="1:10" x14ac:dyDescent="0.25">
      <c r="A4911" s="103"/>
      <c r="B4911" s="104"/>
      <c r="C4911" s="6"/>
      <c r="D4911" s="6"/>
      <c r="E4911" s="6"/>
      <c r="F4911" s="6"/>
      <c r="G4911" s="6"/>
      <c r="H4911" s="6"/>
      <c r="I4911" s="6"/>
      <c r="J4911" s="66"/>
    </row>
    <row r="4912" spans="1:10" x14ac:dyDescent="0.25">
      <c r="A4912" s="103"/>
      <c r="B4912" s="104"/>
      <c r="C4912" s="6"/>
      <c r="D4912" s="6"/>
      <c r="E4912" s="6"/>
      <c r="F4912" s="6"/>
      <c r="G4912" s="6"/>
      <c r="H4912" s="6"/>
      <c r="I4912" s="6"/>
      <c r="J4912" s="66"/>
    </row>
    <row r="4913" spans="1:10" x14ac:dyDescent="0.25">
      <c r="A4913" s="103"/>
      <c r="B4913" s="104"/>
      <c r="C4913" s="6"/>
      <c r="D4913" s="6"/>
      <c r="E4913" s="6"/>
      <c r="F4913" s="6"/>
      <c r="G4913" s="6"/>
      <c r="H4913" s="6"/>
      <c r="I4913" s="6"/>
      <c r="J4913" s="66"/>
    </row>
    <row r="4914" spans="1:10" x14ac:dyDescent="0.25">
      <c r="A4914" s="103"/>
      <c r="B4914" s="104"/>
      <c r="C4914" s="6"/>
      <c r="D4914" s="6"/>
      <c r="E4914" s="6"/>
      <c r="F4914" s="6"/>
      <c r="G4914" s="6"/>
      <c r="H4914" s="6"/>
      <c r="I4914" s="6"/>
      <c r="J4914" s="66"/>
    </row>
    <row r="4915" spans="1:10" x14ac:dyDescent="0.25">
      <c r="A4915" s="103"/>
      <c r="B4915" s="104"/>
      <c r="C4915" s="6"/>
      <c r="D4915" s="6"/>
      <c r="E4915" s="6"/>
      <c r="F4915" s="6"/>
      <c r="G4915" s="6"/>
      <c r="H4915" s="6"/>
      <c r="I4915" s="6"/>
      <c r="J4915" s="66"/>
    </row>
    <row r="4916" spans="1:10" x14ac:dyDescent="0.25">
      <c r="A4916" s="103"/>
      <c r="B4916" s="104"/>
      <c r="C4916" s="6"/>
      <c r="D4916" s="6"/>
      <c r="E4916" s="6"/>
      <c r="F4916" s="6"/>
      <c r="G4916" s="6"/>
      <c r="H4916" s="6"/>
      <c r="I4916" s="6"/>
      <c r="J4916" s="66"/>
    </row>
    <row r="4917" spans="1:10" x14ac:dyDescent="0.25">
      <c r="A4917" s="103"/>
      <c r="B4917" s="104"/>
      <c r="C4917" s="6"/>
      <c r="D4917" s="6"/>
      <c r="E4917" s="6"/>
      <c r="F4917" s="6"/>
      <c r="G4917" s="6"/>
      <c r="H4917" s="6"/>
      <c r="I4917" s="6"/>
      <c r="J4917" s="66"/>
    </row>
    <row r="4918" spans="1:10" x14ac:dyDescent="0.25">
      <c r="A4918" s="103"/>
      <c r="B4918" s="104"/>
      <c r="C4918" s="6"/>
      <c r="D4918" s="6"/>
      <c r="E4918" s="6"/>
      <c r="F4918" s="6"/>
      <c r="G4918" s="6"/>
      <c r="H4918" s="6"/>
      <c r="I4918" s="6"/>
      <c r="J4918" s="66"/>
    </row>
    <row r="4919" spans="1:10" x14ac:dyDescent="0.25">
      <c r="A4919" s="103"/>
      <c r="B4919" s="104"/>
      <c r="C4919" s="6"/>
      <c r="D4919" s="6"/>
      <c r="E4919" s="6"/>
      <c r="F4919" s="6"/>
      <c r="G4919" s="6"/>
      <c r="H4919" s="6"/>
      <c r="I4919" s="6"/>
      <c r="J4919" s="66"/>
    </row>
    <row r="4920" spans="1:10" x14ac:dyDescent="0.25">
      <c r="A4920" s="103"/>
      <c r="B4920" s="104"/>
      <c r="C4920" s="6"/>
      <c r="D4920" s="6"/>
      <c r="E4920" s="6"/>
      <c r="F4920" s="6"/>
      <c r="G4920" s="6"/>
      <c r="H4920" s="6"/>
      <c r="I4920" s="6"/>
      <c r="J4920" s="66"/>
    </row>
    <row r="4921" spans="1:10" x14ac:dyDescent="0.25">
      <c r="A4921" s="103"/>
      <c r="B4921" s="104"/>
      <c r="C4921" s="6"/>
      <c r="D4921" s="6"/>
      <c r="E4921" s="6"/>
      <c r="F4921" s="6"/>
      <c r="G4921" s="6"/>
      <c r="H4921" s="6"/>
      <c r="I4921" s="6"/>
      <c r="J4921" s="66"/>
    </row>
    <row r="4922" spans="1:10" x14ac:dyDescent="0.25">
      <c r="A4922" s="103"/>
      <c r="B4922" s="104"/>
      <c r="C4922" s="6"/>
      <c r="D4922" s="6"/>
      <c r="E4922" s="6"/>
      <c r="F4922" s="6"/>
      <c r="G4922" s="6"/>
      <c r="H4922" s="6"/>
      <c r="I4922" s="6"/>
      <c r="J4922" s="66"/>
    </row>
    <row r="4923" spans="1:10" x14ac:dyDescent="0.25">
      <c r="A4923" s="103"/>
      <c r="B4923" s="104"/>
      <c r="C4923" s="6"/>
      <c r="D4923" s="6"/>
      <c r="E4923" s="6"/>
      <c r="F4923" s="6"/>
      <c r="G4923" s="6"/>
      <c r="H4923" s="6"/>
      <c r="I4923" s="6"/>
      <c r="J4923" s="66"/>
    </row>
    <row r="4924" spans="1:10" x14ac:dyDescent="0.25">
      <c r="A4924" s="103"/>
      <c r="B4924" s="104"/>
      <c r="C4924" s="6"/>
      <c r="D4924" s="6"/>
      <c r="E4924" s="6"/>
      <c r="F4924" s="6"/>
      <c r="G4924" s="6"/>
      <c r="H4924" s="6"/>
      <c r="I4924" s="6"/>
      <c r="J4924" s="66"/>
    </row>
    <row r="4925" spans="1:10" x14ac:dyDescent="0.25">
      <c r="A4925" s="103"/>
      <c r="B4925" s="104"/>
      <c r="C4925" s="6"/>
      <c r="D4925" s="6"/>
      <c r="E4925" s="6"/>
      <c r="F4925" s="6"/>
      <c r="G4925" s="6"/>
      <c r="H4925" s="6"/>
      <c r="I4925" s="6"/>
      <c r="J4925" s="66"/>
    </row>
    <row r="4926" spans="1:10" x14ac:dyDescent="0.25">
      <c r="A4926" s="103"/>
      <c r="B4926" s="104"/>
      <c r="C4926" s="6"/>
      <c r="D4926" s="6"/>
      <c r="E4926" s="6"/>
      <c r="F4926" s="6"/>
      <c r="G4926" s="6"/>
      <c r="H4926" s="6"/>
      <c r="I4926" s="6"/>
      <c r="J4926" s="66"/>
    </row>
    <row r="4927" spans="1:10" x14ac:dyDescent="0.25">
      <c r="A4927" s="103"/>
      <c r="B4927" s="104"/>
      <c r="C4927" s="6"/>
      <c r="D4927" s="6"/>
      <c r="E4927" s="6"/>
      <c r="F4927" s="6"/>
      <c r="G4927" s="6"/>
      <c r="H4927" s="6"/>
      <c r="I4927" s="6"/>
      <c r="J4927" s="66"/>
    </row>
    <row r="4928" spans="1:10" x14ac:dyDescent="0.25">
      <c r="A4928" s="103"/>
      <c r="B4928" s="104"/>
      <c r="C4928" s="6"/>
      <c r="D4928" s="6"/>
      <c r="E4928" s="6"/>
      <c r="F4928" s="6"/>
      <c r="G4928" s="6"/>
      <c r="H4928" s="6"/>
      <c r="I4928" s="6"/>
      <c r="J4928" s="66"/>
    </row>
    <row r="4929" spans="1:10" x14ac:dyDescent="0.25">
      <c r="A4929" s="103"/>
      <c r="B4929" s="104"/>
      <c r="C4929" s="6"/>
      <c r="D4929" s="6"/>
      <c r="E4929" s="6"/>
      <c r="F4929" s="6"/>
      <c r="G4929" s="6"/>
      <c r="H4929" s="6"/>
      <c r="I4929" s="6"/>
      <c r="J4929" s="66"/>
    </row>
    <row r="4930" spans="1:10" x14ac:dyDescent="0.25">
      <c r="A4930" s="103"/>
      <c r="B4930" s="104"/>
      <c r="C4930" s="6"/>
      <c r="D4930" s="6"/>
      <c r="E4930" s="6"/>
      <c r="F4930" s="6"/>
      <c r="G4930" s="6"/>
      <c r="H4930" s="6"/>
      <c r="I4930" s="6"/>
      <c r="J4930" s="66"/>
    </row>
    <row r="4931" spans="1:10" x14ac:dyDescent="0.25">
      <c r="A4931" s="103"/>
      <c r="B4931" s="104"/>
      <c r="C4931" s="6"/>
      <c r="D4931" s="6"/>
      <c r="E4931" s="6"/>
      <c r="F4931" s="6"/>
      <c r="G4931" s="6"/>
      <c r="H4931" s="6"/>
      <c r="I4931" s="6"/>
      <c r="J4931" s="66"/>
    </row>
    <row r="4932" spans="1:10" x14ac:dyDescent="0.25">
      <c r="A4932" s="103"/>
      <c r="B4932" s="104"/>
      <c r="C4932" s="6"/>
      <c r="D4932" s="6"/>
      <c r="E4932" s="6"/>
      <c r="F4932" s="6"/>
      <c r="G4932" s="6"/>
      <c r="H4932" s="6"/>
      <c r="I4932" s="6"/>
      <c r="J4932" s="66"/>
    </row>
    <row r="4933" spans="1:10" x14ac:dyDescent="0.25">
      <c r="A4933" s="103"/>
      <c r="B4933" s="104"/>
      <c r="C4933" s="6"/>
      <c r="D4933" s="6"/>
      <c r="E4933" s="6"/>
      <c r="F4933" s="6"/>
      <c r="G4933" s="6"/>
      <c r="H4933" s="6"/>
      <c r="I4933" s="6"/>
      <c r="J4933" s="66"/>
    </row>
    <row r="4934" spans="1:10" x14ac:dyDescent="0.25">
      <c r="A4934" s="103"/>
      <c r="B4934" s="104"/>
      <c r="C4934" s="6"/>
      <c r="D4934" s="6"/>
      <c r="E4934" s="6"/>
      <c r="F4934" s="6"/>
      <c r="G4934" s="6"/>
      <c r="H4934" s="6"/>
      <c r="I4934" s="6"/>
      <c r="J4934" s="66"/>
    </row>
    <row r="4935" spans="1:10" x14ac:dyDescent="0.25">
      <c r="A4935" s="103"/>
      <c r="B4935" s="104"/>
      <c r="C4935" s="6"/>
      <c r="D4935" s="6"/>
      <c r="E4935" s="6"/>
      <c r="F4935" s="6"/>
      <c r="G4935" s="6"/>
      <c r="H4935" s="6"/>
      <c r="I4935" s="6"/>
      <c r="J4935" s="66"/>
    </row>
    <row r="4936" spans="1:10" x14ac:dyDescent="0.25">
      <c r="A4936" s="103"/>
      <c r="B4936" s="104"/>
      <c r="C4936" s="6"/>
      <c r="D4936" s="6"/>
      <c r="E4936" s="6"/>
      <c r="F4936" s="6"/>
      <c r="G4936" s="6"/>
      <c r="H4936" s="6"/>
      <c r="I4936" s="6"/>
      <c r="J4936" s="66"/>
    </row>
    <row r="4937" spans="1:10" x14ac:dyDescent="0.25">
      <c r="A4937" s="103"/>
      <c r="B4937" s="104"/>
      <c r="C4937" s="6"/>
      <c r="D4937" s="6"/>
      <c r="E4937" s="6"/>
      <c r="F4937" s="6"/>
      <c r="G4937" s="6"/>
      <c r="H4937" s="6"/>
      <c r="I4937" s="6"/>
      <c r="J4937" s="66"/>
    </row>
    <row r="4938" spans="1:10" x14ac:dyDescent="0.25">
      <c r="A4938" s="103"/>
      <c r="B4938" s="104"/>
      <c r="C4938" s="6"/>
      <c r="D4938" s="6"/>
      <c r="E4938" s="6"/>
      <c r="F4938" s="6"/>
      <c r="G4938" s="6"/>
      <c r="H4938" s="6"/>
      <c r="I4938" s="6"/>
      <c r="J4938" s="66"/>
    </row>
    <row r="4939" spans="1:10" x14ac:dyDescent="0.25">
      <c r="A4939" s="103"/>
      <c r="B4939" s="104"/>
      <c r="C4939" s="6"/>
      <c r="D4939" s="6"/>
      <c r="E4939" s="6"/>
      <c r="F4939" s="6"/>
      <c r="G4939" s="6"/>
      <c r="H4939" s="6"/>
      <c r="I4939" s="6"/>
      <c r="J4939" s="66"/>
    </row>
    <row r="4940" spans="1:10" x14ac:dyDescent="0.25">
      <c r="A4940" s="103"/>
      <c r="B4940" s="104"/>
      <c r="C4940" s="6"/>
      <c r="D4940" s="6"/>
      <c r="E4940" s="6"/>
      <c r="F4940" s="6"/>
      <c r="G4940" s="6"/>
      <c r="H4940" s="6"/>
      <c r="I4940" s="6"/>
      <c r="J4940" s="66"/>
    </row>
    <row r="4941" spans="1:10" x14ac:dyDescent="0.25">
      <c r="A4941" s="103"/>
      <c r="B4941" s="104"/>
      <c r="C4941" s="6"/>
      <c r="D4941" s="6"/>
      <c r="E4941" s="6"/>
      <c r="F4941" s="6"/>
      <c r="G4941" s="6"/>
      <c r="H4941" s="6"/>
      <c r="I4941" s="6"/>
      <c r="J4941" s="66"/>
    </row>
    <row r="4942" spans="1:10" x14ac:dyDescent="0.25">
      <c r="A4942" s="103"/>
      <c r="B4942" s="104"/>
      <c r="C4942" s="6"/>
      <c r="D4942" s="6"/>
      <c r="E4942" s="6"/>
      <c r="F4942" s="6"/>
      <c r="G4942" s="6"/>
      <c r="H4942" s="6"/>
      <c r="I4942" s="6"/>
      <c r="J4942" s="66"/>
    </row>
    <row r="4943" spans="1:10" x14ac:dyDescent="0.25">
      <c r="A4943" s="103"/>
      <c r="B4943" s="104"/>
      <c r="C4943" s="6"/>
      <c r="D4943" s="6"/>
      <c r="E4943" s="6"/>
      <c r="F4943" s="6"/>
      <c r="G4943" s="6"/>
      <c r="H4943" s="6"/>
      <c r="I4943" s="6"/>
      <c r="J4943" s="66"/>
    </row>
    <row r="4944" spans="1:10" x14ac:dyDescent="0.25">
      <c r="A4944" s="103"/>
      <c r="B4944" s="104"/>
      <c r="C4944" s="6"/>
      <c r="D4944" s="6"/>
      <c r="E4944" s="6"/>
      <c r="F4944" s="6"/>
      <c r="G4944" s="6"/>
      <c r="H4944" s="6"/>
      <c r="I4944" s="6"/>
      <c r="J4944" s="66"/>
    </row>
    <row r="4945" spans="1:10" x14ac:dyDescent="0.25">
      <c r="A4945" s="103"/>
      <c r="B4945" s="104"/>
      <c r="C4945" s="6"/>
      <c r="D4945" s="6"/>
      <c r="E4945" s="6"/>
      <c r="F4945" s="6"/>
      <c r="G4945" s="6"/>
      <c r="H4945" s="6"/>
      <c r="I4945" s="6"/>
      <c r="J4945" s="66"/>
    </row>
    <row r="4946" spans="1:10" x14ac:dyDescent="0.25">
      <c r="A4946" s="103"/>
      <c r="B4946" s="104"/>
      <c r="C4946" s="6"/>
      <c r="D4946" s="6"/>
      <c r="E4946" s="6"/>
      <c r="F4946" s="6"/>
      <c r="G4946" s="6"/>
      <c r="H4946" s="6"/>
      <c r="I4946" s="6"/>
      <c r="J4946" s="66"/>
    </row>
    <row r="4947" spans="1:10" x14ac:dyDescent="0.25">
      <c r="A4947" s="103"/>
      <c r="B4947" s="104"/>
      <c r="C4947" s="6"/>
      <c r="D4947" s="6"/>
      <c r="E4947" s="6"/>
      <c r="F4947" s="6"/>
      <c r="G4947" s="6"/>
      <c r="H4947" s="6"/>
      <c r="I4947" s="6"/>
      <c r="J4947" s="66"/>
    </row>
    <row r="4948" spans="1:10" x14ac:dyDescent="0.25">
      <c r="A4948" s="103"/>
      <c r="B4948" s="104"/>
      <c r="C4948" s="6"/>
      <c r="D4948" s="6"/>
      <c r="E4948" s="6"/>
      <c r="F4948" s="6"/>
      <c r="G4948" s="6"/>
      <c r="H4948" s="6"/>
      <c r="I4948" s="6"/>
      <c r="J4948" s="66"/>
    </row>
    <row r="4949" spans="1:10" x14ac:dyDescent="0.25">
      <c r="A4949" s="103"/>
      <c r="B4949" s="104"/>
      <c r="C4949" s="6"/>
      <c r="D4949" s="6"/>
      <c r="E4949" s="6"/>
      <c r="F4949" s="6"/>
      <c r="G4949" s="6"/>
      <c r="H4949" s="6"/>
      <c r="I4949" s="6"/>
      <c r="J4949" s="66"/>
    </row>
    <row r="4950" spans="1:10" x14ac:dyDescent="0.25">
      <c r="A4950" s="103"/>
      <c r="B4950" s="104"/>
      <c r="C4950" s="6"/>
      <c r="D4950" s="6"/>
      <c r="E4950" s="6"/>
      <c r="F4950" s="6"/>
      <c r="G4950" s="6"/>
      <c r="H4950" s="6"/>
      <c r="I4950" s="6"/>
      <c r="J4950" s="66"/>
    </row>
    <row r="4951" spans="1:10" x14ac:dyDescent="0.25">
      <c r="A4951" s="103"/>
      <c r="B4951" s="104"/>
      <c r="C4951" s="6"/>
      <c r="D4951" s="6"/>
      <c r="E4951" s="6"/>
      <c r="F4951" s="6"/>
      <c r="G4951" s="6"/>
      <c r="H4951" s="6"/>
      <c r="I4951" s="6"/>
      <c r="J4951" s="66"/>
    </row>
    <row r="4952" spans="1:10" x14ac:dyDescent="0.25">
      <c r="A4952" s="103"/>
      <c r="B4952" s="104"/>
      <c r="C4952" s="6"/>
      <c r="D4952" s="6"/>
      <c r="E4952" s="6"/>
      <c r="F4952" s="6"/>
      <c r="G4952" s="6"/>
      <c r="H4952" s="6"/>
      <c r="I4952" s="6"/>
      <c r="J4952" s="66"/>
    </row>
    <row r="4953" spans="1:10" x14ac:dyDescent="0.25">
      <c r="A4953" s="103"/>
      <c r="B4953" s="104"/>
      <c r="C4953" s="6"/>
      <c r="D4953" s="6"/>
      <c r="E4953" s="6"/>
      <c r="F4953" s="6"/>
      <c r="G4953" s="6"/>
      <c r="H4953" s="6"/>
      <c r="I4953" s="6"/>
      <c r="J4953" s="66"/>
    </row>
    <row r="4954" spans="1:10" x14ac:dyDescent="0.25">
      <c r="A4954" s="103"/>
      <c r="B4954" s="104"/>
      <c r="C4954" s="6"/>
      <c r="D4954" s="6"/>
      <c r="E4954" s="6"/>
      <c r="F4954" s="6"/>
      <c r="G4954" s="6"/>
      <c r="H4954" s="6"/>
      <c r="I4954" s="6"/>
      <c r="J4954" s="66"/>
    </row>
    <row r="4955" spans="1:10" x14ac:dyDescent="0.25">
      <c r="A4955" s="103"/>
      <c r="B4955" s="104"/>
      <c r="C4955" s="6"/>
      <c r="D4955" s="6"/>
      <c r="E4955" s="6"/>
      <c r="F4955" s="6"/>
      <c r="G4955" s="6"/>
      <c r="H4955" s="6"/>
      <c r="I4955" s="6"/>
      <c r="J4955" s="66"/>
    </row>
    <row r="4956" spans="1:10" x14ac:dyDescent="0.25">
      <c r="A4956" s="103"/>
      <c r="B4956" s="104"/>
      <c r="C4956" s="6"/>
      <c r="D4956" s="6"/>
      <c r="E4956" s="6"/>
      <c r="F4956" s="6"/>
      <c r="G4956" s="6"/>
      <c r="H4956" s="6"/>
      <c r="I4956" s="6"/>
      <c r="J4956" s="66"/>
    </row>
    <row r="4957" spans="1:10" x14ac:dyDescent="0.25">
      <c r="A4957" s="103"/>
      <c r="B4957" s="104"/>
      <c r="C4957" s="6"/>
      <c r="D4957" s="6"/>
      <c r="E4957" s="6"/>
      <c r="F4957" s="6"/>
      <c r="G4957" s="6"/>
      <c r="H4957" s="6"/>
      <c r="I4957" s="6"/>
      <c r="J4957" s="66"/>
    </row>
    <row r="4958" spans="1:10" x14ac:dyDescent="0.25">
      <c r="A4958" s="103"/>
      <c r="B4958" s="104"/>
      <c r="C4958" s="6"/>
      <c r="D4958" s="6"/>
      <c r="E4958" s="6"/>
      <c r="F4958" s="6"/>
      <c r="G4958" s="6"/>
      <c r="H4958" s="6"/>
      <c r="I4958" s="6"/>
      <c r="J4958" s="66"/>
    </row>
    <row r="4959" spans="1:10" x14ac:dyDescent="0.25">
      <c r="A4959" s="103"/>
      <c r="B4959" s="104"/>
      <c r="C4959" s="6"/>
      <c r="D4959" s="6"/>
      <c r="E4959" s="6"/>
      <c r="F4959" s="6"/>
      <c r="G4959" s="6"/>
      <c r="H4959" s="6"/>
      <c r="I4959" s="6"/>
      <c r="J4959" s="66"/>
    </row>
    <row r="4960" spans="1:10" x14ac:dyDescent="0.25">
      <c r="A4960" s="103"/>
      <c r="B4960" s="104"/>
      <c r="C4960" s="6"/>
      <c r="D4960" s="6"/>
      <c r="E4960" s="6"/>
      <c r="F4960" s="6"/>
      <c r="G4960" s="6"/>
      <c r="H4960" s="6"/>
      <c r="I4960" s="6"/>
      <c r="J4960" s="66"/>
    </row>
    <row r="4961" spans="1:10" x14ac:dyDescent="0.25">
      <c r="A4961" s="103"/>
      <c r="B4961" s="104"/>
      <c r="C4961" s="6"/>
      <c r="D4961" s="6"/>
      <c r="E4961" s="6"/>
      <c r="F4961" s="6"/>
      <c r="G4961" s="6"/>
      <c r="H4961" s="6"/>
      <c r="I4961" s="6"/>
      <c r="J4961" s="66"/>
    </row>
    <row r="4962" spans="1:10" x14ac:dyDescent="0.25">
      <c r="A4962" s="103"/>
      <c r="B4962" s="104"/>
      <c r="C4962" s="6"/>
      <c r="D4962" s="6"/>
      <c r="E4962" s="6"/>
      <c r="F4962" s="6"/>
      <c r="G4962" s="6"/>
      <c r="H4962" s="6"/>
      <c r="I4962" s="6"/>
      <c r="J4962" s="66"/>
    </row>
    <row r="4963" spans="1:10" x14ac:dyDescent="0.25">
      <c r="A4963" s="103"/>
      <c r="B4963" s="104"/>
      <c r="C4963" s="6"/>
      <c r="D4963" s="6"/>
      <c r="E4963" s="6"/>
      <c r="F4963" s="6"/>
      <c r="G4963" s="6"/>
      <c r="H4963" s="6"/>
      <c r="I4963" s="6"/>
      <c r="J4963" s="66"/>
    </row>
    <row r="4964" spans="1:10" x14ac:dyDescent="0.25">
      <c r="A4964" s="103"/>
      <c r="B4964" s="104"/>
      <c r="C4964" s="6"/>
      <c r="D4964" s="6"/>
      <c r="E4964" s="6"/>
      <c r="F4964" s="6"/>
      <c r="G4964" s="6"/>
      <c r="H4964" s="6"/>
      <c r="I4964" s="6"/>
      <c r="J4964" s="66"/>
    </row>
    <row r="4965" spans="1:10" x14ac:dyDescent="0.25">
      <c r="A4965" s="103"/>
      <c r="B4965" s="104"/>
      <c r="C4965" s="6"/>
      <c r="D4965" s="6"/>
      <c r="E4965" s="6"/>
      <c r="F4965" s="6"/>
      <c r="G4965" s="6"/>
      <c r="H4965" s="6"/>
      <c r="I4965" s="6"/>
      <c r="J4965" s="66"/>
    </row>
    <row r="4966" spans="1:10" x14ac:dyDescent="0.25">
      <c r="A4966" s="103"/>
      <c r="B4966" s="104"/>
      <c r="C4966" s="6"/>
      <c r="D4966" s="6"/>
      <c r="E4966" s="6"/>
      <c r="F4966" s="6"/>
      <c r="G4966" s="6"/>
      <c r="H4966" s="6"/>
      <c r="I4966" s="6"/>
      <c r="J4966" s="66"/>
    </row>
    <row r="4967" spans="1:10" x14ac:dyDescent="0.25">
      <c r="A4967" s="103"/>
      <c r="B4967" s="104"/>
      <c r="C4967" s="6"/>
      <c r="D4967" s="6"/>
      <c r="E4967" s="6"/>
      <c r="F4967" s="6"/>
      <c r="G4967" s="6"/>
      <c r="H4967" s="6"/>
      <c r="I4967" s="6"/>
      <c r="J4967" s="66"/>
    </row>
    <row r="4968" spans="1:10" x14ac:dyDescent="0.25">
      <c r="A4968" s="103"/>
      <c r="B4968" s="104"/>
      <c r="C4968" s="6"/>
      <c r="D4968" s="6"/>
      <c r="E4968" s="6"/>
      <c r="F4968" s="6"/>
      <c r="G4968" s="6"/>
      <c r="H4968" s="6"/>
      <c r="I4968" s="6"/>
      <c r="J4968" s="66"/>
    </row>
    <row r="4969" spans="1:10" x14ac:dyDescent="0.25">
      <c r="A4969" s="103"/>
      <c r="B4969" s="104"/>
      <c r="C4969" s="6"/>
      <c r="D4969" s="6"/>
      <c r="E4969" s="6"/>
      <c r="F4969" s="6"/>
      <c r="G4969" s="6"/>
      <c r="H4969" s="6"/>
      <c r="I4969" s="6"/>
      <c r="J4969" s="66"/>
    </row>
    <row r="4970" spans="1:10" x14ac:dyDescent="0.25">
      <c r="A4970" s="103"/>
      <c r="B4970" s="104"/>
      <c r="C4970" s="6"/>
      <c r="D4970" s="6"/>
      <c r="E4970" s="6"/>
      <c r="F4970" s="6"/>
      <c r="G4970" s="6"/>
      <c r="H4970" s="6"/>
      <c r="I4970" s="6"/>
      <c r="J4970" s="66"/>
    </row>
    <row r="4971" spans="1:10" x14ac:dyDescent="0.25">
      <c r="A4971" s="103"/>
      <c r="B4971" s="104"/>
      <c r="C4971" s="6"/>
      <c r="D4971" s="6"/>
      <c r="E4971" s="6"/>
      <c r="F4971" s="6"/>
      <c r="G4971" s="6"/>
      <c r="H4971" s="6"/>
      <c r="I4971" s="6"/>
      <c r="J4971" s="66"/>
    </row>
    <row r="4972" spans="1:10" x14ac:dyDescent="0.25">
      <c r="A4972" s="103"/>
      <c r="B4972" s="104"/>
      <c r="C4972" s="6"/>
      <c r="D4972" s="6"/>
      <c r="E4972" s="6"/>
      <c r="F4972" s="6"/>
      <c r="G4972" s="6"/>
      <c r="H4972" s="6"/>
      <c r="I4972" s="6"/>
      <c r="J4972" s="66"/>
    </row>
    <row r="4973" spans="1:10" x14ac:dyDescent="0.25">
      <c r="A4973" s="103"/>
      <c r="B4973" s="104"/>
      <c r="C4973" s="6"/>
      <c r="D4973" s="6"/>
      <c r="E4973" s="6"/>
      <c r="F4973" s="6"/>
      <c r="G4973" s="6"/>
      <c r="H4973" s="6"/>
      <c r="I4973" s="6"/>
      <c r="J4973" s="66"/>
    </row>
    <row r="4974" spans="1:10" x14ac:dyDescent="0.25">
      <c r="A4974" s="103"/>
      <c r="B4974" s="104"/>
      <c r="C4974" s="6"/>
      <c r="D4974" s="6"/>
      <c r="E4974" s="6"/>
      <c r="F4974" s="6"/>
      <c r="G4974" s="6"/>
      <c r="H4974" s="6"/>
      <c r="I4974" s="6"/>
      <c r="J4974" s="66"/>
    </row>
    <row r="4975" spans="1:10" x14ac:dyDescent="0.25">
      <c r="A4975" s="103"/>
      <c r="B4975" s="104"/>
      <c r="C4975" s="6"/>
      <c r="D4975" s="6"/>
      <c r="E4975" s="6"/>
      <c r="F4975" s="6"/>
      <c r="G4975" s="6"/>
      <c r="H4975" s="6"/>
      <c r="I4975" s="6"/>
      <c r="J4975" s="66"/>
    </row>
    <row r="4976" spans="1:10" x14ac:dyDescent="0.25">
      <c r="A4976" s="103"/>
      <c r="B4976" s="104"/>
      <c r="C4976" s="6"/>
      <c r="D4976" s="6"/>
      <c r="E4976" s="6"/>
      <c r="F4976" s="6"/>
      <c r="G4976" s="6"/>
      <c r="H4976" s="6"/>
      <c r="I4976" s="6"/>
      <c r="J4976" s="66"/>
    </row>
    <row r="4977" spans="1:10" x14ac:dyDescent="0.25">
      <c r="A4977" s="103"/>
      <c r="B4977" s="104"/>
      <c r="C4977" s="6"/>
      <c r="D4977" s="6"/>
      <c r="E4977" s="6"/>
      <c r="F4977" s="6"/>
      <c r="G4977" s="6"/>
      <c r="H4977" s="6"/>
      <c r="I4977" s="6"/>
      <c r="J4977" s="66"/>
    </row>
    <row r="4978" spans="1:10" x14ac:dyDescent="0.25">
      <c r="A4978" s="103"/>
      <c r="B4978" s="104"/>
      <c r="C4978" s="6"/>
      <c r="D4978" s="6"/>
      <c r="E4978" s="6"/>
      <c r="F4978" s="6"/>
      <c r="G4978" s="6"/>
      <c r="H4978" s="6"/>
      <c r="I4978" s="6"/>
      <c r="J4978" s="66"/>
    </row>
    <row r="4979" spans="1:10" x14ac:dyDescent="0.25">
      <c r="A4979" s="103"/>
      <c r="B4979" s="104"/>
      <c r="C4979" s="6"/>
      <c r="D4979" s="6"/>
      <c r="E4979" s="6"/>
      <c r="F4979" s="6"/>
      <c r="G4979" s="6"/>
      <c r="H4979" s="6"/>
      <c r="I4979" s="6"/>
      <c r="J4979" s="66"/>
    </row>
    <row r="4980" spans="1:10" x14ac:dyDescent="0.25">
      <c r="A4980" s="103"/>
      <c r="B4980" s="104"/>
      <c r="C4980" s="6"/>
      <c r="D4980" s="6"/>
      <c r="E4980" s="6"/>
      <c r="F4980" s="6"/>
      <c r="G4980" s="6"/>
      <c r="H4980" s="6"/>
      <c r="I4980" s="6"/>
      <c r="J4980" s="66"/>
    </row>
    <row r="4981" spans="1:10" x14ac:dyDescent="0.25">
      <c r="A4981" s="103"/>
      <c r="B4981" s="104"/>
      <c r="C4981" s="6"/>
      <c r="D4981" s="6"/>
      <c r="E4981" s="6"/>
      <c r="F4981" s="6"/>
      <c r="G4981" s="6"/>
      <c r="H4981" s="6"/>
      <c r="I4981" s="6"/>
      <c r="J4981" s="66"/>
    </row>
    <row r="4982" spans="1:10" x14ac:dyDescent="0.25">
      <c r="A4982" s="103"/>
      <c r="B4982" s="104"/>
      <c r="C4982" s="6"/>
      <c r="D4982" s="6"/>
      <c r="E4982" s="6"/>
      <c r="F4982" s="6"/>
      <c r="G4982" s="6"/>
      <c r="H4982" s="6"/>
      <c r="I4982" s="6"/>
      <c r="J4982" s="66"/>
    </row>
    <row r="4983" spans="1:10" x14ac:dyDescent="0.25">
      <c r="A4983" s="103"/>
      <c r="B4983" s="104"/>
      <c r="C4983" s="6"/>
      <c r="D4983" s="6"/>
      <c r="E4983" s="6"/>
      <c r="F4983" s="6"/>
      <c r="G4983" s="6"/>
      <c r="H4983" s="6"/>
      <c r="I4983" s="6"/>
      <c r="J4983" s="66"/>
    </row>
    <row r="4984" spans="1:10" x14ac:dyDescent="0.25">
      <c r="A4984" s="103"/>
      <c r="B4984" s="104"/>
      <c r="C4984" s="6"/>
      <c r="D4984" s="6"/>
      <c r="E4984" s="6"/>
      <c r="F4984" s="6"/>
      <c r="G4984" s="6"/>
      <c r="H4984" s="6"/>
      <c r="I4984" s="6"/>
      <c r="J4984" s="66"/>
    </row>
    <row r="4985" spans="1:10" x14ac:dyDescent="0.25">
      <c r="A4985" s="103"/>
      <c r="B4985" s="104"/>
      <c r="C4985" s="6"/>
      <c r="D4985" s="6"/>
      <c r="E4985" s="6"/>
      <c r="F4985" s="6"/>
      <c r="G4985" s="6"/>
      <c r="H4985" s="6"/>
      <c r="I4985" s="6"/>
      <c r="J4985" s="66"/>
    </row>
    <row r="4986" spans="1:10" x14ac:dyDescent="0.25">
      <c r="A4986" s="103"/>
      <c r="B4986" s="104"/>
      <c r="C4986" s="6"/>
      <c r="D4986" s="6"/>
      <c r="E4986" s="6"/>
      <c r="F4986" s="6"/>
      <c r="G4986" s="6"/>
      <c r="H4986" s="6"/>
      <c r="I4986" s="6"/>
      <c r="J4986" s="66"/>
    </row>
    <row r="4987" spans="1:10" x14ac:dyDescent="0.25">
      <c r="A4987" s="103"/>
      <c r="B4987" s="104"/>
      <c r="C4987" s="6"/>
      <c r="D4987" s="6"/>
      <c r="E4987" s="6"/>
      <c r="F4987" s="6"/>
      <c r="G4987" s="6"/>
      <c r="H4987" s="6"/>
      <c r="I4987" s="6"/>
      <c r="J4987" s="66"/>
    </row>
    <row r="4988" spans="1:10" x14ac:dyDescent="0.25">
      <c r="A4988" s="103"/>
      <c r="B4988" s="104"/>
      <c r="C4988" s="6"/>
      <c r="D4988" s="6"/>
      <c r="E4988" s="6"/>
      <c r="F4988" s="6"/>
      <c r="G4988" s="6"/>
      <c r="H4988" s="6"/>
      <c r="I4988" s="6"/>
      <c r="J4988" s="66"/>
    </row>
    <row r="4989" spans="1:10" x14ac:dyDescent="0.25">
      <c r="A4989" s="103"/>
      <c r="B4989" s="104"/>
      <c r="C4989" s="6"/>
      <c r="D4989" s="6"/>
      <c r="E4989" s="6"/>
      <c r="F4989" s="6"/>
      <c r="G4989" s="6"/>
      <c r="H4989" s="6"/>
      <c r="I4989" s="6"/>
      <c r="J4989" s="66"/>
    </row>
    <row r="4990" spans="1:10" x14ac:dyDescent="0.25">
      <c r="A4990" s="103"/>
      <c r="B4990" s="104"/>
      <c r="C4990" s="6"/>
      <c r="D4990" s="6"/>
      <c r="E4990" s="6"/>
      <c r="F4990" s="6"/>
      <c r="G4990" s="6"/>
      <c r="H4990" s="6"/>
      <c r="I4990" s="6"/>
      <c r="J4990" s="66"/>
    </row>
    <row r="4991" spans="1:10" x14ac:dyDescent="0.25">
      <c r="A4991" s="103"/>
      <c r="B4991" s="104"/>
      <c r="C4991" s="6"/>
      <c r="D4991" s="6"/>
      <c r="E4991" s="6"/>
      <c r="F4991" s="6"/>
      <c r="G4991" s="6"/>
      <c r="H4991" s="6"/>
      <c r="I4991" s="6"/>
      <c r="J4991" s="66"/>
    </row>
    <row r="4992" spans="1:10" x14ac:dyDescent="0.25">
      <c r="A4992" s="103"/>
      <c r="B4992" s="104"/>
      <c r="C4992" s="6"/>
      <c r="D4992" s="6"/>
      <c r="E4992" s="6"/>
      <c r="F4992" s="6"/>
      <c r="G4992" s="6"/>
      <c r="H4992" s="6"/>
      <c r="I4992" s="6"/>
      <c r="J4992" s="66"/>
    </row>
    <row r="4993" spans="1:10" x14ac:dyDescent="0.25">
      <c r="A4993" s="103"/>
      <c r="B4993" s="104"/>
      <c r="C4993" s="6"/>
      <c r="D4993" s="6"/>
      <c r="E4993" s="6"/>
      <c r="F4993" s="6"/>
      <c r="G4993" s="6"/>
      <c r="H4993" s="6"/>
      <c r="I4993" s="6"/>
      <c r="J4993" s="66"/>
    </row>
    <row r="4994" spans="1:10" x14ac:dyDescent="0.25">
      <c r="A4994" s="103"/>
      <c r="B4994" s="104"/>
      <c r="C4994" s="6"/>
      <c r="D4994" s="6"/>
      <c r="E4994" s="6"/>
      <c r="F4994" s="6"/>
      <c r="G4994" s="6"/>
      <c r="H4994" s="6"/>
      <c r="I4994" s="6"/>
      <c r="J4994" s="66"/>
    </row>
    <row r="4995" spans="1:10" x14ac:dyDescent="0.25">
      <c r="A4995" s="103"/>
      <c r="B4995" s="104"/>
      <c r="C4995" s="6"/>
      <c r="D4995" s="6"/>
      <c r="E4995" s="6"/>
      <c r="F4995" s="6"/>
      <c r="G4995" s="6"/>
      <c r="H4995" s="6"/>
      <c r="I4995" s="6"/>
      <c r="J4995" s="66"/>
    </row>
    <row r="4996" spans="1:10" x14ac:dyDescent="0.25">
      <c r="A4996" s="103"/>
      <c r="B4996" s="104"/>
      <c r="C4996" s="6"/>
      <c r="D4996" s="6"/>
      <c r="E4996" s="6"/>
      <c r="F4996" s="6"/>
      <c r="G4996" s="6"/>
      <c r="H4996" s="6"/>
      <c r="I4996" s="6"/>
      <c r="J4996" s="66"/>
    </row>
    <row r="4997" spans="1:10" x14ac:dyDescent="0.25">
      <c r="A4997" s="103"/>
      <c r="B4997" s="104"/>
      <c r="C4997" s="6"/>
      <c r="D4997" s="6"/>
      <c r="E4997" s="6"/>
      <c r="F4997" s="6"/>
      <c r="G4997" s="6"/>
      <c r="H4997" s="6"/>
      <c r="I4997" s="6"/>
      <c r="J4997" s="66"/>
    </row>
    <row r="4998" spans="1:10" x14ac:dyDescent="0.25">
      <c r="A4998" s="103"/>
      <c r="B4998" s="104"/>
      <c r="C4998" s="6"/>
      <c r="D4998" s="6"/>
      <c r="E4998" s="6"/>
      <c r="F4998" s="6"/>
      <c r="G4998" s="6"/>
      <c r="H4998" s="6"/>
      <c r="I4998" s="6"/>
      <c r="J4998" s="66"/>
    </row>
    <row r="4999" spans="1:10" x14ac:dyDescent="0.25">
      <c r="A4999" s="103"/>
      <c r="B4999" s="104"/>
      <c r="C4999" s="6"/>
      <c r="D4999" s="6"/>
      <c r="E4999" s="6"/>
      <c r="F4999" s="6"/>
      <c r="G4999" s="6"/>
      <c r="H4999" s="6"/>
      <c r="I4999" s="6"/>
      <c r="J4999" s="66"/>
    </row>
    <row r="5000" spans="1:10" ht="15.75" thickBot="1" x14ac:dyDescent="0.3">
      <c r="A5000" s="105" t="s">
        <v>452</v>
      </c>
      <c r="B5000" s="106" t="s">
        <v>452</v>
      </c>
      <c r="C5000" s="106" t="s">
        <v>452</v>
      </c>
      <c r="D5000" s="106" t="s">
        <v>452</v>
      </c>
      <c r="E5000" s="106" t="s">
        <v>452</v>
      </c>
      <c r="F5000" s="106" t="s">
        <v>452</v>
      </c>
      <c r="G5000" s="106" t="s">
        <v>452</v>
      </c>
      <c r="H5000" s="106" t="s">
        <v>452</v>
      </c>
      <c r="I5000" s="106" t="s">
        <v>452</v>
      </c>
      <c r="J5000" s="67" t="s">
        <v>452</v>
      </c>
    </row>
  </sheetData>
  <sortState ref="A2:J5000">
    <sortCondition ref="A2:A500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U1000"/>
  <sheetViews>
    <sheetView workbookViewId="0">
      <pane ySplit="4" topLeftCell="A5" activePane="bottomLeft" state="frozen"/>
      <selection pane="bottomLeft" activeCell="C14" sqref="C14"/>
    </sheetView>
  </sheetViews>
  <sheetFormatPr baseColWidth="10" defaultRowHeight="15" x14ac:dyDescent="0.25"/>
  <cols>
    <col min="1" max="1" width="2" style="160" customWidth="1"/>
    <col min="2" max="2" width="19.85546875" style="4" customWidth="1"/>
    <col min="3" max="3" width="24" style="53" customWidth="1"/>
    <col min="4" max="4" width="29.85546875" style="53" customWidth="1"/>
    <col min="5" max="5" width="38" style="62" customWidth="1"/>
    <col min="6" max="6" width="5.5703125" style="62" customWidth="1"/>
    <col min="7" max="7" width="14.140625" style="62" customWidth="1"/>
    <col min="8" max="8" width="5.5703125" style="62" customWidth="1"/>
    <col min="9" max="9" width="33.7109375" style="62" customWidth="1"/>
    <col min="10" max="10" width="5.5703125" style="62" customWidth="1"/>
    <col min="11" max="11" width="3.85546875" style="53" customWidth="1"/>
    <col min="12" max="12" width="5.5703125" style="53" customWidth="1"/>
    <col min="13" max="13" width="33.7109375" style="55" customWidth="1"/>
    <col min="14" max="14" width="19.85546875" style="4" customWidth="1"/>
    <col min="15" max="15" width="26.140625" style="53" customWidth="1"/>
    <col min="16" max="16" width="29.85546875" style="53" customWidth="1"/>
    <col min="17" max="17" width="38" style="64" customWidth="1"/>
    <col min="18" max="18" width="5.5703125" style="64" customWidth="1"/>
    <col min="19" max="19" width="14.140625" style="64" customWidth="1"/>
    <col min="20" max="20" width="5.5703125" style="64" customWidth="1"/>
    <col min="21" max="21" width="33.7109375" style="64" customWidth="1"/>
    <col min="22" max="22" width="6.5703125" style="64" customWidth="1"/>
    <col min="23" max="23" width="12.5703125" style="64" customWidth="1"/>
    <col min="24" max="25" width="9.85546875" style="53" customWidth="1"/>
    <col min="26" max="26" width="11.42578125" style="55"/>
    <col min="27" max="27" width="19.85546875" style="4" customWidth="1"/>
    <col min="28" max="28" width="32.28515625" style="53" customWidth="1"/>
    <col min="29" max="29" width="29.85546875" style="53" customWidth="1"/>
    <col min="30" max="30" width="38" style="64" customWidth="1"/>
    <col min="31" max="31" width="5.5703125" style="64" customWidth="1"/>
    <col min="32" max="32" width="14.140625" style="64" customWidth="1"/>
    <col min="33" max="33" width="5.5703125" style="64" customWidth="1"/>
    <col min="34" max="34" width="33.7109375" style="64" customWidth="1"/>
    <col min="35" max="35" width="6.5703125" style="64" customWidth="1"/>
    <col min="36" max="36" width="12.5703125" style="64" customWidth="1"/>
    <col min="37" max="37" width="10.28515625" style="64" customWidth="1"/>
    <col min="38" max="38" width="11" style="53" customWidth="1"/>
    <col min="39" max="39" width="11" style="55" customWidth="1"/>
    <col min="40" max="40" width="19.85546875" style="4" customWidth="1"/>
    <col min="41" max="41" width="24" style="53" bestFit="1" customWidth="1"/>
    <col min="42" max="42" width="29.85546875" style="53" bestFit="1" customWidth="1"/>
    <col min="43" max="43" width="38" style="64" customWidth="1"/>
    <col min="44" max="44" width="5.5703125" style="64" customWidth="1"/>
    <col min="45" max="45" width="14.140625" style="64" customWidth="1"/>
    <col min="46" max="46" width="5.5703125" style="64" customWidth="1"/>
    <col min="47" max="47" width="33.7109375" style="64" customWidth="1"/>
    <col min="48" max="48" width="5.5703125" style="64" customWidth="1"/>
    <col min="49" max="49" width="14.42578125" style="64" customWidth="1"/>
    <col min="50" max="50" width="12" style="53" customWidth="1"/>
    <col min="51" max="51" width="12" style="55" customWidth="1"/>
    <col min="52" max="52" width="19.85546875" style="4" customWidth="1"/>
    <col min="53" max="53" width="26.140625" style="53" customWidth="1"/>
    <col min="54" max="54" width="29.85546875" style="53" customWidth="1"/>
    <col min="55" max="55" width="38" style="64" customWidth="1"/>
    <col min="56" max="56" width="5" style="64" customWidth="1"/>
    <col min="57" max="57" width="14.140625" style="64" customWidth="1"/>
    <col min="58" max="58" width="5" style="64" customWidth="1"/>
    <col min="59" max="59" width="33.7109375" style="64" customWidth="1"/>
    <col min="60" max="60" width="5" style="64" customWidth="1"/>
    <col min="61" max="61" width="12.85546875" style="53" bestFit="1" customWidth="1"/>
    <col min="62" max="62" width="11.42578125" style="53"/>
    <col min="63" max="63" width="11.42578125" style="55"/>
    <col min="64" max="64" width="19.85546875" style="4" customWidth="1"/>
    <col min="65" max="65" width="32.28515625" style="53" customWidth="1"/>
    <col min="66" max="66" width="29.85546875" style="53" customWidth="1"/>
    <col min="67" max="67" width="38" style="64" customWidth="1"/>
    <col min="68" max="68" width="5" style="64" customWidth="1"/>
    <col min="69" max="69" width="14.140625" style="64" customWidth="1"/>
    <col min="70" max="70" width="5" style="64" customWidth="1"/>
    <col min="71" max="71" width="33.7109375" style="64" customWidth="1"/>
    <col min="72" max="72" width="5" style="64" customWidth="1"/>
    <col min="73" max="73" width="11.5703125" style="53" customWidth="1"/>
    <col min="74" max="16384" width="11.42578125" style="53"/>
  </cols>
  <sheetData>
    <row r="1" spans="1:73" ht="21.75" thickBot="1" x14ac:dyDescent="0.4">
      <c r="B1" s="217" t="s">
        <v>484</v>
      </c>
      <c r="C1" s="218"/>
      <c r="D1" s="218"/>
      <c r="E1" s="218"/>
      <c r="F1" s="218"/>
      <c r="G1" s="218"/>
      <c r="H1" s="218"/>
      <c r="I1" s="218"/>
      <c r="J1" s="219"/>
      <c r="N1" s="220" t="s">
        <v>485</v>
      </c>
      <c r="O1" s="221"/>
      <c r="P1" s="221"/>
      <c r="Q1" s="221"/>
      <c r="R1" s="221"/>
      <c r="S1" s="221"/>
      <c r="T1" s="221"/>
      <c r="U1" s="221"/>
      <c r="V1" s="221"/>
      <c r="W1" s="221"/>
      <c r="AA1" s="220" t="s">
        <v>486</v>
      </c>
      <c r="AB1" s="221"/>
      <c r="AC1" s="221"/>
      <c r="AD1" s="221"/>
      <c r="AE1" s="221"/>
      <c r="AF1" s="221"/>
      <c r="AG1" s="221"/>
      <c r="AH1" s="221"/>
      <c r="AI1" s="221"/>
      <c r="AJ1" s="221"/>
      <c r="AK1" s="71"/>
      <c r="AN1" s="217" t="s">
        <v>484</v>
      </c>
      <c r="AO1" s="218"/>
      <c r="AP1" s="218"/>
      <c r="AQ1" s="218"/>
      <c r="AR1" s="218"/>
      <c r="AS1" s="218"/>
      <c r="AT1" s="218"/>
      <c r="AU1" s="218"/>
      <c r="AV1" s="219"/>
      <c r="AZ1" s="217" t="s">
        <v>485</v>
      </c>
      <c r="BA1" s="218"/>
      <c r="BB1" s="218"/>
      <c r="BC1" s="218"/>
      <c r="BD1" s="218"/>
      <c r="BE1" s="218"/>
      <c r="BF1" s="218"/>
      <c r="BG1" s="218"/>
      <c r="BH1" s="219"/>
      <c r="BL1" s="217" t="s">
        <v>486</v>
      </c>
      <c r="BM1" s="218"/>
      <c r="BN1" s="218"/>
      <c r="BO1" s="218"/>
      <c r="BP1" s="218"/>
      <c r="BQ1" s="218"/>
      <c r="BR1" s="218"/>
      <c r="BS1" s="218"/>
      <c r="BT1" s="219"/>
    </row>
    <row r="2" spans="1:73" s="54" customFormat="1" x14ac:dyDescent="0.25">
      <c r="A2" s="160"/>
      <c r="B2" s="119" t="s">
        <v>477</v>
      </c>
      <c r="C2" s="119"/>
      <c r="D2" s="119"/>
      <c r="E2" s="120" t="s">
        <v>476</v>
      </c>
      <c r="F2" s="120"/>
      <c r="G2" s="120"/>
      <c r="H2" s="120"/>
      <c r="I2" s="120"/>
      <c r="J2" s="120"/>
      <c r="K2"/>
      <c r="L2"/>
      <c r="M2"/>
      <c r="N2" s="119" t="s">
        <v>477</v>
      </c>
      <c r="O2" s="119"/>
      <c r="P2" s="119"/>
      <c r="Q2" s="122" t="s">
        <v>476</v>
      </c>
      <c r="R2" s="123"/>
      <c r="S2" s="123"/>
      <c r="T2" s="123"/>
      <c r="U2" s="123"/>
      <c r="V2" s="123"/>
      <c r="W2" s="123"/>
      <c r="X2" s="53"/>
      <c r="Y2" s="53"/>
      <c r="Z2" s="55"/>
      <c r="AA2" s="119" t="s">
        <v>477</v>
      </c>
      <c r="AB2" s="119"/>
      <c r="AC2" s="119"/>
      <c r="AD2" s="122" t="s">
        <v>476</v>
      </c>
      <c r="AE2" s="122"/>
      <c r="AF2" s="122"/>
      <c r="AG2" s="122"/>
      <c r="AH2" s="122"/>
      <c r="AI2" s="122"/>
      <c r="AJ2" s="122"/>
      <c r="AK2" s="63"/>
      <c r="AL2" s="52"/>
      <c r="AM2" s="55"/>
      <c r="AN2" s="119" t="s">
        <v>477</v>
      </c>
      <c r="AO2" s="119"/>
      <c r="AP2" s="119"/>
      <c r="AQ2" s="122" t="s">
        <v>476</v>
      </c>
      <c r="AR2" s="122"/>
      <c r="AS2" s="123"/>
      <c r="AT2" s="123"/>
      <c r="AU2" s="123"/>
      <c r="AV2" s="123"/>
      <c r="AW2" s="52"/>
      <c r="AX2" s="53"/>
      <c r="AY2" s="55"/>
      <c r="AZ2" s="119" t="s">
        <v>477</v>
      </c>
      <c r="BA2" s="119"/>
      <c r="BB2" s="119"/>
      <c r="BC2" s="122" t="s">
        <v>476</v>
      </c>
      <c r="BD2" s="122"/>
      <c r="BE2" s="123"/>
      <c r="BF2" s="123"/>
      <c r="BG2" s="123"/>
      <c r="BH2" s="123"/>
      <c r="BI2" s="52"/>
      <c r="BK2" s="55"/>
      <c r="BL2" s="119" t="s">
        <v>477</v>
      </c>
      <c r="BM2" s="119"/>
      <c r="BN2" s="119"/>
      <c r="BO2" s="122" t="s">
        <v>476</v>
      </c>
      <c r="BP2" s="122"/>
      <c r="BQ2" s="123"/>
      <c r="BR2" s="123"/>
      <c r="BS2" s="123"/>
      <c r="BT2" s="123"/>
      <c r="BU2" s="52"/>
    </row>
    <row r="3" spans="1:73" x14ac:dyDescent="0.25">
      <c r="B3" s="119"/>
      <c r="C3" s="119"/>
      <c r="D3" s="119"/>
      <c r="E3" s="121" t="s">
        <v>16</v>
      </c>
      <c r="F3" s="121"/>
      <c r="G3" s="121" t="s">
        <v>23</v>
      </c>
      <c r="H3" s="121"/>
      <c r="I3" s="121" t="s">
        <v>20</v>
      </c>
      <c r="J3" s="121"/>
      <c r="K3"/>
      <c r="L3"/>
      <c r="M3"/>
      <c r="N3" s="119"/>
      <c r="O3" s="119"/>
      <c r="P3" s="119"/>
      <c r="Q3" s="123" t="s">
        <v>16</v>
      </c>
      <c r="R3" s="123"/>
      <c r="S3" s="123" t="s">
        <v>23</v>
      </c>
      <c r="T3" s="123"/>
      <c r="U3" s="123" t="s">
        <v>20</v>
      </c>
      <c r="V3" s="123"/>
      <c r="W3" s="123" t="s">
        <v>475</v>
      </c>
      <c r="AA3" s="119"/>
      <c r="AB3" s="119"/>
      <c r="AC3" s="119"/>
      <c r="AD3" s="123" t="s">
        <v>16</v>
      </c>
      <c r="AE3" s="123"/>
      <c r="AF3" s="123" t="s">
        <v>23</v>
      </c>
      <c r="AG3" s="123"/>
      <c r="AH3" s="123" t="s">
        <v>20</v>
      </c>
      <c r="AI3" s="123"/>
      <c r="AJ3" s="123" t="s">
        <v>475</v>
      </c>
      <c r="AL3" s="52"/>
      <c r="AN3" s="119"/>
      <c r="AO3" s="119"/>
      <c r="AP3" s="119"/>
      <c r="AQ3" s="123" t="s">
        <v>16</v>
      </c>
      <c r="AR3" s="123"/>
      <c r="AS3" s="123" t="s">
        <v>23</v>
      </c>
      <c r="AT3" s="123"/>
      <c r="AU3" s="123" t="s">
        <v>20</v>
      </c>
      <c r="AV3" s="123"/>
      <c r="AW3" s="52"/>
      <c r="AZ3" s="119"/>
      <c r="BA3" s="119"/>
      <c r="BB3" s="119"/>
      <c r="BC3" s="123" t="s">
        <v>16</v>
      </c>
      <c r="BD3" s="123"/>
      <c r="BE3" s="123" t="s">
        <v>23</v>
      </c>
      <c r="BF3" s="123"/>
      <c r="BG3" s="123" t="s">
        <v>20</v>
      </c>
      <c r="BH3" s="123"/>
      <c r="BI3" s="52"/>
      <c r="BL3" s="119"/>
      <c r="BM3" s="119"/>
      <c r="BN3" s="119"/>
      <c r="BO3" s="123" t="s">
        <v>16</v>
      </c>
      <c r="BP3" s="123"/>
      <c r="BQ3" s="123" t="s">
        <v>23</v>
      </c>
      <c r="BR3" s="123"/>
      <c r="BS3" s="123" t="s">
        <v>20</v>
      </c>
      <c r="BT3" s="123"/>
      <c r="BU3" s="52"/>
    </row>
    <row r="4" spans="1:73" x14ac:dyDescent="0.25">
      <c r="B4" s="102" t="s">
        <v>5</v>
      </c>
      <c r="C4" s="116" t="s">
        <v>6</v>
      </c>
      <c r="D4" s="116" t="s">
        <v>8</v>
      </c>
      <c r="E4" s="116">
        <v>2019</v>
      </c>
      <c r="F4" s="116">
        <v>2020</v>
      </c>
      <c r="G4" s="116">
        <v>2019</v>
      </c>
      <c r="H4" s="116">
        <v>2020</v>
      </c>
      <c r="I4" s="116">
        <v>2019</v>
      </c>
      <c r="J4" s="116">
        <v>2020</v>
      </c>
      <c r="K4"/>
      <c r="L4"/>
      <c r="M4"/>
      <c r="N4" s="102" t="s">
        <v>3</v>
      </c>
      <c r="O4" s="116" t="s">
        <v>4</v>
      </c>
      <c r="P4" s="116" t="s">
        <v>8</v>
      </c>
      <c r="Q4" s="116">
        <v>2019</v>
      </c>
      <c r="R4" s="116">
        <v>2020</v>
      </c>
      <c r="S4" s="116">
        <v>2019</v>
      </c>
      <c r="T4" s="116">
        <v>2020</v>
      </c>
      <c r="U4" s="116">
        <v>2019</v>
      </c>
      <c r="V4" s="116">
        <v>2020</v>
      </c>
      <c r="W4" s="123"/>
      <c r="AA4" s="102" t="s">
        <v>1</v>
      </c>
      <c r="AB4" s="116" t="s">
        <v>2</v>
      </c>
      <c r="AC4" s="116" t="s">
        <v>8</v>
      </c>
      <c r="AD4" s="116">
        <v>2019</v>
      </c>
      <c r="AE4" s="116">
        <v>2020</v>
      </c>
      <c r="AF4" s="116">
        <v>2019</v>
      </c>
      <c r="AG4" s="116">
        <v>2020</v>
      </c>
      <c r="AH4" s="116">
        <v>2019</v>
      </c>
      <c r="AI4" s="116">
        <v>2020</v>
      </c>
      <c r="AJ4" s="123"/>
      <c r="AL4" s="52"/>
      <c r="AN4" s="102" t="s">
        <v>5</v>
      </c>
      <c r="AO4" s="116" t="s">
        <v>6</v>
      </c>
      <c r="AP4" s="116" t="s">
        <v>8</v>
      </c>
      <c r="AQ4" s="123" t="s">
        <v>437</v>
      </c>
      <c r="AR4" s="116" t="s">
        <v>490</v>
      </c>
      <c r="AS4" s="123" t="s">
        <v>437</v>
      </c>
      <c r="AT4" s="116" t="s">
        <v>490</v>
      </c>
      <c r="AU4" s="123" t="s">
        <v>437</v>
      </c>
      <c r="AV4" s="116" t="s">
        <v>490</v>
      </c>
      <c r="AW4" s="52"/>
      <c r="AZ4" s="102" t="s">
        <v>3</v>
      </c>
      <c r="BA4" s="116" t="s">
        <v>4</v>
      </c>
      <c r="BB4" s="116" t="s">
        <v>8</v>
      </c>
      <c r="BC4" s="123" t="s">
        <v>437</v>
      </c>
      <c r="BD4" s="116" t="s">
        <v>490</v>
      </c>
      <c r="BE4" s="123" t="s">
        <v>437</v>
      </c>
      <c r="BF4" s="116" t="s">
        <v>490</v>
      </c>
      <c r="BG4" s="123" t="s">
        <v>437</v>
      </c>
      <c r="BH4" s="116" t="s">
        <v>490</v>
      </c>
      <c r="BI4" s="52"/>
      <c r="BL4" s="102" t="s">
        <v>1</v>
      </c>
      <c r="BM4" s="116" t="s">
        <v>2</v>
      </c>
      <c r="BN4" s="116" t="s">
        <v>8</v>
      </c>
      <c r="BO4" s="123" t="s">
        <v>437</v>
      </c>
      <c r="BP4" s="116" t="s">
        <v>490</v>
      </c>
      <c r="BQ4" s="123" t="s">
        <v>437</v>
      </c>
      <c r="BR4" s="116" t="s">
        <v>490</v>
      </c>
      <c r="BS4" s="123" t="s">
        <v>437</v>
      </c>
      <c r="BT4" s="116" t="s">
        <v>490</v>
      </c>
      <c r="BU4" s="52"/>
    </row>
    <row r="5" spans="1:73" x14ac:dyDescent="0.25">
      <c r="A5" s="160">
        <f>COUNTIF($C$4:C5,COMUNIDAD!$C$6)</f>
        <v>0</v>
      </c>
      <c r="B5" s="102" t="s">
        <v>76</v>
      </c>
      <c r="C5" s="117" t="s">
        <v>77</v>
      </c>
      <c r="D5" s="117" t="s">
        <v>18</v>
      </c>
      <c r="E5" s="121">
        <v>924</v>
      </c>
      <c r="F5" s="121">
        <v>595</v>
      </c>
      <c r="G5" s="121">
        <v>102</v>
      </c>
      <c r="H5" s="121">
        <v>221</v>
      </c>
      <c r="I5" s="121">
        <v>698</v>
      </c>
      <c r="J5" s="121">
        <v>452</v>
      </c>
      <c r="K5"/>
      <c r="L5"/>
      <c r="M5"/>
      <c r="N5" s="102">
        <v>28</v>
      </c>
      <c r="O5" s="117" t="s">
        <v>237</v>
      </c>
      <c r="P5" s="117" t="s">
        <v>18</v>
      </c>
      <c r="Q5" s="123">
        <v>179</v>
      </c>
      <c r="R5" s="123">
        <v>139</v>
      </c>
      <c r="S5" s="123">
        <v>285</v>
      </c>
      <c r="T5" s="123">
        <v>183</v>
      </c>
      <c r="U5" s="123">
        <v>1003</v>
      </c>
      <c r="V5" s="123">
        <v>468</v>
      </c>
      <c r="W5" s="123">
        <v>2257</v>
      </c>
      <c r="Z5" s="55">
        <f>COUNTIF($AB$4:AB5,DELEGACIÓN!$C$6)</f>
        <v>0</v>
      </c>
      <c r="AA5" s="117">
        <v>2888</v>
      </c>
      <c r="AB5" s="117" t="s">
        <v>276</v>
      </c>
      <c r="AC5" s="117" t="s">
        <v>18</v>
      </c>
      <c r="AD5" s="123">
        <v>33</v>
      </c>
      <c r="AE5" s="123">
        <v>32</v>
      </c>
      <c r="AF5" s="123">
        <v>227</v>
      </c>
      <c r="AG5" s="123">
        <v>139</v>
      </c>
      <c r="AH5" s="123">
        <v>479</v>
      </c>
      <c r="AI5" s="123">
        <v>214</v>
      </c>
      <c r="AJ5" s="123">
        <v>1124</v>
      </c>
      <c r="AL5" s="52"/>
      <c r="AM5" s="55">
        <f>COUNTIF($AO$4:AO5,COMUNIDAD!$C$6)</f>
        <v>0</v>
      </c>
      <c r="AN5" s="102" t="s">
        <v>35</v>
      </c>
      <c r="AO5" s="117" t="s">
        <v>36</v>
      </c>
      <c r="AP5" s="117" t="s">
        <v>462</v>
      </c>
      <c r="AQ5" s="123">
        <v>193</v>
      </c>
      <c r="AR5" s="123">
        <v>140</v>
      </c>
      <c r="AS5" s="123">
        <v>8</v>
      </c>
      <c r="AT5" s="123">
        <v>8</v>
      </c>
      <c r="AU5" s="123">
        <v>243</v>
      </c>
      <c r="AV5" s="123">
        <v>264</v>
      </c>
      <c r="AW5" s="52"/>
      <c r="AY5" s="55">
        <f>COUNTIF($BA$4:BA5,PROVINCIA!$C$6)</f>
        <v>0</v>
      </c>
      <c r="AZ5" s="102" t="s">
        <v>12</v>
      </c>
      <c r="BA5" s="117" t="s">
        <v>13</v>
      </c>
      <c r="BB5" s="117" t="s">
        <v>462</v>
      </c>
      <c r="BC5" s="123">
        <v>27</v>
      </c>
      <c r="BD5" s="123">
        <v>17</v>
      </c>
      <c r="BE5" s="123">
        <v>1</v>
      </c>
      <c r="BF5" s="123">
        <v>4</v>
      </c>
      <c r="BG5" s="123">
        <v>9</v>
      </c>
      <c r="BH5" s="123">
        <v>9</v>
      </c>
      <c r="BI5" s="52"/>
      <c r="BK5" s="55">
        <f>COUNTIF($BM$4:BM5,DELEGACIÓN!$C$6)</f>
        <v>0</v>
      </c>
      <c r="BL5" s="102" t="s">
        <v>10</v>
      </c>
      <c r="BM5" s="117" t="s">
        <v>11</v>
      </c>
      <c r="BN5" s="117" t="s">
        <v>462</v>
      </c>
      <c r="BO5" s="123">
        <v>27</v>
      </c>
      <c r="BP5" s="123">
        <v>15</v>
      </c>
      <c r="BQ5" s="123">
        <v>1</v>
      </c>
      <c r="BR5" s="123">
        <v>3</v>
      </c>
      <c r="BS5" s="123">
        <v>6</v>
      </c>
      <c r="BT5" s="123">
        <v>9</v>
      </c>
      <c r="BU5" s="52"/>
    </row>
    <row r="6" spans="1:73" x14ac:dyDescent="0.25">
      <c r="A6" s="160">
        <f>COUNTIF($C$4:C6,COMUNIDAD!$C$6)</f>
        <v>0</v>
      </c>
      <c r="B6" s="102" t="s">
        <v>76</v>
      </c>
      <c r="C6" s="117" t="s">
        <v>77</v>
      </c>
      <c r="D6" s="117" t="s">
        <v>19</v>
      </c>
      <c r="E6" s="121">
        <v>466</v>
      </c>
      <c r="F6" s="121">
        <v>270</v>
      </c>
      <c r="G6" s="121">
        <v>88</v>
      </c>
      <c r="H6" s="121">
        <v>182</v>
      </c>
      <c r="I6" s="121">
        <v>1179</v>
      </c>
      <c r="J6" s="121">
        <v>824</v>
      </c>
      <c r="K6"/>
      <c r="L6"/>
      <c r="M6"/>
      <c r="N6" s="102">
        <v>28</v>
      </c>
      <c r="O6" s="117" t="s">
        <v>237</v>
      </c>
      <c r="P6" s="117" t="s">
        <v>19</v>
      </c>
      <c r="Q6" s="123">
        <v>78</v>
      </c>
      <c r="R6" s="123">
        <v>23</v>
      </c>
      <c r="S6" s="123">
        <v>294</v>
      </c>
      <c r="T6" s="123">
        <v>149</v>
      </c>
      <c r="U6" s="123">
        <v>1612</v>
      </c>
      <c r="V6" s="123">
        <v>723</v>
      </c>
      <c r="W6" s="123">
        <v>2879</v>
      </c>
      <c r="Z6" s="55">
        <f>COUNTIF($AB$4:AB6,DELEGACIÓN!$C$6)</f>
        <v>0</v>
      </c>
      <c r="AA6" s="117">
        <v>2888</v>
      </c>
      <c r="AB6" s="117" t="s">
        <v>276</v>
      </c>
      <c r="AC6" s="117" t="s">
        <v>19</v>
      </c>
      <c r="AD6" s="123">
        <v>41</v>
      </c>
      <c r="AE6" s="123">
        <v>2</v>
      </c>
      <c r="AF6" s="123">
        <v>270</v>
      </c>
      <c r="AG6" s="123">
        <v>134</v>
      </c>
      <c r="AH6" s="123">
        <v>234</v>
      </c>
      <c r="AI6" s="123">
        <v>236</v>
      </c>
      <c r="AJ6" s="123">
        <v>917</v>
      </c>
      <c r="AL6" s="52"/>
      <c r="AM6" s="55">
        <f>COUNTIF($AO$4:AO6,COMUNIDAD!$C$6)</f>
        <v>0</v>
      </c>
      <c r="AN6" s="102" t="s">
        <v>76</v>
      </c>
      <c r="AO6" s="117" t="s">
        <v>77</v>
      </c>
      <c r="AP6" s="117" t="s">
        <v>462</v>
      </c>
      <c r="AQ6" s="123">
        <v>1017</v>
      </c>
      <c r="AR6" s="123">
        <v>684</v>
      </c>
      <c r="AS6" s="123">
        <v>104</v>
      </c>
      <c r="AT6" s="123">
        <v>235</v>
      </c>
      <c r="AU6" s="123">
        <v>847</v>
      </c>
      <c r="AV6" s="123">
        <v>605</v>
      </c>
      <c r="AW6" s="52"/>
      <c r="AY6" s="55">
        <f>COUNTIF($BA$4:BA6,PROVINCIA!$C$6)</f>
        <v>0</v>
      </c>
      <c r="AZ6" s="102" t="s">
        <v>27</v>
      </c>
      <c r="BA6" s="117" t="s">
        <v>28</v>
      </c>
      <c r="BB6" s="117" t="s">
        <v>462</v>
      </c>
      <c r="BC6" s="123"/>
      <c r="BD6" s="123">
        <v>28</v>
      </c>
      <c r="BE6" s="123"/>
      <c r="BF6" s="123">
        <v>11</v>
      </c>
      <c r="BG6" s="123">
        <v>2</v>
      </c>
      <c r="BH6" s="123">
        <v>6</v>
      </c>
      <c r="BI6" s="52"/>
      <c r="BK6" s="55">
        <f>COUNTIF($BM$4:BM6,DELEGACIÓN!$C$6)</f>
        <v>0</v>
      </c>
      <c r="BL6" s="102" t="s">
        <v>21</v>
      </c>
      <c r="BM6" s="117" t="s">
        <v>22</v>
      </c>
      <c r="BN6" s="117" t="s">
        <v>462</v>
      </c>
      <c r="BO6" s="123"/>
      <c r="BP6" s="123">
        <v>2</v>
      </c>
      <c r="BQ6" s="123"/>
      <c r="BR6" s="123">
        <v>1</v>
      </c>
      <c r="BS6" s="123">
        <v>3</v>
      </c>
      <c r="BT6" s="123"/>
      <c r="BU6" s="52"/>
    </row>
    <row r="7" spans="1:73" x14ac:dyDescent="0.25">
      <c r="A7" s="160">
        <f>COUNTIF($C$4:C7,COMUNIDAD!$C$6)</f>
        <v>0</v>
      </c>
      <c r="B7" s="102" t="s">
        <v>76</v>
      </c>
      <c r="C7" s="117" t="s">
        <v>77</v>
      </c>
      <c r="D7" s="117" t="s">
        <v>17</v>
      </c>
      <c r="E7" s="121">
        <v>616</v>
      </c>
      <c r="F7" s="121">
        <v>429</v>
      </c>
      <c r="G7" s="121">
        <v>55</v>
      </c>
      <c r="H7" s="121">
        <v>145</v>
      </c>
      <c r="I7" s="121">
        <v>473</v>
      </c>
      <c r="J7" s="121">
        <v>356</v>
      </c>
      <c r="K7"/>
      <c r="L7"/>
      <c r="M7"/>
      <c r="N7" s="102">
        <v>28</v>
      </c>
      <c r="O7" s="117" t="s">
        <v>237</v>
      </c>
      <c r="P7" s="117" t="s">
        <v>17</v>
      </c>
      <c r="Q7" s="123">
        <v>257</v>
      </c>
      <c r="R7" s="123">
        <v>83</v>
      </c>
      <c r="S7" s="123">
        <v>439</v>
      </c>
      <c r="T7" s="123">
        <v>256</v>
      </c>
      <c r="U7" s="123">
        <v>805</v>
      </c>
      <c r="V7" s="123">
        <v>458</v>
      </c>
      <c r="W7" s="123">
        <v>2298</v>
      </c>
      <c r="Z7" s="55">
        <f>COUNTIF($AB$4:AB7,DELEGACIÓN!$C$6)</f>
        <v>0</v>
      </c>
      <c r="AA7" s="117">
        <v>2888</v>
      </c>
      <c r="AB7" s="117" t="s">
        <v>276</v>
      </c>
      <c r="AC7" s="117" t="s">
        <v>17</v>
      </c>
      <c r="AD7" s="123">
        <v>164</v>
      </c>
      <c r="AE7" s="123">
        <v>21</v>
      </c>
      <c r="AF7" s="123">
        <v>424</v>
      </c>
      <c r="AG7" s="123">
        <v>230</v>
      </c>
      <c r="AH7" s="123">
        <v>467</v>
      </c>
      <c r="AI7" s="123">
        <v>277</v>
      </c>
      <c r="AJ7" s="123">
        <v>1583</v>
      </c>
      <c r="AL7" s="52"/>
      <c r="AM7" s="55">
        <f>COUNTIF($AO$4:AO7,COMUNIDAD!$C$6)</f>
        <v>0</v>
      </c>
      <c r="AN7" s="102" t="s">
        <v>238</v>
      </c>
      <c r="AO7" s="117" t="s">
        <v>235</v>
      </c>
      <c r="AP7" s="117" t="s">
        <v>462</v>
      </c>
      <c r="AQ7" s="123">
        <v>171</v>
      </c>
      <c r="AR7" s="123">
        <v>116</v>
      </c>
      <c r="AS7" s="123">
        <v>66</v>
      </c>
      <c r="AT7" s="123">
        <v>46</v>
      </c>
      <c r="AU7" s="123">
        <v>843</v>
      </c>
      <c r="AV7" s="123">
        <v>381</v>
      </c>
      <c r="AW7" s="52"/>
      <c r="AY7" s="55">
        <f>COUNTIF($BA$4:BA7,PROVINCIA!$C$6)</f>
        <v>0</v>
      </c>
      <c r="AZ7" s="102" t="s">
        <v>33</v>
      </c>
      <c r="BA7" s="117" t="s">
        <v>34</v>
      </c>
      <c r="BB7" s="117" t="s">
        <v>462</v>
      </c>
      <c r="BC7" s="123">
        <v>61</v>
      </c>
      <c r="BD7" s="123">
        <v>50</v>
      </c>
      <c r="BE7" s="123">
        <v>2</v>
      </c>
      <c r="BF7" s="123">
        <v>3</v>
      </c>
      <c r="BG7" s="123">
        <v>48</v>
      </c>
      <c r="BH7" s="123">
        <v>7</v>
      </c>
      <c r="BI7" s="52"/>
      <c r="BK7" s="55">
        <f>COUNTIF($BM$4:BM7,DELEGACIÓN!$C$6)</f>
        <v>0</v>
      </c>
      <c r="BL7" s="102" t="s">
        <v>25</v>
      </c>
      <c r="BM7" s="117" t="s">
        <v>26</v>
      </c>
      <c r="BN7" s="117" t="s">
        <v>462</v>
      </c>
      <c r="BO7" s="123"/>
      <c r="BP7" s="123">
        <v>28</v>
      </c>
      <c r="BQ7" s="123"/>
      <c r="BR7" s="123">
        <v>11</v>
      </c>
      <c r="BS7" s="123">
        <v>2</v>
      </c>
      <c r="BT7" s="123">
        <v>6</v>
      </c>
      <c r="BU7" s="52"/>
    </row>
    <row r="8" spans="1:73" x14ac:dyDescent="0.25">
      <c r="A8" s="160">
        <f>COUNTIF($C$4:C8,COMUNIDAD!$C$6)</f>
        <v>0</v>
      </c>
      <c r="B8" s="102" t="s">
        <v>76</v>
      </c>
      <c r="C8" s="117" t="s">
        <v>77</v>
      </c>
      <c r="D8" s="117" t="s">
        <v>24</v>
      </c>
      <c r="E8" s="121">
        <v>1044</v>
      </c>
      <c r="F8" s="121">
        <v>581</v>
      </c>
      <c r="G8" s="121">
        <v>89</v>
      </c>
      <c r="H8" s="121">
        <v>82</v>
      </c>
      <c r="I8" s="121">
        <v>2258</v>
      </c>
      <c r="J8" s="121">
        <v>1048</v>
      </c>
      <c r="K8"/>
      <c r="L8"/>
      <c r="M8"/>
      <c r="N8" s="102">
        <v>28</v>
      </c>
      <c r="O8" s="117" t="s">
        <v>237</v>
      </c>
      <c r="P8" s="117" t="s">
        <v>41</v>
      </c>
      <c r="Q8" s="123">
        <v>79</v>
      </c>
      <c r="R8" s="123">
        <v>2</v>
      </c>
      <c r="S8" s="123">
        <v>415</v>
      </c>
      <c r="T8" s="123">
        <v>286</v>
      </c>
      <c r="U8" s="123">
        <v>33</v>
      </c>
      <c r="V8" s="123">
        <v>37</v>
      </c>
      <c r="W8" s="123">
        <v>852</v>
      </c>
      <c r="Z8" s="55">
        <f>COUNTIF($AB$4:AB8,DELEGACIÓN!$C$6)</f>
        <v>0</v>
      </c>
      <c r="AA8" s="117">
        <v>2888</v>
      </c>
      <c r="AB8" s="117" t="s">
        <v>276</v>
      </c>
      <c r="AC8" s="117" t="s">
        <v>41</v>
      </c>
      <c r="AD8" s="123">
        <v>79</v>
      </c>
      <c r="AE8" s="123">
        <v>3</v>
      </c>
      <c r="AF8" s="123">
        <v>420</v>
      </c>
      <c r="AG8" s="123">
        <v>290</v>
      </c>
      <c r="AH8" s="123">
        <v>43</v>
      </c>
      <c r="AI8" s="123">
        <v>49</v>
      </c>
      <c r="AJ8" s="123">
        <v>884</v>
      </c>
      <c r="AL8" s="52"/>
      <c r="AM8" s="55">
        <f>COUNTIF($AO$4:AO8,COMUNIDAD!$C$6)</f>
        <v>0</v>
      </c>
      <c r="AN8" s="102" t="s">
        <v>209</v>
      </c>
      <c r="AO8" s="117" t="s">
        <v>210</v>
      </c>
      <c r="AP8" s="117" t="s">
        <v>462</v>
      </c>
      <c r="AQ8" s="123">
        <v>98</v>
      </c>
      <c r="AR8" s="123">
        <v>66</v>
      </c>
      <c r="AS8" s="123">
        <v>73</v>
      </c>
      <c r="AT8" s="123">
        <v>67</v>
      </c>
      <c r="AU8" s="123">
        <v>394</v>
      </c>
      <c r="AV8" s="123">
        <v>353</v>
      </c>
      <c r="AW8" s="52"/>
      <c r="AY8" s="55">
        <f>COUNTIF($BA$4:BA8,PROVINCIA!$C$6)</f>
        <v>0</v>
      </c>
      <c r="AZ8" s="102" t="s">
        <v>44</v>
      </c>
      <c r="BA8" s="117" t="s">
        <v>45</v>
      </c>
      <c r="BB8" s="117" t="s">
        <v>462</v>
      </c>
      <c r="BC8" s="123">
        <v>2</v>
      </c>
      <c r="BD8" s="123">
        <v>3</v>
      </c>
      <c r="BE8" s="123">
        <v>30</v>
      </c>
      <c r="BF8" s="123">
        <v>19</v>
      </c>
      <c r="BG8" s="123">
        <v>16</v>
      </c>
      <c r="BH8" s="123">
        <v>7</v>
      </c>
      <c r="BI8" s="52"/>
      <c r="BK8" s="55">
        <f>COUNTIF($BM$4:BM8,DELEGACIÓN!$C$6)</f>
        <v>0</v>
      </c>
      <c r="BL8" s="102" t="s">
        <v>31</v>
      </c>
      <c r="BM8" s="117" t="s">
        <v>32</v>
      </c>
      <c r="BN8" s="117" t="s">
        <v>462</v>
      </c>
      <c r="BO8" s="123"/>
      <c r="BP8" s="123"/>
      <c r="BQ8" s="123"/>
      <c r="BR8" s="123"/>
      <c r="BS8" s="123">
        <v>27</v>
      </c>
      <c r="BT8" s="123">
        <v>3</v>
      </c>
      <c r="BU8" s="52"/>
    </row>
    <row r="9" spans="1:73" x14ac:dyDescent="0.25">
      <c r="A9" s="160">
        <f>COUNTIF($C$4:C9,COMUNIDAD!$C$6)</f>
        <v>0</v>
      </c>
      <c r="B9" s="102" t="s">
        <v>238</v>
      </c>
      <c r="C9" s="117" t="s">
        <v>235</v>
      </c>
      <c r="D9" s="117" t="s">
        <v>18</v>
      </c>
      <c r="E9" s="121">
        <v>146</v>
      </c>
      <c r="F9" s="121">
        <v>107</v>
      </c>
      <c r="G9" s="121">
        <v>58</v>
      </c>
      <c r="H9" s="121">
        <v>44</v>
      </c>
      <c r="I9" s="121">
        <v>524</v>
      </c>
      <c r="J9" s="121">
        <v>254</v>
      </c>
      <c r="K9"/>
      <c r="L9"/>
      <c r="M9"/>
      <c r="N9" s="102">
        <v>28</v>
      </c>
      <c r="O9" s="117" t="s">
        <v>237</v>
      </c>
      <c r="P9" s="117" t="s">
        <v>24</v>
      </c>
      <c r="Q9" s="123">
        <v>201</v>
      </c>
      <c r="R9" s="123"/>
      <c r="S9" s="123">
        <v>1313</v>
      </c>
      <c r="T9" s="123">
        <v>620</v>
      </c>
      <c r="U9" s="123">
        <v>2331</v>
      </c>
      <c r="V9" s="123">
        <v>752</v>
      </c>
      <c r="W9" s="123">
        <v>5217</v>
      </c>
      <c r="Z9" s="55">
        <f>COUNTIF($AB$4:AB9,DELEGACIÓN!$C$6)</f>
        <v>0</v>
      </c>
      <c r="AA9" s="117">
        <v>2888</v>
      </c>
      <c r="AB9" s="117" t="s">
        <v>276</v>
      </c>
      <c r="AC9" s="117" t="s">
        <v>24</v>
      </c>
      <c r="AD9" s="123">
        <v>201</v>
      </c>
      <c r="AE9" s="123"/>
      <c r="AF9" s="123">
        <v>1313</v>
      </c>
      <c r="AG9" s="123">
        <v>610</v>
      </c>
      <c r="AH9" s="123">
        <v>438</v>
      </c>
      <c r="AI9" s="123">
        <v>214</v>
      </c>
      <c r="AJ9" s="123">
        <v>2776</v>
      </c>
      <c r="AL9" s="52"/>
      <c r="AM9" s="55">
        <f>COUNTIF($AO$4:AO9,COMUNIDAD!$C$6)</f>
        <v>0</v>
      </c>
      <c r="AN9" s="102" t="s">
        <v>311</v>
      </c>
      <c r="AO9" s="117" t="s">
        <v>312</v>
      </c>
      <c r="AP9" s="117" t="s">
        <v>462</v>
      </c>
      <c r="AQ9" s="123">
        <v>34</v>
      </c>
      <c r="AR9" s="123">
        <v>64</v>
      </c>
      <c r="AS9" s="123"/>
      <c r="AT9" s="123">
        <v>4</v>
      </c>
      <c r="AU9" s="123">
        <v>6</v>
      </c>
      <c r="AV9" s="123">
        <v>4</v>
      </c>
      <c r="AW9" s="52"/>
      <c r="AY9" s="55">
        <f>COUNTIF($BA$4:BA9,PROVINCIA!$C$6)</f>
        <v>0</v>
      </c>
      <c r="AZ9" s="102" t="s">
        <v>440</v>
      </c>
      <c r="BA9" s="117" t="s">
        <v>441</v>
      </c>
      <c r="BB9" s="117" t="s">
        <v>462</v>
      </c>
      <c r="BC9" s="123"/>
      <c r="BD9" s="123"/>
      <c r="BE9" s="123"/>
      <c r="BF9" s="123"/>
      <c r="BG9" s="123">
        <v>1</v>
      </c>
      <c r="BH9" s="123"/>
      <c r="BI9" s="52"/>
      <c r="BK9" s="55">
        <f>COUNTIF($BM$4:BM9,DELEGACIÓN!$C$6)</f>
        <v>0</v>
      </c>
      <c r="BL9" s="102" t="s">
        <v>37</v>
      </c>
      <c r="BM9" s="117" t="s">
        <v>38</v>
      </c>
      <c r="BN9" s="117" t="s">
        <v>462</v>
      </c>
      <c r="BO9" s="123">
        <v>60</v>
      </c>
      <c r="BP9" s="123">
        <v>49</v>
      </c>
      <c r="BQ9" s="123">
        <v>1</v>
      </c>
      <c r="BR9" s="123">
        <v>3</v>
      </c>
      <c r="BS9" s="123">
        <v>14</v>
      </c>
      <c r="BT9" s="123">
        <v>3</v>
      </c>
      <c r="BU9" s="52"/>
    </row>
    <row r="10" spans="1:73" x14ac:dyDescent="0.25">
      <c r="A10" s="160">
        <f>COUNTIF($C$4:C10,COMUNIDAD!$C$6)</f>
        <v>0</v>
      </c>
      <c r="B10" s="102" t="s">
        <v>238</v>
      </c>
      <c r="C10" s="117" t="s">
        <v>235</v>
      </c>
      <c r="D10" s="117" t="s">
        <v>19</v>
      </c>
      <c r="E10" s="121">
        <v>37</v>
      </c>
      <c r="F10" s="121">
        <v>21</v>
      </c>
      <c r="G10" s="121">
        <v>24</v>
      </c>
      <c r="H10" s="121">
        <v>15</v>
      </c>
      <c r="I10" s="121">
        <v>1378</v>
      </c>
      <c r="J10" s="121">
        <v>487</v>
      </c>
      <c r="K10"/>
      <c r="L10"/>
      <c r="M10"/>
      <c r="N10" s="102">
        <v>1</v>
      </c>
      <c r="O10" s="117" t="s">
        <v>13</v>
      </c>
      <c r="P10" s="117" t="s">
        <v>18</v>
      </c>
      <c r="Q10" s="123">
        <v>26</v>
      </c>
      <c r="R10" s="123">
        <v>16</v>
      </c>
      <c r="S10" s="123">
        <v>1</v>
      </c>
      <c r="T10" s="123">
        <v>3</v>
      </c>
      <c r="U10" s="123">
        <v>8</v>
      </c>
      <c r="V10" s="123">
        <v>8</v>
      </c>
      <c r="W10" s="123">
        <v>62</v>
      </c>
      <c r="Z10" s="55">
        <f>COUNTIF($AB$4:AB10,DELEGACIÓN!$C$6)</f>
        <v>0</v>
      </c>
      <c r="AA10" s="117">
        <v>101</v>
      </c>
      <c r="AB10" s="117" t="s">
        <v>11</v>
      </c>
      <c r="AC10" s="117" t="s">
        <v>18</v>
      </c>
      <c r="AD10" s="123">
        <v>26</v>
      </c>
      <c r="AE10" s="123">
        <v>14</v>
      </c>
      <c r="AF10" s="123">
        <v>1</v>
      </c>
      <c r="AG10" s="123">
        <v>2</v>
      </c>
      <c r="AH10" s="123">
        <v>6</v>
      </c>
      <c r="AI10" s="123">
        <v>8</v>
      </c>
      <c r="AJ10" s="123">
        <v>57</v>
      </c>
      <c r="AL10" s="52"/>
      <c r="AM10" s="55">
        <f>COUNTIF($AO$4:AO10,COMUNIDAD!$C$6)</f>
        <v>0</v>
      </c>
      <c r="AN10" s="102" t="s">
        <v>170</v>
      </c>
      <c r="AO10" s="117" t="s">
        <v>171</v>
      </c>
      <c r="AP10" s="117" t="s">
        <v>462</v>
      </c>
      <c r="AQ10" s="123">
        <v>49</v>
      </c>
      <c r="AR10" s="123">
        <v>68</v>
      </c>
      <c r="AS10" s="123"/>
      <c r="AT10" s="123">
        <v>1</v>
      </c>
      <c r="AU10" s="123">
        <v>102</v>
      </c>
      <c r="AV10" s="123">
        <v>62</v>
      </c>
      <c r="AW10" s="52"/>
      <c r="AY10" s="55">
        <f>COUNTIF($BA$4:BA10,PROVINCIA!$C$6)</f>
        <v>0</v>
      </c>
      <c r="AZ10" s="102" t="s">
        <v>52</v>
      </c>
      <c r="BA10" s="117" t="s">
        <v>53</v>
      </c>
      <c r="BB10" s="117" t="s">
        <v>462</v>
      </c>
      <c r="BC10" s="123">
        <v>36</v>
      </c>
      <c r="BD10" s="123">
        <v>26</v>
      </c>
      <c r="BE10" s="123">
        <v>6</v>
      </c>
      <c r="BF10" s="123">
        <v>13</v>
      </c>
      <c r="BG10" s="123">
        <v>79</v>
      </c>
      <c r="BH10" s="123">
        <v>28</v>
      </c>
      <c r="BI10" s="52"/>
      <c r="BK10" s="55">
        <f>COUNTIF($BM$4:BM10,DELEGACIÓN!$C$6)</f>
        <v>0</v>
      </c>
      <c r="BL10" s="102" t="s">
        <v>39</v>
      </c>
      <c r="BM10" s="117" t="s">
        <v>40</v>
      </c>
      <c r="BN10" s="117" t="s">
        <v>462</v>
      </c>
      <c r="BO10" s="123">
        <v>1</v>
      </c>
      <c r="BP10" s="123">
        <v>1</v>
      </c>
      <c r="BQ10" s="123">
        <v>1</v>
      </c>
      <c r="BR10" s="123"/>
      <c r="BS10" s="123">
        <v>7</v>
      </c>
      <c r="BT10" s="123">
        <v>1</v>
      </c>
      <c r="BU10" s="52"/>
    </row>
    <row r="11" spans="1:73" x14ac:dyDescent="0.25">
      <c r="A11" s="160">
        <f>COUNTIF($C$4:C11,COMUNIDAD!$C$6)</f>
        <v>0</v>
      </c>
      <c r="B11" s="102" t="s">
        <v>238</v>
      </c>
      <c r="C11" s="117" t="s">
        <v>235</v>
      </c>
      <c r="D11" s="117" t="s">
        <v>17</v>
      </c>
      <c r="E11" s="121">
        <v>93</v>
      </c>
      <c r="F11" s="121">
        <v>62</v>
      </c>
      <c r="G11" s="121">
        <v>15</v>
      </c>
      <c r="H11" s="121">
        <v>26</v>
      </c>
      <c r="I11" s="121">
        <v>338</v>
      </c>
      <c r="J11" s="121">
        <v>181</v>
      </c>
      <c r="K11"/>
      <c r="L11"/>
      <c r="M11"/>
      <c r="N11" s="102">
        <v>1</v>
      </c>
      <c r="O11" s="117" t="s">
        <v>13</v>
      </c>
      <c r="P11" s="117" t="s">
        <v>19</v>
      </c>
      <c r="Q11" s="123">
        <v>18</v>
      </c>
      <c r="R11" s="123">
        <v>13</v>
      </c>
      <c r="S11" s="123">
        <v>3</v>
      </c>
      <c r="T11" s="123">
        <v>8</v>
      </c>
      <c r="U11" s="123">
        <v>5</v>
      </c>
      <c r="V11" s="123">
        <v>8</v>
      </c>
      <c r="W11" s="123">
        <v>55</v>
      </c>
      <c r="Z11" s="55">
        <f>COUNTIF($AB$4:AB11,DELEGACIÓN!$C$6)</f>
        <v>0</v>
      </c>
      <c r="AA11" s="117">
        <v>101</v>
      </c>
      <c r="AB11" s="117" t="s">
        <v>11</v>
      </c>
      <c r="AC11" s="117" t="s">
        <v>19</v>
      </c>
      <c r="AD11" s="123">
        <v>18</v>
      </c>
      <c r="AE11" s="123">
        <v>13</v>
      </c>
      <c r="AF11" s="123">
        <v>3</v>
      </c>
      <c r="AG11" s="123">
        <v>8</v>
      </c>
      <c r="AH11" s="123">
        <v>1</v>
      </c>
      <c r="AI11" s="123">
        <v>8</v>
      </c>
      <c r="AJ11" s="123">
        <v>51</v>
      </c>
      <c r="AL11" s="52"/>
      <c r="AM11" s="55">
        <f>COUNTIF($AO$4:AO11,COMUNIDAD!$C$6)</f>
        <v>0</v>
      </c>
      <c r="AN11" s="102" t="s">
        <v>134</v>
      </c>
      <c r="AO11" s="117" t="s">
        <v>135</v>
      </c>
      <c r="AP11" s="117" t="s">
        <v>462</v>
      </c>
      <c r="AQ11" s="123">
        <v>281</v>
      </c>
      <c r="AR11" s="123">
        <v>222</v>
      </c>
      <c r="AS11" s="123">
        <v>14</v>
      </c>
      <c r="AT11" s="123">
        <v>72</v>
      </c>
      <c r="AU11" s="123">
        <v>213</v>
      </c>
      <c r="AV11" s="123">
        <v>53</v>
      </c>
      <c r="AW11" s="52"/>
      <c r="AY11" s="55">
        <f>COUNTIF($BA$4:BA11,PROVINCIA!$C$6)</f>
        <v>0</v>
      </c>
      <c r="AZ11" s="102" t="s">
        <v>60</v>
      </c>
      <c r="BA11" s="117" t="s">
        <v>61</v>
      </c>
      <c r="BB11" s="117" t="s">
        <v>462</v>
      </c>
      <c r="BC11" s="123">
        <v>99</v>
      </c>
      <c r="BD11" s="123">
        <v>48</v>
      </c>
      <c r="BE11" s="123">
        <v>103</v>
      </c>
      <c r="BF11" s="123">
        <v>41</v>
      </c>
      <c r="BG11" s="123">
        <v>213</v>
      </c>
      <c r="BH11" s="123">
        <v>106</v>
      </c>
      <c r="BI11" s="52"/>
      <c r="BK11" s="55">
        <f>COUNTIF($BM$4:BM11,DELEGACIÓN!$C$6)</f>
        <v>0</v>
      </c>
      <c r="BL11" s="102" t="s">
        <v>42</v>
      </c>
      <c r="BM11" s="117" t="s">
        <v>43</v>
      </c>
      <c r="BN11" s="117" t="s">
        <v>462</v>
      </c>
      <c r="BO11" s="123">
        <v>1</v>
      </c>
      <c r="BP11" s="123">
        <v>2</v>
      </c>
      <c r="BQ11" s="123"/>
      <c r="BR11" s="123">
        <v>7</v>
      </c>
      <c r="BS11" s="123">
        <v>15</v>
      </c>
      <c r="BT11" s="123">
        <v>6</v>
      </c>
      <c r="BU11" s="52"/>
    </row>
    <row r="12" spans="1:73" x14ac:dyDescent="0.25">
      <c r="A12" s="160">
        <f>COUNTIF($C$4:C12,COMUNIDAD!$C$6)</f>
        <v>0</v>
      </c>
      <c r="B12" s="102" t="s">
        <v>238</v>
      </c>
      <c r="C12" s="117" t="s">
        <v>235</v>
      </c>
      <c r="D12" s="117" t="s">
        <v>24</v>
      </c>
      <c r="E12" s="121"/>
      <c r="F12" s="121"/>
      <c r="G12" s="121"/>
      <c r="H12" s="121">
        <v>10</v>
      </c>
      <c r="I12" s="121">
        <v>1893</v>
      </c>
      <c r="J12" s="121">
        <v>538</v>
      </c>
      <c r="K12"/>
      <c r="L12"/>
      <c r="M12"/>
      <c r="N12" s="102">
        <v>1</v>
      </c>
      <c r="O12" s="117" t="s">
        <v>13</v>
      </c>
      <c r="P12" s="117" t="s">
        <v>17</v>
      </c>
      <c r="Q12" s="123">
        <v>24</v>
      </c>
      <c r="R12" s="123">
        <v>10</v>
      </c>
      <c r="S12" s="123">
        <v>1</v>
      </c>
      <c r="T12" s="123">
        <v>5</v>
      </c>
      <c r="U12" s="123">
        <v>3</v>
      </c>
      <c r="V12" s="123">
        <v>5</v>
      </c>
      <c r="W12" s="123">
        <v>48</v>
      </c>
      <c r="Z12" s="55">
        <f>COUNTIF($AB$4:AB12,DELEGACIÓN!$C$6)</f>
        <v>0</v>
      </c>
      <c r="AA12" s="117">
        <v>101</v>
      </c>
      <c r="AB12" s="117" t="s">
        <v>11</v>
      </c>
      <c r="AC12" s="117" t="s">
        <v>17</v>
      </c>
      <c r="AD12" s="123">
        <v>24</v>
      </c>
      <c r="AE12" s="123">
        <v>8</v>
      </c>
      <c r="AF12" s="123">
        <v>1</v>
      </c>
      <c r="AG12" s="123">
        <v>4</v>
      </c>
      <c r="AH12" s="123">
        <v>3</v>
      </c>
      <c r="AI12" s="123">
        <v>5</v>
      </c>
      <c r="AJ12" s="123">
        <v>45</v>
      </c>
      <c r="AL12" s="52"/>
      <c r="AM12" s="55">
        <f>COUNTIF($AO$4:AO12,COMUNIDAD!$C$6)</f>
        <v>0</v>
      </c>
      <c r="AN12" s="102" t="s">
        <v>29</v>
      </c>
      <c r="AO12" s="117" t="s">
        <v>30</v>
      </c>
      <c r="AP12" s="117" t="s">
        <v>462</v>
      </c>
      <c r="AQ12" s="123">
        <v>114</v>
      </c>
      <c r="AR12" s="123">
        <v>120</v>
      </c>
      <c r="AS12" s="123">
        <v>107</v>
      </c>
      <c r="AT12" s="123">
        <v>98</v>
      </c>
      <c r="AU12" s="123">
        <v>171</v>
      </c>
      <c r="AV12" s="123">
        <v>125</v>
      </c>
      <c r="AW12" s="52"/>
      <c r="AY12" s="55">
        <f>COUNTIF($BA$4:BA12,PROVINCIA!$C$6)</f>
        <v>0</v>
      </c>
      <c r="AZ12" s="102" t="s">
        <v>74</v>
      </c>
      <c r="BA12" s="117" t="s">
        <v>75</v>
      </c>
      <c r="BB12" s="117" t="s">
        <v>462</v>
      </c>
      <c r="BC12" s="123">
        <v>1314</v>
      </c>
      <c r="BD12" s="123">
        <v>892</v>
      </c>
      <c r="BE12" s="123">
        <v>56</v>
      </c>
      <c r="BF12" s="123">
        <v>190</v>
      </c>
      <c r="BG12" s="123">
        <v>854</v>
      </c>
      <c r="BH12" s="123">
        <v>619</v>
      </c>
      <c r="BI12" s="52"/>
      <c r="BK12" s="55">
        <f>COUNTIF($BM$4:BM12,DELEGACIÓN!$C$6)</f>
        <v>0</v>
      </c>
      <c r="BL12" s="102" t="s">
        <v>48</v>
      </c>
      <c r="BM12" s="117" t="s">
        <v>49</v>
      </c>
      <c r="BN12" s="117" t="s">
        <v>462</v>
      </c>
      <c r="BO12" s="123">
        <v>1</v>
      </c>
      <c r="BP12" s="123">
        <v>1</v>
      </c>
      <c r="BQ12" s="123">
        <v>30</v>
      </c>
      <c r="BR12" s="123">
        <v>12</v>
      </c>
      <c r="BS12" s="123"/>
      <c r="BT12" s="123"/>
      <c r="BU12" s="52"/>
    </row>
    <row r="13" spans="1:73" x14ac:dyDescent="0.25">
      <c r="A13" s="160">
        <f>COUNTIF($C$4:C13,COMUNIDAD!$C$6)</f>
        <v>0</v>
      </c>
      <c r="B13" s="102" t="s">
        <v>209</v>
      </c>
      <c r="C13" s="117" t="s">
        <v>210</v>
      </c>
      <c r="D13" s="117" t="s">
        <v>18</v>
      </c>
      <c r="E13" s="121">
        <v>87</v>
      </c>
      <c r="F13" s="121">
        <v>60</v>
      </c>
      <c r="G13" s="121">
        <v>68</v>
      </c>
      <c r="H13" s="121">
        <v>61</v>
      </c>
      <c r="I13" s="121">
        <v>338</v>
      </c>
      <c r="J13" s="121">
        <v>303</v>
      </c>
      <c r="K13"/>
      <c r="L13"/>
      <c r="M13"/>
      <c r="N13" s="102">
        <v>1</v>
      </c>
      <c r="O13" s="117" t="s">
        <v>13</v>
      </c>
      <c r="P13" s="117" t="s">
        <v>24</v>
      </c>
      <c r="Q13" s="123"/>
      <c r="R13" s="123">
        <v>16</v>
      </c>
      <c r="S13" s="123"/>
      <c r="T13" s="123"/>
      <c r="U13" s="123"/>
      <c r="V13" s="123"/>
      <c r="W13" s="123">
        <v>16</v>
      </c>
      <c r="Z13" s="55">
        <f>COUNTIF($AB$4:AB13,DELEGACIÓN!$C$6)</f>
        <v>0</v>
      </c>
      <c r="AA13" s="117">
        <v>101</v>
      </c>
      <c r="AB13" s="117" t="s">
        <v>11</v>
      </c>
      <c r="AC13" s="117" t="s">
        <v>24</v>
      </c>
      <c r="AD13" s="123"/>
      <c r="AE13" s="123">
        <v>16</v>
      </c>
      <c r="AF13" s="123"/>
      <c r="AG13" s="123"/>
      <c r="AH13" s="123"/>
      <c r="AI13" s="123"/>
      <c r="AJ13" s="123">
        <v>16</v>
      </c>
      <c r="AL13" s="52"/>
      <c r="AM13" s="55">
        <f>COUNTIF($AO$4:AO13,COMUNIDAD!$C$6)</f>
        <v>0</v>
      </c>
      <c r="AN13" s="102" t="s">
        <v>14</v>
      </c>
      <c r="AO13" s="117" t="s">
        <v>15</v>
      </c>
      <c r="AP13" s="117" t="s">
        <v>462</v>
      </c>
      <c r="AQ13" s="123">
        <v>100</v>
      </c>
      <c r="AR13" s="123">
        <v>102</v>
      </c>
      <c r="AS13" s="123">
        <v>31</v>
      </c>
      <c r="AT13" s="123">
        <v>75</v>
      </c>
      <c r="AU13" s="123">
        <v>71</v>
      </c>
      <c r="AV13" s="123">
        <v>48</v>
      </c>
      <c r="AW13" s="52"/>
      <c r="AY13" s="55">
        <f>COUNTIF($BA$4:BA13,PROVINCIA!$C$6)</f>
        <v>0</v>
      </c>
      <c r="AZ13" s="102" t="s">
        <v>132</v>
      </c>
      <c r="BA13" s="117" t="s">
        <v>133</v>
      </c>
      <c r="BB13" s="117" t="s">
        <v>462</v>
      </c>
      <c r="BC13" s="123">
        <v>32</v>
      </c>
      <c r="BD13" s="123">
        <v>29</v>
      </c>
      <c r="BE13" s="123"/>
      <c r="BF13" s="123"/>
      <c r="BG13" s="123">
        <v>2</v>
      </c>
      <c r="BH13" s="123">
        <v>3</v>
      </c>
      <c r="BI13" s="52"/>
      <c r="BK13" s="55">
        <f>COUNTIF($BM$4:BM13,DELEGACIÓN!$C$6)</f>
        <v>0</v>
      </c>
      <c r="BL13" s="102" t="s">
        <v>438</v>
      </c>
      <c r="BM13" s="117" t="s">
        <v>439</v>
      </c>
      <c r="BN13" s="117" t="s">
        <v>462</v>
      </c>
      <c r="BO13" s="123"/>
      <c r="BP13" s="123"/>
      <c r="BQ13" s="123"/>
      <c r="BR13" s="123"/>
      <c r="BS13" s="123">
        <v>1</v>
      </c>
      <c r="BT13" s="123"/>
      <c r="BU13" s="52"/>
    </row>
    <row r="14" spans="1:73" x14ac:dyDescent="0.25">
      <c r="A14" s="160">
        <f>COUNTIF($C$4:C14,COMUNIDAD!$C$6)</f>
        <v>0</v>
      </c>
      <c r="B14" s="102" t="s">
        <v>209</v>
      </c>
      <c r="C14" s="117" t="s">
        <v>210</v>
      </c>
      <c r="D14" s="117" t="s">
        <v>19</v>
      </c>
      <c r="E14" s="121">
        <v>161</v>
      </c>
      <c r="F14" s="121">
        <v>105</v>
      </c>
      <c r="G14" s="121">
        <v>116</v>
      </c>
      <c r="H14" s="121">
        <v>57</v>
      </c>
      <c r="I14" s="121">
        <v>766</v>
      </c>
      <c r="J14" s="121">
        <v>538</v>
      </c>
      <c r="K14"/>
      <c r="L14"/>
      <c r="M14"/>
      <c r="N14" s="102">
        <v>2</v>
      </c>
      <c r="O14" s="117" t="s">
        <v>28</v>
      </c>
      <c r="P14" s="117" t="s">
        <v>18</v>
      </c>
      <c r="Q14" s="123"/>
      <c r="R14" s="123">
        <v>22</v>
      </c>
      <c r="S14" s="123"/>
      <c r="T14" s="123">
        <v>9</v>
      </c>
      <c r="U14" s="123">
        <v>2</v>
      </c>
      <c r="V14" s="123">
        <v>2</v>
      </c>
      <c r="W14" s="123">
        <v>35</v>
      </c>
      <c r="Z14" s="55">
        <f>COUNTIF($AB$4:AB14,DELEGACIÓN!$C$6)</f>
        <v>0</v>
      </c>
      <c r="AA14" s="117">
        <v>102</v>
      </c>
      <c r="AB14" s="117" t="s">
        <v>22</v>
      </c>
      <c r="AC14" s="117" t="s">
        <v>18</v>
      </c>
      <c r="AD14" s="123"/>
      <c r="AE14" s="123">
        <v>2</v>
      </c>
      <c r="AF14" s="123"/>
      <c r="AG14" s="123">
        <v>1</v>
      </c>
      <c r="AH14" s="123">
        <v>2</v>
      </c>
      <c r="AI14" s="123"/>
      <c r="AJ14" s="123">
        <v>5</v>
      </c>
      <c r="AL14" s="52"/>
      <c r="AM14" s="55">
        <f>COUNTIF($AO$4:AO14,COMUNIDAD!$C$6)</f>
        <v>0</v>
      </c>
      <c r="AN14" s="102" t="s">
        <v>46</v>
      </c>
      <c r="AO14" s="117" t="s">
        <v>47</v>
      </c>
      <c r="AP14" s="117" t="s">
        <v>462</v>
      </c>
      <c r="AQ14" s="123">
        <v>315</v>
      </c>
      <c r="AR14" s="123">
        <v>241</v>
      </c>
      <c r="AS14" s="123">
        <v>255</v>
      </c>
      <c r="AT14" s="123">
        <v>227</v>
      </c>
      <c r="AU14" s="123">
        <v>432</v>
      </c>
      <c r="AV14" s="123">
        <v>314</v>
      </c>
      <c r="AW14" s="52"/>
      <c r="AY14" s="55">
        <f>COUNTIF($BA$4:BA14,PROVINCIA!$C$6)</f>
        <v>0</v>
      </c>
      <c r="AZ14" s="102" t="s">
        <v>138</v>
      </c>
      <c r="BA14" s="117" t="s">
        <v>139</v>
      </c>
      <c r="BB14" s="117" t="s">
        <v>462</v>
      </c>
      <c r="BC14" s="123">
        <v>10</v>
      </c>
      <c r="BD14" s="123">
        <v>7</v>
      </c>
      <c r="BE14" s="123"/>
      <c r="BF14" s="123">
        <v>2</v>
      </c>
      <c r="BG14" s="123">
        <v>7</v>
      </c>
      <c r="BH14" s="123">
        <v>2</v>
      </c>
      <c r="BI14" s="52"/>
      <c r="BK14" s="55">
        <f>COUNTIF($BM$4:BM14,DELEGACIÓN!$C$6)</f>
        <v>0</v>
      </c>
      <c r="BL14" s="102" t="s">
        <v>50</v>
      </c>
      <c r="BM14" s="117" t="s">
        <v>51</v>
      </c>
      <c r="BN14" s="117" t="s">
        <v>462</v>
      </c>
      <c r="BO14" s="123">
        <v>10</v>
      </c>
      <c r="BP14" s="123">
        <v>6</v>
      </c>
      <c r="BQ14" s="123">
        <v>5</v>
      </c>
      <c r="BR14" s="123">
        <v>12</v>
      </c>
      <c r="BS14" s="123">
        <v>17</v>
      </c>
      <c r="BT14" s="123">
        <v>17</v>
      </c>
      <c r="BU14" s="52"/>
    </row>
    <row r="15" spans="1:73" x14ac:dyDescent="0.25">
      <c r="A15" s="160">
        <f>COUNTIF($C$4:C15,COMUNIDAD!$C$6)</f>
        <v>0</v>
      </c>
      <c r="B15" s="102" t="s">
        <v>209</v>
      </c>
      <c r="C15" s="117" t="s">
        <v>210</v>
      </c>
      <c r="D15" s="117" t="s">
        <v>17</v>
      </c>
      <c r="E15" s="121">
        <v>63</v>
      </c>
      <c r="F15" s="121">
        <v>57</v>
      </c>
      <c r="G15" s="121">
        <v>58</v>
      </c>
      <c r="H15" s="121">
        <v>47</v>
      </c>
      <c r="I15" s="121">
        <v>225</v>
      </c>
      <c r="J15" s="121">
        <v>212</v>
      </c>
      <c r="K15"/>
      <c r="L15"/>
      <c r="M15"/>
      <c r="N15" s="102">
        <v>2</v>
      </c>
      <c r="O15" s="117" t="s">
        <v>28</v>
      </c>
      <c r="P15" s="117" t="s">
        <v>19</v>
      </c>
      <c r="Q15" s="123"/>
      <c r="R15" s="123">
        <v>9</v>
      </c>
      <c r="S15" s="123"/>
      <c r="T15" s="123">
        <v>7</v>
      </c>
      <c r="U15" s="123">
        <v>9</v>
      </c>
      <c r="V15" s="123">
        <v>22</v>
      </c>
      <c r="W15" s="123">
        <v>47</v>
      </c>
      <c r="Z15" s="55">
        <f>COUNTIF($AB$4:AB15,DELEGACIÓN!$C$6)</f>
        <v>0</v>
      </c>
      <c r="AA15" s="117">
        <v>102</v>
      </c>
      <c r="AB15" s="117" t="s">
        <v>22</v>
      </c>
      <c r="AC15" s="117" t="s">
        <v>19</v>
      </c>
      <c r="AD15" s="123"/>
      <c r="AE15" s="123"/>
      <c r="AF15" s="123"/>
      <c r="AG15" s="123"/>
      <c r="AH15" s="123">
        <v>4</v>
      </c>
      <c r="AI15" s="123"/>
      <c r="AJ15" s="123">
        <v>4</v>
      </c>
      <c r="AL15" s="52"/>
      <c r="AM15" s="55">
        <f>COUNTIF($AO$4:AO15,COMUNIDAD!$C$6)</f>
        <v>0</v>
      </c>
      <c r="AN15" s="102" t="s">
        <v>357</v>
      </c>
      <c r="AO15" s="117" t="s">
        <v>358</v>
      </c>
      <c r="AP15" s="117" t="s">
        <v>462</v>
      </c>
      <c r="AQ15" s="123">
        <v>1</v>
      </c>
      <c r="AR15" s="123">
        <v>1</v>
      </c>
      <c r="AS15" s="123">
        <v>41</v>
      </c>
      <c r="AT15" s="123">
        <v>24</v>
      </c>
      <c r="AU15" s="123">
        <v>9</v>
      </c>
      <c r="AV15" s="123">
        <v>8</v>
      </c>
      <c r="AW15" s="52"/>
      <c r="AY15" s="55">
        <f>COUNTIF($BA$4:BA15,PROVINCIA!$C$6)</f>
        <v>0</v>
      </c>
      <c r="AZ15" s="102" t="s">
        <v>142</v>
      </c>
      <c r="BA15" s="117" t="s">
        <v>143</v>
      </c>
      <c r="BB15" s="117" t="s">
        <v>462</v>
      </c>
      <c r="BC15" s="123">
        <v>2</v>
      </c>
      <c r="BD15" s="123">
        <v>3</v>
      </c>
      <c r="BE15" s="123"/>
      <c r="BF15" s="123">
        <v>3</v>
      </c>
      <c r="BG15" s="123">
        <v>42</v>
      </c>
      <c r="BH15" s="123">
        <v>39</v>
      </c>
      <c r="BI15" s="52"/>
      <c r="BK15" s="55">
        <f>COUNTIF($BM$4:BM15,DELEGACIÓN!$C$6)</f>
        <v>0</v>
      </c>
      <c r="BL15" s="102" t="s">
        <v>56</v>
      </c>
      <c r="BM15" s="117" t="s">
        <v>57</v>
      </c>
      <c r="BN15" s="117" t="s">
        <v>462</v>
      </c>
      <c r="BO15" s="123">
        <v>26</v>
      </c>
      <c r="BP15" s="123">
        <v>20</v>
      </c>
      <c r="BQ15" s="123">
        <v>1</v>
      </c>
      <c r="BR15" s="123">
        <v>1</v>
      </c>
      <c r="BS15" s="123">
        <v>62</v>
      </c>
      <c r="BT15" s="123">
        <v>11</v>
      </c>
      <c r="BU15" s="52"/>
    </row>
    <row r="16" spans="1:73" x14ac:dyDescent="0.25">
      <c r="A16" s="160">
        <f>COUNTIF($C$4:C16,COMUNIDAD!$C$6)</f>
        <v>0</v>
      </c>
      <c r="B16" s="102" t="s">
        <v>209</v>
      </c>
      <c r="C16" s="117" t="s">
        <v>210</v>
      </c>
      <c r="D16" s="117" t="s">
        <v>24</v>
      </c>
      <c r="E16" s="121">
        <v>222</v>
      </c>
      <c r="F16" s="121">
        <v>77</v>
      </c>
      <c r="G16" s="121">
        <v>48</v>
      </c>
      <c r="H16" s="121">
        <v>11</v>
      </c>
      <c r="I16" s="121">
        <v>748</v>
      </c>
      <c r="J16" s="121">
        <v>158</v>
      </c>
      <c r="K16"/>
      <c r="L16"/>
      <c r="M16"/>
      <c r="N16" s="102">
        <v>2</v>
      </c>
      <c r="O16" s="117" t="s">
        <v>28</v>
      </c>
      <c r="P16" s="117" t="s">
        <v>17</v>
      </c>
      <c r="Q16" s="123"/>
      <c r="R16" s="123">
        <v>11</v>
      </c>
      <c r="S16" s="123"/>
      <c r="T16" s="123">
        <v>7</v>
      </c>
      <c r="U16" s="123">
        <v>2</v>
      </c>
      <c r="V16" s="123">
        <v>1</v>
      </c>
      <c r="W16" s="123">
        <v>21</v>
      </c>
      <c r="Z16" s="55">
        <f>COUNTIF($AB$4:AB16,DELEGACIÓN!$C$6)</f>
        <v>0</v>
      </c>
      <c r="AA16" s="117">
        <v>102</v>
      </c>
      <c r="AB16" s="117" t="s">
        <v>22</v>
      </c>
      <c r="AC16" s="117" t="s">
        <v>17</v>
      </c>
      <c r="AD16" s="123"/>
      <c r="AE16" s="123">
        <v>2</v>
      </c>
      <c r="AF16" s="123"/>
      <c r="AG16" s="123">
        <v>1</v>
      </c>
      <c r="AH16" s="123"/>
      <c r="AI16" s="123"/>
      <c r="AJ16" s="123">
        <v>3</v>
      </c>
      <c r="AL16" s="52"/>
      <c r="AM16" s="55">
        <f>COUNTIF($AO$4:AO16,COMUNIDAD!$C$6)</f>
        <v>0</v>
      </c>
      <c r="AN16" s="102" t="s">
        <v>232</v>
      </c>
      <c r="AO16" s="117" t="s">
        <v>233</v>
      </c>
      <c r="AP16" s="117" t="s">
        <v>462</v>
      </c>
      <c r="AQ16" s="123">
        <v>9</v>
      </c>
      <c r="AR16" s="123">
        <v>22</v>
      </c>
      <c r="AS16" s="123">
        <v>8</v>
      </c>
      <c r="AT16" s="123">
        <v>8</v>
      </c>
      <c r="AU16" s="123">
        <v>28</v>
      </c>
      <c r="AV16" s="123">
        <v>37</v>
      </c>
      <c r="AW16" s="52"/>
      <c r="AY16" s="55">
        <f>COUNTIF($BA$4:BA16,PROVINCIA!$C$6)</f>
        <v>0</v>
      </c>
      <c r="AZ16" s="102" t="s">
        <v>150</v>
      </c>
      <c r="BA16" s="117" t="s">
        <v>151</v>
      </c>
      <c r="BB16" s="117" t="s">
        <v>462</v>
      </c>
      <c r="BC16" s="123">
        <v>27</v>
      </c>
      <c r="BD16" s="123">
        <v>13</v>
      </c>
      <c r="BE16" s="123"/>
      <c r="BF16" s="123"/>
      <c r="BG16" s="123">
        <v>4</v>
      </c>
      <c r="BH16" s="123">
        <v>1</v>
      </c>
      <c r="BI16" s="52"/>
      <c r="BK16" s="55">
        <f>COUNTIF($BM$4:BM16,DELEGACIÓN!$C$6)</f>
        <v>0</v>
      </c>
      <c r="BL16" s="102" t="s">
        <v>58</v>
      </c>
      <c r="BM16" s="117" t="s">
        <v>59</v>
      </c>
      <c r="BN16" s="117" t="s">
        <v>462</v>
      </c>
      <c r="BO16" s="123"/>
      <c r="BP16" s="123">
        <v>1</v>
      </c>
      <c r="BQ16" s="123"/>
      <c r="BR16" s="123"/>
      <c r="BS16" s="123">
        <v>21</v>
      </c>
      <c r="BT16" s="123">
        <v>2</v>
      </c>
      <c r="BU16" s="52"/>
    </row>
    <row r="17" spans="1:73" x14ac:dyDescent="0.25">
      <c r="A17" s="160">
        <f>COUNTIF($C$4:C17,COMUNIDAD!$C$6)</f>
        <v>0</v>
      </c>
      <c r="B17" s="102" t="s">
        <v>311</v>
      </c>
      <c r="C17" s="117" t="s">
        <v>312</v>
      </c>
      <c r="D17" s="117" t="s">
        <v>18</v>
      </c>
      <c r="E17" s="121">
        <v>16</v>
      </c>
      <c r="F17" s="121">
        <v>24</v>
      </c>
      <c r="G17" s="121"/>
      <c r="H17" s="121">
        <v>4</v>
      </c>
      <c r="I17" s="121">
        <v>5</v>
      </c>
      <c r="J17" s="121">
        <v>2</v>
      </c>
      <c r="K17"/>
      <c r="L17"/>
      <c r="M17"/>
      <c r="N17" s="102">
        <v>2</v>
      </c>
      <c r="O17" s="117" t="s">
        <v>28</v>
      </c>
      <c r="P17" s="117" t="s">
        <v>24</v>
      </c>
      <c r="Q17" s="123"/>
      <c r="R17" s="123"/>
      <c r="S17" s="123"/>
      <c r="T17" s="123"/>
      <c r="U17" s="123">
        <v>44</v>
      </c>
      <c r="V17" s="123">
        <v>75</v>
      </c>
      <c r="W17" s="123">
        <v>119</v>
      </c>
      <c r="Z17" s="55">
        <f>COUNTIF($AB$4:AB17,DELEGACIÓN!$C$6)</f>
        <v>0</v>
      </c>
      <c r="AA17" s="117">
        <v>201</v>
      </c>
      <c r="AB17" s="117" t="s">
        <v>26</v>
      </c>
      <c r="AC17" s="117" t="s">
        <v>18</v>
      </c>
      <c r="AD17" s="123"/>
      <c r="AE17" s="123">
        <v>22</v>
      </c>
      <c r="AF17" s="123"/>
      <c r="AG17" s="123">
        <v>9</v>
      </c>
      <c r="AH17" s="123">
        <v>2</v>
      </c>
      <c r="AI17" s="123">
        <v>2</v>
      </c>
      <c r="AJ17" s="123">
        <v>35</v>
      </c>
      <c r="AL17" s="52"/>
      <c r="AM17" s="55">
        <f>COUNTIF($AO$4:AO17,COMUNIDAD!$C$6)</f>
        <v>0</v>
      </c>
      <c r="AN17" s="102" t="s">
        <v>450</v>
      </c>
      <c r="AO17" s="117" t="s">
        <v>451</v>
      </c>
      <c r="AP17" s="117" t="s">
        <v>462</v>
      </c>
      <c r="AQ17" s="123">
        <v>3188</v>
      </c>
      <c r="AR17" s="123">
        <v>2351</v>
      </c>
      <c r="AS17" s="123">
        <v>1782</v>
      </c>
      <c r="AT17" s="123">
        <v>1701</v>
      </c>
      <c r="AU17" s="123">
        <v>4628</v>
      </c>
      <c r="AV17" s="123">
        <v>2974</v>
      </c>
      <c r="AW17" s="52"/>
      <c r="AY17" s="55">
        <f>COUNTIF($BA$4:BA17,PROVINCIA!$C$6)</f>
        <v>0</v>
      </c>
      <c r="AZ17" s="102" t="s">
        <v>154</v>
      </c>
      <c r="BA17" s="117" t="s">
        <v>155</v>
      </c>
      <c r="BB17" s="117" t="s">
        <v>462</v>
      </c>
      <c r="BC17" s="123">
        <v>104</v>
      </c>
      <c r="BD17" s="123">
        <v>80</v>
      </c>
      <c r="BE17" s="123">
        <v>107</v>
      </c>
      <c r="BF17" s="123">
        <v>66</v>
      </c>
      <c r="BG17" s="123">
        <v>115</v>
      </c>
      <c r="BH17" s="123">
        <v>69</v>
      </c>
      <c r="BI17" s="52"/>
      <c r="BK17" s="55">
        <f>COUNTIF($BM$4:BM17,DELEGACIÓN!$C$6)</f>
        <v>0</v>
      </c>
      <c r="BL17" s="102" t="s">
        <v>64</v>
      </c>
      <c r="BM17" s="117" t="s">
        <v>65</v>
      </c>
      <c r="BN17" s="117" t="s">
        <v>462</v>
      </c>
      <c r="BO17" s="123">
        <v>67</v>
      </c>
      <c r="BP17" s="123">
        <v>26</v>
      </c>
      <c r="BQ17" s="123">
        <v>52</v>
      </c>
      <c r="BR17" s="123">
        <v>19</v>
      </c>
      <c r="BS17" s="123">
        <v>36</v>
      </c>
      <c r="BT17" s="123">
        <v>18</v>
      </c>
      <c r="BU17" s="52"/>
    </row>
    <row r="18" spans="1:73" x14ac:dyDescent="0.25">
      <c r="A18" s="160">
        <f>COUNTIF($C$4:C18,COMUNIDAD!$C$6)</f>
        <v>0</v>
      </c>
      <c r="B18" s="102" t="s">
        <v>311</v>
      </c>
      <c r="C18" s="117" t="s">
        <v>312</v>
      </c>
      <c r="D18" s="117" t="s">
        <v>19</v>
      </c>
      <c r="E18" s="121">
        <v>2</v>
      </c>
      <c r="F18" s="121">
        <v>8</v>
      </c>
      <c r="G18" s="121"/>
      <c r="H18" s="121">
        <v>4</v>
      </c>
      <c r="I18" s="121">
        <v>3</v>
      </c>
      <c r="J18" s="121">
        <v>30</v>
      </c>
      <c r="K18"/>
      <c r="L18"/>
      <c r="M18"/>
      <c r="N18" s="102">
        <v>3</v>
      </c>
      <c r="O18" s="117" t="s">
        <v>34</v>
      </c>
      <c r="P18" s="117" t="s">
        <v>18</v>
      </c>
      <c r="Q18" s="123">
        <v>59</v>
      </c>
      <c r="R18" s="123">
        <v>49</v>
      </c>
      <c r="S18" s="123">
        <v>2</v>
      </c>
      <c r="T18" s="123">
        <v>2</v>
      </c>
      <c r="U18" s="123">
        <v>38</v>
      </c>
      <c r="V18" s="123">
        <v>4</v>
      </c>
      <c r="W18" s="123">
        <v>154</v>
      </c>
      <c r="Z18" s="55">
        <f>COUNTIF($AB$4:AB18,DELEGACIÓN!$C$6)</f>
        <v>0</v>
      </c>
      <c r="AA18" s="117">
        <v>201</v>
      </c>
      <c r="AB18" s="117" t="s">
        <v>26</v>
      </c>
      <c r="AC18" s="117" t="s">
        <v>19</v>
      </c>
      <c r="AD18" s="123"/>
      <c r="AE18" s="123">
        <v>9</v>
      </c>
      <c r="AF18" s="123"/>
      <c r="AG18" s="123">
        <v>7</v>
      </c>
      <c r="AH18" s="123">
        <v>9</v>
      </c>
      <c r="AI18" s="123">
        <v>22</v>
      </c>
      <c r="AJ18" s="123">
        <v>47</v>
      </c>
      <c r="AL18" s="52"/>
      <c r="AM18" s="55">
        <f>COUNTIF($AO$4:AO18,COMUNIDAD!$C$6)</f>
        <v>0</v>
      </c>
      <c r="AN18" s="102" t="s">
        <v>300</v>
      </c>
      <c r="AO18" s="117" t="s">
        <v>301</v>
      </c>
      <c r="AP18" s="117" t="s">
        <v>462</v>
      </c>
      <c r="AQ18" s="123">
        <v>7</v>
      </c>
      <c r="AR18" s="123">
        <v>34</v>
      </c>
      <c r="AS18" s="123">
        <v>180</v>
      </c>
      <c r="AT18" s="123">
        <v>127</v>
      </c>
      <c r="AU18" s="123">
        <v>133</v>
      </c>
      <c r="AV18" s="123">
        <v>67</v>
      </c>
      <c r="AW18" s="52"/>
      <c r="AY18" s="55">
        <f>COUNTIF($BA$4:BA18,PROVINCIA!$C$6)</f>
        <v>0</v>
      </c>
      <c r="AZ18" s="102" t="s">
        <v>164</v>
      </c>
      <c r="BA18" s="117" t="s">
        <v>165</v>
      </c>
      <c r="BB18" s="117" t="s">
        <v>462</v>
      </c>
      <c r="BC18" s="123"/>
      <c r="BD18" s="123">
        <v>1</v>
      </c>
      <c r="BE18" s="123"/>
      <c r="BF18" s="123">
        <v>21</v>
      </c>
      <c r="BG18" s="123">
        <v>3</v>
      </c>
      <c r="BH18" s="123">
        <v>5</v>
      </c>
      <c r="BI18" s="52"/>
      <c r="BK18" s="55">
        <f>COUNTIF($BM$4:BM18,DELEGACIÓN!$C$6)</f>
        <v>0</v>
      </c>
      <c r="BL18" s="102" t="s">
        <v>66</v>
      </c>
      <c r="BM18" s="117" t="s">
        <v>67</v>
      </c>
      <c r="BN18" s="117" t="s">
        <v>462</v>
      </c>
      <c r="BO18" s="123">
        <v>5</v>
      </c>
      <c r="BP18" s="123">
        <v>2</v>
      </c>
      <c r="BQ18" s="123">
        <v>20</v>
      </c>
      <c r="BR18" s="123">
        <v>6</v>
      </c>
      <c r="BS18" s="123">
        <v>145</v>
      </c>
      <c r="BT18" s="123">
        <v>63</v>
      </c>
      <c r="BU18" s="52"/>
    </row>
    <row r="19" spans="1:73" x14ac:dyDescent="0.25">
      <c r="A19" s="160">
        <f>COUNTIF($C$4:C19,COMUNIDAD!$C$6)</f>
        <v>0</v>
      </c>
      <c r="B19" s="102" t="s">
        <v>311</v>
      </c>
      <c r="C19" s="117" t="s">
        <v>312</v>
      </c>
      <c r="D19" s="117" t="s">
        <v>17</v>
      </c>
      <c r="E19" s="121">
        <v>28</v>
      </c>
      <c r="F19" s="121">
        <v>54</v>
      </c>
      <c r="G19" s="121"/>
      <c r="H19" s="121">
        <v>3</v>
      </c>
      <c r="I19" s="121">
        <v>2</v>
      </c>
      <c r="J19" s="121">
        <v>7</v>
      </c>
      <c r="K19"/>
      <c r="L19"/>
      <c r="M19"/>
      <c r="N19" s="102">
        <v>3</v>
      </c>
      <c r="O19" s="117" t="s">
        <v>34</v>
      </c>
      <c r="P19" s="117" t="s">
        <v>19</v>
      </c>
      <c r="Q19" s="123">
        <v>55</v>
      </c>
      <c r="R19" s="123">
        <v>25</v>
      </c>
      <c r="S19" s="123"/>
      <c r="T19" s="123">
        <v>3</v>
      </c>
      <c r="U19" s="123">
        <v>66</v>
      </c>
      <c r="V19" s="123">
        <v>23</v>
      </c>
      <c r="W19" s="123">
        <v>172</v>
      </c>
      <c r="Z19" s="55">
        <f>COUNTIF($AB$4:AB19,DELEGACIÓN!$C$6)</f>
        <v>0</v>
      </c>
      <c r="AA19" s="117">
        <v>201</v>
      </c>
      <c r="AB19" s="117" t="s">
        <v>26</v>
      </c>
      <c r="AC19" s="117" t="s">
        <v>17</v>
      </c>
      <c r="AD19" s="123"/>
      <c r="AE19" s="123">
        <v>11</v>
      </c>
      <c r="AF19" s="123"/>
      <c r="AG19" s="123">
        <v>7</v>
      </c>
      <c r="AH19" s="123">
        <v>2</v>
      </c>
      <c r="AI19" s="123">
        <v>1</v>
      </c>
      <c r="AJ19" s="123">
        <v>21</v>
      </c>
      <c r="AL19" s="52"/>
      <c r="AM19" s="55">
        <f>COUNTIF($AO$4:AO19,COMUNIDAD!$C$6)</f>
        <v>0</v>
      </c>
      <c r="AN19" s="102" t="s">
        <v>292</v>
      </c>
      <c r="AO19" s="117" t="s">
        <v>289</v>
      </c>
      <c r="AP19" s="117" t="s">
        <v>462</v>
      </c>
      <c r="AQ19" s="123"/>
      <c r="AR19" s="123">
        <v>7</v>
      </c>
      <c r="AS19" s="123">
        <v>9</v>
      </c>
      <c r="AT19" s="123">
        <v>3</v>
      </c>
      <c r="AU19" s="123">
        <v>44</v>
      </c>
      <c r="AV19" s="123">
        <v>52</v>
      </c>
      <c r="AW19" s="52"/>
      <c r="AY19" s="55">
        <f>COUNTIF($BA$4:BA19,PROVINCIA!$C$6)</f>
        <v>0</v>
      </c>
      <c r="AZ19" s="102" t="s">
        <v>168</v>
      </c>
      <c r="BA19" s="117" t="s">
        <v>169</v>
      </c>
      <c r="BB19" s="117" t="s">
        <v>462</v>
      </c>
      <c r="BC19" s="123"/>
      <c r="BD19" s="123">
        <v>2</v>
      </c>
      <c r="BE19" s="123"/>
      <c r="BF19" s="123"/>
      <c r="BG19" s="123">
        <v>18</v>
      </c>
      <c r="BH19" s="123">
        <v>14</v>
      </c>
      <c r="BI19" s="52"/>
      <c r="BK19" s="55">
        <f>COUNTIF($BM$4:BM19,DELEGACIÓN!$C$6)</f>
        <v>0</v>
      </c>
      <c r="BL19" s="102" t="s">
        <v>68</v>
      </c>
      <c r="BM19" s="117" t="s">
        <v>69</v>
      </c>
      <c r="BN19" s="117" t="s">
        <v>462</v>
      </c>
      <c r="BO19" s="123">
        <v>23</v>
      </c>
      <c r="BP19" s="123">
        <v>9</v>
      </c>
      <c r="BQ19" s="123">
        <v>28</v>
      </c>
      <c r="BR19" s="123">
        <v>16</v>
      </c>
      <c r="BS19" s="123">
        <v>11</v>
      </c>
      <c r="BT19" s="123">
        <v>23</v>
      </c>
      <c r="BU19" s="52"/>
    </row>
    <row r="20" spans="1:73" x14ac:dyDescent="0.25">
      <c r="A20" s="160">
        <f>COUNTIF($C$4:C20,COMUNIDAD!$C$6)</f>
        <v>0</v>
      </c>
      <c r="B20" s="102" t="s">
        <v>311</v>
      </c>
      <c r="C20" s="117" t="s">
        <v>312</v>
      </c>
      <c r="D20" s="117" t="s">
        <v>24</v>
      </c>
      <c r="E20" s="121">
        <v>2</v>
      </c>
      <c r="F20" s="121"/>
      <c r="G20" s="121"/>
      <c r="H20" s="121"/>
      <c r="I20" s="121">
        <v>14</v>
      </c>
      <c r="J20" s="121">
        <v>35</v>
      </c>
      <c r="K20"/>
      <c r="L20"/>
      <c r="M20"/>
      <c r="N20" s="102">
        <v>3</v>
      </c>
      <c r="O20" s="117" t="s">
        <v>34</v>
      </c>
      <c r="P20" s="117" t="s">
        <v>17</v>
      </c>
      <c r="Q20" s="123">
        <v>35</v>
      </c>
      <c r="R20" s="123">
        <v>34</v>
      </c>
      <c r="S20" s="123"/>
      <c r="T20" s="123">
        <v>1</v>
      </c>
      <c r="U20" s="123">
        <v>19</v>
      </c>
      <c r="V20" s="123">
        <v>2</v>
      </c>
      <c r="W20" s="123">
        <v>91</v>
      </c>
      <c r="Z20" s="55">
        <f>COUNTIF($AB$4:AB20,DELEGACIÓN!$C$6)</f>
        <v>0</v>
      </c>
      <c r="AA20" s="117">
        <v>201</v>
      </c>
      <c r="AB20" s="117" t="s">
        <v>26</v>
      </c>
      <c r="AC20" s="117" t="s">
        <v>24</v>
      </c>
      <c r="AD20" s="123"/>
      <c r="AE20" s="123"/>
      <c r="AF20" s="123"/>
      <c r="AG20" s="123"/>
      <c r="AH20" s="123">
        <v>44</v>
      </c>
      <c r="AI20" s="123">
        <v>75</v>
      </c>
      <c r="AJ20" s="123">
        <v>119</v>
      </c>
      <c r="AL20" s="52"/>
      <c r="AM20" s="55">
        <f>COUNTIF($AO$4:AO20,COMUNIDAD!$C$6)</f>
        <v>0</v>
      </c>
      <c r="AN20" s="102" t="s">
        <v>54</v>
      </c>
      <c r="AO20" s="117" t="s">
        <v>55</v>
      </c>
      <c r="AP20" s="117" t="s">
        <v>462</v>
      </c>
      <c r="AQ20" s="123">
        <v>46</v>
      </c>
      <c r="AR20" s="123">
        <v>33</v>
      </c>
      <c r="AS20" s="123">
        <v>6</v>
      </c>
      <c r="AT20" s="123">
        <v>15</v>
      </c>
      <c r="AU20" s="123">
        <v>86</v>
      </c>
      <c r="AV20" s="123">
        <v>30</v>
      </c>
      <c r="AW20" s="52"/>
      <c r="AY20" s="55">
        <f>COUNTIF($BA$4:BA20,PROVINCIA!$C$6)</f>
        <v>0</v>
      </c>
      <c r="AZ20" s="102" t="s">
        <v>176</v>
      </c>
      <c r="BA20" s="117" t="s">
        <v>177</v>
      </c>
      <c r="BB20" s="117" t="s">
        <v>462</v>
      </c>
      <c r="BC20" s="123">
        <v>44</v>
      </c>
      <c r="BD20" s="123">
        <v>30</v>
      </c>
      <c r="BE20" s="123">
        <v>55</v>
      </c>
      <c r="BF20" s="123">
        <v>38</v>
      </c>
      <c r="BG20" s="123">
        <v>75</v>
      </c>
      <c r="BH20" s="123">
        <v>76</v>
      </c>
      <c r="BI20" s="52"/>
      <c r="BK20" s="55">
        <f>COUNTIF($BM$4:BM20,DELEGACIÓN!$C$6)</f>
        <v>0</v>
      </c>
      <c r="BL20" s="102" t="s">
        <v>70</v>
      </c>
      <c r="BM20" s="117" t="s">
        <v>71</v>
      </c>
      <c r="BN20" s="117" t="s">
        <v>462</v>
      </c>
      <c r="BO20" s="123">
        <v>4</v>
      </c>
      <c r="BP20" s="123">
        <v>10</v>
      </c>
      <c r="BQ20" s="123">
        <v>1</v>
      </c>
      <c r="BR20" s="123"/>
      <c r="BS20" s="123"/>
      <c r="BT20" s="123"/>
      <c r="BU20" s="52"/>
    </row>
    <row r="21" spans="1:73" x14ac:dyDescent="0.25">
      <c r="A21" s="160">
        <f>COUNTIF($C$4:C21,COMUNIDAD!$C$6)</f>
        <v>0</v>
      </c>
      <c r="B21" s="102" t="s">
        <v>170</v>
      </c>
      <c r="C21" s="117" t="s">
        <v>171</v>
      </c>
      <c r="D21" s="117" t="s">
        <v>18</v>
      </c>
      <c r="E21" s="121">
        <v>48</v>
      </c>
      <c r="F21" s="121">
        <v>68</v>
      </c>
      <c r="G21" s="121"/>
      <c r="H21" s="121">
        <v>1</v>
      </c>
      <c r="I21" s="121">
        <v>88</v>
      </c>
      <c r="J21" s="121">
        <v>51</v>
      </c>
      <c r="K21"/>
      <c r="L21"/>
      <c r="M21"/>
      <c r="N21" s="102">
        <v>3</v>
      </c>
      <c r="O21" s="117" t="s">
        <v>34</v>
      </c>
      <c r="P21" s="117" t="s">
        <v>24</v>
      </c>
      <c r="Q21" s="123">
        <v>87</v>
      </c>
      <c r="R21" s="123">
        <v>7</v>
      </c>
      <c r="S21" s="123"/>
      <c r="T21" s="123"/>
      <c r="U21" s="123">
        <v>109</v>
      </c>
      <c r="V21" s="123">
        <v>59</v>
      </c>
      <c r="W21" s="123">
        <v>262</v>
      </c>
      <c r="Z21" s="55">
        <f>COUNTIF($AB$4:AB21,DELEGACIÓN!$C$6)</f>
        <v>0</v>
      </c>
      <c r="AA21" s="117">
        <v>301</v>
      </c>
      <c r="AB21" s="117" t="s">
        <v>32</v>
      </c>
      <c r="AC21" s="117" t="s">
        <v>18</v>
      </c>
      <c r="AD21" s="123"/>
      <c r="AE21" s="123"/>
      <c r="AF21" s="123"/>
      <c r="AG21" s="123"/>
      <c r="AH21" s="123">
        <v>20</v>
      </c>
      <c r="AI21" s="123">
        <v>2</v>
      </c>
      <c r="AJ21" s="123">
        <v>22</v>
      </c>
      <c r="AL21" s="52"/>
      <c r="AM21" s="55">
        <f>COUNTIF($AO$4:AO21,COMUNIDAD!$C$6)</f>
        <v>0</v>
      </c>
      <c r="AN21" s="102" t="s">
        <v>325</v>
      </c>
      <c r="AO21" s="117" t="s">
        <v>326</v>
      </c>
      <c r="AP21" s="117" t="s">
        <v>462</v>
      </c>
      <c r="AQ21" s="123">
        <v>140</v>
      </c>
      <c r="AR21" s="123">
        <v>66</v>
      </c>
      <c r="AS21" s="123">
        <v>268</v>
      </c>
      <c r="AT21" s="123">
        <v>268</v>
      </c>
      <c r="AU21" s="123">
        <v>180</v>
      </c>
      <c r="AV21" s="123">
        <v>79</v>
      </c>
      <c r="AW21" s="52"/>
      <c r="AY21" s="55">
        <f>COUNTIF($BA$4:BA21,PROVINCIA!$C$6)</f>
        <v>0</v>
      </c>
      <c r="AZ21" s="102" t="s">
        <v>186</v>
      </c>
      <c r="BA21" s="117" t="s">
        <v>187</v>
      </c>
      <c r="BB21" s="117" t="s">
        <v>462</v>
      </c>
      <c r="BC21" s="123"/>
      <c r="BD21" s="123"/>
      <c r="BE21" s="123"/>
      <c r="BF21" s="123"/>
      <c r="BG21" s="123">
        <v>16</v>
      </c>
      <c r="BH21" s="123">
        <v>6</v>
      </c>
      <c r="BI21" s="52"/>
      <c r="BK21" s="55">
        <f>COUNTIF($BM$4:BM21,DELEGACIÓN!$C$6)</f>
        <v>0</v>
      </c>
      <c r="BL21" s="102" t="s">
        <v>72</v>
      </c>
      <c r="BM21" s="117" t="s">
        <v>73</v>
      </c>
      <c r="BN21" s="117" t="s">
        <v>462</v>
      </c>
      <c r="BO21" s="123">
        <v>215</v>
      </c>
      <c r="BP21" s="123">
        <v>157</v>
      </c>
      <c r="BQ21" s="123">
        <v>1</v>
      </c>
      <c r="BR21" s="123">
        <v>1</v>
      </c>
      <c r="BS21" s="123">
        <v>43</v>
      </c>
      <c r="BT21" s="123">
        <v>39</v>
      </c>
      <c r="BU21" s="52"/>
    </row>
    <row r="22" spans="1:73" x14ac:dyDescent="0.25">
      <c r="A22" s="160">
        <f>COUNTIF($C$4:C22,COMUNIDAD!$C$6)</f>
        <v>0</v>
      </c>
      <c r="B22" s="102" t="s">
        <v>170</v>
      </c>
      <c r="C22" s="117" t="s">
        <v>171</v>
      </c>
      <c r="D22" s="117" t="s">
        <v>19</v>
      </c>
      <c r="E22" s="121">
        <v>38</v>
      </c>
      <c r="F22" s="121">
        <v>64</v>
      </c>
      <c r="G22" s="121"/>
      <c r="H22" s="121"/>
      <c r="I22" s="121">
        <v>191</v>
      </c>
      <c r="J22" s="121">
        <v>166</v>
      </c>
      <c r="K22"/>
      <c r="L22"/>
      <c r="M22"/>
      <c r="N22" s="102">
        <v>4</v>
      </c>
      <c r="O22" s="117" t="s">
        <v>45</v>
      </c>
      <c r="P22" s="117" t="s">
        <v>18</v>
      </c>
      <c r="Q22" s="123">
        <v>1</v>
      </c>
      <c r="R22" s="123">
        <v>2</v>
      </c>
      <c r="S22" s="123">
        <v>27</v>
      </c>
      <c r="T22" s="123">
        <v>12</v>
      </c>
      <c r="U22" s="123">
        <v>14</v>
      </c>
      <c r="V22" s="123">
        <v>5</v>
      </c>
      <c r="W22" s="123">
        <v>61</v>
      </c>
      <c r="Z22" s="55">
        <f>COUNTIF($AB$4:AB22,DELEGACIÓN!$C$6)</f>
        <v>0</v>
      </c>
      <c r="AA22" s="117">
        <v>301</v>
      </c>
      <c r="AB22" s="117" t="s">
        <v>32</v>
      </c>
      <c r="AC22" s="117" t="s">
        <v>19</v>
      </c>
      <c r="AD22" s="123"/>
      <c r="AE22" s="123"/>
      <c r="AF22" s="123"/>
      <c r="AG22" s="123"/>
      <c r="AH22" s="123">
        <v>49</v>
      </c>
      <c r="AI22" s="123">
        <v>4</v>
      </c>
      <c r="AJ22" s="123">
        <v>53</v>
      </c>
      <c r="AL22" s="52"/>
      <c r="AM22" s="55">
        <f>COUNTIF($AO$4:AO22,COMUNIDAD!$C$6)</f>
        <v>0</v>
      </c>
      <c r="AN22" s="102" t="s">
        <v>62</v>
      </c>
      <c r="AO22" s="117" t="s">
        <v>63</v>
      </c>
      <c r="AP22" s="117" t="s">
        <v>462</v>
      </c>
      <c r="AQ22" s="123">
        <v>99</v>
      </c>
      <c r="AR22" s="123">
        <v>48</v>
      </c>
      <c r="AS22" s="123">
        <v>101</v>
      </c>
      <c r="AT22" s="123">
        <v>41</v>
      </c>
      <c r="AU22" s="123">
        <v>213</v>
      </c>
      <c r="AV22" s="123">
        <v>106</v>
      </c>
      <c r="AW22" s="52"/>
      <c r="AY22" s="55">
        <f>COUNTIF($BA$4:BA22,PROVINCIA!$C$6)</f>
        <v>0</v>
      </c>
      <c r="AZ22" s="102" t="s">
        <v>190</v>
      </c>
      <c r="BA22" s="117" t="s">
        <v>191</v>
      </c>
      <c r="BB22" s="117" t="s">
        <v>462</v>
      </c>
      <c r="BC22" s="123">
        <v>8</v>
      </c>
      <c r="BD22" s="123">
        <v>8</v>
      </c>
      <c r="BE22" s="123"/>
      <c r="BF22" s="123">
        <v>20</v>
      </c>
      <c r="BG22" s="123">
        <v>25</v>
      </c>
      <c r="BH22" s="123">
        <v>21</v>
      </c>
      <c r="BI22" s="52"/>
      <c r="BK22" s="55">
        <f>COUNTIF($BM$4:BM22,DELEGACIÓN!$C$6)</f>
        <v>0</v>
      </c>
      <c r="BL22" s="102" t="s">
        <v>78</v>
      </c>
      <c r="BM22" s="117" t="s">
        <v>79</v>
      </c>
      <c r="BN22" s="117" t="s">
        <v>462</v>
      </c>
      <c r="BO22" s="123">
        <v>2</v>
      </c>
      <c r="BP22" s="123">
        <v>7</v>
      </c>
      <c r="BQ22" s="123"/>
      <c r="BR22" s="123"/>
      <c r="BS22" s="123">
        <v>8</v>
      </c>
      <c r="BT22" s="123">
        <v>11</v>
      </c>
      <c r="BU22" s="52"/>
    </row>
    <row r="23" spans="1:73" x14ac:dyDescent="0.25">
      <c r="A23" s="160">
        <f>COUNTIF($C$4:C23,COMUNIDAD!$C$6)</f>
        <v>0</v>
      </c>
      <c r="B23" s="102" t="s">
        <v>170</v>
      </c>
      <c r="C23" s="117" t="s">
        <v>171</v>
      </c>
      <c r="D23" s="117" t="s">
        <v>17</v>
      </c>
      <c r="E23" s="121">
        <v>26</v>
      </c>
      <c r="F23" s="121">
        <v>46</v>
      </c>
      <c r="G23" s="121"/>
      <c r="H23" s="121">
        <v>1</v>
      </c>
      <c r="I23" s="121">
        <v>53</v>
      </c>
      <c r="J23" s="121">
        <v>34</v>
      </c>
      <c r="K23"/>
      <c r="L23"/>
      <c r="M23"/>
      <c r="N23" s="102">
        <v>4</v>
      </c>
      <c r="O23" s="117" t="s">
        <v>45</v>
      </c>
      <c r="P23" s="117" t="s">
        <v>19</v>
      </c>
      <c r="Q23" s="123"/>
      <c r="R23" s="123"/>
      <c r="S23" s="123">
        <v>15</v>
      </c>
      <c r="T23" s="123">
        <v>1</v>
      </c>
      <c r="U23" s="123">
        <v>29</v>
      </c>
      <c r="V23" s="123">
        <v>12</v>
      </c>
      <c r="W23" s="123">
        <v>57</v>
      </c>
      <c r="Z23" s="55">
        <f>COUNTIF($AB$4:AB23,DELEGACIÓN!$C$6)</f>
        <v>0</v>
      </c>
      <c r="AA23" s="117">
        <v>301</v>
      </c>
      <c r="AB23" s="117" t="s">
        <v>32</v>
      </c>
      <c r="AC23" s="117" t="s">
        <v>17</v>
      </c>
      <c r="AD23" s="123"/>
      <c r="AE23" s="123"/>
      <c r="AF23" s="123"/>
      <c r="AG23" s="123"/>
      <c r="AH23" s="123">
        <v>12</v>
      </c>
      <c r="AI23" s="123">
        <v>1</v>
      </c>
      <c r="AJ23" s="123">
        <v>13</v>
      </c>
      <c r="AL23" s="52"/>
      <c r="AM23" s="55">
        <f>COUNTIF($AO$4:AO23,COMUNIDAD!$C$6)</f>
        <v>0</v>
      </c>
      <c r="AN23" s="102" t="s">
        <v>126</v>
      </c>
      <c r="AO23" s="117" t="s">
        <v>127</v>
      </c>
      <c r="AP23" s="117" t="s">
        <v>462</v>
      </c>
      <c r="AQ23" s="123">
        <v>514</v>
      </c>
      <c r="AR23" s="123">
        <v>318</v>
      </c>
      <c r="AS23" s="123">
        <v>515</v>
      </c>
      <c r="AT23" s="123">
        <v>385</v>
      </c>
      <c r="AU23" s="123">
        <v>620</v>
      </c>
      <c r="AV23" s="123">
        <v>393</v>
      </c>
      <c r="AW23" s="52"/>
      <c r="AY23" s="55">
        <f>COUNTIF($BA$4:BA23,PROVINCIA!$C$6)</f>
        <v>0</v>
      </c>
      <c r="AZ23" s="102" t="s">
        <v>193</v>
      </c>
      <c r="BA23" s="117" t="s">
        <v>194</v>
      </c>
      <c r="BB23" s="117" t="s">
        <v>462</v>
      </c>
      <c r="BC23" s="123">
        <v>41</v>
      </c>
      <c r="BD23" s="123">
        <v>49</v>
      </c>
      <c r="BE23" s="123">
        <v>30</v>
      </c>
      <c r="BF23" s="123">
        <v>68</v>
      </c>
      <c r="BG23" s="123">
        <v>20</v>
      </c>
      <c r="BH23" s="123">
        <v>20</v>
      </c>
      <c r="BI23" s="52"/>
      <c r="BK23" s="55">
        <f>COUNTIF($BM$4:BM23,DELEGACIÓN!$C$6)</f>
        <v>0</v>
      </c>
      <c r="BL23" s="102" t="s">
        <v>80</v>
      </c>
      <c r="BM23" s="117" t="s">
        <v>81</v>
      </c>
      <c r="BN23" s="117" t="s">
        <v>462</v>
      </c>
      <c r="BO23" s="123">
        <v>28</v>
      </c>
      <c r="BP23" s="123">
        <v>2</v>
      </c>
      <c r="BQ23" s="123"/>
      <c r="BR23" s="123"/>
      <c r="BS23" s="123">
        <v>17</v>
      </c>
      <c r="BT23" s="123">
        <v>14</v>
      </c>
      <c r="BU23" s="52"/>
    </row>
    <row r="24" spans="1:73" x14ac:dyDescent="0.25">
      <c r="A24" s="160">
        <f>COUNTIF($C$4:C24,COMUNIDAD!$C$6)</f>
        <v>0</v>
      </c>
      <c r="B24" s="102" t="s">
        <v>170</v>
      </c>
      <c r="C24" s="117" t="s">
        <v>171</v>
      </c>
      <c r="D24" s="117" t="s">
        <v>24</v>
      </c>
      <c r="E24" s="121">
        <v>49</v>
      </c>
      <c r="F24" s="121">
        <v>18</v>
      </c>
      <c r="G24" s="121"/>
      <c r="H24" s="121"/>
      <c r="I24" s="121">
        <v>332</v>
      </c>
      <c r="J24" s="121">
        <v>146</v>
      </c>
      <c r="K24"/>
      <c r="L24"/>
      <c r="M24"/>
      <c r="N24" s="102">
        <v>4</v>
      </c>
      <c r="O24" s="117" t="s">
        <v>45</v>
      </c>
      <c r="P24" s="117" t="s">
        <v>17</v>
      </c>
      <c r="Q24" s="123">
        <v>1</v>
      </c>
      <c r="R24" s="123">
        <v>1</v>
      </c>
      <c r="S24" s="123">
        <v>16</v>
      </c>
      <c r="T24" s="123">
        <v>18</v>
      </c>
      <c r="U24" s="123">
        <v>9</v>
      </c>
      <c r="V24" s="123">
        <v>4</v>
      </c>
      <c r="W24" s="123">
        <v>49</v>
      </c>
      <c r="Z24" s="55">
        <f>COUNTIF($AB$4:AB24,DELEGACIÓN!$C$6)</f>
        <v>0</v>
      </c>
      <c r="AA24" s="117">
        <v>301</v>
      </c>
      <c r="AB24" s="117" t="s">
        <v>32</v>
      </c>
      <c r="AC24" s="117" t="s">
        <v>24</v>
      </c>
      <c r="AD24" s="123"/>
      <c r="AE24" s="123"/>
      <c r="AF24" s="123"/>
      <c r="AG24" s="123"/>
      <c r="AH24" s="123">
        <v>31</v>
      </c>
      <c r="AI24" s="123"/>
      <c r="AJ24" s="123">
        <v>31</v>
      </c>
      <c r="AL24" s="52"/>
      <c r="AM24" s="55">
        <f>COUNTIF($AO$4:AO24,COMUNIDAD!$C$6)</f>
        <v>0</v>
      </c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Y24" s="55">
        <f>COUNTIF($BA$4:BA24,PROVINCIA!$C$6)</f>
        <v>0</v>
      </c>
      <c r="AZ24" s="102" t="s">
        <v>203</v>
      </c>
      <c r="BA24" s="117" t="s">
        <v>204</v>
      </c>
      <c r="BB24" s="117" t="s">
        <v>462</v>
      </c>
      <c r="BC24" s="123">
        <v>6</v>
      </c>
      <c r="BD24" s="123">
        <v>4</v>
      </c>
      <c r="BE24" s="123"/>
      <c r="BF24" s="123"/>
      <c r="BG24" s="123">
        <v>37</v>
      </c>
      <c r="BH24" s="123">
        <v>4</v>
      </c>
      <c r="BI24" s="52"/>
      <c r="BK24" s="55">
        <f>COUNTIF($BM$4:BM24,DELEGACIÓN!$C$6)</f>
        <v>0</v>
      </c>
      <c r="BL24" s="102" t="s">
        <v>82</v>
      </c>
      <c r="BM24" s="117" t="s">
        <v>83</v>
      </c>
      <c r="BN24" s="117" t="s">
        <v>462</v>
      </c>
      <c r="BO24" s="123">
        <v>20</v>
      </c>
      <c r="BP24" s="123">
        <v>23</v>
      </c>
      <c r="BQ24" s="123"/>
      <c r="BR24" s="123"/>
      <c r="BS24" s="123">
        <v>17</v>
      </c>
      <c r="BT24" s="123">
        <v>6</v>
      </c>
      <c r="BU24" s="52"/>
    </row>
    <row r="25" spans="1:73" x14ac:dyDescent="0.25">
      <c r="A25" s="160">
        <f>COUNTIF($C$4:C25,COMUNIDAD!$C$6)</f>
        <v>0</v>
      </c>
      <c r="B25" s="102" t="s">
        <v>134</v>
      </c>
      <c r="C25" s="117" t="s">
        <v>135</v>
      </c>
      <c r="D25" s="117" t="s">
        <v>18</v>
      </c>
      <c r="E25" s="121">
        <v>230</v>
      </c>
      <c r="F25" s="121">
        <v>189</v>
      </c>
      <c r="G25" s="121">
        <v>11</v>
      </c>
      <c r="H25" s="121">
        <v>55</v>
      </c>
      <c r="I25" s="121">
        <v>199</v>
      </c>
      <c r="J25" s="121">
        <v>18</v>
      </c>
      <c r="K25"/>
      <c r="L25"/>
      <c r="M25"/>
      <c r="N25" s="102">
        <v>4</v>
      </c>
      <c r="O25" s="117" t="s">
        <v>45</v>
      </c>
      <c r="P25" s="117" t="s">
        <v>41</v>
      </c>
      <c r="Q25" s="123"/>
      <c r="R25" s="123"/>
      <c r="S25" s="123"/>
      <c r="T25" s="123"/>
      <c r="U25" s="123">
        <v>2</v>
      </c>
      <c r="V25" s="123">
        <v>1</v>
      </c>
      <c r="W25" s="123">
        <v>3</v>
      </c>
      <c r="Z25" s="55">
        <f>COUNTIF($AB$4:AB25,DELEGACIÓN!$C$6)</f>
        <v>0</v>
      </c>
      <c r="AA25" s="117">
        <v>302</v>
      </c>
      <c r="AB25" s="117" t="s">
        <v>38</v>
      </c>
      <c r="AC25" s="117" t="s">
        <v>18</v>
      </c>
      <c r="AD25" s="123">
        <v>58</v>
      </c>
      <c r="AE25" s="123">
        <v>48</v>
      </c>
      <c r="AF25" s="123">
        <v>1</v>
      </c>
      <c r="AG25" s="123">
        <v>2</v>
      </c>
      <c r="AH25" s="123">
        <v>12</v>
      </c>
      <c r="AI25" s="123">
        <v>2</v>
      </c>
      <c r="AJ25" s="123">
        <v>123</v>
      </c>
      <c r="AL25" s="52"/>
      <c r="AM25" s="55">
        <f>COUNTIF($AO$4:AO25,COMUNIDAD!$C$6)</f>
        <v>0</v>
      </c>
      <c r="AY25" s="55">
        <f>COUNTIF($BA$4:BA25,PROVINCIA!$C$6)</f>
        <v>0</v>
      </c>
      <c r="AZ25" s="102" t="s">
        <v>207</v>
      </c>
      <c r="BA25" s="117" t="s">
        <v>208</v>
      </c>
      <c r="BB25" s="117" t="s">
        <v>462</v>
      </c>
      <c r="BC25" s="123">
        <v>46</v>
      </c>
      <c r="BD25" s="123">
        <v>24</v>
      </c>
      <c r="BE25" s="123">
        <v>31</v>
      </c>
      <c r="BF25" s="123">
        <v>22</v>
      </c>
      <c r="BG25" s="123">
        <v>40</v>
      </c>
      <c r="BH25" s="123">
        <v>40</v>
      </c>
      <c r="BI25" s="52"/>
      <c r="BK25" s="55">
        <f>COUNTIF($BM$4:BM25,DELEGACIÓN!$C$6)</f>
        <v>0</v>
      </c>
      <c r="BL25" s="102" t="s">
        <v>84</v>
      </c>
      <c r="BM25" s="117" t="s">
        <v>85</v>
      </c>
      <c r="BN25" s="117" t="s">
        <v>462</v>
      </c>
      <c r="BO25" s="123">
        <v>3</v>
      </c>
      <c r="BP25" s="123">
        <v>18</v>
      </c>
      <c r="BQ25" s="123"/>
      <c r="BR25" s="123">
        <v>15</v>
      </c>
      <c r="BS25" s="123">
        <v>17</v>
      </c>
      <c r="BT25" s="123">
        <v>23</v>
      </c>
      <c r="BU25" s="52"/>
    </row>
    <row r="26" spans="1:73" x14ac:dyDescent="0.25">
      <c r="A26" s="160">
        <f>COUNTIF($C$4:C26,COMUNIDAD!$C$6)</f>
        <v>0</v>
      </c>
      <c r="B26" s="102" t="s">
        <v>134</v>
      </c>
      <c r="C26" s="117" t="s">
        <v>135</v>
      </c>
      <c r="D26" s="117" t="s">
        <v>19</v>
      </c>
      <c r="E26" s="121">
        <v>339</v>
      </c>
      <c r="F26" s="121">
        <v>279</v>
      </c>
      <c r="G26" s="121">
        <v>20</v>
      </c>
      <c r="H26" s="121">
        <v>131</v>
      </c>
      <c r="I26" s="121">
        <v>314</v>
      </c>
      <c r="J26" s="121">
        <v>78</v>
      </c>
      <c r="K26"/>
      <c r="L26"/>
      <c r="M26"/>
      <c r="N26" s="102">
        <v>4</v>
      </c>
      <c r="O26" s="117" t="s">
        <v>45</v>
      </c>
      <c r="P26" s="117" t="s">
        <v>24</v>
      </c>
      <c r="Q26" s="123"/>
      <c r="R26" s="123"/>
      <c r="S26" s="123">
        <v>18</v>
      </c>
      <c r="T26" s="123"/>
      <c r="U26" s="123">
        <v>25</v>
      </c>
      <c r="V26" s="123"/>
      <c r="W26" s="123">
        <v>43</v>
      </c>
      <c r="Z26" s="55">
        <f>COUNTIF($AB$4:AB26,DELEGACIÓN!$C$6)</f>
        <v>0</v>
      </c>
      <c r="AA26" s="117">
        <v>302</v>
      </c>
      <c r="AB26" s="117" t="s">
        <v>38</v>
      </c>
      <c r="AC26" s="117" t="s">
        <v>19</v>
      </c>
      <c r="AD26" s="123">
        <v>55</v>
      </c>
      <c r="AE26" s="123">
        <v>25</v>
      </c>
      <c r="AF26" s="123"/>
      <c r="AG26" s="123">
        <v>3</v>
      </c>
      <c r="AH26" s="123">
        <v>14</v>
      </c>
      <c r="AI26" s="123">
        <v>18</v>
      </c>
      <c r="AJ26" s="123">
        <v>115</v>
      </c>
      <c r="AL26" s="52"/>
      <c r="AM26" s="55">
        <f>COUNTIF($AO$4:AO26,COMUNIDAD!$C$6)</f>
        <v>0</v>
      </c>
      <c r="AY26" s="55">
        <f>COUNTIF($BA$4:BA26,PROVINCIA!$C$6)</f>
        <v>0</v>
      </c>
      <c r="AZ26" s="102" t="s">
        <v>215</v>
      </c>
      <c r="BA26" s="117" t="s">
        <v>216</v>
      </c>
      <c r="BB26" s="117" t="s">
        <v>462</v>
      </c>
      <c r="BC26" s="123"/>
      <c r="BD26" s="123"/>
      <c r="BE26" s="123"/>
      <c r="BF26" s="123">
        <v>8</v>
      </c>
      <c r="BG26" s="123">
        <v>2</v>
      </c>
      <c r="BH26" s="123">
        <v>2</v>
      </c>
      <c r="BI26" s="52"/>
      <c r="BK26" s="55">
        <f>COUNTIF($BM$4:BM26,DELEGACIÓN!$C$6)</f>
        <v>0</v>
      </c>
      <c r="BL26" s="102" t="s">
        <v>86</v>
      </c>
      <c r="BM26" s="117" t="s">
        <v>87</v>
      </c>
      <c r="BN26" s="117" t="s">
        <v>462</v>
      </c>
      <c r="BO26" s="123">
        <v>48</v>
      </c>
      <c r="BP26" s="123">
        <v>37</v>
      </c>
      <c r="BQ26" s="123">
        <v>3</v>
      </c>
      <c r="BR26" s="123">
        <v>3</v>
      </c>
      <c r="BS26" s="123">
        <v>42</v>
      </c>
      <c r="BT26" s="123">
        <v>28</v>
      </c>
      <c r="BU26" s="52"/>
    </row>
    <row r="27" spans="1:73" x14ac:dyDescent="0.25">
      <c r="A27" s="160">
        <f>COUNTIF($C$4:C27,COMUNIDAD!$C$6)</f>
        <v>0</v>
      </c>
      <c r="B27" s="102" t="s">
        <v>134</v>
      </c>
      <c r="C27" s="117" t="s">
        <v>135</v>
      </c>
      <c r="D27" s="117" t="s">
        <v>17</v>
      </c>
      <c r="E27" s="121">
        <v>162</v>
      </c>
      <c r="F27" s="121">
        <v>172</v>
      </c>
      <c r="G27" s="121">
        <v>5</v>
      </c>
      <c r="H27" s="121">
        <v>46</v>
      </c>
      <c r="I27" s="121">
        <v>142</v>
      </c>
      <c r="J27" s="121">
        <v>38</v>
      </c>
      <c r="K27"/>
      <c r="L27"/>
      <c r="M27"/>
      <c r="N27" s="102">
        <v>5</v>
      </c>
      <c r="O27" s="117" t="s">
        <v>441</v>
      </c>
      <c r="P27" s="117" t="s">
        <v>18</v>
      </c>
      <c r="Q27" s="123"/>
      <c r="R27" s="123"/>
      <c r="S27" s="123"/>
      <c r="T27" s="123"/>
      <c r="U27" s="123">
        <v>1</v>
      </c>
      <c r="V27" s="123"/>
      <c r="W27" s="123">
        <v>1</v>
      </c>
      <c r="Z27" s="55">
        <f>COUNTIF($AB$4:AB27,DELEGACIÓN!$C$6)</f>
        <v>0</v>
      </c>
      <c r="AA27" s="117">
        <v>302</v>
      </c>
      <c r="AB27" s="117" t="s">
        <v>38</v>
      </c>
      <c r="AC27" s="117" t="s">
        <v>17</v>
      </c>
      <c r="AD27" s="123">
        <v>35</v>
      </c>
      <c r="AE27" s="123">
        <v>34</v>
      </c>
      <c r="AF27" s="123"/>
      <c r="AG27" s="123">
        <v>1</v>
      </c>
      <c r="AH27" s="123">
        <v>5</v>
      </c>
      <c r="AI27" s="123">
        <v>1</v>
      </c>
      <c r="AJ27" s="123">
        <v>76</v>
      </c>
      <c r="AL27" s="52"/>
      <c r="AM27" s="55">
        <f>COUNTIF($AO$4:AO27,COMUNIDAD!$C$6)</f>
        <v>0</v>
      </c>
      <c r="AY27" s="55">
        <f>COUNTIF($BA$4:BA27,PROVINCIA!$C$6)</f>
        <v>0</v>
      </c>
      <c r="AZ27" s="102" t="s">
        <v>218</v>
      </c>
      <c r="BA27" s="117" t="s">
        <v>219</v>
      </c>
      <c r="BB27" s="117" t="s">
        <v>462</v>
      </c>
      <c r="BC27" s="123">
        <v>46</v>
      </c>
      <c r="BD27" s="123">
        <v>18</v>
      </c>
      <c r="BE27" s="123">
        <v>6</v>
      </c>
      <c r="BF27" s="123">
        <v>19</v>
      </c>
      <c r="BG27" s="123">
        <v>9</v>
      </c>
      <c r="BH27" s="123">
        <v>14</v>
      </c>
      <c r="BI27" s="52"/>
      <c r="BK27" s="55">
        <f>COUNTIF($BM$4:BM27,DELEGACIÓN!$C$6)</f>
        <v>0</v>
      </c>
      <c r="BL27" s="102" t="s">
        <v>88</v>
      </c>
      <c r="BM27" s="117" t="s">
        <v>89</v>
      </c>
      <c r="BN27" s="117" t="s">
        <v>462</v>
      </c>
      <c r="BO27" s="123">
        <v>22</v>
      </c>
      <c r="BP27" s="123"/>
      <c r="BQ27" s="123">
        <v>1</v>
      </c>
      <c r="BR27" s="123"/>
      <c r="BS27" s="123">
        <v>2</v>
      </c>
      <c r="BT27" s="123"/>
      <c r="BU27" s="52"/>
    </row>
    <row r="28" spans="1:73" x14ac:dyDescent="0.25">
      <c r="A28" s="160">
        <f>COUNTIF($C$4:C28,COMUNIDAD!$C$6)</f>
        <v>0</v>
      </c>
      <c r="B28" s="102" t="s">
        <v>134</v>
      </c>
      <c r="C28" s="117" t="s">
        <v>135</v>
      </c>
      <c r="D28" s="117" t="s">
        <v>24</v>
      </c>
      <c r="E28" s="121">
        <v>627</v>
      </c>
      <c r="F28" s="121">
        <v>258</v>
      </c>
      <c r="G28" s="121">
        <v>39</v>
      </c>
      <c r="H28" s="121">
        <v>153</v>
      </c>
      <c r="I28" s="121">
        <v>460</v>
      </c>
      <c r="J28" s="121">
        <v>266</v>
      </c>
      <c r="K28"/>
      <c r="L28"/>
      <c r="M28"/>
      <c r="N28" s="102">
        <v>6</v>
      </c>
      <c r="O28" s="117" t="s">
        <v>53</v>
      </c>
      <c r="P28" s="117" t="s">
        <v>18</v>
      </c>
      <c r="Q28" s="123">
        <v>34</v>
      </c>
      <c r="R28" s="123">
        <v>25</v>
      </c>
      <c r="S28" s="123">
        <v>3</v>
      </c>
      <c r="T28" s="123">
        <v>12</v>
      </c>
      <c r="U28" s="123">
        <v>74</v>
      </c>
      <c r="V28" s="123">
        <v>18</v>
      </c>
      <c r="W28" s="123">
        <v>166</v>
      </c>
      <c r="Z28" s="55">
        <f>COUNTIF($AB$4:AB28,DELEGACIÓN!$C$6)</f>
        <v>0</v>
      </c>
      <c r="AA28" s="117">
        <v>302</v>
      </c>
      <c r="AB28" s="117" t="s">
        <v>38</v>
      </c>
      <c r="AC28" s="117" t="s">
        <v>24</v>
      </c>
      <c r="AD28" s="123">
        <v>87</v>
      </c>
      <c r="AE28" s="123">
        <v>7</v>
      </c>
      <c r="AF28" s="123"/>
      <c r="AG28" s="123"/>
      <c r="AH28" s="123">
        <v>78</v>
      </c>
      <c r="AI28" s="123">
        <v>51</v>
      </c>
      <c r="AJ28" s="123">
        <v>223</v>
      </c>
      <c r="AL28" s="52"/>
      <c r="AM28" s="55">
        <f>COUNTIF($AO$4:AO28,COMUNIDAD!$C$6)</f>
        <v>0</v>
      </c>
      <c r="AY28" s="55">
        <f>COUNTIF($BA$4:BA28,PROVINCIA!$C$6)</f>
        <v>0</v>
      </c>
      <c r="AZ28" s="102" t="s">
        <v>224</v>
      </c>
      <c r="BA28" s="117" t="s">
        <v>225</v>
      </c>
      <c r="BB28" s="117" t="s">
        <v>462</v>
      </c>
      <c r="BC28" s="123">
        <v>6</v>
      </c>
      <c r="BD28" s="123">
        <v>18</v>
      </c>
      <c r="BE28" s="123">
        <v>1</v>
      </c>
      <c r="BF28" s="123">
        <v>2</v>
      </c>
      <c r="BG28" s="123">
        <v>16</v>
      </c>
      <c r="BH28" s="123">
        <v>18</v>
      </c>
      <c r="BI28" s="52"/>
      <c r="BK28" s="55">
        <f>COUNTIF($BM$4:BM28,DELEGACIÓN!$C$6)</f>
        <v>0</v>
      </c>
      <c r="BL28" s="102" t="s">
        <v>90</v>
      </c>
      <c r="BM28" s="117" t="s">
        <v>91</v>
      </c>
      <c r="BN28" s="117" t="s">
        <v>462</v>
      </c>
      <c r="BO28" s="123">
        <v>56</v>
      </c>
      <c r="BP28" s="123">
        <v>6</v>
      </c>
      <c r="BQ28" s="123">
        <v>1</v>
      </c>
      <c r="BR28" s="123"/>
      <c r="BS28" s="123">
        <v>44</v>
      </c>
      <c r="BT28" s="123">
        <v>47</v>
      </c>
      <c r="BU28" s="52"/>
    </row>
    <row r="29" spans="1:73" x14ac:dyDescent="0.25">
      <c r="A29" s="160">
        <f>COUNTIF($C$4:C29,COMUNIDAD!$C$6)</f>
        <v>0</v>
      </c>
      <c r="B29" s="102" t="s">
        <v>29</v>
      </c>
      <c r="C29" s="117" t="s">
        <v>30</v>
      </c>
      <c r="D29" s="117" t="s">
        <v>18</v>
      </c>
      <c r="E29" s="121">
        <v>101</v>
      </c>
      <c r="F29" s="121">
        <v>104</v>
      </c>
      <c r="G29" s="121">
        <v>98</v>
      </c>
      <c r="H29" s="121">
        <v>87</v>
      </c>
      <c r="I29" s="121">
        <v>147</v>
      </c>
      <c r="J29" s="121">
        <v>87</v>
      </c>
      <c r="K29"/>
      <c r="L29"/>
      <c r="M29"/>
      <c r="N29" s="102">
        <v>6</v>
      </c>
      <c r="O29" s="117" t="s">
        <v>53</v>
      </c>
      <c r="P29" s="117" t="s">
        <v>19</v>
      </c>
      <c r="Q29" s="123">
        <v>21</v>
      </c>
      <c r="R29" s="123">
        <v>16</v>
      </c>
      <c r="S29" s="123"/>
      <c r="T29" s="123">
        <v>2</v>
      </c>
      <c r="U29" s="123">
        <v>51</v>
      </c>
      <c r="V29" s="123">
        <v>26</v>
      </c>
      <c r="W29" s="123">
        <v>116</v>
      </c>
      <c r="Z29" s="55">
        <f>COUNTIF($AB$4:AB29,DELEGACIÓN!$C$6)</f>
        <v>0</v>
      </c>
      <c r="AA29" s="117">
        <v>303</v>
      </c>
      <c r="AB29" s="117" t="s">
        <v>40</v>
      </c>
      <c r="AC29" s="117" t="s">
        <v>18</v>
      </c>
      <c r="AD29" s="123">
        <v>1</v>
      </c>
      <c r="AE29" s="123">
        <v>1</v>
      </c>
      <c r="AF29" s="123">
        <v>1</v>
      </c>
      <c r="AG29" s="123"/>
      <c r="AH29" s="123">
        <v>6</v>
      </c>
      <c r="AI29" s="123"/>
      <c r="AJ29" s="123">
        <v>9</v>
      </c>
      <c r="AL29" s="52"/>
      <c r="AM29" s="55">
        <f>COUNTIF($AO$4:AO29,COMUNIDAD!$C$6)</f>
        <v>0</v>
      </c>
      <c r="AY29" s="55">
        <f>COUNTIF($BA$4:BA29,PROVINCIA!$C$6)</f>
        <v>0</v>
      </c>
      <c r="AZ29" s="102" t="s">
        <v>230</v>
      </c>
      <c r="BA29" s="117" t="s">
        <v>231</v>
      </c>
      <c r="BB29" s="117" t="s">
        <v>462</v>
      </c>
      <c r="BC29" s="123">
        <v>9</v>
      </c>
      <c r="BD29" s="123">
        <v>22</v>
      </c>
      <c r="BE29" s="123">
        <v>8</v>
      </c>
      <c r="BF29" s="123">
        <v>8</v>
      </c>
      <c r="BG29" s="123">
        <v>28</v>
      </c>
      <c r="BH29" s="123">
        <v>37</v>
      </c>
      <c r="BI29" s="52"/>
      <c r="BK29" s="55">
        <f>COUNTIF($BM$4:BM29,DELEGACIÓN!$C$6)</f>
        <v>0</v>
      </c>
      <c r="BL29" s="102" t="s">
        <v>92</v>
      </c>
      <c r="BM29" s="117" t="s">
        <v>93</v>
      </c>
      <c r="BN29" s="117" t="s">
        <v>462</v>
      </c>
      <c r="BO29" s="123">
        <v>72</v>
      </c>
      <c r="BP29" s="123">
        <v>41</v>
      </c>
      <c r="BQ29" s="123">
        <v>29</v>
      </c>
      <c r="BR29" s="123">
        <v>136</v>
      </c>
      <c r="BS29" s="123">
        <v>28</v>
      </c>
      <c r="BT29" s="123">
        <v>31</v>
      </c>
      <c r="BU29" s="52"/>
    </row>
    <row r="30" spans="1:73" x14ac:dyDescent="0.25">
      <c r="A30" s="160">
        <f>COUNTIF($C$4:C30,COMUNIDAD!$C$6)</f>
        <v>0</v>
      </c>
      <c r="B30" s="102" t="s">
        <v>29</v>
      </c>
      <c r="C30" s="117" t="s">
        <v>30</v>
      </c>
      <c r="D30" s="117" t="s">
        <v>19</v>
      </c>
      <c r="E30" s="121">
        <v>126</v>
      </c>
      <c r="F30" s="121">
        <v>56</v>
      </c>
      <c r="G30" s="121">
        <v>144</v>
      </c>
      <c r="H30" s="121">
        <v>131</v>
      </c>
      <c r="I30" s="121">
        <v>272</v>
      </c>
      <c r="J30" s="121">
        <v>229</v>
      </c>
      <c r="K30"/>
      <c r="L30"/>
      <c r="M30"/>
      <c r="N30" s="102">
        <v>6</v>
      </c>
      <c r="O30" s="117" t="s">
        <v>53</v>
      </c>
      <c r="P30" s="117" t="s">
        <v>17</v>
      </c>
      <c r="Q30" s="123">
        <v>24</v>
      </c>
      <c r="R30" s="123">
        <v>13</v>
      </c>
      <c r="S30" s="123">
        <v>5</v>
      </c>
      <c r="T30" s="123">
        <v>7</v>
      </c>
      <c r="U30" s="123">
        <v>57</v>
      </c>
      <c r="V30" s="123">
        <v>11</v>
      </c>
      <c r="W30" s="123">
        <v>117</v>
      </c>
      <c r="Z30" s="55">
        <f>COUNTIF($AB$4:AB30,DELEGACIÓN!$C$6)</f>
        <v>0</v>
      </c>
      <c r="AA30" s="117">
        <v>303</v>
      </c>
      <c r="AB30" s="117" t="s">
        <v>40</v>
      </c>
      <c r="AC30" s="117" t="s">
        <v>19</v>
      </c>
      <c r="AD30" s="123"/>
      <c r="AE30" s="123"/>
      <c r="AF30" s="123"/>
      <c r="AG30" s="123"/>
      <c r="AH30" s="123">
        <v>3</v>
      </c>
      <c r="AI30" s="123">
        <v>1</v>
      </c>
      <c r="AJ30" s="123">
        <v>4</v>
      </c>
      <c r="AL30" s="52"/>
      <c r="AM30" s="55">
        <f>COUNTIF($AO$4:AO30,COMUNIDAD!$C$6)</f>
        <v>0</v>
      </c>
      <c r="AY30" s="55">
        <f>COUNTIF($BA$4:BA30,PROVINCIA!$C$6)</f>
        <v>0</v>
      </c>
      <c r="AZ30" s="102" t="s">
        <v>236</v>
      </c>
      <c r="BA30" s="117" t="s">
        <v>237</v>
      </c>
      <c r="BB30" s="117" t="s">
        <v>462</v>
      </c>
      <c r="BC30" s="123">
        <v>318</v>
      </c>
      <c r="BD30" s="123">
        <v>151</v>
      </c>
      <c r="BE30" s="123">
        <v>568</v>
      </c>
      <c r="BF30" s="123">
        <v>411</v>
      </c>
      <c r="BG30" s="123">
        <v>1336</v>
      </c>
      <c r="BH30" s="123">
        <v>647</v>
      </c>
      <c r="BI30" s="52"/>
      <c r="BK30" s="55">
        <f>COUNTIF($BM$4:BM30,DELEGACIÓN!$C$6)</f>
        <v>0</v>
      </c>
      <c r="BL30" s="102" t="s">
        <v>94</v>
      </c>
      <c r="BM30" s="117" t="s">
        <v>95</v>
      </c>
      <c r="BN30" s="117" t="s">
        <v>462</v>
      </c>
      <c r="BO30" s="123">
        <v>5</v>
      </c>
      <c r="BP30" s="123">
        <v>4</v>
      </c>
      <c r="BQ30" s="123"/>
      <c r="BR30" s="123">
        <v>1</v>
      </c>
      <c r="BS30" s="123">
        <v>16</v>
      </c>
      <c r="BT30" s="123">
        <v>5</v>
      </c>
      <c r="BU30" s="52"/>
    </row>
    <row r="31" spans="1:73" x14ac:dyDescent="0.25">
      <c r="A31" s="160">
        <f>COUNTIF($C$4:C31,COMUNIDAD!$C$6)</f>
        <v>0</v>
      </c>
      <c r="B31" s="102" t="s">
        <v>29</v>
      </c>
      <c r="C31" s="117" t="s">
        <v>30</v>
      </c>
      <c r="D31" s="117" t="s">
        <v>17</v>
      </c>
      <c r="E31" s="121">
        <v>67</v>
      </c>
      <c r="F31" s="121">
        <v>80</v>
      </c>
      <c r="G31" s="121">
        <v>45</v>
      </c>
      <c r="H31" s="121">
        <v>64</v>
      </c>
      <c r="I31" s="121">
        <v>77</v>
      </c>
      <c r="J31" s="121">
        <v>59</v>
      </c>
      <c r="K31"/>
      <c r="L31"/>
      <c r="M31"/>
      <c r="N31" s="102">
        <v>6</v>
      </c>
      <c r="O31" s="117" t="s">
        <v>53</v>
      </c>
      <c r="P31" s="117" t="s">
        <v>24</v>
      </c>
      <c r="Q31" s="123">
        <v>22</v>
      </c>
      <c r="R31" s="123"/>
      <c r="S31" s="123"/>
      <c r="T31" s="123"/>
      <c r="U31" s="123">
        <v>136</v>
      </c>
      <c r="V31" s="123">
        <v>22</v>
      </c>
      <c r="W31" s="123">
        <v>180</v>
      </c>
      <c r="Z31" s="55">
        <f>COUNTIF($AB$4:AB31,DELEGACIÓN!$C$6)</f>
        <v>0</v>
      </c>
      <c r="AA31" s="117">
        <v>303</v>
      </c>
      <c r="AB31" s="117" t="s">
        <v>40</v>
      </c>
      <c r="AC31" s="117" t="s">
        <v>17</v>
      </c>
      <c r="AD31" s="123"/>
      <c r="AE31" s="123"/>
      <c r="AF31" s="123"/>
      <c r="AG31" s="123"/>
      <c r="AH31" s="123">
        <v>2</v>
      </c>
      <c r="AI31" s="123"/>
      <c r="AJ31" s="123">
        <v>2</v>
      </c>
      <c r="AL31" s="52"/>
      <c r="AM31" s="55">
        <f>COUNTIF($AO$4:AO31,COMUNIDAD!$C$6)</f>
        <v>0</v>
      </c>
      <c r="AY31" s="55">
        <f>COUNTIF($BA$4:BA31,PROVINCIA!$C$6)</f>
        <v>0</v>
      </c>
      <c r="AZ31" s="102" t="s">
        <v>279</v>
      </c>
      <c r="BA31" s="117" t="s">
        <v>280</v>
      </c>
      <c r="BB31" s="117" t="s">
        <v>462</v>
      </c>
      <c r="BC31" s="123">
        <v>178</v>
      </c>
      <c r="BD31" s="123">
        <v>118</v>
      </c>
      <c r="BE31" s="123">
        <v>39</v>
      </c>
      <c r="BF31" s="123">
        <v>17</v>
      </c>
      <c r="BG31" s="123">
        <v>103</v>
      </c>
      <c r="BH31" s="123">
        <v>35</v>
      </c>
      <c r="BI31" s="52"/>
      <c r="BK31" s="55">
        <f>COUNTIF($BM$4:BM31,DELEGACIÓN!$C$6)</f>
        <v>0</v>
      </c>
      <c r="BL31" s="102" t="s">
        <v>96</v>
      </c>
      <c r="BM31" s="117" t="s">
        <v>97</v>
      </c>
      <c r="BN31" s="117" t="s">
        <v>462</v>
      </c>
      <c r="BO31" s="123">
        <v>9</v>
      </c>
      <c r="BP31" s="123">
        <v>12</v>
      </c>
      <c r="BQ31" s="123"/>
      <c r="BR31" s="123"/>
      <c r="BS31" s="123">
        <v>25</v>
      </c>
      <c r="BT31" s="123">
        <v>7</v>
      </c>
      <c r="BU31" s="52"/>
    </row>
    <row r="32" spans="1:73" x14ac:dyDescent="0.25">
      <c r="A32" s="160">
        <f>COUNTIF($C$4:C32,COMUNIDAD!$C$6)</f>
        <v>0</v>
      </c>
      <c r="B32" s="102" t="s">
        <v>29</v>
      </c>
      <c r="C32" s="117" t="s">
        <v>30</v>
      </c>
      <c r="D32" s="117" t="s">
        <v>24</v>
      </c>
      <c r="E32" s="121">
        <v>88</v>
      </c>
      <c r="F32" s="121"/>
      <c r="G32" s="121">
        <v>129</v>
      </c>
      <c r="H32" s="121">
        <v>117</v>
      </c>
      <c r="I32" s="121">
        <v>700</v>
      </c>
      <c r="J32" s="121">
        <v>463</v>
      </c>
      <c r="K32"/>
      <c r="L32"/>
      <c r="M32"/>
      <c r="N32" s="102">
        <v>7</v>
      </c>
      <c r="O32" s="117" t="s">
        <v>61</v>
      </c>
      <c r="P32" s="117" t="s">
        <v>18</v>
      </c>
      <c r="Q32" s="123">
        <v>93</v>
      </c>
      <c r="R32" s="123">
        <v>45</v>
      </c>
      <c r="S32" s="123">
        <v>97</v>
      </c>
      <c r="T32" s="123">
        <v>32</v>
      </c>
      <c r="U32" s="123">
        <v>200</v>
      </c>
      <c r="V32" s="123">
        <v>94</v>
      </c>
      <c r="W32" s="123">
        <v>561</v>
      </c>
      <c r="Z32" s="55">
        <f>COUNTIF($AB$4:AB32,DELEGACIÓN!$C$6)</f>
        <v>0</v>
      </c>
      <c r="AA32" s="117">
        <v>303</v>
      </c>
      <c r="AB32" s="117" t="s">
        <v>40</v>
      </c>
      <c r="AC32" s="117" t="s">
        <v>24</v>
      </c>
      <c r="AD32" s="123"/>
      <c r="AE32" s="123"/>
      <c r="AF32" s="123"/>
      <c r="AG32" s="123"/>
      <c r="AH32" s="123"/>
      <c r="AI32" s="123">
        <v>8</v>
      </c>
      <c r="AJ32" s="123">
        <v>8</v>
      </c>
      <c r="AL32" s="52"/>
      <c r="AM32" s="55">
        <f>COUNTIF($AO$4:AO32,COMUNIDAD!$C$6)</f>
        <v>0</v>
      </c>
      <c r="AY32" s="55">
        <f>COUNTIF($BA$4:BA32,PROVINCIA!$C$6)</f>
        <v>0</v>
      </c>
      <c r="AZ32" s="102" t="s">
        <v>290</v>
      </c>
      <c r="BA32" s="117" t="s">
        <v>291</v>
      </c>
      <c r="BB32" s="117" t="s">
        <v>462</v>
      </c>
      <c r="BC32" s="123"/>
      <c r="BD32" s="123">
        <v>7</v>
      </c>
      <c r="BE32" s="123">
        <v>9</v>
      </c>
      <c r="BF32" s="123">
        <v>3</v>
      </c>
      <c r="BG32" s="123">
        <v>44</v>
      </c>
      <c r="BH32" s="123">
        <v>53</v>
      </c>
      <c r="BI32" s="52"/>
      <c r="BK32" s="55">
        <f>COUNTIF($BM$4:BM32,DELEGACIÓN!$C$6)</f>
        <v>0</v>
      </c>
      <c r="BL32" s="102" t="s">
        <v>98</v>
      </c>
      <c r="BM32" s="117" t="s">
        <v>99</v>
      </c>
      <c r="BN32" s="117" t="s">
        <v>462</v>
      </c>
      <c r="BO32" s="123">
        <v>46</v>
      </c>
      <c r="BP32" s="123">
        <v>27</v>
      </c>
      <c r="BQ32" s="123">
        <v>2</v>
      </c>
      <c r="BR32" s="123">
        <v>1</v>
      </c>
      <c r="BS32" s="123">
        <v>21</v>
      </c>
      <c r="BT32" s="123">
        <v>13</v>
      </c>
      <c r="BU32" s="52"/>
    </row>
    <row r="33" spans="1:73" x14ac:dyDescent="0.25">
      <c r="A33" s="160">
        <f>COUNTIF($C$4:C33,COMUNIDAD!$C$6)</f>
        <v>0</v>
      </c>
      <c r="B33" s="102" t="s">
        <v>14</v>
      </c>
      <c r="C33" s="117" t="s">
        <v>15</v>
      </c>
      <c r="D33" s="117" t="s">
        <v>18</v>
      </c>
      <c r="E33" s="121">
        <v>89</v>
      </c>
      <c r="F33" s="121">
        <v>87</v>
      </c>
      <c r="G33" s="121">
        <v>19</v>
      </c>
      <c r="H33" s="121">
        <v>65</v>
      </c>
      <c r="I33" s="121">
        <v>57</v>
      </c>
      <c r="J33" s="121">
        <v>34</v>
      </c>
      <c r="K33"/>
      <c r="L33"/>
      <c r="M33"/>
      <c r="N33" s="102">
        <v>7</v>
      </c>
      <c r="O33" s="117" t="s">
        <v>61</v>
      </c>
      <c r="P33" s="117" t="s">
        <v>19</v>
      </c>
      <c r="Q33" s="123">
        <v>159</v>
      </c>
      <c r="R33" s="123">
        <v>85</v>
      </c>
      <c r="S33" s="123">
        <v>207</v>
      </c>
      <c r="T33" s="123">
        <v>68</v>
      </c>
      <c r="U33" s="123">
        <v>342</v>
      </c>
      <c r="V33" s="123">
        <v>133</v>
      </c>
      <c r="W33" s="123">
        <v>994</v>
      </c>
      <c r="Z33" s="55">
        <f>COUNTIF($AB$4:AB33,DELEGACIÓN!$C$6)</f>
        <v>0</v>
      </c>
      <c r="AA33" s="117">
        <v>401</v>
      </c>
      <c r="AB33" s="117" t="s">
        <v>43</v>
      </c>
      <c r="AC33" s="117" t="s">
        <v>18</v>
      </c>
      <c r="AD33" s="123"/>
      <c r="AE33" s="123">
        <v>1</v>
      </c>
      <c r="AF33" s="123"/>
      <c r="AG33" s="123"/>
      <c r="AH33" s="123">
        <v>14</v>
      </c>
      <c r="AI33" s="123">
        <v>5</v>
      </c>
      <c r="AJ33" s="123">
        <v>20</v>
      </c>
      <c r="AL33" s="52"/>
      <c r="AM33" s="55">
        <f>COUNTIF($AO$4:AO33,COMUNIDAD!$C$6)</f>
        <v>0</v>
      </c>
      <c r="AY33" s="55">
        <f>COUNTIF($BA$4:BA33,PROVINCIA!$C$6)</f>
        <v>0</v>
      </c>
      <c r="AZ33" s="102" t="s">
        <v>298</v>
      </c>
      <c r="BA33" s="117" t="s">
        <v>299</v>
      </c>
      <c r="BB33" s="117" t="s">
        <v>462</v>
      </c>
      <c r="BC33" s="123">
        <v>7</v>
      </c>
      <c r="BD33" s="123">
        <v>35</v>
      </c>
      <c r="BE33" s="123">
        <v>182</v>
      </c>
      <c r="BF33" s="123">
        <v>128</v>
      </c>
      <c r="BG33" s="123">
        <v>133</v>
      </c>
      <c r="BH33" s="123">
        <v>67</v>
      </c>
      <c r="BI33" s="52"/>
      <c r="BK33" s="55">
        <f>COUNTIF($BM$4:BM33,DELEGACIÓN!$C$6)</f>
        <v>0</v>
      </c>
      <c r="BL33" s="102" t="s">
        <v>100</v>
      </c>
      <c r="BM33" s="117" t="s">
        <v>101</v>
      </c>
      <c r="BN33" s="117" t="s">
        <v>462</v>
      </c>
      <c r="BO33" s="123">
        <v>18</v>
      </c>
      <c r="BP33" s="123">
        <v>11</v>
      </c>
      <c r="BQ33" s="123">
        <v>2</v>
      </c>
      <c r="BR33" s="123"/>
      <c r="BS33" s="123">
        <v>56</v>
      </c>
      <c r="BT33" s="123">
        <v>5</v>
      </c>
      <c r="BU33" s="52"/>
    </row>
    <row r="34" spans="1:73" x14ac:dyDescent="0.25">
      <c r="A34" s="160">
        <f>COUNTIF($C$4:C34,COMUNIDAD!$C$6)</f>
        <v>0</v>
      </c>
      <c r="B34" s="102" t="s">
        <v>14</v>
      </c>
      <c r="C34" s="117" t="s">
        <v>15</v>
      </c>
      <c r="D34" s="117" t="s">
        <v>19</v>
      </c>
      <c r="E34" s="121">
        <v>92</v>
      </c>
      <c r="F34" s="121">
        <v>64</v>
      </c>
      <c r="G34" s="121">
        <v>40</v>
      </c>
      <c r="H34" s="121">
        <v>288</v>
      </c>
      <c r="I34" s="121">
        <v>92</v>
      </c>
      <c r="J34" s="121">
        <v>70</v>
      </c>
      <c r="K34"/>
      <c r="L34"/>
      <c r="M34"/>
      <c r="N34" s="102">
        <v>7</v>
      </c>
      <c r="O34" s="117" t="s">
        <v>61</v>
      </c>
      <c r="P34" s="117" t="s">
        <v>17</v>
      </c>
      <c r="Q34" s="123">
        <v>57</v>
      </c>
      <c r="R34" s="123">
        <v>28</v>
      </c>
      <c r="S34" s="123">
        <v>43</v>
      </c>
      <c r="T34" s="123">
        <v>20</v>
      </c>
      <c r="U34" s="123">
        <v>77</v>
      </c>
      <c r="V34" s="123">
        <v>36</v>
      </c>
      <c r="W34" s="123">
        <v>261</v>
      </c>
      <c r="Z34" s="55">
        <f>COUNTIF($AB$4:AB34,DELEGACIÓN!$C$6)</f>
        <v>0</v>
      </c>
      <c r="AA34" s="117">
        <v>401</v>
      </c>
      <c r="AB34" s="117" t="s">
        <v>43</v>
      </c>
      <c r="AC34" s="117" t="s">
        <v>19</v>
      </c>
      <c r="AD34" s="123"/>
      <c r="AE34" s="123"/>
      <c r="AF34" s="123"/>
      <c r="AG34" s="123"/>
      <c r="AH34" s="123">
        <v>29</v>
      </c>
      <c r="AI34" s="123">
        <v>12</v>
      </c>
      <c r="AJ34" s="123">
        <v>41</v>
      </c>
      <c r="AL34" s="52"/>
      <c r="AM34" s="55">
        <f>COUNTIF($AO$4:AO34,COMUNIDAD!$C$6)</f>
        <v>0</v>
      </c>
      <c r="AY34" s="55">
        <f>COUNTIF($BA$4:BA34,PROVINCIA!$C$6)</f>
        <v>0</v>
      </c>
      <c r="AZ34" s="102" t="s">
        <v>306</v>
      </c>
      <c r="BA34" s="117" t="s">
        <v>307</v>
      </c>
      <c r="BB34" s="117" t="s">
        <v>462</v>
      </c>
      <c r="BC34" s="123"/>
      <c r="BD34" s="123">
        <v>29</v>
      </c>
      <c r="BE34" s="123"/>
      <c r="BF34" s="123"/>
      <c r="BG34" s="123">
        <v>5</v>
      </c>
      <c r="BH34" s="123"/>
      <c r="BI34" s="52"/>
      <c r="BK34" s="55">
        <f>COUNTIF($BM$4:BM34,DELEGACIÓN!$C$6)</f>
        <v>0</v>
      </c>
      <c r="BL34" s="102" t="s">
        <v>102</v>
      </c>
      <c r="BM34" s="117" t="s">
        <v>103</v>
      </c>
      <c r="BN34" s="117" t="s">
        <v>462</v>
      </c>
      <c r="BO34" s="123">
        <v>16</v>
      </c>
      <c r="BP34" s="123">
        <v>12</v>
      </c>
      <c r="BQ34" s="123"/>
      <c r="BR34" s="123"/>
      <c r="BS34" s="123">
        <v>48</v>
      </c>
      <c r="BT34" s="123">
        <v>42</v>
      </c>
      <c r="BU34" s="52"/>
    </row>
    <row r="35" spans="1:73" x14ac:dyDescent="0.25">
      <c r="A35" s="160">
        <f>COUNTIF($C$4:C35,COMUNIDAD!$C$6)</f>
        <v>0</v>
      </c>
      <c r="B35" s="102" t="s">
        <v>14</v>
      </c>
      <c r="C35" s="117" t="s">
        <v>15</v>
      </c>
      <c r="D35" s="117" t="s">
        <v>17</v>
      </c>
      <c r="E35" s="121">
        <v>74</v>
      </c>
      <c r="F35" s="121">
        <v>57</v>
      </c>
      <c r="G35" s="121">
        <v>12</v>
      </c>
      <c r="H35" s="121">
        <v>34</v>
      </c>
      <c r="I35" s="121">
        <v>29</v>
      </c>
      <c r="J35" s="121">
        <v>18</v>
      </c>
      <c r="K35"/>
      <c r="L35"/>
      <c r="M35"/>
      <c r="N35" s="102">
        <v>7</v>
      </c>
      <c r="O35" s="117" t="s">
        <v>61</v>
      </c>
      <c r="P35" s="117" t="s">
        <v>41</v>
      </c>
      <c r="Q35" s="123"/>
      <c r="R35" s="123"/>
      <c r="S35" s="123">
        <v>2</v>
      </c>
      <c r="T35" s="123"/>
      <c r="U35" s="123"/>
      <c r="V35" s="123"/>
      <c r="W35" s="123">
        <v>2</v>
      </c>
      <c r="Z35" s="55">
        <f>COUNTIF($AB$4:AB35,DELEGACIÓN!$C$6)</f>
        <v>0</v>
      </c>
      <c r="AA35" s="117">
        <v>401</v>
      </c>
      <c r="AB35" s="117" t="s">
        <v>43</v>
      </c>
      <c r="AC35" s="117" t="s">
        <v>17</v>
      </c>
      <c r="AD35" s="123">
        <v>1</v>
      </c>
      <c r="AE35" s="123">
        <v>1</v>
      </c>
      <c r="AF35" s="123"/>
      <c r="AG35" s="123">
        <v>8</v>
      </c>
      <c r="AH35" s="123">
        <v>9</v>
      </c>
      <c r="AI35" s="123">
        <v>4</v>
      </c>
      <c r="AJ35" s="123">
        <v>23</v>
      </c>
      <c r="AL35" s="52"/>
      <c r="AM35" s="55">
        <f>COUNTIF($AO$4:AO35,COMUNIDAD!$C$6)</f>
        <v>0</v>
      </c>
      <c r="AY35" s="55">
        <f>COUNTIF($BA$4:BA35,PROVINCIA!$C$6)</f>
        <v>0</v>
      </c>
      <c r="AZ35" s="102" t="s">
        <v>309</v>
      </c>
      <c r="BA35" s="117" t="s">
        <v>310</v>
      </c>
      <c r="BB35" s="117" t="s">
        <v>462</v>
      </c>
      <c r="BC35" s="123">
        <v>34</v>
      </c>
      <c r="BD35" s="123">
        <v>64</v>
      </c>
      <c r="BE35" s="123"/>
      <c r="BF35" s="123">
        <v>4</v>
      </c>
      <c r="BG35" s="123">
        <v>6</v>
      </c>
      <c r="BH35" s="123">
        <v>4</v>
      </c>
      <c r="BI35" s="52"/>
      <c r="BK35" s="55">
        <f>COUNTIF($BM$4:BM35,DELEGACIÓN!$C$6)</f>
        <v>0</v>
      </c>
      <c r="BL35" s="102" t="s">
        <v>104</v>
      </c>
      <c r="BM35" s="117" t="s">
        <v>105</v>
      </c>
      <c r="BN35" s="117" t="s">
        <v>462</v>
      </c>
      <c r="BO35" s="123">
        <v>32</v>
      </c>
      <c r="BP35" s="123">
        <v>7</v>
      </c>
      <c r="BQ35" s="123">
        <v>1</v>
      </c>
      <c r="BR35" s="123">
        <v>2</v>
      </c>
      <c r="BS35" s="123">
        <v>48</v>
      </c>
      <c r="BT35" s="123">
        <v>41</v>
      </c>
      <c r="BU35" s="52"/>
    </row>
    <row r="36" spans="1:73" x14ac:dyDescent="0.25">
      <c r="A36" s="160">
        <f>COUNTIF($C$4:C36,COMUNIDAD!$C$6)</f>
        <v>0</v>
      </c>
      <c r="B36" s="102" t="s">
        <v>14</v>
      </c>
      <c r="C36" s="117" t="s">
        <v>15</v>
      </c>
      <c r="D36" s="117" t="s">
        <v>24</v>
      </c>
      <c r="E36" s="121">
        <v>45</v>
      </c>
      <c r="F36" s="121">
        <v>16</v>
      </c>
      <c r="G36" s="121">
        <v>232</v>
      </c>
      <c r="H36" s="121">
        <v>229</v>
      </c>
      <c r="I36" s="121">
        <v>156</v>
      </c>
      <c r="J36" s="121">
        <v>142</v>
      </c>
      <c r="K36"/>
      <c r="L36"/>
      <c r="M36"/>
      <c r="N36" s="102">
        <v>7</v>
      </c>
      <c r="O36" s="117" t="s">
        <v>61</v>
      </c>
      <c r="P36" s="117" t="s">
        <v>24</v>
      </c>
      <c r="Q36" s="123">
        <v>214</v>
      </c>
      <c r="R36" s="123">
        <v>61</v>
      </c>
      <c r="S36" s="123">
        <v>372</v>
      </c>
      <c r="T36" s="123">
        <v>109</v>
      </c>
      <c r="U36" s="123">
        <v>562</v>
      </c>
      <c r="V36" s="123">
        <v>210</v>
      </c>
      <c r="W36" s="123">
        <v>1528</v>
      </c>
      <c r="Z36" s="55">
        <f>COUNTIF($AB$4:AB36,DELEGACIÓN!$C$6)</f>
        <v>0</v>
      </c>
      <c r="AA36" s="117">
        <v>401</v>
      </c>
      <c r="AB36" s="117" t="s">
        <v>43</v>
      </c>
      <c r="AC36" s="117" t="s">
        <v>24</v>
      </c>
      <c r="AD36" s="123"/>
      <c r="AE36" s="123"/>
      <c r="AF36" s="123"/>
      <c r="AG36" s="123"/>
      <c r="AH36" s="123">
        <v>25</v>
      </c>
      <c r="AI36" s="123"/>
      <c r="AJ36" s="123">
        <v>25</v>
      </c>
      <c r="AL36" s="52"/>
      <c r="AM36" s="55">
        <f>COUNTIF($AO$4:AO36,COMUNIDAD!$C$6)</f>
        <v>0</v>
      </c>
      <c r="AY36" s="55">
        <f>COUNTIF($BA$4:BA36,PROVINCIA!$C$6)</f>
        <v>0</v>
      </c>
      <c r="AZ36" s="102" t="s">
        <v>319</v>
      </c>
      <c r="BA36" s="117" t="s">
        <v>320</v>
      </c>
      <c r="BB36" s="117" t="s">
        <v>462</v>
      </c>
      <c r="BC36" s="123">
        <v>26</v>
      </c>
      <c r="BD36" s="123">
        <v>59</v>
      </c>
      <c r="BE36" s="123">
        <v>7</v>
      </c>
      <c r="BF36" s="123">
        <v>13</v>
      </c>
      <c r="BG36" s="123">
        <v>1</v>
      </c>
      <c r="BH36" s="123"/>
      <c r="BI36" s="52"/>
      <c r="BK36" s="55">
        <f>COUNTIF($BM$4:BM36,DELEGACIÓN!$C$6)</f>
        <v>0</v>
      </c>
      <c r="BL36" s="102" t="s">
        <v>106</v>
      </c>
      <c r="BM36" s="117" t="s">
        <v>107</v>
      </c>
      <c r="BN36" s="117" t="s">
        <v>462</v>
      </c>
      <c r="BO36" s="123">
        <v>8</v>
      </c>
      <c r="BP36" s="123">
        <v>3</v>
      </c>
      <c r="BQ36" s="123">
        <v>1</v>
      </c>
      <c r="BR36" s="123"/>
      <c r="BS36" s="123">
        <v>5</v>
      </c>
      <c r="BT36" s="123">
        <v>12</v>
      </c>
      <c r="BU36" s="52"/>
    </row>
    <row r="37" spans="1:73" x14ac:dyDescent="0.25">
      <c r="A37" s="160">
        <f>COUNTIF($C$4:C37,COMUNIDAD!$C$6)</f>
        <v>0</v>
      </c>
      <c r="B37" s="102" t="s">
        <v>46</v>
      </c>
      <c r="C37" s="117" t="s">
        <v>47</v>
      </c>
      <c r="D37" s="117" t="s">
        <v>18</v>
      </c>
      <c r="E37" s="121">
        <v>285</v>
      </c>
      <c r="F37" s="121">
        <v>224</v>
      </c>
      <c r="G37" s="121">
        <v>154</v>
      </c>
      <c r="H37" s="121">
        <v>146</v>
      </c>
      <c r="I37" s="121">
        <v>311</v>
      </c>
      <c r="J37" s="121">
        <v>222</v>
      </c>
      <c r="K37"/>
      <c r="L37"/>
      <c r="M37"/>
      <c r="N37" s="102">
        <v>8</v>
      </c>
      <c r="O37" s="117" t="s">
        <v>75</v>
      </c>
      <c r="P37" s="117" t="s">
        <v>18</v>
      </c>
      <c r="Q37" s="123">
        <v>1221</v>
      </c>
      <c r="R37" s="123">
        <v>811</v>
      </c>
      <c r="S37" s="123">
        <v>54</v>
      </c>
      <c r="T37" s="123">
        <v>174</v>
      </c>
      <c r="U37" s="123">
        <v>686</v>
      </c>
      <c r="V37" s="123">
        <v>470</v>
      </c>
      <c r="W37" s="123">
        <v>3416</v>
      </c>
      <c r="Z37" s="55">
        <f>COUNTIF($AB$4:AB37,DELEGACIÓN!$C$6)</f>
        <v>0</v>
      </c>
      <c r="AA37" s="117">
        <v>402</v>
      </c>
      <c r="AB37" s="117" t="s">
        <v>49</v>
      </c>
      <c r="AC37" s="117" t="s">
        <v>18</v>
      </c>
      <c r="AD37" s="123">
        <v>1</v>
      </c>
      <c r="AE37" s="123">
        <v>1</v>
      </c>
      <c r="AF37" s="123">
        <v>27</v>
      </c>
      <c r="AG37" s="123">
        <v>12</v>
      </c>
      <c r="AH37" s="123"/>
      <c r="AI37" s="123"/>
      <c r="AJ37" s="123">
        <v>41</v>
      </c>
      <c r="AL37" s="52"/>
      <c r="AY37" s="55">
        <f>COUNTIF($BA$4:BA37,PROVINCIA!$C$6)</f>
        <v>0</v>
      </c>
      <c r="AZ37" s="102" t="s">
        <v>323</v>
      </c>
      <c r="BA37" s="117" t="s">
        <v>324</v>
      </c>
      <c r="BB37" s="117" t="s">
        <v>462</v>
      </c>
      <c r="BC37" s="123">
        <v>90</v>
      </c>
      <c r="BD37" s="123">
        <v>49</v>
      </c>
      <c r="BE37" s="123">
        <v>117</v>
      </c>
      <c r="BF37" s="123">
        <v>173</v>
      </c>
      <c r="BG37" s="123">
        <v>164</v>
      </c>
      <c r="BH37" s="123">
        <v>76</v>
      </c>
      <c r="BI37" s="52"/>
      <c r="BK37" s="55">
        <f>COUNTIF($BM$4:BM37,DELEGACIÓN!$C$6)</f>
        <v>0</v>
      </c>
      <c r="BL37" s="102" t="s">
        <v>108</v>
      </c>
      <c r="BM37" s="117" t="s">
        <v>109</v>
      </c>
      <c r="BN37" s="117" t="s">
        <v>462</v>
      </c>
      <c r="BO37" s="123">
        <v>80</v>
      </c>
      <c r="BP37" s="123">
        <v>36</v>
      </c>
      <c r="BQ37" s="123">
        <v>1</v>
      </c>
      <c r="BR37" s="123">
        <v>3</v>
      </c>
      <c r="BS37" s="123">
        <v>159</v>
      </c>
      <c r="BT37" s="123">
        <v>72</v>
      </c>
      <c r="BU37" s="52"/>
    </row>
    <row r="38" spans="1:73" x14ac:dyDescent="0.25">
      <c r="A38" s="160">
        <f>COUNTIF($C$4:C38,COMUNIDAD!$C$6)</f>
        <v>0</v>
      </c>
      <c r="B38" s="102" t="s">
        <v>46</v>
      </c>
      <c r="C38" s="117" t="s">
        <v>47</v>
      </c>
      <c r="D38" s="117" t="s">
        <v>19</v>
      </c>
      <c r="E38" s="121">
        <v>343</v>
      </c>
      <c r="F38" s="121">
        <v>217</v>
      </c>
      <c r="G38" s="121">
        <v>218</v>
      </c>
      <c r="H38" s="121">
        <v>150</v>
      </c>
      <c r="I38" s="121">
        <v>761</v>
      </c>
      <c r="J38" s="121">
        <v>417</v>
      </c>
      <c r="K38"/>
      <c r="L38"/>
      <c r="M38"/>
      <c r="N38" s="102">
        <v>8</v>
      </c>
      <c r="O38" s="117" t="s">
        <v>75</v>
      </c>
      <c r="P38" s="117" t="s">
        <v>19</v>
      </c>
      <c r="Q38" s="123">
        <v>816</v>
      </c>
      <c r="R38" s="123">
        <v>501</v>
      </c>
      <c r="S38" s="123">
        <v>67</v>
      </c>
      <c r="T38" s="123">
        <v>139</v>
      </c>
      <c r="U38" s="123">
        <v>1131</v>
      </c>
      <c r="V38" s="123">
        <v>741</v>
      </c>
      <c r="W38" s="123">
        <v>3395</v>
      </c>
      <c r="Z38" s="55">
        <f>COUNTIF($AB$4:AB38,DELEGACIÓN!$C$6)</f>
        <v>0</v>
      </c>
      <c r="AA38" s="117">
        <v>402</v>
      </c>
      <c r="AB38" s="117" t="s">
        <v>49</v>
      </c>
      <c r="AC38" s="117" t="s">
        <v>19</v>
      </c>
      <c r="AD38" s="123"/>
      <c r="AE38" s="123"/>
      <c r="AF38" s="123">
        <v>15</v>
      </c>
      <c r="AG38" s="123">
        <v>1</v>
      </c>
      <c r="AH38" s="123"/>
      <c r="AI38" s="123"/>
      <c r="AJ38" s="123">
        <v>16</v>
      </c>
      <c r="AL38" s="52"/>
      <c r="AY38" s="55">
        <f>COUNTIF($BA$4:BA38,PROVINCIA!$C$6)</f>
        <v>0</v>
      </c>
      <c r="AZ38" s="102" t="s">
        <v>337</v>
      </c>
      <c r="BA38" s="117" t="s">
        <v>338</v>
      </c>
      <c r="BB38" s="117" t="s">
        <v>462</v>
      </c>
      <c r="BC38" s="123">
        <v>49</v>
      </c>
      <c r="BD38" s="123">
        <v>37</v>
      </c>
      <c r="BE38" s="123"/>
      <c r="BF38" s="123">
        <v>1</v>
      </c>
      <c r="BG38" s="123">
        <v>80</v>
      </c>
      <c r="BH38" s="123">
        <v>48</v>
      </c>
      <c r="BI38" s="52"/>
      <c r="BK38" s="55">
        <f>COUNTIF($BM$4:BM38,DELEGACIÓN!$C$6)</f>
        <v>0</v>
      </c>
      <c r="BL38" s="102" t="s">
        <v>110</v>
      </c>
      <c r="BM38" s="117" t="s">
        <v>111</v>
      </c>
      <c r="BN38" s="117" t="s">
        <v>462</v>
      </c>
      <c r="BO38" s="123">
        <v>8</v>
      </c>
      <c r="BP38" s="123">
        <v>6</v>
      </c>
      <c r="BQ38" s="123"/>
      <c r="BR38" s="123">
        <v>2</v>
      </c>
      <c r="BS38" s="123">
        <v>18</v>
      </c>
      <c r="BT38" s="123">
        <v>18</v>
      </c>
      <c r="BU38" s="52"/>
    </row>
    <row r="39" spans="1:73" x14ac:dyDescent="0.25">
      <c r="A39" s="160">
        <f>COUNTIF($C$4:C39,COMUNIDAD!$C$6)</f>
        <v>0</v>
      </c>
      <c r="B39" s="102" t="s">
        <v>46</v>
      </c>
      <c r="C39" s="117" t="s">
        <v>47</v>
      </c>
      <c r="D39" s="117" t="s">
        <v>17</v>
      </c>
      <c r="E39" s="121">
        <v>162</v>
      </c>
      <c r="F39" s="121">
        <v>101</v>
      </c>
      <c r="G39" s="121">
        <v>142</v>
      </c>
      <c r="H39" s="121">
        <v>157</v>
      </c>
      <c r="I39" s="121">
        <v>241</v>
      </c>
      <c r="J39" s="121">
        <v>116</v>
      </c>
      <c r="K39"/>
      <c r="L39"/>
      <c r="M39"/>
      <c r="N39" s="102">
        <v>8</v>
      </c>
      <c r="O39" s="117" t="s">
        <v>75</v>
      </c>
      <c r="P39" s="117" t="s">
        <v>17</v>
      </c>
      <c r="Q39" s="123">
        <v>999</v>
      </c>
      <c r="R39" s="123">
        <v>629</v>
      </c>
      <c r="S39" s="123">
        <v>36</v>
      </c>
      <c r="T39" s="123">
        <v>136</v>
      </c>
      <c r="U39" s="123">
        <v>557</v>
      </c>
      <c r="V39" s="123">
        <v>407</v>
      </c>
      <c r="W39" s="123">
        <v>2764</v>
      </c>
      <c r="Z39" s="55">
        <f>COUNTIF($AB$4:AB39,DELEGACIÓN!$C$6)</f>
        <v>0</v>
      </c>
      <c r="AA39" s="117">
        <v>402</v>
      </c>
      <c r="AB39" s="117" t="s">
        <v>49</v>
      </c>
      <c r="AC39" s="117" t="s">
        <v>17</v>
      </c>
      <c r="AD39" s="123"/>
      <c r="AE39" s="123"/>
      <c r="AF39" s="123">
        <v>16</v>
      </c>
      <c r="AG39" s="123">
        <v>10</v>
      </c>
      <c r="AH39" s="123"/>
      <c r="AI39" s="123"/>
      <c r="AJ39" s="123">
        <v>26</v>
      </c>
      <c r="AL39" s="52"/>
      <c r="AY39" s="55">
        <f>COUNTIF($BA$4:BA39,PROVINCIA!$C$6)</f>
        <v>0</v>
      </c>
      <c r="AZ39" s="102" t="s">
        <v>345</v>
      </c>
      <c r="BA39" s="117" t="s">
        <v>346</v>
      </c>
      <c r="BB39" s="117" t="s">
        <v>462</v>
      </c>
      <c r="BC39" s="123"/>
      <c r="BD39" s="123"/>
      <c r="BE39" s="123"/>
      <c r="BF39" s="123"/>
      <c r="BG39" s="123">
        <v>4</v>
      </c>
      <c r="BH39" s="123">
        <v>3</v>
      </c>
      <c r="BI39" s="52"/>
      <c r="BK39" s="55">
        <f>COUNTIF($BM$4:BM39,DELEGACIÓN!$C$6)</f>
        <v>0</v>
      </c>
      <c r="BL39" s="102" t="s">
        <v>112</v>
      </c>
      <c r="BM39" s="117" t="s">
        <v>113</v>
      </c>
      <c r="BN39" s="117" t="s">
        <v>462</v>
      </c>
      <c r="BO39" s="123">
        <v>8</v>
      </c>
      <c r="BP39" s="123">
        <v>8</v>
      </c>
      <c r="BQ39" s="123"/>
      <c r="BR39" s="123">
        <v>1</v>
      </c>
      <c r="BS39" s="123">
        <v>22</v>
      </c>
      <c r="BT39" s="123">
        <v>22</v>
      </c>
      <c r="BU39" s="52"/>
    </row>
    <row r="40" spans="1:73" x14ac:dyDescent="0.25">
      <c r="A40" s="160">
        <f>COUNTIF($C$4:C40,COMUNIDAD!$C$6)</f>
        <v>0</v>
      </c>
      <c r="B40" s="102" t="s">
        <v>46</v>
      </c>
      <c r="C40" s="117" t="s">
        <v>47</v>
      </c>
      <c r="D40" s="117" t="s">
        <v>24</v>
      </c>
      <c r="E40" s="121">
        <v>248</v>
      </c>
      <c r="F40" s="121">
        <v>17</v>
      </c>
      <c r="G40" s="121">
        <v>193</v>
      </c>
      <c r="H40" s="121">
        <v>6</v>
      </c>
      <c r="I40" s="121">
        <v>1197</v>
      </c>
      <c r="J40" s="121">
        <v>266</v>
      </c>
      <c r="K40"/>
      <c r="L40"/>
      <c r="M40"/>
      <c r="N40" s="102">
        <v>8</v>
      </c>
      <c r="O40" s="117" t="s">
        <v>75</v>
      </c>
      <c r="P40" s="117" t="s">
        <v>41</v>
      </c>
      <c r="Q40" s="123">
        <v>116</v>
      </c>
      <c r="R40" s="123">
        <v>68</v>
      </c>
      <c r="S40" s="123"/>
      <c r="T40" s="123">
        <v>2</v>
      </c>
      <c r="U40" s="123">
        <v>13</v>
      </c>
      <c r="V40" s="123">
        <v>11</v>
      </c>
      <c r="W40" s="123">
        <v>210</v>
      </c>
      <c r="Z40" s="55">
        <f>COUNTIF($AB$4:AB40,DELEGACIÓN!$C$6)</f>
        <v>0</v>
      </c>
      <c r="AA40" s="117">
        <v>402</v>
      </c>
      <c r="AB40" s="117" t="s">
        <v>49</v>
      </c>
      <c r="AC40" s="117" t="s">
        <v>24</v>
      </c>
      <c r="AD40" s="123"/>
      <c r="AE40" s="123"/>
      <c r="AF40" s="123">
        <v>18</v>
      </c>
      <c r="AG40" s="123"/>
      <c r="AH40" s="123"/>
      <c r="AI40" s="123"/>
      <c r="AJ40" s="123">
        <v>18</v>
      </c>
      <c r="AL40" s="52"/>
      <c r="AY40" s="55">
        <f>COUNTIF($BA$4:BA40,PROVINCIA!$C$6)</f>
        <v>0</v>
      </c>
      <c r="AZ40" s="102" t="s">
        <v>349</v>
      </c>
      <c r="BA40" s="117" t="s">
        <v>350</v>
      </c>
      <c r="BB40" s="117" t="s">
        <v>462</v>
      </c>
      <c r="BC40" s="123">
        <v>50</v>
      </c>
      <c r="BD40" s="123">
        <v>17</v>
      </c>
      <c r="BE40" s="123">
        <v>151</v>
      </c>
      <c r="BF40" s="123">
        <v>95</v>
      </c>
      <c r="BG40" s="123">
        <v>16</v>
      </c>
      <c r="BH40" s="123">
        <v>3</v>
      </c>
      <c r="BI40" s="52"/>
      <c r="BK40" s="55">
        <f>COUNTIF($BM$4:BM40,DELEGACIÓN!$C$6)</f>
        <v>0</v>
      </c>
      <c r="BL40" s="102" t="s">
        <v>114</v>
      </c>
      <c r="BM40" s="117" t="s">
        <v>115</v>
      </c>
      <c r="BN40" s="117" t="s">
        <v>462</v>
      </c>
      <c r="BO40" s="123">
        <v>26</v>
      </c>
      <c r="BP40" s="123">
        <v>8</v>
      </c>
      <c r="BQ40" s="123">
        <v>2</v>
      </c>
      <c r="BR40" s="123">
        <v>1</v>
      </c>
      <c r="BS40" s="123">
        <v>1</v>
      </c>
      <c r="BT40" s="123">
        <v>6</v>
      </c>
      <c r="BU40" s="52"/>
    </row>
    <row r="41" spans="1:73" x14ac:dyDescent="0.25">
      <c r="A41" s="160">
        <f>COUNTIF($C$4:C41,COMUNIDAD!$C$6)</f>
        <v>0</v>
      </c>
      <c r="B41" s="102" t="s">
        <v>357</v>
      </c>
      <c r="C41" s="117" t="s">
        <v>358</v>
      </c>
      <c r="D41" s="117" t="s">
        <v>18</v>
      </c>
      <c r="E41" s="121">
        <v>1</v>
      </c>
      <c r="F41" s="121">
        <v>1</v>
      </c>
      <c r="G41" s="121">
        <v>41</v>
      </c>
      <c r="H41" s="121">
        <v>23</v>
      </c>
      <c r="I41" s="121">
        <v>8</v>
      </c>
      <c r="J41" s="121">
        <v>4</v>
      </c>
      <c r="K41"/>
      <c r="L41"/>
      <c r="M41"/>
      <c r="N41" s="102">
        <v>8</v>
      </c>
      <c r="O41" s="117" t="s">
        <v>75</v>
      </c>
      <c r="P41" s="117" t="s">
        <v>24</v>
      </c>
      <c r="Q41" s="123">
        <v>1967</v>
      </c>
      <c r="R41" s="123">
        <v>752</v>
      </c>
      <c r="S41" s="123">
        <v>77</v>
      </c>
      <c r="T41" s="123">
        <v>52</v>
      </c>
      <c r="U41" s="123">
        <v>1832</v>
      </c>
      <c r="V41" s="123">
        <v>1077</v>
      </c>
      <c r="W41" s="123">
        <v>5757</v>
      </c>
      <c r="Z41" s="55">
        <f>COUNTIF($AB$4:AB41,DELEGACIÓN!$C$6)</f>
        <v>0</v>
      </c>
      <c r="AA41" s="117">
        <v>501</v>
      </c>
      <c r="AB41" s="117" t="s">
        <v>439</v>
      </c>
      <c r="AC41" s="117" t="s">
        <v>18</v>
      </c>
      <c r="AD41" s="123"/>
      <c r="AE41" s="123"/>
      <c r="AF41" s="123"/>
      <c r="AG41" s="123"/>
      <c r="AH41" s="123">
        <v>1</v>
      </c>
      <c r="AI41" s="123"/>
      <c r="AJ41" s="123">
        <v>1</v>
      </c>
      <c r="AL41" s="52"/>
      <c r="AY41" s="55">
        <f>COUNTIF($BA$4:BA41,PROVINCIA!$C$6)</f>
        <v>0</v>
      </c>
      <c r="AZ41" s="102" t="s">
        <v>355</v>
      </c>
      <c r="BA41" s="117" t="s">
        <v>356</v>
      </c>
      <c r="BB41" s="117" t="s">
        <v>462</v>
      </c>
      <c r="BC41" s="123">
        <v>1</v>
      </c>
      <c r="BD41" s="123">
        <v>1</v>
      </c>
      <c r="BE41" s="123">
        <v>41</v>
      </c>
      <c r="BF41" s="123">
        <v>24</v>
      </c>
      <c r="BG41" s="123">
        <v>9</v>
      </c>
      <c r="BH41" s="123">
        <v>8</v>
      </c>
      <c r="BI41" s="52"/>
      <c r="BK41" s="55">
        <f>COUNTIF($BM$4:BM41,DELEGACIÓN!$C$6)</f>
        <v>0</v>
      </c>
      <c r="BL41" s="102" t="s">
        <v>116</v>
      </c>
      <c r="BM41" s="117" t="s">
        <v>117</v>
      </c>
      <c r="BN41" s="117" t="s">
        <v>462</v>
      </c>
      <c r="BO41" s="123">
        <v>2</v>
      </c>
      <c r="BP41" s="123">
        <v>1</v>
      </c>
      <c r="BQ41" s="123">
        <v>2</v>
      </c>
      <c r="BR41" s="123">
        <v>2</v>
      </c>
      <c r="BS41" s="123">
        <v>17</v>
      </c>
      <c r="BT41" s="123">
        <v>13</v>
      </c>
      <c r="BU41" s="52"/>
    </row>
    <row r="42" spans="1:73" x14ac:dyDescent="0.25">
      <c r="A42" s="160">
        <f>COUNTIF($C$4:C42,COMUNIDAD!$C$6)</f>
        <v>0</v>
      </c>
      <c r="B42" s="102" t="s">
        <v>357</v>
      </c>
      <c r="C42" s="117" t="s">
        <v>358</v>
      </c>
      <c r="D42" s="117" t="s">
        <v>19</v>
      </c>
      <c r="E42" s="121"/>
      <c r="F42" s="121"/>
      <c r="G42" s="121">
        <v>82</v>
      </c>
      <c r="H42" s="121">
        <v>28</v>
      </c>
      <c r="I42" s="121">
        <v>4</v>
      </c>
      <c r="J42" s="121">
        <v>4</v>
      </c>
      <c r="K42"/>
      <c r="L42"/>
      <c r="M42"/>
      <c r="N42" s="102">
        <v>9</v>
      </c>
      <c r="O42" s="117" t="s">
        <v>133</v>
      </c>
      <c r="P42" s="117" t="s">
        <v>18</v>
      </c>
      <c r="Q42" s="123">
        <v>32</v>
      </c>
      <c r="R42" s="123">
        <v>24</v>
      </c>
      <c r="S42" s="123"/>
      <c r="T42" s="123"/>
      <c r="U42" s="123">
        <v>1</v>
      </c>
      <c r="V42" s="123">
        <v>2</v>
      </c>
      <c r="W42" s="123">
        <v>59</v>
      </c>
      <c r="Z42" s="55">
        <f>COUNTIF($AB$4:AB42,DELEGACIÓN!$C$6)</f>
        <v>0</v>
      </c>
      <c r="AA42" s="117">
        <v>601</v>
      </c>
      <c r="AB42" s="117" t="s">
        <v>51</v>
      </c>
      <c r="AC42" s="117" t="s">
        <v>18</v>
      </c>
      <c r="AD42" s="123">
        <v>8</v>
      </c>
      <c r="AE42" s="123">
        <v>6</v>
      </c>
      <c r="AF42" s="123">
        <v>2</v>
      </c>
      <c r="AG42" s="123">
        <v>11</v>
      </c>
      <c r="AH42" s="123">
        <v>12</v>
      </c>
      <c r="AI42" s="123">
        <v>11</v>
      </c>
      <c r="AJ42" s="123">
        <v>50</v>
      </c>
      <c r="AL42" s="52"/>
      <c r="AY42" s="55">
        <f>COUNTIF($BA$4:BA42,PROVINCIA!$C$6)</f>
        <v>0</v>
      </c>
      <c r="AZ42" s="102" t="s">
        <v>363</v>
      </c>
      <c r="BA42" s="117" t="s">
        <v>364</v>
      </c>
      <c r="BB42" s="117" t="s">
        <v>462</v>
      </c>
      <c r="BC42" s="123">
        <v>177</v>
      </c>
      <c r="BD42" s="123">
        <v>115</v>
      </c>
      <c r="BE42" s="123"/>
      <c r="BF42" s="123">
        <v>8</v>
      </c>
      <c r="BG42" s="123">
        <v>181</v>
      </c>
      <c r="BH42" s="123">
        <v>28</v>
      </c>
      <c r="BI42" s="52"/>
      <c r="BK42" s="55">
        <f>COUNTIF($BM$4:BM42,DELEGACIÓN!$C$6)</f>
        <v>0</v>
      </c>
      <c r="BL42" s="102" t="s">
        <v>118</v>
      </c>
      <c r="BM42" s="117" t="s">
        <v>119</v>
      </c>
      <c r="BN42" s="117" t="s">
        <v>462</v>
      </c>
      <c r="BO42" s="123"/>
      <c r="BP42" s="123"/>
      <c r="BQ42" s="123"/>
      <c r="BR42" s="123"/>
      <c r="BS42" s="123">
        <v>14</v>
      </c>
      <c r="BT42" s="123">
        <v>5</v>
      </c>
      <c r="BU42" s="52"/>
    </row>
    <row r="43" spans="1:73" x14ac:dyDescent="0.25">
      <c r="A43" s="160">
        <f>COUNTIF($C$4:C43,COMUNIDAD!$C$6)</f>
        <v>0</v>
      </c>
      <c r="B43" s="102" t="s">
        <v>357</v>
      </c>
      <c r="C43" s="117" t="s">
        <v>358</v>
      </c>
      <c r="D43" s="117" t="s">
        <v>17</v>
      </c>
      <c r="E43" s="121">
        <v>1</v>
      </c>
      <c r="F43" s="121">
        <v>1</v>
      </c>
      <c r="G43" s="121">
        <v>31</v>
      </c>
      <c r="H43" s="121">
        <v>14</v>
      </c>
      <c r="I43" s="121">
        <v>2</v>
      </c>
      <c r="J43" s="121">
        <v>1</v>
      </c>
      <c r="K43"/>
      <c r="L43"/>
      <c r="M43"/>
      <c r="N43" s="102">
        <v>9</v>
      </c>
      <c r="O43" s="117" t="s">
        <v>133</v>
      </c>
      <c r="P43" s="117" t="s">
        <v>19</v>
      </c>
      <c r="Q43" s="123"/>
      <c r="R43" s="123"/>
      <c r="S43" s="123"/>
      <c r="T43" s="123"/>
      <c r="U43" s="123">
        <v>5</v>
      </c>
      <c r="V43" s="123">
        <v>8</v>
      </c>
      <c r="W43" s="123">
        <v>13</v>
      </c>
      <c r="Z43" s="55">
        <f>COUNTIF($AB$4:AB43,DELEGACIÓN!$C$6)</f>
        <v>0</v>
      </c>
      <c r="AA43" s="117">
        <v>601</v>
      </c>
      <c r="AB43" s="117" t="s">
        <v>51</v>
      </c>
      <c r="AC43" s="117" t="s">
        <v>19</v>
      </c>
      <c r="AD43" s="123">
        <v>1</v>
      </c>
      <c r="AE43" s="123"/>
      <c r="AF43" s="123"/>
      <c r="AG43" s="123">
        <v>2</v>
      </c>
      <c r="AH43" s="123">
        <v>9</v>
      </c>
      <c r="AI43" s="123">
        <v>14</v>
      </c>
      <c r="AJ43" s="123">
        <v>26</v>
      </c>
      <c r="AL43" s="52"/>
      <c r="AY43" s="55">
        <f>COUNTIF($BA$4:BA43,PROVINCIA!$C$6)</f>
        <v>0</v>
      </c>
      <c r="AZ43" s="102" t="s">
        <v>367</v>
      </c>
      <c r="BA43" s="117" t="s">
        <v>368</v>
      </c>
      <c r="BB43" s="117" t="s">
        <v>462</v>
      </c>
      <c r="BC43" s="123">
        <v>95</v>
      </c>
      <c r="BD43" s="123">
        <v>68</v>
      </c>
      <c r="BE43" s="123">
        <v>122</v>
      </c>
      <c r="BF43" s="123">
        <v>96</v>
      </c>
      <c r="BG43" s="123">
        <v>164</v>
      </c>
      <c r="BH43" s="123">
        <v>147</v>
      </c>
      <c r="BI43" s="52"/>
      <c r="BK43" s="55">
        <f>COUNTIF($BM$4:BM43,DELEGACIÓN!$C$6)</f>
        <v>0</v>
      </c>
      <c r="BL43" s="102" t="s">
        <v>120</v>
      </c>
      <c r="BM43" s="117" t="s">
        <v>121</v>
      </c>
      <c r="BN43" s="117" t="s">
        <v>462</v>
      </c>
      <c r="BO43" s="123">
        <v>126</v>
      </c>
      <c r="BP43" s="123">
        <v>110</v>
      </c>
      <c r="BQ43" s="123"/>
      <c r="BR43" s="123">
        <v>1</v>
      </c>
      <c r="BS43" s="123">
        <v>33</v>
      </c>
      <c r="BT43" s="123">
        <v>10</v>
      </c>
      <c r="BU43" s="52"/>
    </row>
    <row r="44" spans="1:73" x14ac:dyDescent="0.25">
      <c r="A44" s="160">
        <f>COUNTIF($C$4:C44,COMUNIDAD!$C$6)</f>
        <v>0</v>
      </c>
      <c r="B44" s="102" t="s">
        <v>357</v>
      </c>
      <c r="C44" s="117" t="s">
        <v>358</v>
      </c>
      <c r="D44" s="117" t="s">
        <v>24</v>
      </c>
      <c r="E44" s="121"/>
      <c r="F44" s="121"/>
      <c r="G44" s="121">
        <v>34</v>
      </c>
      <c r="H44" s="121"/>
      <c r="I44" s="121"/>
      <c r="J44" s="121">
        <v>43</v>
      </c>
      <c r="K44"/>
      <c r="L44"/>
      <c r="M44"/>
      <c r="N44" s="102">
        <v>9</v>
      </c>
      <c r="O44" s="117" t="s">
        <v>133</v>
      </c>
      <c r="P44" s="117" t="s">
        <v>17</v>
      </c>
      <c r="Q44" s="123">
        <v>22</v>
      </c>
      <c r="R44" s="123">
        <v>31</v>
      </c>
      <c r="S44" s="123"/>
      <c r="T44" s="123"/>
      <c r="U44" s="123">
        <v>1</v>
      </c>
      <c r="V44" s="123"/>
      <c r="W44" s="123">
        <v>54</v>
      </c>
      <c r="Z44" s="55">
        <f>COUNTIF($AB$4:AB44,DELEGACIÓN!$C$6)</f>
        <v>0</v>
      </c>
      <c r="AA44" s="117">
        <v>601</v>
      </c>
      <c r="AB44" s="117" t="s">
        <v>51</v>
      </c>
      <c r="AC44" s="117" t="s">
        <v>17</v>
      </c>
      <c r="AD44" s="123">
        <v>6</v>
      </c>
      <c r="AE44" s="123">
        <v>4</v>
      </c>
      <c r="AF44" s="123">
        <v>5</v>
      </c>
      <c r="AG44" s="123">
        <v>6</v>
      </c>
      <c r="AH44" s="123">
        <v>6</v>
      </c>
      <c r="AI44" s="123">
        <v>5</v>
      </c>
      <c r="AJ44" s="123">
        <v>32</v>
      </c>
      <c r="AL44" s="52"/>
      <c r="AY44" s="55">
        <f>COUNTIF($BA$4:BA44,PROVINCIA!$C$6)</f>
        <v>0</v>
      </c>
      <c r="AZ44" s="102" t="s">
        <v>375</v>
      </c>
      <c r="BA44" s="117" t="s">
        <v>376</v>
      </c>
      <c r="BB44" s="117" t="s">
        <v>462</v>
      </c>
      <c r="BC44" s="123"/>
      <c r="BD44" s="123"/>
      <c r="BE44" s="123"/>
      <c r="BF44" s="123"/>
      <c r="BG44" s="123">
        <v>6</v>
      </c>
      <c r="BH44" s="123">
        <v>3</v>
      </c>
      <c r="BI44" s="52"/>
      <c r="BK44" s="55">
        <f>COUNTIF($BM$4:BM44,DELEGACIÓN!$C$6)</f>
        <v>0</v>
      </c>
      <c r="BL44" s="102" t="s">
        <v>122</v>
      </c>
      <c r="BM44" s="117" t="s">
        <v>123</v>
      </c>
      <c r="BN44" s="117" t="s">
        <v>462</v>
      </c>
      <c r="BO44" s="123">
        <v>93</v>
      </c>
      <c r="BP44" s="123">
        <v>67</v>
      </c>
      <c r="BQ44" s="123"/>
      <c r="BR44" s="123">
        <v>3</v>
      </c>
      <c r="BS44" s="123">
        <v>25</v>
      </c>
      <c r="BT44" s="123">
        <v>18</v>
      </c>
      <c r="BU44" s="52"/>
    </row>
    <row r="45" spans="1:73" x14ac:dyDescent="0.25">
      <c r="A45" s="160">
        <f>COUNTIF($C$4:C45,COMUNIDAD!$C$6)</f>
        <v>0</v>
      </c>
      <c r="B45" s="102" t="s">
        <v>232</v>
      </c>
      <c r="C45" s="117" t="s">
        <v>233</v>
      </c>
      <c r="D45" s="117" t="s">
        <v>18</v>
      </c>
      <c r="E45" s="121">
        <v>9</v>
      </c>
      <c r="F45" s="121">
        <v>22</v>
      </c>
      <c r="G45" s="121">
        <v>8</v>
      </c>
      <c r="H45" s="121">
        <v>8</v>
      </c>
      <c r="I45" s="121">
        <v>28</v>
      </c>
      <c r="J45" s="121">
        <v>26</v>
      </c>
      <c r="K45"/>
      <c r="L45"/>
      <c r="M45"/>
      <c r="N45" s="102">
        <v>9</v>
      </c>
      <c r="O45" s="117" t="s">
        <v>133</v>
      </c>
      <c r="P45" s="117" t="s">
        <v>24</v>
      </c>
      <c r="Q45" s="123"/>
      <c r="R45" s="123"/>
      <c r="S45" s="123"/>
      <c r="T45" s="123"/>
      <c r="U45" s="123"/>
      <c r="V45" s="123">
        <v>13</v>
      </c>
      <c r="W45" s="123">
        <v>13</v>
      </c>
      <c r="Z45" s="55">
        <f>COUNTIF($AB$4:AB45,DELEGACIÓN!$C$6)</f>
        <v>0</v>
      </c>
      <c r="AA45" s="117">
        <v>601</v>
      </c>
      <c r="AB45" s="117" t="s">
        <v>51</v>
      </c>
      <c r="AC45" s="117" t="s">
        <v>24</v>
      </c>
      <c r="AD45" s="123">
        <v>22</v>
      </c>
      <c r="AE45" s="123"/>
      <c r="AF45" s="123"/>
      <c r="AG45" s="123"/>
      <c r="AH45" s="123">
        <v>136</v>
      </c>
      <c r="AI45" s="123">
        <v>13</v>
      </c>
      <c r="AJ45" s="123">
        <v>171</v>
      </c>
      <c r="AL45" s="52"/>
      <c r="AY45" s="55">
        <f>COUNTIF($BA$4:BA45,PROVINCIA!$C$6)</f>
        <v>0</v>
      </c>
      <c r="AZ45" s="102" t="s">
        <v>379</v>
      </c>
      <c r="BA45" s="117" t="s">
        <v>380</v>
      </c>
      <c r="BB45" s="117" t="s">
        <v>462</v>
      </c>
      <c r="BC45" s="123">
        <v>20</v>
      </c>
      <c r="BD45" s="123">
        <v>26</v>
      </c>
      <c r="BE45" s="123">
        <v>1</v>
      </c>
      <c r="BF45" s="123">
        <v>22</v>
      </c>
      <c r="BG45" s="123">
        <v>22</v>
      </c>
      <c r="BH45" s="123">
        <v>12</v>
      </c>
      <c r="BI45" s="52"/>
      <c r="BK45" s="55">
        <f>COUNTIF($BM$4:BM45,DELEGACIÓN!$C$6)</f>
        <v>0</v>
      </c>
      <c r="BL45" s="102" t="s">
        <v>124</v>
      </c>
      <c r="BM45" s="117" t="s">
        <v>125</v>
      </c>
      <c r="BN45" s="117" t="s">
        <v>462</v>
      </c>
      <c r="BO45" s="123">
        <v>367</v>
      </c>
      <c r="BP45" s="123">
        <v>282</v>
      </c>
      <c r="BQ45" s="123">
        <v>9</v>
      </c>
      <c r="BR45" s="123">
        <v>17</v>
      </c>
      <c r="BS45" s="123">
        <v>120</v>
      </c>
      <c r="BT45" s="123">
        <v>120</v>
      </c>
      <c r="BU45" s="52"/>
    </row>
    <row r="46" spans="1:73" x14ac:dyDescent="0.25">
      <c r="A46" s="160">
        <f>COUNTIF($C$4:C46,COMUNIDAD!$C$6)</f>
        <v>0</v>
      </c>
      <c r="B46" s="102" t="s">
        <v>232</v>
      </c>
      <c r="C46" s="117" t="s">
        <v>233</v>
      </c>
      <c r="D46" s="117" t="s">
        <v>19</v>
      </c>
      <c r="E46" s="121"/>
      <c r="F46" s="121">
        <v>2</v>
      </c>
      <c r="G46" s="121"/>
      <c r="H46" s="121"/>
      <c r="I46" s="121">
        <v>4</v>
      </c>
      <c r="J46" s="121">
        <v>25</v>
      </c>
      <c r="K46"/>
      <c r="L46"/>
      <c r="M46"/>
      <c r="N46" s="102">
        <v>10</v>
      </c>
      <c r="O46" s="117" t="s">
        <v>139</v>
      </c>
      <c r="P46" s="117" t="s">
        <v>18</v>
      </c>
      <c r="Q46" s="123">
        <v>1</v>
      </c>
      <c r="R46" s="123">
        <v>2</v>
      </c>
      <c r="S46" s="123"/>
      <c r="T46" s="123">
        <v>2</v>
      </c>
      <c r="U46" s="123">
        <v>7</v>
      </c>
      <c r="V46" s="123">
        <v>1</v>
      </c>
      <c r="W46" s="123">
        <v>13</v>
      </c>
      <c r="Z46" s="55">
        <f>COUNTIF($AB$4:AB46,DELEGACIÓN!$C$6)</f>
        <v>0</v>
      </c>
      <c r="AA46" s="117">
        <v>602</v>
      </c>
      <c r="AB46" s="117" t="s">
        <v>57</v>
      </c>
      <c r="AC46" s="117" t="s">
        <v>18</v>
      </c>
      <c r="AD46" s="123">
        <v>26</v>
      </c>
      <c r="AE46" s="123">
        <v>19</v>
      </c>
      <c r="AF46" s="123">
        <v>1</v>
      </c>
      <c r="AG46" s="123">
        <v>1</v>
      </c>
      <c r="AH46" s="123">
        <v>62</v>
      </c>
      <c r="AI46" s="123">
        <v>7</v>
      </c>
      <c r="AJ46" s="123">
        <v>116</v>
      </c>
      <c r="AL46" s="52"/>
      <c r="AY46" s="55">
        <f>COUNTIF($BA$4:BA46,PROVINCIA!$C$6)</f>
        <v>0</v>
      </c>
      <c r="AZ46" s="102" t="s">
        <v>387</v>
      </c>
      <c r="BA46" s="117" t="s">
        <v>388</v>
      </c>
      <c r="BB46" s="117" t="s">
        <v>462</v>
      </c>
      <c r="BC46" s="123">
        <v>52</v>
      </c>
      <c r="BD46" s="123">
        <v>42</v>
      </c>
      <c r="BE46" s="123">
        <v>42</v>
      </c>
      <c r="BF46" s="123">
        <v>45</v>
      </c>
      <c r="BG46" s="123">
        <v>57</v>
      </c>
      <c r="BH46" s="123">
        <v>58</v>
      </c>
      <c r="BI46" s="52"/>
      <c r="BK46" s="55">
        <f>COUNTIF($BM$4:BM46,DELEGACIÓN!$C$6)</f>
        <v>0</v>
      </c>
      <c r="BL46" s="102" t="s">
        <v>128</v>
      </c>
      <c r="BM46" s="117" t="s">
        <v>129</v>
      </c>
      <c r="BN46" s="117" t="s">
        <v>462</v>
      </c>
      <c r="BO46" s="123">
        <v>4</v>
      </c>
      <c r="BP46" s="123">
        <v>7</v>
      </c>
      <c r="BQ46" s="123">
        <v>1</v>
      </c>
      <c r="BR46" s="123">
        <v>1</v>
      </c>
      <c r="BS46" s="123">
        <v>8</v>
      </c>
      <c r="BT46" s="123">
        <v>11</v>
      </c>
      <c r="BU46" s="52"/>
    </row>
    <row r="47" spans="1:73" x14ac:dyDescent="0.25">
      <c r="A47" s="160">
        <f>COUNTIF($C$4:C47,COMUNIDAD!$C$6)</f>
        <v>0</v>
      </c>
      <c r="B47" s="102" t="s">
        <v>232</v>
      </c>
      <c r="C47" s="117" t="s">
        <v>233</v>
      </c>
      <c r="D47" s="117" t="s">
        <v>17</v>
      </c>
      <c r="E47" s="121">
        <v>7</v>
      </c>
      <c r="F47" s="121">
        <v>22</v>
      </c>
      <c r="G47" s="121">
        <v>6</v>
      </c>
      <c r="H47" s="121">
        <v>8</v>
      </c>
      <c r="I47" s="121">
        <v>19</v>
      </c>
      <c r="J47" s="121">
        <v>11</v>
      </c>
      <c r="K47"/>
      <c r="L47"/>
      <c r="M47"/>
      <c r="N47" s="102">
        <v>10</v>
      </c>
      <c r="O47" s="117" t="s">
        <v>139</v>
      </c>
      <c r="P47" s="117" t="s">
        <v>19</v>
      </c>
      <c r="Q47" s="123"/>
      <c r="R47" s="123">
        <v>3</v>
      </c>
      <c r="S47" s="123"/>
      <c r="T47" s="123"/>
      <c r="U47" s="123">
        <v>7</v>
      </c>
      <c r="V47" s="123"/>
      <c r="W47" s="123">
        <v>10</v>
      </c>
      <c r="Z47" s="55">
        <f>COUNTIF($AB$4:AB47,DELEGACIÓN!$C$6)</f>
        <v>0</v>
      </c>
      <c r="AA47" s="117">
        <v>602</v>
      </c>
      <c r="AB47" s="117" t="s">
        <v>57</v>
      </c>
      <c r="AC47" s="117" t="s">
        <v>19</v>
      </c>
      <c r="AD47" s="123">
        <v>20</v>
      </c>
      <c r="AE47" s="123">
        <v>16</v>
      </c>
      <c r="AF47" s="123"/>
      <c r="AG47" s="123"/>
      <c r="AH47" s="123">
        <v>42</v>
      </c>
      <c r="AI47" s="123">
        <v>12</v>
      </c>
      <c r="AJ47" s="123">
        <v>90</v>
      </c>
      <c r="AL47" s="52"/>
      <c r="AY47" s="55">
        <f>COUNTIF($BA$4:BA47,PROVINCIA!$C$6)</f>
        <v>0</v>
      </c>
      <c r="AZ47" s="102" t="s">
        <v>393</v>
      </c>
      <c r="BA47" s="117" t="s">
        <v>394</v>
      </c>
      <c r="BB47" s="117" t="s">
        <v>462</v>
      </c>
      <c r="BC47" s="123">
        <v>2</v>
      </c>
      <c r="BD47" s="123">
        <v>4</v>
      </c>
      <c r="BE47" s="123"/>
      <c r="BF47" s="123">
        <v>1</v>
      </c>
      <c r="BG47" s="123">
        <v>29</v>
      </c>
      <c r="BH47" s="123">
        <v>29</v>
      </c>
      <c r="BI47" s="52"/>
      <c r="BK47" s="55">
        <f>COUNTIF($BM$4:BM47,DELEGACIÓN!$C$6)</f>
        <v>0</v>
      </c>
      <c r="BL47" s="102" t="s">
        <v>130</v>
      </c>
      <c r="BM47" s="117" t="s">
        <v>131</v>
      </c>
      <c r="BN47" s="117" t="s">
        <v>462</v>
      </c>
      <c r="BO47" s="123">
        <v>32</v>
      </c>
      <c r="BP47" s="123">
        <v>29</v>
      </c>
      <c r="BQ47" s="123"/>
      <c r="BR47" s="123"/>
      <c r="BS47" s="123">
        <v>2</v>
      </c>
      <c r="BT47" s="123">
        <v>3</v>
      </c>
      <c r="BU47" s="52"/>
    </row>
    <row r="48" spans="1:73" x14ac:dyDescent="0.25">
      <c r="A48" s="160">
        <f>COUNTIF($C$4:C48,COMUNIDAD!$C$6)</f>
        <v>0</v>
      </c>
      <c r="B48" s="102" t="s">
        <v>450</v>
      </c>
      <c r="C48" s="117" t="s">
        <v>451</v>
      </c>
      <c r="D48" s="117" t="s">
        <v>18</v>
      </c>
      <c r="E48" s="121">
        <v>2754</v>
      </c>
      <c r="F48" s="121">
        <v>2092</v>
      </c>
      <c r="G48" s="121">
        <v>1324</v>
      </c>
      <c r="H48" s="121">
        <v>1280</v>
      </c>
      <c r="I48" s="121">
        <v>3767</v>
      </c>
      <c r="J48" s="121">
        <v>2296</v>
      </c>
      <c r="K48"/>
      <c r="L48"/>
      <c r="M48"/>
      <c r="N48" s="102">
        <v>10</v>
      </c>
      <c r="O48" s="117" t="s">
        <v>139</v>
      </c>
      <c r="P48" s="117" t="s">
        <v>17</v>
      </c>
      <c r="Q48" s="123">
        <v>1</v>
      </c>
      <c r="R48" s="123">
        <v>1</v>
      </c>
      <c r="S48" s="123"/>
      <c r="T48" s="123">
        <v>2</v>
      </c>
      <c r="U48" s="123">
        <v>4</v>
      </c>
      <c r="V48" s="123"/>
      <c r="W48" s="123">
        <v>8</v>
      </c>
      <c r="Z48" s="55">
        <f>COUNTIF($AB$4:AB48,DELEGACIÓN!$C$6)</f>
        <v>0</v>
      </c>
      <c r="AA48" s="117">
        <v>602</v>
      </c>
      <c r="AB48" s="117" t="s">
        <v>57</v>
      </c>
      <c r="AC48" s="117" t="s">
        <v>17</v>
      </c>
      <c r="AD48" s="123">
        <v>18</v>
      </c>
      <c r="AE48" s="123">
        <v>9</v>
      </c>
      <c r="AF48" s="123"/>
      <c r="AG48" s="123">
        <v>1</v>
      </c>
      <c r="AH48" s="123">
        <v>51</v>
      </c>
      <c r="AI48" s="123">
        <v>6</v>
      </c>
      <c r="AJ48" s="123">
        <v>85</v>
      </c>
      <c r="AL48" s="52"/>
      <c r="AY48" s="55">
        <f>COUNTIF($BA$4:BA48,PROVINCIA!$C$6)</f>
        <v>0</v>
      </c>
      <c r="AZ48" s="102" t="s">
        <v>397</v>
      </c>
      <c r="BA48" s="117" t="s">
        <v>398</v>
      </c>
      <c r="BB48" s="117" t="s">
        <v>462</v>
      </c>
      <c r="BC48" s="123">
        <v>105</v>
      </c>
      <c r="BD48" s="123">
        <v>77</v>
      </c>
      <c r="BE48" s="123">
        <v>6</v>
      </c>
      <c r="BF48" s="123">
        <v>5</v>
      </c>
      <c r="BG48" s="123">
        <v>191</v>
      </c>
      <c r="BH48" s="123">
        <v>256</v>
      </c>
      <c r="BI48" s="52"/>
      <c r="BK48" s="55">
        <f>COUNTIF($BM$4:BM48,DELEGACIÓN!$C$6)</f>
        <v>0</v>
      </c>
      <c r="BL48" s="102" t="s">
        <v>136</v>
      </c>
      <c r="BM48" s="117" t="s">
        <v>137</v>
      </c>
      <c r="BN48" s="117" t="s">
        <v>462</v>
      </c>
      <c r="BO48" s="123">
        <v>10</v>
      </c>
      <c r="BP48" s="123">
        <v>7</v>
      </c>
      <c r="BQ48" s="123"/>
      <c r="BR48" s="123">
        <v>2</v>
      </c>
      <c r="BS48" s="123">
        <v>7</v>
      </c>
      <c r="BT48" s="123">
        <v>2</v>
      </c>
      <c r="BU48" s="52"/>
    </row>
    <row r="49" spans="1:73" x14ac:dyDescent="0.25">
      <c r="A49" s="160">
        <f>COUNTIF($C$4:C49,COMUNIDAD!$C$6)</f>
        <v>0</v>
      </c>
      <c r="B49" s="102" t="s">
        <v>450</v>
      </c>
      <c r="C49" s="117" t="s">
        <v>451</v>
      </c>
      <c r="D49" s="117" t="s">
        <v>19</v>
      </c>
      <c r="E49" s="121">
        <v>2399</v>
      </c>
      <c r="F49" s="121">
        <v>1592</v>
      </c>
      <c r="G49" s="121">
        <v>2002</v>
      </c>
      <c r="H49" s="121">
        <v>1783</v>
      </c>
      <c r="I49" s="121">
        <v>6489</v>
      </c>
      <c r="J49" s="121">
        <v>3915</v>
      </c>
      <c r="K49"/>
      <c r="L49"/>
      <c r="M49"/>
      <c r="N49" s="102">
        <v>10</v>
      </c>
      <c r="O49" s="117" t="s">
        <v>139</v>
      </c>
      <c r="P49" s="117" t="s">
        <v>24</v>
      </c>
      <c r="Q49" s="123">
        <v>23</v>
      </c>
      <c r="R49" s="123">
        <v>11</v>
      </c>
      <c r="S49" s="123"/>
      <c r="T49" s="123"/>
      <c r="U49" s="123">
        <v>9</v>
      </c>
      <c r="V49" s="123">
        <v>4</v>
      </c>
      <c r="W49" s="123">
        <v>47</v>
      </c>
      <c r="Z49" s="55">
        <f>COUNTIF($AB$4:AB49,DELEGACIÓN!$C$6)</f>
        <v>0</v>
      </c>
      <c r="AA49" s="117">
        <v>602</v>
      </c>
      <c r="AB49" s="117" t="s">
        <v>57</v>
      </c>
      <c r="AC49" s="117" t="s">
        <v>24</v>
      </c>
      <c r="AD49" s="123"/>
      <c r="AE49" s="123"/>
      <c r="AF49" s="123"/>
      <c r="AG49" s="123"/>
      <c r="AH49" s="123"/>
      <c r="AI49" s="123">
        <v>9</v>
      </c>
      <c r="AJ49" s="123">
        <v>9</v>
      </c>
      <c r="AL49" s="52"/>
      <c r="AY49" s="55">
        <f>COUNTIF($BA$4:BA49,PROVINCIA!$C$6)</f>
        <v>0</v>
      </c>
      <c r="AZ49" s="102" t="s">
        <v>413</v>
      </c>
      <c r="BA49" s="117" t="s">
        <v>414</v>
      </c>
      <c r="BB49" s="117" t="s">
        <v>462</v>
      </c>
      <c r="BC49" s="123"/>
      <c r="BD49" s="123">
        <v>1</v>
      </c>
      <c r="BE49" s="123">
        <v>1</v>
      </c>
      <c r="BF49" s="123">
        <v>33</v>
      </c>
      <c r="BG49" s="123">
        <v>9</v>
      </c>
      <c r="BH49" s="123">
        <v>2</v>
      </c>
      <c r="BI49" s="52"/>
      <c r="BK49" s="55">
        <f>COUNTIF($BM$4:BM49,DELEGACIÓN!$C$6)</f>
        <v>0</v>
      </c>
      <c r="BL49" s="102" t="s">
        <v>140</v>
      </c>
      <c r="BM49" s="117" t="s">
        <v>141</v>
      </c>
      <c r="BN49" s="117" t="s">
        <v>462</v>
      </c>
      <c r="BO49" s="123">
        <v>2</v>
      </c>
      <c r="BP49" s="123">
        <v>1</v>
      </c>
      <c r="BQ49" s="123"/>
      <c r="BR49" s="123">
        <v>1</v>
      </c>
      <c r="BS49" s="123">
        <v>8</v>
      </c>
      <c r="BT49" s="123">
        <v>8</v>
      </c>
      <c r="BU49" s="52"/>
    </row>
    <row r="50" spans="1:73" x14ac:dyDescent="0.25">
      <c r="A50" s="160">
        <f>COUNTIF($C$4:C50,COMUNIDAD!$C$6)</f>
        <v>0</v>
      </c>
      <c r="B50" s="102" t="s">
        <v>450</v>
      </c>
      <c r="C50" s="117" t="s">
        <v>451</v>
      </c>
      <c r="D50" s="117" t="s">
        <v>17</v>
      </c>
      <c r="E50" s="121">
        <v>2171</v>
      </c>
      <c r="F50" s="121">
        <v>1543</v>
      </c>
      <c r="G50" s="121">
        <v>1164</v>
      </c>
      <c r="H50" s="121">
        <v>1091</v>
      </c>
      <c r="I50" s="121">
        <v>2690</v>
      </c>
      <c r="J50" s="121">
        <v>1737</v>
      </c>
      <c r="K50"/>
      <c r="L50"/>
      <c r="M50"/>
      <c r="N50" s="102">
        <v>11</v>
      </c>
      <c r="O50" s="117" t="s">
        <v>143</v>
      </c>
      <c r="P50" s="117" t="s">
        <v>18</v>
      </c>
      <c r="Q50" s="123"/>
      <c r="R50" s="123">
        <v>1</v>
      </c>
      <c r="S50" s="123"/>
      <c r="T50" s="123">
        <v>3</v>
      </c>
      <c r="U50" s="123">
        <v>25</v>
      </c>
      <c r="V50" s="123">
        <v>20</v>
      </c>
      <c r="W50" s="123">
        <v>49</v>
      </c>
      <c r="Z50" s="55">
        <f>COUNTIF($AB$4:AB50,DELEGACIÓN!$C$6)</f>
        <v>0</v>
      </c>
      <c r="AA50" s="117">
        <v>701</v>
      </c>
      <c r="AB50" s="117" t="s">
        <v>59</v>
      </c>
      <c r="AC50" s="117" t="s">
        <v>18</v>
      </c>
      <c r="AD50" s="123"/>
      <c r="AE50" s="123">
        <v>1</v>
      </c>
      <c r="AF50" s="123"/>
      <c r="AG50" s="123"/>
      <c r="AH50" s="123">
        <v>21</v>
      </c>
      <c r="AI50" s="123">
        <v>1</v>
      </c>
      <c r="AJ50" s="123">
        <v>23</v>
      </c>
      <c r="AL50" s="52"/>
      <c r="AY50" s="55">
        <f>COUNTIF($BA$4:BA50,PROVINCIA!$C$6)</f>
        <v>0</v>
      </c>
      <c r="AZ50" s="102" t="s">
        <v>417</v>
      </c>
      <c r="BA50" s="117" t="s">
        <v>418</v>
      </c>
      <c r="BB50" s="117" t="s">
        <v>462</v>
      </c>
      <c r="BC50" s="123">
        <v>32</v>
      </c>
      <c r="BD50" s="123">
        <v>36</v>
      </c>
      <c r="BE50" s="123"/>
      <c r="BF50" s="123">
        <v>3</v>
      </c>
      <c r="BG50" s="123">
        <v>42</v>
      </c>
      <c r="BH50" s="123">
        <v>20</v>
      </c>
      <c r="BI50" s="52"/>
      <c r="BK50" s="55">
        <f>COUNTIF($BM$4:BM50,DELEGACIÓN!$C$6)</f>
        <v>0</v>
      </c>
      <c r="BL50" s="102" t="s">
        <v>144</v>
      </c>
      <c r="BM50" s="117" t="s">
        <v>145</v>
      </c>
      <c r="BN50" s="117" t="s">
        <v>462</v>
      </c>
      <c r="BO50" s="123"/>
      <c r="BP50" s="123"/>
      <c r="BQ50" s="123"/>
      <c r="BR50" s="123">
        <v>2</v>
      </c>
      <c r="BS50" s="123">
        <v>8</v>
      </c>
      <c r="BT50" s="123">
        <v>10</v>
      </c>
      <c r="BU50" s="52"/>
    </row>
    <row r="51" spans="1:73" x14ac:dyDescent="0.25">
      <c r="A51" s="160">
        <f>COUNTIF($C$4:C51,COMUNIDAD!$C$6)</f>
        <v>0</v>
      </c>
      <c r="B51" s="102" t="s">
        <v>450</v>
      </c>
      <c r="C51" s="117" t="s">
        <v>451</v>
      </c>
      <c r="D51" s="117" t="s">
        <v>41</v>
      </c>
      <c r="E51" s="121">
        <v>195</v>
      </c>
      <c r="F51" s="121">
        <v>71</v>
      </c>
      <c r="G51" s="121">
        <v>420</v>
      </c>
      <c r="H51" s="121">
        <v>292</v>
      </c>
      <c r="I51" s="121">
        <v>56</v>
      </c>
      <c r="J51" s="121">
        <v>60</v>
      </c>
      <c r="K51"/>
      <c r="L51"/>
      <c r="M51"/>
      <c r="N51" s="102">
        <v>11</v>
      </c>
      <c r="O51" s="117" t="s">
        <v>143</v>
      </c>
      <c r="P51" s="117" t="s">
        <v>19</v>
      </c>
      <c r="Q51" s="123"/>
      <c r="R51" s="123">
        <v>1</v>
      </c>
      <c r="S51" s="123"/>
      <c r="T51" s="123">
        <v>3</v>
      </c>
      <c r="U51" s="123">
        <v>47</v>
      </c>
      <c r="V51" s="123">
        <v>88</v>
      </c>
      <c r="W51" s="123">
        <v>139</v>
      </c>
      <c r="Z51" s="55">
        <f>COUNTIF($AB$4:AB51,DELEGACIÓN!$C$6)</f>
        <v>0</v>
      </c>
      <c r="AA51" s="117">
        <v>701</v>
      </c>
      <c r="AB51" s="117" t="s">
        <v>59</v>
      </c>
      <c r="AC51" s="117" t="s">
        <v>19</v>
      </c>
      <c r="AD51" s="123"/>
      <c r="AE51" s="123"/>
      <c r="AF51" s="123"/>
      <c r="AG51" s="123"/>
      <c r="AH51" s="123">
        <v>1</v>
      </c>
      <c r="AI51" s="123">
        <v>1</v>
      </c>
      <c r="AJ51" s="123">
        <v>2</v>
      </c>
      <c r="AL51" s="52"/>
      <c r="AY51" s="55">
        <f>COUNTIF($BA$4:BA51,PROVINCIA!$C$6)</f>
        <v>0</v>
      </c>
      <c r="AZ51" s="102" t="s">
        <v>427</v>
      </c>
      <c r="BA51" s="117" t="s">
        <v>428</v>
      </c>
      <c r="BB51" s="117" t="s">
        <v>462</v>
      </c>
      <c r="BC51" s="123"/>
      <c r="BD51" s="123"/>
      <c r="BE51" s="123"/>
      <c r="BF51" s="123"/>
      <c r="BG51" s="123">
        <v>297</v>
      </c>
      <c r="BH51" s="123">
        <v>255</v>
      </c>
      <c r="BI51" s="52"/>
      <c r="BK51" s="55">
        <f>COUNTIF($BM$4:BM51,DELEGACIÓN!$C$6)</f>
        <v>0</v>
      </c>
      <c r="BL51" s="102" t="s">
        <v>146</v>
      </c>
      <c r="BM51" s="117" t="s">
        <v>147</v>
      </c>
      <c r="BN51" s="117" t="s">
        <v>462</v>
      </c>
      <c r="BO51" s="123"/>
      <c r="BP51" s="123">
        <v>2</v>
      </c>
      <c r="BQ51" s="123"/>
      <c r="BR51" s="123"/>
      <c r="BS51" s="123">
        <v>26</v>
      </c>
      <c r="BT51" s="123">
        <v>20</v>
      </c>
      <c r="BU51" s="52"/>
    </row>
    <row r="52" spans="1:73" x14ac:dyDescent="0.25">
      <c r="A52" s="160">
        <f>COUNTIF($C$4:C52,COMUNIDAD!$C$6)</f>
        <v>0</v>
      </c>
      <c r="B52" s="102" t="s">
        <v>450</v>
      </c>
      <c r="C52" s="117" t="s">
        <v>451</v>
      </c>
      <c r="D52" s="117" t="s">
        <v>24</v>
      </c>
      <c r="E52" s="121">
        <v>4367</v>
      </c>
      <c r="F52" s="121">
        <v>1384</v>
      </c>
      <c r="G52" s="121">
        <v>2774</v>
      </c>
      <c r="H52" s="121">
        <v>1448</v>
      </c>
      <c r="I52" s="121">
        <v>9988</v>
      </c>
      <c r="J52" s="121">
        <v>4082</v>
      </c>
      <c r="K52"/>
      <c r="L52"/>
      <c r="M52"/>
      <c r="N52" s="102">
        <v>11</v>
      </c>
      <c r="O52" s="117" t="s">
        <v>143</v>
      </c>
      <c r="P52" s="117" t="s">
        <v>17</v>
      </c>
      <c r="Q52" s="123">
        <v>2</v>
      </c>
      <c r="R52" s="123">
        <v>2</v>
      </c>
      <c r="S52" s="123"/>
      <c r="T52" s="123">
        <v>2</v>
      </c>
      <c r="U52" s="123">
        <v>23</v>
      </c>
      <c r="V52" s="123">
        <v>18</v>
      </c>
      <c r="W52" s="123">
        <v>47</v>
      </c>
      <c r="Z52" s="55">
        <f>COUNTIF($AB$4:AB52,DELEGACIÓN!$C$6)</f>
        <v>0</v>
      </c>
      <c r="AA52" s="117">
        <v>701</v>
      </c>
      <c r="AB52" s="117" t="s">
        <v>59</v>
      </c>
      <c r="AC52" s="117" t="s">
        <v>17</v>
      </c>
      <c r="AD52" s="123"/>
      <c r="AE52" s="123"/>
      <c r="AF52" s="123"/>
      <c r="AG52" s="123"/>
      <c r="AH52" s="123">
        <v>19</v>
      </c>
      <c r="AI52" s="123">
        <v>1</v>
      </c>
      <c r="AJ52" s="123">
        <v>20</v>
      </c>
      <c r="AL52" s="52"/>
      <c r="AY52" s="55">
        <f>COUNTIF($BA$4:BA52,PROVINCIA!$C$6)</f>
        <v>0</v>
      </c>
      <c r="AZ52" s="102" t="s">
        <v>435</v>
      </c>
      <c r="BA52" s="117" t="s">
        <v>436</v>
      </c>
      <c r="BB52" s="117" t="s">
        <v>462</v>
      </c>
      <c r="BC52" s="123">
        <v>32</v>
      </c>
      <c r="BD52" s="123">
        <v>44</v>
      </c>
      <c r="BE52" s="123">
        <v>64</v>
      </c>
      <c r="BF52" s="123">
        <v>64</v>
      </c>
      <c r="BG52" s="123">
        <v>55</v>
      </c>
      <c r="BH52" s="123">
        <v>74</v>
      </c>
      <c r="BI52" s="52"/>
      <c r="BK52" s="55">
        <f>COUNTIF($BM$4:BM52,DELEGACIÓN!$C$6)</f>
        <v>0</v>
      </c>
      <c r="BL52" s="102" t="s">
        <v>148</v>
      </c>
      <c r="BM52" s="117" t="s">
        <v>149</v>
      </c>
      <c r="BN52" s="117" t="s">
        <v>462</v>
      </c>
      <c r="BO52" s="123">
        <v>27</v>
      </c>
      <c r="BP52" s="123">
        <v>13</v>
      </c>
      <c r="BQ52" s="123"/>
      <c r="BR52" s="123"/>
      <c r="BS52" s="123">
        <v>4</v>
      </c>
      <c r="BT52" s="123">
        <v>1</v>
      </c>
      <c r="BU52" s="52"/>
    </row>
    <row r="53" spans="1:73" x14ac:dyDescent="0.25">
      <c r="A53" s="160">
        <f>COUNTIF($C$4:C53,COMUNIDAD!$C$6)</f>
        <v>0</v>
      </c>
      <c r="B53" s="102" t="s">
        <v>300</v>
      </c>
      <c r="C53" s="117" t="s">
        <v>301</v>
      </c>
      <c r="D53" s="117" t="s">
        <v>18</v>
      </c>
      <c r="E53" s="121">
        <v>3</v>
      </c>
      <c r="F53" s="121">
        <v>34</v>
      </c>
      <c r="G53" s="121">
        <v>166</v>
      </c>
      <c r="H53" s="121">
        <v>113</v>
      </c>
      <c r="I53" s="121">
        <v>120</v>
      </c>
      <c r="J53" s="121">
        <v>61</v>
      </c>
      <c r="K53"/>
      <c r="L53"/>
      <c r="M53"/>
      <c r="N53" s="102">
        <v>11</v>
      </c>
      <c r="O53" s="117" t="s">
        <v>143</v>
      </c>
      <c r="P53" s="117" t="s">
        <v>41</v>
      </c>
      <c r="Q53" s="123"/>
      <c r="R53" s="123"/>
      <c r="S53" s="123"/>
      <c r="T53" s="123"/>
      <c r="U53" s="123"/>
      <c r="V53" s="123">
        <v>3</v>
      </c>
      <c r="W53" s="123">
        <v>3</v>
      </c>
      <c r="Z53" s="55">
        <f>COUNTIF($AB$4:AB53,DELEGACIÓN!$C$6)</f>
        <v>0</v>
      </c>
      <c r="AA53" s="117">
        <v>702</v>
      </c>
      <c r="AB53" s="117" t="s">
        <v>65</v>
      </c>
      <c r="AC53" s="117" t="s">
        <v>18</v>
      </c>
      <c r="AD53" s="123">
        <v>63</v>
      </c>
      <c r="AE53" s="123">
        <v>21</v>
      </c>
      <c r="AF53" s="123">
        <v>49</v>
      </c>
      <c r="AG53" s="123">
        <v>16</v>
      </c>
      <c r="AH53" s="123">
        <v>33</v>
      </c>
      <c r="AI53" s="123">
        <v>16</v>
      </c>
      <c r="AJ53" s="123">
        <v>198</v>
      </c>
      <c r="AL53" s="52"/>
      <c r="AY53" s="55">
        <f>COUNTIF($BA$4:BA53,PROVINCIA!$C$6)</f>
        <v>0</v>
      </c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K53" s="55">
        <f>COUNTIF($BM$4:BM53,DELEGACIÓN!$C$6)</f>
        <v>0</v>
      </c>
      <c r="BL53" s="102" t="s">
        <v>152</v>
      </c>
      <c r="BM53" s="117" t="s">
        <v>153</v>
      </c>
      <c r="BN53" s="117" t="s">
        <v>462</v>
      </c>
      <c r="BO53" s="123">
        <v>2</v>
      </c>
      <c r="BP53" s="123">
        <v>19</v>
      </c>
      <c r="BQ53" s="123"/>
      <c r="BR53" s="123">
        <v>6</v>
      </c>
      <c r="BS53" s="123">
        <v>11</v>
      </c>
      <c r="BT53" s="123">
        <v>10</v>
      </c>
      <c r="BU53" s="52"/>
    </row>
    <row r="54" spans="1:73" x14ac:dyDescent="0.25">
      <c r="A54" s="160">
        <f>COUNTIF($C$4:C54,COMUNIDAD!$C$6)</f>
        <v>0</v>
      </c>
      <c r="B54" s="102" t="s">
        <v>300</v>
      </c>
      <c r="C54" s="117" t="s">
        <v>301</v>
      </c>
      <c r="D54" s="117" t="s">
        <v>19</v>
      </c>
      <c r="E54" s="121"/>
      <c r="F54" s="121">
        <v>20</v>
      </c>
      <c r="G54" s="121">
        <v>507</v>
      </c>
      <c r="H54" s="121">
        <v>228</v>
      </c>
      <c r="I54" s="121">
        <v>271</v>
      </c>
      <c r="J54" s="121">
        <v>77</v>
      </c>
      <c r="K54"/>
      <c r="L54"/>
      <c r="M54"/>
      <c r="N54" s="102">
        <v>11</v>
      </c>
      <c r="O54" s="117" t="s">
        <v>143</v>
      </c>
      <c r="P54" s="117" t="s">
        <v>24</v>
      </c>
      <c r="Q54" s="123"/>
      <c r="R54" s="123"/>
      <c r="S54" s="123"/>
      <c r="T54" s="123"/>
      <c r="U54" s="123">
        <v>69</v>
      </c>
      <c r="V54" s="123">
        <v>104</v>
      </c>
      <c r="W54" s="123">
        <v>173</v>
      </c>
      <c r="Z54" s="55">
        <f>COUNTIF($AB$4:AB54,DELEGACIÓN!$C$6)</f>
        <v>0</v>
      </c>
      <c r="AA54" s="117">
        <v>702</v>
      </c>
      <c r="AB54" s="117" t="s">
        <v>65</v>
      </c>
      <c r="AC54" s="117" t="s">
        <v>19</v>
      </c>
      <c r="AD54" s="123">
        <v>112</v>
      </c>
      <c r="AE54" s="123">
        <v>43</v>
      </c>
      <c r="AF54" s="123">
        <v>115</v>
      </c>
      <c r="AG54" s="123">
        <v>22</v>
      </c>
      <c r="AH54" s="123">
        <v>52</v>
      </c>
      <c r="AI54" s="123">
        <v>22</v>
      </c>
      <c r="AJ54" s="123">
        <v>366</v>
      </c>
      <c r="AL54" s="52"/>
      <c r="AY54" s="55">
        <f>COUNTIF($BA$4:BA54,PROVINCIA!$C$6)</f>
        <v>0</v>
      </c>
      <c r="AZ54" s="70"/>
      <c r="BA54" s="52"/>
      <c r="BB54" s="52"/>
      <c r="BC54" s="52"/>
      <c r="BD54" s="52"/>
      <c r="BE54" s="52"/>
      <c r="BF54" s="52"/>
      <c r="BG54" s="52"/>
      <c r="BH54" s="52"/>
      <c r="BI54" s="52"/>
      <c r="BK54" s="55">
        <f>COUNTIF($BM$4:BM54,DELEGACIÓN!$C$6)</f>
        <v>0</v>
      </c>
      <c r="BL54" s="102" t="s">
        <v>156</v>
      </c>
      <c r="BM54" s="117" t="s">
        <v>157</v>
      </c>
      <c r="BN54" s="117" t="s">
        <v>462</v>
      </c>
      <c r="BO54" s="123">
        <v>4</v>
      </c>
      <c r="BP54" s="123">
        <v>3</v>
      </c>
      <c r="BQ54" s="123">
        <v>50</v>
      </c>
      <c r="BR54" s="123">
        <v>25</v>
      </c>
      <c r="BS54" s="123">
        <v>19</v>
      </c>
      <c r="BT54" s="123">
        <v>9</v>
      </c>
      <c r="BU54" s="52"/>
    </row>
    <row r="55" spans="1:73" x14ac:dyDescent="0.25">
      <c r="A55" s="160">
        <f>COUNTIF($C$4:C55,COMUNIDAD!$C$6)</f>
        <v>0</v>
      </c>
      <c r="B55" s="102" t="s">
        <v>300</v>
      </c>
      <c r="C55" s="117" t="s">
        <v>301</v>
      </c>
      <c r="D55" s="117" t="s">
        <v>17</v>
      </c>
      <c r="E55" s="121">
        <v>6</v>
      </c>
      <c r="F55" s="121">
        <v>22</v>
      </c>
      <c r="G55" s="121">
        <v>138</v>
      </c>
      <c r="H55" s="121">
        <v>76</v>
      </c>
      <c r="I55" s="121">
        <v>97</v>
      </c>
      <c r="J55" s="121">
        <v>30</v>
      </c>
      <c r="K55"/>
      <c r="L55"/>
      <c r="M55"/>
      <c r="N55" s="102">
        <v>12</v>
      </c>
      <c r="O55" s="117" t="s">
        <v>151</v>
      </c>
      <c r="P55" s="117" t="s">
        <v>18</v>
      </c>
      <c r="Q55" s="123">
        <v>7</v>
      </c>
      <c r="R55" s="123">
        <v>13</v>
      </c>
      <c r="S55" s="123"/>
      <c r="T55" s="123"/>
      <c r="U55" s="123">
        <v>4</v>
      </c>
      <c r="V55" s="123"/>
      <c r="W55" s="123">
        <v>24</v>
      </c>
      <c r="Z55" s="55">
        <f>COUNTIF($AB$4:AB55,DELEGACIÓN!$C$6)</f>
        <v>0</v>
      </c>
      <c r="AA55" s="117">
        <v>702</v>
      </c>
      <c r="AB55" s="117" t="s">
        <v>65</v>
      </c>
      <c r="AC55" s="117" t="s">
        <v>17</v>
      </c>
      <c r="AD55" s="123">
        <v>42</v>
      </c>
      <c r="AE55" s="123">
        <v>10</v>
      </c>
      <c r="AF55" s="123">
        <v>32</v>
      </c>
      <c r="AG55" s="123">
        <v>11</v>
      </c>
      <c r="AH55" s="123">
        <v>23</v>
      </c>
      <c r="AI55" s="123">
        <v>11</v>
      </c>
      <c r="AJ55" s="123">
        <v>129</v>
      </c>
      <c r="AL55" s="52"/>
      <c r="AY55" s="55">
        <f>COUNTIF($BA$4:BA55,PROVINCIA!$C$6)</f>
        <v>0</v>
      </c>
      <c r="AZ55" s="70"/>
      <c r="BA55" s="52"/>
      <c r="BB55" s="52"/>
      <c r="BC55" s="52"/>
      <c r="BD55" s="52"/>
      <c r="BE55" s="52"/>
      <c r="BF55" s="52"/>
      <c r="BG55" s="52"/>
      <c r="BH55" s="52"/>
      <c r="BI55" s="52"/>
      <c r="BK55" s="55">
        <f>COUNTIF($BM$4:BM55,DELEGACIÓN!$C$6)</f>
        <v>0</v>
      </c>
      <c r="BL55" s="102" t="s">
        <v>158</v>
      </c>
      <c r="BM55" s="117" t="s">
        <v>159</v>
      </c>
      <c r="BN55" s="117" t="s">
        <v>462</v>
      </c>
      <c r="BO55" s="123">
        <v>26</v>
      </c>
      <c r="BP55" s="123">
        <v>14</v>
      </c>
      <c r="BQ55" s="123">
        <v>45</v>
      </c>
      <c r="BR55" s="123">
        <v>18</v>
      </c>
      <c r="BS55" s="123">
        <v>80</v>
      </c>
      <c r="BT55" s="123">
        <v>46</v>
      </c>
      <c r="BU55" s="52"/>
    </row>
    <row r="56" spans="1:73" x14ac:dyDescent="0.25">
      <c r="A56" s="160">
        <f>COUNTIF($C$4:C56,COMUNIDAD!$C$6)</f>
        <v>0</v>
      </c>
      <c r="B56" s="102" t="s">
        <v>300</v>
      </c>
      <c r="C56" s="117" t="s">
        <v>301</v>
      </c>
      <c r="D56" s="117" t="s">
        <v>24</v>
      </c>
      <c r="E56" s="121"/>
      <c r="F56" s="121"/>
      <c r="G56" s="121">
        <v>148</v>
      </c>
      <c r="H56" s="121"/>
      <c r="I56" s="121">
        <v>125</v>
      </c>
      <c r="J56" s="121">
        <v>30</v>
      </c>
      <c r="K56"/>
      <c r="L56"/>
      <c r="M56"/>
      <c r="N56" s="102">
        <v>12</v>
      </c>
      <c r="O56" s="117" t="s">
        <v>151</v>
      </c>
      <c r="P56" s="117" t="s">
        <v>19</v>
      </c>
      <c r="Q56" s="123"/>
      <c r="R56" s="123"/>
      <c r="S56" s="123"/>
      <c r="T56" s="123"/>
      <c r="U56" s="123">
        <v>7</v>
      </c>
      <c r="V56" s="123">
        <v>9</v>
      </c>
      <c r="W56" s="123">
        <v>16</v>
      </c>
      <c r="Z56" s="55">
        <f>COUNTIF($AB$4:AB56,DELEGACIÓN!$C$6)</f>
        <v>0</v>
      </c>
      <c r="AA56" s="117">
        <v>702</v>
      </c>
      <c r="AB56" s="117" t="s">
        <v>65</v>
      </c>
      <c r="AC56" s="117" t="s">
        <v>24</v>
      </c>
      <c r="AD56" s="123">
        <v>163</v>
      </c>
      <c r="AE56" s="123">
        <v>34</v>
      </c>
      <c r="AF56" s="123">
        <v>247</v>
      </c>
      <c r="AG56" s="123">
        <v>27</v>
      </c>
      <c r="AH56" s="123">
        <v>109</v>
      </c>
      <c r="AI56" s="123">
        <v>56</v>
      </c>
      <c r="AJ56" s="123">
        <v>636</v>
      </c>
      <c r="AL56" s="52"/>
      <c r="AY56" s="55">
        <f>COUNTIF($BA$4:BA56,PROVINCIA!$C$6)</f>
        <v>0</v>
      </c>
      <c r="AZ56" s="70"/>
      <c r="BA56" s="52"/>
      <c r="BB56" s="52"/>
      <c r="BC56" s="52"/>
      <c r="BD56" s="52"/>
      <c r="BE56" s="52"/>
      <c r="BF56" s="52"/>
      <c r="BG56" s="52"/>
      <c r="BH56" s="52"/>
      <c r="BK56" s="55">
        <f>COUNTIF($BM$4:BM56,DELEGACIÓN!$C$6)</f>
        <v>0</v>
      </c>
      <c r="BL56" s="102" t="s">
        <v>160</v>
      </c>
      <c r="BM56" s="117" t="s">
        <v>161</v>
      </c>
      <c r="BN56" s="117" t="s">
        <v>462</v>
      </c>
      <c r="BO56" s="123">
        <v>72</v>
      </c>
      <c r="BP56" s="123">
        <v>44</v>
      </c>
      <c r="BQ56" s="123">
        <v>12</v>
      </c>
      <c r="BR56" s="123">
        <v>17</v>
      </c>
      <c r="BS56" s="123">
        <v>5</v>
      </c>
      <c r="BT56" s="123">
        <v>4</v>
      </c>
      <c r="BU56" s="52"/>
    </row>
    <row r="57" spans="1:73" x14ac:dyDescent="0.25">
      <c r="A57" s="160">
        <f>COUNTIF($C$4:C57,COMUNIDAD!$C$6)</f>
        <v>0</v>
      </c>
      <c r="B57" s="102" t="s">
        <v>292</v>
      </c>
      <c r="C57" s="117" t="s">
        <v>289</v>
      </c>
      <c r="D57" s="117" t="s">
        <v>18</v>
      </c>
      <c r="E57" s="121"/>
      <c r="F57" s="121">
        <v>7</v>
      </c>
      <c r="G57" s="121"/>
      <c r="H57" s="121"/>
      <c r="I57" s="121">
        <v>40</v>
      </c>
      <c r="J57" s="121">
        <v>45</v>
      </c>
      <c r="K57"/>
      <c r="L57"/>
      <c r="M57"/>
      <c r="N57" s="102">
        <v>12</v>
      </c>
      <c r="O57" s="117" t="s">
        <v>151</v>
      </c>
      <c r="P57" s="117" t="s">
        <v>17</v>
      </c>
      <c r="Q57" s="123">
        <v>29</v>
      </c>
      <c r="R57" s="123">
        <v>8</v>
      </c>
      <c r="S57" s="123"/>
      <c r="T57" s="123"/>
      <c r="U57" s="123">
        <v>2</v>
      </c>
      <c r="V57" s="123"/>
      <c r="W57" s="123">
        <v>39</v>
      </c>
      <c r="Z57" s="55">
        <f>COUNTIF($AB$4:AB57,DELEGACIÓN!$C$6)</f>
        <v>0</v>
      </c>
      <c r="AA57" s="117">
        <v>703</v>
      </c>
      <c r="AB57" s="117" t="s">
        <v>67</v>
      </c>
      <c r="AC57" s="117" t="s">
        <v>18</v>
      </c>
      <c r="AD57" s="123">
        <v>5</v>
      </c>
      <c r="AE57" s="123">
        <v>2</v>
      </c>
      <c r="AF57" s="123">
        <v>19</v>
      </c>
      <c r="AG57" s="123">
        <v>3</v>
      </c>
      <c r="AH57" s="123">
        <v>136</v>
      </c>
      <c r="AI57" s="123">
        <v>55</v>
      </c>
      <c r="AJ57" s="123">
        <v>220</v>
      </c>
      <c r="AL57" s="52"/>
      <c r="AY57" s="55">
        <f>COUNTIF($BA$4:BA57,PROVINCIA!$C$6)</f>
        <v>0</v>
      </c>
      <c r="AZ57" s="70"/>
      <c r="BA57" s="52"/>
      <c r="BB57" s="52"/>
      <c r="BC57" s="52"/>
      <c r="BD57" s="52"/>
      <c r="BE57" s="52"/>
      <c r="BF57" s="52"/>
      <c r="BG57" s="52"/>
      <c r="BH57" s="52"/>
      <c r="BK57" s="55">
        <f>COUNTIF($BM$4:BM57,DELEGACIÓN!$C$6)</f>
        <v>0</v>
      </c>
      <c r="BL57" s="102" t="s">
        <v>162</v>
      </c>
      <c r="BM57" s="117" t="s">
        <v>163</v>
      </c>
      <c r="BN57" s="117" t="s">
        <v>462</v>
      </c>
      <c r="BO57" s="123"/>
      <c r="BP57" s="123"/>
      <c r="BQ57" s="123"/>
      <c r="BR57" s="123">
        <v>12</v>
      </c>
      <c r="BS57" s="123">
        <v>3</v>
      </c>
      <c r="BT57" s="123">
        <v>4</v>
      </c>
      <c r="BU57" s="52"/>
    </row>
    <row r="58" spans="1:73" x14ac:dyDescent="0.25">
      <c r="A58" s="160">
        <f>COUNTIF($C$4:C58,COMUNIDAD!$C$6)</f>
        <v>0</v>
      </c>
      <c r="B58" s="102" t="s">
        <v>292</v>
      </c>
      <c r="C58" s="117" t="s">
        <v>289</v>
      </c>
      <c r="D58" s="117" t="s">
        <v>19</v>
      </c>
      <c r="E58" s="121"/>
      <c r="F58" s="121">
        <v>1</v>
      </c>
      <c r="G58" s="121"/>
      <c r="H58" s="121"/>
      <c r="I58" s="121">
        <v>50</v>
      </c>
      <c r="J58" s="121">
        <v>87</v>
      </c>
      <c r="K58"/>
      <c r="L58"/>
      <c r="M58"/>
      <c r="N58" s="102">
        <v>12</v>
      </c>
      <c r="O58" s="117" t="s">
        <v>151</v>
      </c>
      <c r="P58" s="117" t="s">
        <v>24</v>
      </c>
      <c r="Q58" s="123"/>
      <c r="R58" s="123"/>
      <c r="S58" s="123"/>
      <c r="T58" s="123"/>
      <c r="U58" s="123">
        <v>18</v>
      </c>
      <c r="V58" s="123">
        <v>17</v>
      </c>
      <c r="W58" s="123">
        <v>35</v>
      </c>
      <c r="Z58" s="55">
        <f>COUNTIF($AB$4:AB58,DELEGACIÓN!$C$6)</f>
        <v>0</v>
      </c>
      <c r="AA58" s="117">
        <v>703</v>
      </c>
      <c r="AB58" s="117" t="s">
        <v>67</v>
      </c>
      <c r="AC58" s="117" t="s">
        <v>19</v>
      </c>
      <c r="AD58" s="123">
        <v>9</v>
      </c>
      <c r="AE58" s="123">
        <v>2</v>
      </c>
      <c r="AF58" s="123">
        <v>39</v>
      </c>
      <c r="AG58" s="123">
        <v>28</v>
      </c>
      <c r="AH58" s="123">
        <v>262</v>
      </c>
      <c r="AI58" s="123">
        <v>87</v>
      </c>
      <c r="AJ58" s="123">
        <v>427</v>
      </c>
      <c r="AL58" s="52"/>
      <c r="AY58" s="55">
        <f>COUNTIF($BA$4:BA58,PROVINCIA!$C$6)</f>
        <v>0</v>
      </c>
      <c r="AZ58" s="70"/>
      <c r="BA58" s="52"/>
      <c r="BB58" s="52"/>
      <c r="BC58" s="52"/>
      <c r="BD58" s="52"/>
      <c r="BE58" s="52"/>
      <c r="BF58" s="52"/>
      <c r="BG58" s="52"/>
      <c r="BH58" s="52"/>
      <c r="BK58" s="55">
        <f>COUNTIF($BM$4:BM58,DELEGACIÓN!$C$6)</f>
        <v>0</v>
      </c>
      <c r="BL58" s="102" t="s">
        <v>442</v>
      </c>
      <c r="BM58" s="117" t="s">
        <v>443</v>
      </c>
      <c r="BN58" s="117" t="s">
        <v>462</v>
      </c>
      <c r="BO58" s="123"/>
      <c r="BP58" s="123">
        <v>1</v>
      </c>
      <c r="BQ58" s="123"/>
      <c r="BR58" s="123">
        <v>9</v>
      </c>
      <c r="BS58" s="123"/>
      <c r="BT58" s="123">
        <v>1</v>
      </c>
      <c r="BU58" s="52"/>
    </row>
    <row r="59" spans="1:73" x14ac:dyDescent="0.25">
      <c r="A59" s="160">
        <f>COUNTIF($C$4:C59,COMUNIDAD!$C$6)</f>
        <v>0</v>
      </c>
      <c r="B59" s="102" t="s">
        <v>292</v>
      </c>
      <c r="C59" s="117" t="s">
        <v>289</v>
      </c>
      <c r="D59" s="117" t="s">
        <v>17</v>
      </c>
      <c r="E59" s="121"/>
      <c r="F59" s="121">
        <v>6</v>
      </c>
      <c r="G59" s="121">
        <v>9</v>
      </c>
      <c r="H59" s="121">
        <v>3</v>
      </c>
      <c r="I59" s="121">
        <v>27</v>
      </c>
      <c r="J59" s="121">
        <v>35</v>
      </c>
      <c r="K59"/>
      <c r="L59"/>
      <c r="M59"/>
      <c r="N59" s="102">
        <v>13</v>
      </c>
      <c r="O59" s="117" t="s">
        <v>155</v>
      </c>
      <c r="P59" s="117" t="s">
        <v>18</v>
      </c>
      <c r="Q59" s="123">
        <v>92</v>
      </c>
      <c r="R59" s="123">
        <v>70</v>
      </c>
      <c r="S59" s="123">
        <v>98</v>
      </c>
      <c r="T59" s="123">
        <v>59</v>
      </c>
      <c r="U59" s="123">
        <v>105</v>
      </c>
      <c r="V59" s="123">
        <v>50</v>
      </c>
      <c r="W59" s="123">
        <v>474</v>
      </c>
      <c r="Z59" s="55">
        <f>COUNTIF($AB$4:AB59,DELEGACIÓN!$C$6)</f>
        <v>0</v>
      </c>
      <c r="AA59" s="117">
        <v>703</v>
      </c>
      <c r="AB59" s="117" t="s">
        <v>67</v>
      </c>
      <c r="AC59" s="117" t="s">
        <v>17</v>
      </c>
      <c r="AD59" s="123">
        <v>5</v>
      </c>
      <c r="AE59" s="123"/>
      <c r="AF59" s="123">
        <v>5</v>
      </c>
      <c r="AG59" s="123">
        <v>3</v>
      </c>
      <c r="AH59" s="123">
        <v>34</v>
      </c>
      <c r="AI59" s="123">
        <v>16</v>
      </c>
      <c r="AJ59" s="123">
        <v>63</v>
      </c>
      <c r="AL59" s="52"/>
      <c r="AY59" s="55">
        <f>COUNTIF($BA$4:BA59,PROVINCIA!$C$6)</f>
        <v>0</v>
      </c>
      <c r="AZ59" s="70"/>
      <c r="BA59" s="52"/>
      <c r="BB59" s="52"/>
      <c r="BC59" s="52"/>
      <c r="BD59" s="52"/>
      <c r="BE59" s="52"/>
      <c r="BF59" s="52"/>
      <c r="BG59" s="52"/>
      <c r="BH59" s="52"/>
      <c r="BK59" s="55">
        <f>COUNTIF($BM$4:BM59,DELEGACIÓN!$C$6)</f>
        <v>0</v>
      </c>
      <c r="BL59" s="102" t="s">
        <v>166</v>
      </c>
      <c r="BM59" s="117" t="s">
        <v>167</v>
      </c>
      <c r="BN59" s="117" t="s">
        <v>462</v>
      </c>
      <c r="BO59" s="123"/>
      <c r="BP59" s="123">
        <v>1</v>
      </c>
      <c r="BQ59" s="123"/>
      <c r="BR59" s="123"/>
      <c r="BS59" s="123">
        <v>2</v>
      </c>
      <c r="BT59" s="123">
        <v>2</v>
      </c>
      <c r="BU59" s="52"/>
    </row>
    <row r="60" spans="1:73" x14ac:dyDescent="0.25">
      <c r="A60" s="160">
        <f>COUNTIF($C$4:C60,COMUNIDAD!$C$6)</f>
        <v>0</v>
      </c>
      <c r="B60" s="102" t="s">
        <v>292</v>
      </c>
      <c r="C60" s="117" t="s">
        <v>289</v>
      </c>
      <c r="D60" s="117" t="s">
        <v>24</v>
      </c>
      <c r="E60" s="121"/>
      <c r="F60" s="121"/>
      <c r="G60" s="121"/>
      <c r="H60" s="121"/>
      <c r="I60" s="121">
        <v>81</v>
      </c>
      <c r="J60" s="121">
        <v>31</v>
      </c>
      <c r="K60"/>
      <c r="L60"/>
      <c r="M60"/>
      <c r="N60" s="102">
        <v>13</v>
      </c>
      <c r="O60" s="117" t="s">
        <v>155</v>
      </c>
      <c r="P60" s="117" t="s">
        <v>19</v>
      </c>
      <c r="Q60" s="123">
        <v>126</v>
      </c>
      <c r="R60" s="123">
        <v>47</v>
      </c>
      <c r="S60" s="123">
        <v>144</v>
      </c>
      <c r="T60" s="123">
        <v>108</v>
      </c>
      <c r="U60" s="123">
        <v>168</v>
      </c>
      <c r="V60" s="123">
        <v>137</v>
      </c>
      <c r="W60" s="123">
        <v>730</v>
      </c>
      <c r="Z60" s="55">
        <f>COUNTIF($AB$4:AB60,DELEGACIÓN!$C$6)</f>
        <v>0</v>
      </c>
      <c r="AA60" s="117">
        <v>703</v>
      </c>
      <c r="AB60" s="117" t="s">
        <v>67</v>
      </c>
      <c r="AC60" s="117" t="s">
        <v>24</v>
      </c>
      <c r="AD60" s="123">
        <v>18</v>
      </c>
      <c r="AE60" s="123">
        <v>4</v>
      </c>
      <c r="AF60" s="123">
        <v>61</v>
      </c>
      <c r="AG60" s="123">
        <v>61</v>
      </c>
      <c r="AH60" s="123">
        <v>429</v>
      </c>
      <c r="AI60" s="123">
        <v>130</v>
      </c>
      <c r="AJ60" s="123">
        <v>703</v>
      </c>
      <c r="AL60" s="52"/>
      <c r="AY60" s="55">
        <f>COUNTIF($BA$4:BA60,PROVINCIA!$C$6)</f>
        <v>0</v>
      </c>
      <c r="AZ60" s="70"/>
      <c r="BA60" s="52"/>
      <c r="BB60" s="52"/>
      <c r="BC60" s="52"/>
      <c r="BD60" s="52"/>
      <c r="BE60" s="52"/>
      <c r="BF60" s="52"/>
      <c r="BG60" s="52"/>
      <c r="BH60" s="52"/>
      <c r="BK60" s="55">
        <f>COUNTIF($BM$4:BM60,DELEGACIÓN!$C$6)</f>
        <v>0</v>
      </c>
      <c r="BL60" s="102" t="s">
        <v>172</v>
      </c>
      <c r="BM60" s="117" t="s">
        <v>173</v>
      </c>
      <c r="BN60" s="117" t="s">
        <v>462</v>
      </c>
      <c r="BO60" s="123"/>
      <c r="BP60" s="123">
        <v>1</v>
      </c>
      <c r="BQ60" s="123"/>
      <c r="BR60" s="123"/>
      <c r="BS60" s="123">
        <v>15</v>
      </c>
      <c r="BT60" s="123">
        <v>11</v>
      </c>
      <c r="BU60" s="52"/>
    </row>
    <row r="61" spans="1:73" x14ac:dyDescent="0.25">
      <c r="A61" s="160">
        <f>COUNTIF($C$4:C61,COMUNIDAD!$C$6)</f>
        <v>0</v>
      </c>
      <c r="B61" s="102" t="s">
        <v>54</v>
      </c>
      <c r="C61" s="117" t="s">
        <v>55</v>
      </c>
      <c r="D61" s="117" t="s">
        <v>18</v>
      </c>
      <c r="E61" s="121">
        <v>35</v>
      </c>
      <c r="F61" s="121">
        <v>27</v>
      </c>
      <c r="G61" s="121">
        <v>3</v>
      </c>
      <c r="H61" s="121">
        <v>14</v>
      </c>
      <c r="I61" s="121">
        <v>81</v>
      </c>
      <c r="J61" s="121">
        <v>19</v>
      </c>
      <c r="K61"/>
      <c r="L61"/>
      <c r="M61"/>
      <c r="N61" s="102">
        <v>13</v>
      </c>
      <c r="O61" s="117" t="s">
        <v>155</v>
      </c>
      <c r="P61" s="117" t="s">
        <v>17</v>
      </c>
      <c r="Q61" s="123">
        <v>59</v>
      </c>
      <c r="R61" s="123">
        <v>59</v>
      </c>
      <c r="S61" s="123">
        <v>45</v>
      </c>
      <c r="T61" s="123">
        <v>46</v>
      </c>
      <c r="U61" s="123">
        <v>47</v>
      </c>
      <c r="V61" s="123">
        <v>33</v>
      </c>
      <c r="W61" s="123">
        <v>289</v>
      </c>
      <c r="Z61" s="55">
        <f>COUNTIF($AB$4:AB61,DELEGACIÓN!$C$6)</f>
        <v>0</v>
      </c>
      <c r="AA61" s="117">
        <v>704</v>
      </c>
      <c r="AB61" s="117" t="s">
        <v>69</v>
      </c>
      <c r="AC61" s="117" t="s">
        <v>18</v>
      </c>
      <c r="AD61" s="123">
        <v>21</v>
      </c>
      <c r="AE61" s="123">
        <v>9</v>
      </c>
      <c r="AF61" s="123">
        <v>28</v>
      </c>
      <c r="AG61" s="123">
        <v>13</v>
      </c>
      <c r="AH61" s="123">
        <v>10</v>
      </c>
      <c r="AI61" s="123">
        <v>22</v>
      </c>
      <c r="AJ61" s="123">
        <v>103</v>
      </c>
      <c r="AL61" s="52"/>
      <c r="AY61" s="55">
        <f>COUNTIF($BA$4:BA61,PROVINCIA!$C$6)</f>
        <v>0</v>
      </c>
      <c r="AZ61" s="70"/>
      <c r="BA61" s="52"/>
      <c r="BB61" s="52"/>
      <c r="BC61" s="52"/>
      <c r="BD61" s="52"/>
      <c r="BE61" s="52"/>
      <c r="BF61" s="52"/>
      <c r="BG61" s="52"/>
      <c r="BH61" s="52"/>
      <c r="BK61" s="55">
        <f>COUNTIF($BM$4:BM61,DELEGACIÓN!$C$6)</f>
        <v>0</v>
      </c>
      <c r="BL61" s="102" t="s">
        <v>444</v>
      </c>
      <c r="BM61" s="117" t="s">
        <v>445</v>
      </c>
      <c r="BN61" s="117" t="s">
        <v>462</v>
      </c>
      <c r="BO61" s="123"/>
      <c r="BP61" s="123"/>
      <c r="BQ61" s="123"/>
      <c r="BR61" s="123"/>
      <c r="BS61" s="123">
        <v>1</v>
      </c>
      <c r="BT61" s="123">
        <v>1</v>
      </c>
      <c r="BU61" s="52"/>
    </row>
    <row r="62" spans="1:73" x14ac:dyDescent="0.25">
      <c r="A62" s="160">
        <f>COUNTIF($C$4:C62,COMUNIDAD!$C$6)</f>
        <v>0</v>
      </c>
      <c r="B62" s="102" t="s">
        <v>54</v>
      </c>
      <c r="C62" s="117" t="s">
        <v>55</v>
      </c>
      <c r="D62" s="117" t="s">
        <v>19</v>
      </c>
      <c r="E62" s="121">
        <v>21</v>
      </c>
      <c r="F62" s="121">
        <v>19</v>
      </c>
      <c r="G62" s="121"/>
      <c r="H62" s="121">
        <v>2</v>
      </c>
      <c r="I62" s="121">
        <v>58</v>
      </c>
      <c r="J62" s="121">
        <v>26</v>
      </c>
      <c r="K62"/>
      <c r="L62"/>
      <c r="M62"/>
      <c r="N62" s="102">
        <v>13</v>
      </c>
      <c r="O62" s="117" t="s">
        <v>155</v>
      </c>
      <c r="P62" s="117" t="s">
        <v>24</v>
      </c>
      <c r="Q62" s="123">
        <v>88</v>
      </c>
      <c r="R62" s="123"/>
      <c r="S62" s="123">
        <v>129</v>
      </c>
      <c r="T62" s="123">
        <v>117</v>
      </c>
      <c r="U62" s="123">
        <v>413</v>
      </c>
      <c r="V62" s="123">
        <v>270</v>
      </c>
      <c r="W62" s="123">
        <v>1017</v>
      </c>
      <c r="Z62" s="55">
        <f>COUNTIF($AB$4:AB62,DELEGACIÓN!$C$6)</f>
        <v>0</v>
      </c>
      <c r="AA62" s="117">
        <v>704</v>
      </c>
      <c r="AB62" s="117" t="s">
        <v>69</v>
      </c>
      <c r="AC62" s="117" t="s">
        <v>19</v>
      </c>
      <c r="AD62" s="123">
        <v>37</v>
      </c>
      <c r="AE62" s="123">
        <v>28</v>
      </c>
      <c r="AF62" s="123">
        <v>53</v>
      </c>
      <c r="AG62" s="123">
        <v>18</v>
      </c>
      <c r="AH62" s="123">
        <v>27</v>
      </c>
      <c r="AI62" s="123">
        <v>23</v>
      </c>
      <c r="AJ62" s="123">
        <v>186</v>
      </c>
      <c r="AL62" s="52"/>
      <c r="AY62" s="55">
        <f>COUNTIF($BA$4:BA62,PROVINCIA!$C$6)</f>
        <v>0</v>
      </c>
      <c r="AZ62" s="70"/>
      <c r="BA62" s="52"/>
      <c r="BB62" s="52"/>
      <c r="BC62" s="52"/>
      <c r="BD62" s="52"/>
      <c r="BE62" s="52"/>
      <c r="BF62" s="52"/>
      <c r="BG62" s="52"/>
      <c r="BH62" s="52"/>
      <c r="BK62" s="55">
        <f>COUNTIF($BM$4:BM62,DELEGACIÓN!$C$6)</f>
        <v>0</v>
      </c>
      <c r="BL62" s="102" t="s">
        <v>174</v>
      </c>
      <c r="BM62" s="117" t="s">
        <v>175</v>
      </c>
      <c r="BN62" s="117" t="s">
        <v>462</v>
      </c>
      <c r="BO62" s="123"/>
      <c r="BP62" s="123">
        <v>1</v>
      </c>
      <c r="BQ62" s="123"/>
      <c r="BR62" s="123">
        <v>1</v>
      </c>
      <c r="BS62" s="123">
        <v>16</v>
      </c>
      <c r="BT62" s="123">
        <v>45</v>
      </c>
      <c r="BU62" s="52"/>
    </row>
    <row r="63" spans="1:73" x14ac:dyDescent="0.25">
      <c r="A63" s="160">
        <f>COUNTIF($C$4:C63,COMUNIDAD!$C$6)</f>
        <v>0</v>
      </c>
      <c r="B63" s="102" t="s">
        <v>54</v>
      </c>
      <c r="C63" s="117" t="s">
        <v>55</v>
      </c>
      <c r="D63" s="117" t="s">
        <v>17</v>
      </c>
      <c r="E63" s="121">
        <v>25</v>
      </c>
      <c r="F63" s="121">
        <v>14</v>
      </c>
      <c r="G63" s="121">
        <v>5</v>
      </c>
      <c r="H63" s="121">
        <v>9</v>
      </c>
      <c r="I63" s="121">
        <v>61</v>
      </c>
      <c r="J63" s="121">
        <v>11</v>
      </c>
      <c r="K63"/>
      <c r="L63"/>
      <c r="M63"/>
      <c r="N63" s="102">
        <v>14</v>
      </c>
      <c r="O63" s="117" t="s">
        <v>165</v>
      </c>
      <c r="P63" s="117" t="s">
        <v>18</v>
      </c>
      <c r="Q63" s="123"/>
      <c r="R63" s="123">
        <v>1</v>
      </c>
      <c r="S63" s="123"/>
      <c r="T63" s="123">
        <v>21</v>
      </c>
      <c r="U63" s="123">
        <v>2</v>
      </c>
      <c r="V63" s="123">
        <v>1</v>
      </c>
      <c r="W63" s="123">
        <v>25</v>
      </c>
      <c r="Z63" s="55">
        <f>COUNTIF($AB$4:AB63,DELEGACIÓN!$C$6)</f>
        <v>0</v>
      </c>
      <c r="AA63" s="117">
        <v>704</v>
      </c>
      <c r="AB63" s="117" t="s">
        <v>69</v>
      </c>
      <c r="AC63" s="117" t="s">
        <v>17</v>
      </c>
      <c r="AD63" s="123">
        <v>8</v>
      </c>
      <c r="AE63" s="123">
        <v>4</v>
      </c>
      <c r="AF63" s="123">
        <v>6</v>
      </c>
      <c r="AG63" s="123">
        <v>6</v>
      </c>
      <c r="AH63" s="123">
        <v>1</v>
      </c>
      <c r="AI63" s="123">
        <v>8</v>
      </c>
      <c r="AJ63" s="123">
        <v>33</v>
      </c>
      <c r="AL63" s="52"/>
      <c r="AY63" s="55">
        <f>COUNTIF($BA$4:BA63,PROVINCIA!$C$6)</f>
        <v>0</v>
      </c>
      <c r="AZ63" s="70"/>
      <c r="BA63" s="52"/>
      <c r="BB63" s="52"/>
      <c r="BC63" s="52"/>
      <c r="BD63" s="52"/>
      <c r="BE63" s="52"/>
      <c r="BF63" s="52"/>
      <c r="BG63" s="52"/>
      <c r="BH63" s="52"/>
      <c r="BK63" s="55">
        <f>COUNTIF($BM$4:BM63,DELEGACIÓN!$C$6)</f>
        <v>0</v>
      </c>
      <c r="BL63" s="102" t="s">
        <v>178</v>
      </c>
      <c r="BM63" s="117" t="s">
        <v>179</v>
      </c>
      <c r="BN63" s="117" t="s">
        <v>462</v>
      </c>
      <c r="BO63" s="123">
        <v>3</v>
      </c>
      <c r="BP63" s="123">
        <v>4</v>
      </c>
      <c r="BQ63" s="123">
        <v>5</v>
      </c>
      <c r="BR63" s="123">
        <v>3</v>
      </c>
      <c r="BS63" s="123">
        <v>28</v>
      </c>
      <c r="BT63" s="123">
        <v>13</v>
      </c>
      <c r="BU63" s="52"/>
    </row>
    <row r="64" spans="1:73" x14ac:dyDescent="0.25">
      <c r="A64" s="160">
        <f>COUNTIF($C$4:C64,COMUNIDAD!$C$6)</f>
        <v>0</v>
      </c>
      <c r="B64" s="102" t="s">
        <v>54</v>
      </c>
      <c r="C64" s="117" t="s">
        <v>55</v>
      </c>
      <c r="D64" s="117" t="s">
        <v>24</v>
      </c>
      <c r="E64" s="121">
        <v>45</v>
      </c>
      <c r="F64" s="121">
        <v>11</v>
      </c>
      <c r="G64" s="121"/>
      <c r="H64" s="121"/>
      <c r="I64" s="121">
        <v>145</v>
      </c>
      <c r="J64" s="121">
        <v>26</v>
      </c>
      <c r="K64"/>
      <c r="L64"/>
      <c r="M64"/>
      <c r="N64" s="102">
        <v>14</v>
      </c>
      <c r="O64" s="117" t="s">
        <v>165</v>
      </c>
      <c r="P64" s="117" t="s">
        <v>19</v>
      </c>
      <c r="Q64" s="123"/>
      <c r="R64" s="123"/>
      <c r="S64" s="123"/>
      <c r="T64" s="123">
        <v>2</v>
      </c>
      <c r="U64" s="123">
        <v>21</v>
      </c>
      <c r="V64" s="123">
        <v>4</v>
      </c>
      <c r="W64" s="123">
        <v>27</v>
      </c>
      <c r="Z64" s="55">
        <f>COUNTIF($AB$4:AB64,DELEGACIÓN!$C$6)</f>
        <v>0</v>
      </c>
      <c r="AA64" s="117">
        <v>704</v>
      </c>
      <c r="AB64" s="117" t="s">
        <v>69</v>
      </c>
      <c r="AC64" s="117" t="s">
        <v>24</v>
      </c>
      <c r="AD64" s="123">
        <v>33</v>
      </c>
      <c r="AE64" s="123">
        <v>23</v>
      </c>
      <c r="AF64" s="123">
        <v>64</v>
      </c>
      <c r="AG64" s="123">
        <v>21</v>
      </c>
      <c r="AH64" s="123">
        <v>24</v>
      </c>
      <c r="AI64" s="123">
        <v>24</v>
      </c>
      <c r="AJ64" s="123">
        <v>189</v>
      </c>
      <c r="AL64" s="52"/>
      <c r="AY64" s="55">
        <f>COUNTIF($BA$4:BA64,PROVINCIA!$C$6)</f>
        <v>0</v>
      </c>
      <c r="AZ64" s="70"/>
      <c r="BA64" s="52"/>
      <c r="BB64" s="52"/>
      <c r="BC64" s="52"/>
      <c r="BD64" s="52"/>
      <c r="BE64" s="52"/>
      <c r="BF64" s="52"/>
      <c r="BG64" s="52"/>
      <c r="BH64" s="52"/>
      <c r="BK64" s="55">
        <f>COUNTIF($BM$4:BM64,DELEGACIÓN!$C$6)</f>
        <v>0</v>
      </c>
      <c r="BL64" s="102" t="s">
        <v>180</v>
      </c>
      <c r="BM64" s="117" t="s">
        <v>181</v>
      </c>
      <c r="BN64" s="117" t="s">
        <v>462</v>
      </c>
      <c r="BO64" s="123">
        <v>1</v>
      </c>
      <c r="BP64" s="123">
        <v>2</v>
      </c>
      <c r="BQ64" s="123"/>
      <c r="BR64" s="123">
        <v>13</v>
      </c>
      <c r="BS64" s="123">
        <v>2</v>
      </c>
      <c r="BT64" s="123"/>
      <c r="BU64" s="52"/>
    </row>
    <row r="65" spans="1:73" x14ac:dyDescent="0.25">
      <c r="A65" s="160">
        <f>COUNTIF($C$4:C65,COMUNIDAD!$C$6)</f>
        <v>0</v>
      </c>
      <c r="B65" s="102" t="s">
        <v>325</v>
      </c>
      <c r="C65" s="117" t="s">
        <v>326</v>
      </c>
      <c r="D65" s="117" t="s">
        <v>18</v>
      </c>
      <c r="E65" s="121">
        <v>135</v>
      </c>
      <c r="F65" s="121">
        <v>63</v>
      </c>
      <c r="G65" s="121">
        <v>257</v>
      </c>
      <c r="H65" s="121">
        <v>247</v>
      </c>
      <c r="I65" s="121">
        <v>167</v>
      </c>
      <c r="J65" s="121">
        <v>71</v>
      </c>
      <c r="K65"/>
      <c r="L65"/>
      <c r="M65"/>
      <c r="N65" s="102">
        <v>14</v>
      </c>
      <c r="O65" s="117" t="s">
        <v>165</v>
      </c>
      <c r="P65" s="117" t="s">
        <v>17</v>
      </c>
      <c r="Q65" s="123"/>
      <c r="R65" s="123">
        <v>1</v>
      </c>
      <c r="S65" s="123"/>
      <c r="T65" s="123">
        <v>18</v>
      </c>
      <c r="U65" s="123">
        <v>1</v>
      </c>
      <c r="V65" s="123"/>
      <c r="W65" s="123">
        <v>20</v>
      </c>
      <c r="Z65" s="55">
        <f>COUNTIF($AB$4:AB65,DELEGACIÓN!$C$6)</f>
        <v>0</v>
      </c>
      <c r="AA65" s="117">
        <v>705</v>
      </c>
      <c r="AB65" s="117" t="s">
        <v>71</v>
      </c>
      <c r="AC65" s="117" t="s">
        <v>18</v>
      </c>
      <c r="AD65" s="123">
        <v>4</v>
      </c>
      <c r="AE65" s="123">
        <v>12</v>
      </c>
      <c r="AF65" s="123">
        <v>1</v>
      </c>
      <c r="AG65" s="123"/>
      <c r="AH65" s="123"/>
      <c r="AI65" s="123"/>
      <c r="AJ65" s="123">
        <v>17</v>
      </c>
      <c r="AL65" s="52"/>
      <c r="AY65" s="55">
        <f>COUNTIF($BA$4:BA65,PROVINCIA!$C$6)</f>
        <v>0</v>
      </c>
      <c r="AZ65" s="70"/>
      <c r="BA65" s="52"/>
      <c r="BB65" s="52"/>
      <c r="BC65" s="52"/>
      <c r="BD65" s="52"/>
      <c r="BE65" s="52"/>
      <c r="BF65" s="52"/>
      <c r="BG65" s="52"/>
      <c r="BH65" s="52"/>
      <c r="BK65" s="55">
        <f>COUNTIF($BM$4:BM65,DELEGACIÓN!$C$6)</f>
        <v>0</v>
      </c>
      <c r="BL65" s="102" t="s">
        <v>182</v>
      </c>
      <c r="BM65" s="117" t="s">
        <v>183</v>
      </c>
      <c r="BN65" s="117" t="s">
        <v>462</v>
      </c>
      <c r="BO65" s="123">
        <v>40</v>
      </c>
      <c r="BP65" s="123">
        <v>23</v>
      </c>
      <c r="BQ65" s="123">
        <v>50</v>
      </c>
      <c r="BR65" s="123">
        <v>21</v>
      </c>
      <c r="BS65" s="123">
        <v>29</v>
      </c>
      <c r="BT65" s="123">
        <v>18</v>
      </c>
      <c r="BU65" s="52"/>
    </row>
    <row r="66" spans="1:73" x14ac:dyDescent="0.25">
      <c r="A66" s="160">
        <f>COUNTIF($C$4:C66,COMUNIDAD!$C$6)</f>
        <v>0</v>
      </c>
      <c r="B66" s="102" t="s">
        <v>325</v>
      </c>
      <c r="C66" s="117" t="s">
        <v>326</v>
      </c>
      <c r="D66" s="117" t="s">
        <v>19</v>
      </c>
      <c r="E66" s="121">
        <v>36</v>
      </c>
      <c r="F66" s="121">
        <v>23</v>
      </c>
      <c r="G66" s="121">
        <v>283</v>
      </c>
      <c r="H66" s="121">
        <v>357</v>
      </c>
      <c r="I66" s="121">
        <v>128</v>
      </c>
      <c r="J66" s="121">
        <v>73</v>
      </c>
      <c r="K66"/>
      <c r="L66"/>
      <c r="M66"/>
      <c r="N66" s="102">
        <v>14</v>
      </c>
      <c r="O66" s="117" t="s">
        <v>165</v>
      </c>
      <c r="P66" s="117" t="s">
        <v>24</v>
      </c>
      <c r="Q66" s="123"/>
      <c r="R66" s="123"/>
      <c r="S66" s="123"/>
      <c r="T66" s="123"/>
      <c r="U66" s="123">
        <v>117</v>
      </c>
      <c r="V66" s="123"/>
      <c r="W66" s="123">
        <v>117</v>
      </c>
      <c r="Z66" s="55">
        <f>COUNTIF($AB$4:AB66,DELEGACIÓN!$C$6)</f>
        <v>0</v>
      </c>
      <c r="AA66" s="117">
        <v>705</v>
      </c>
      <c r="AB66" s="117" t="s">
        <v>71</v>
      </c>
      <c r="AC66" s="117" t="s">
        <v>19</v>
      </c>
      <c r="AD66" s="123">
        <v>1</v>
      </c>
      <c r="AE66" s="123">
        <v>12</v>
      </c>
      <c r="AF66" s="123"/>
      <c r="AG66" s="123"/>
      <c r="AH66" s="123"/>
      <c r="AI66" s="123"/>
      <c r="AJ66" s="123">
        <v>13</v>
      </c>
      <c r="AL66" s="52"/>
      <c r="AY66" s="55">
        <f>COUNTIF($BA$4:BA66,PROVINCIA!$C$6)</f>
        <v>0</v>
      </c>
      <c r="AZ66" s="70"/>
      <c r="BA66" s="52"/>
      <c r="BB66" s="52"/>
      <c r="BC66" s="52"/>
      <c r="BD66" s="52"/>
      <c r="BE66" s="52"/>
      <c r="BF66" s="52"/>
      <c r="BG66" s="52"/>
      <c r="BH66" s="52"/>
      <c r="BK66" s="55">
        <f>COUNTIF($BM$4:BM66,DELEGACIÓN!$C$6)</f>
        <v>0</v>
      </c>
      <c r="BL66" s="102" t="s">
        <v>184</v>
      </c>
      <c r="BM66" s="117" t="s">
        <v>185</v>
      </c>
      <c r="BN66" s="117" t="s">
        <v>462</v>
      </c>
      <c r="BO66" s="123"/>
      <c r="BP66" s="123"/>
      <c r="BQ66" s="123"/>
      <c r="BR66" s="123"/>
      <c r="BS66" s="123">
        <v>15</v>
      </c>
      <c r="BT66" s="123">
        <v>6</v>
      </c>
      <c r="BU66" s="52"/>
    </row>
    <row r="67" spans="1:73" x14ac:dyDescent="0.25">
      <c r="A67" s="160">
        <f>COUNTIF($C$4:C67,COMUNIDAD!$C$6)</f>
        <v>0</v>
      </c>
      <c r="B67" s="102" t="s">
        <v>325</v>
      </c>
      <c r="C67" s="117" t="s">
        <v>326</v>
      </c>
      <c r="D67" s="117" t="s">
        <v>17</v>
      </c>
      <c r="E67" s="121">
        <v>85</v>
      </c>
      <c r="F67" s="121">
        <v>42</v>
      </c>
      <c r="G67" s="121">
        <v>169</v>
      </c>
      <c r="H67" s="121">
        <v>180</v>
      </c>
      <c r="I67" s="121">
        <v>113</v>
      </c>
      <c r="J67" s="121">
        <v>42</v>
      </c>
      <c r="K67"/>
      <c r="L67"/>
      <c r="M67"/>
      <c r="N67" s="102">
        <v>15</v>
      </c>
      <c r="O67" s="117" t="s">
        <v>169</v>
      </c>
      <c r="P67" s="117" t="s">
        <v>18</v>
      </c>
      <c r="Q67" s="123"/>
      <c r="R67" s="123">
        <v>2</v>
      </c>
      <c r="S67" s="123"/>
      <c r="T67" s="123"/>
      <c r="U67" s="123">
        <v>14</v>
      </c>
      <c r="V67" s="123">
        <v>9</v>
      </c>
      <c r="W67" s="123">
        <v>25</v>
      </c>
      <c r="Z67" s="55">
        <f>COUNTIF($AB$4:AB67,DELEGACIÓN!$C$6)</f>
        <v>0</v>
      </c>
      <c r="AA67" s="117">
        <v>705</v>
      </c>
      <c r="AB67" s="117" t="s">
        <v>71</v>
      </c>
      <c r="AC67" s="117" t="s">
        <v>17</v>
      </c>
      <c r="AD67" s="123">
        <v>2</v>
      </c>
      <c r="AE67" s="123">
        <v>14</v>
      </c>
      <c r="AF67" s="123"/>
      <c r="AG67" s="123"/>
      <c r="AH67" s="123"/>
      <c r="AI67" s="123"/>
      <c r="AJ67" s="123">
        <v>16</v>
      </c>
      <c r="AL67" s="52"/>
      <c r="AY67" s="55">
        <f>COUNTIF($BA$4:BA67,PROVINCIA!$C$6)</f>
        <v>0</v>
      </c>
      <c r="AZ67" s="70"/>
      <c r="BA67" s="52"/>
      <c r="BB67" s="52"/>
      <c r="BC67" s="52"/>
      <c r="BD67" s="52"/>
      <c r="BE67" s="52"/>
      <c r="BF67" s="52"/>
      <c r="BG67" s="52"/>
      <c r="BH67" s="52"/>
      <c r="BK67" s="55">
        <f>COUNTIF($BM$4:BM67,DELEGACIÓN!$C$6)</f>
        <v>0</v>
      </c>
      <c r="BL67" s="102" t="s">
        <v>188</v>
      </c>
      <c r="BM67" s="117" t="s">
        <v>189</v>
      </c>
      <c r="BN67" s="117" t="s">
        <v>462</v>
      </c>
      <c r="BO67" s="123">
        <v>8</v>
      </c>
      <c r="BP67" s="123">
        <v>8</v>
      </c>
      <c r="BQ67" s="123"/>
      <c r="BR67" s="123">
        <v>20</v>
      </c>
      <c r="BS67" s="123">
        <v>25</v>
      </c>
      <c r="BT67" s="123">
        <v>21</v>
      </c>
      <c r="BU67" s="52"/>
    </row>
    <row r="68" spans="1:73" x14ac:dyDescent="0.25">
      <c r="A68" s="160">
        <f>COUNTIF($C$4:C68,COMUNIDAD!$C$6)</f>
        <v>0</v>
      </c>
      <c r="B68" s="102" t="s">
        <v>325</v>
      </c>
      <c r="C68" s="117" t="s">
        <v>326</v>
      </c>
      <c r="D68" s="117" t="s">
        <v>24</v>
      </c>
      <c r="E68" s="121">
        <v>48</v>
      </c>
      <c r="F68" s="121">
        <v>33</v>
      </c>
      <c r="G68" s="121">
        <v>153</v>
      </c>
      <c r="H68" s="121">
        <v>111</v>
      </c>
      <c r="I68" s="121">
        <v>99</v>
      </c>
      <c r="J68" s="121">
        <v>7</v>
      </c>
      <c r="K68"/>
      <c r="L68"/>
      <c r="M68"/>
      <c r="N68" s="102">
        <v>15</v>
      </c>
      <c r="O68" s="117" t="s">
        <v>169</v>
      </c>
      <c r="P68" s="117" t="s">
        <v>19</v>
      </c>
      <c r="Q68" s="123"/>
      <c r="R68" s="123"/>
      <c r="S68" s="123"/>
      <c r="T68" s="123"/>
      <c r="U68" s="123">
        <v>46</v>
      </c>
      <c r="V68" s="123">
        <v>47</v>
      </c>
      <c r="W68" s="123">
        <v>93</v>
      </c>
      <c r="Z68" s="55">
        <f>COUNTIF($AB$4:AB68,DELEGACIÓN!$C$6)</f>
        <v>0</v>
      </c>
      <c r="AA68" s="117">
        <v>801</v>
      </c>
      <c r="AB68" s="117" t="s">
        <v>73</v>
      </c>
      <c r="AC68" s="117" t="s">
        <v>18</v>
      </c>
      <c r="AD68" s="123">
        <v>212</v>
      </c>
      <c r="AE68" s="123">
        <v>151</v>
      </c>
      <c r="AF68" s="123">
        <v>1</v>
      </c>
      <c r="AG68" s="123">
        <v>1</v>
      </c>
      <c r="AH68" s="123">
        <v>41</v>
      </c>
      <c r="AI68" s="123">
        <v>38</v>
      </c>
      <c r="AJ68" s="123">
        <v>444</v>
      </c>
      <c r="AL68" s="52"/>
      <c r="AY68" s="55">
        <f>COUNTIF($BA$4:BA68,PROVINCIA!$C$6)</f>
        <v>0</v>
      </c>
      <c r="AZ68" s="70"/>
      <c r="BA68" s="52"/>
      <c r="BB68" s="52"/>
      <c r="BC68" s="52"/>
      <c r="BD68" s="52"/>
      <c r="BE68" s="52"/>
      <c r="BF68" s="52"/>
      <c r="BG68" s="52"/>
      <c r="BH68" s="52"/>
      <c r="BK68" s="55">
        <f>COUNTIF($BM$4:BM68,DELEGACIÓN!$C$6)</f>
        <v>0</v>
      </c>
      <c r="BL68" s="102" t="s">
        <v>610</v>
      </c>
      <c r="BM68" s="117" t="s">
        <v>192</v>
      </c>
      <c r="BN68" s="117" t="s">
        <v>462</v>
      </c>
      <c r="BO68" s="123"/>
      <c r="BP68" s="123">
        <v>16</v>
      </c>
      <c r="BQ68" s="123"/>
      <c r="BR68" s="123">
        <v>6</v>
      </c>
      <c r="BS68" s="123">
        <v>5</v>
      </c>
      <c r="BT68" s="123"/>
      <c r="BU68" s="52"/>
    </row>
    <row r="69" spans="1:73" x14ac:dyDescent="0.25">
      <c r="A69" s="160">
        <f>COUNTIF($C$4:C69,COMUNIDAD!$C$6)</f>
        <v>0</v>
      </c>
      <c r="B69" s="102" t="s">
        <v>62</v>
      </c>
      <c r="C69" s="117" t="s">
        <v>63</v>
      </c>
      <c r="D69" s="117" t="s">
        <v>18</v>
      </c>
      <c r="E69" s="121">
        <v>93</v>
      </c>
      <c r="F69" s="121">
        <v>45</v>
      </c>
      <c r="G69" s="121">
        <v>97</v>
      </c>
      <c r="H69" s="121">
        <v>32</v>
      </c>
      <c r="I69" s="121">
        <v>200</v>
      </c>
      <c r="J69" s="121">
        <v>94</v>
      </c>
      <c r="K69"/>
      <c r="L69"/>
      <c r="M69"/>
      <c r="N69" s="102">
        <v>15</v>
      </c>
      <c r="O69" s="117" t="s">
        <v>169</v>
      </c>
      <c r="P69" s="117" t="s">
        <v>17</v>
      </c>
      <c r="Q69" s="123"/>
      <c r="R69" s="123">
        <v>1</v>
      </c>
      <c r="S69" s="123"/>
      <c r="T69" s="123"/>
      <c r="U69" s="123">
        <v>7</v>
      </c>
      <c r="V69" s="123">
        <v>9</v>
      </c>
      <c r="W69" s="123">
        <v>17</v>
      </c>
      <c r="Z69" s="55">
        <f>COUNTIF($AB$4:AB69,DELEGACIÓN!$C$6)</f>
        <v>0</v>
      </c>
      <c r="AA69" s="117">
        <v>801</v>
      </c>
      <c r="AB69" s="117" t="s">
        <v>73</v>
      </c>
      <c r="AC69" s="117" t="s">
        <v>19</v>
      </c>
      <c r="AD69" s="123">
        <v>6</v>
      </c>
      <c r="AE69" s="123">
        <v>8</v>
      </c>
      <c r="AF69" s="123"/>
      <c r="AG69" s="123"/>
      <c r="AH69" s="123">
        <v>12</v>
      </c>
      <c r="AI69" s="123">
        <v>11</v>
      </c>
      <c r="AJ69" s="123">
        <v>37</v>
      </c>
      <c r="AL69" s="52"/>
      <c r="AY69" s="55">
        <f>COUNTIF($BA$4:BA69,PROVINCIA!$C$6)</f>
        <v>0</v>
      </c>
      <c r="AZ69" s="70"/>
      <c r="BA69" s="52"/>
      <c r="BB69" s="52"/>
      <c r="BC69" s="52"/>
      <c r="BD69" s="52"/>
      <c r="BE69" s="52"/>
      <c r="BF69" s="52"/>
      <c r="BG69" s="52"/>
      <c r="BH69" s="52"/>
      <c r="BK69" s="55">
        <f>COUNTIF($BM$4:BM69,DELEGACIÓN!$C$6)</f>
        <v>0</v>
      </c>
      <c r="BL69" s="102" t="s">
        <v>195</v>
      </c>
      <c r="BM69" s="117" t="s">
        <v>196</v>
      </c>
      <c r="BN69" s="117" t="s">
        <v>462</v>
      </c>
      <c r="BO69" s="123">
        <v>29</v>
      </c>
      <c r="BP69" s="123">
        <v>22</v>
      </c>
      <c r="BQ69" s="123">
        <v>10</v>
      </c>
      <c r="BR69" s="123">
        <v>8</v>
      </c>
      <c r="BS69" s="123">
        <v>4</v>
      </c>
      <c r="BT69" s="123">
        <v>9</v>
      </c>
      <c r="BU69" s="52"/>
    </row>
    <row r="70" spans="1:73" x14ac:dyDescent="0.25">
      <c r="A70" s="160">
        <f>COUNTIF($C$4:C70,COMUNIDAD!$C$6)</f>
        <v>0</v>
      </c>
      <c r="B70" s="102" t="s">
        <v>62</v>
      </c>
      <c r="C70" s="117" t="s">
        <v>63</v>
      </c>
      <c r="D70" s="117" t="s">
        <v>19</v>
      </c>
      <c r="E70" s="121">
        <v>159</v>
      </c>
      <c r="F70" s="121">
        <v>85</v>
      </c>
      <c r="G70" s="121">
        <v>207</v>
      </c>
      <c r="H70" s="121">
        <v>68</v>
      </c>
      <c r="I70" s="121">
        <v>342</v>
      </c>
      <c r="J70" s="121">
        <v>133</v>
      </c>
      <c r="K70"/>
      <c r="L70"/>
      <c r="M70"/>
      <c r="N70" s="102">
        <v>15</v>
      </c>
      <c r="O70" s="117" t="s">
        <v>169</v>
      </c>
      <c r="P70" s="117" t="s">
        <v>24</v>
      </c>
      <c r="Q70" s="123"/>
      <c r="R70" s="123"/>
      <c r="S70" s="123"/>
      <c r="T70" s="123"/>
      <c r="U70" s="123">
        <v>102</v>
      </c>
      <c r="V70" s="123">
        <v>66</v>
      </c>
      <c r="W70" s="123">
        <v>168</v>
      </c>
      <c r="Z70" s="55">
        <f>COUNTIF($AB$4:AB70,DELEGACIÓN!$C$6)</f>
        <v>0</v>
      </c>
      <c r="AA70" s="117">
        <v>801</v>
      </c>
      <c r="AB70" s="117" t="s">
        <v>73</v>
      </c>
      <c r="AC70" s="117" t="s">
        <v>17</v>
      </c>
      <c r="AD70" s="123">
        <v>144</v>
      </c>
      <c r="AE70" s="123">
        <v>104</v>
      </c>
      <c r="AF70" s="123"/>
      <c r="AG70" s="123">
        <v>1</v>
      </c>
      <c r="AH70" s="123">
        <v>29</v>
      </c>
      <c r="AI70" s="123">
        <v>25</v>
      </c>
      <c r="AJ70" s="123">
        <v>303</v>
      </c>
      <c r="AL70" s="52"/>
      <c r="AY70" s="55">
        <f>COUNTIF($BA$4:BA70,PROVINCIA!$C$6)</f>
        <v>0</v>
      </c>
      <c r="AZ70" s="70"/>
      <c r="BA70" s="52"/>
      <c r="BB70" s="52"/>
      <c r="BC70" s="52"/>
      <c r="BD70" s="52"/>
      <c r="BE70" s="52"/>
      <c r="BF70" s="52"/>
      <c r="BG70" s="52"/>
      <c r="BH70" s="52"/>
      <c r="BK70" s="55">
        <f>COUNTIF($BM$4:BM70,DELEGACIÓN!$C$6)</f>
        <v>0</v>
      </c>
      <c r="BL70" s="102" t="s">
        <v>197</v>
      </c>
      <c r="BM70" s="117" t="s">
        <v>198</v>
      </c>
      <c r="BN70" s="117" t="s">
        <v>462</v>
      </c>
      <c r="BO70" s="123"/>
      <c r="BP70" s="123">
        <v>6</v>
      </c>
      <c r="BQ70" s="123">
        <v>6</v>
      </c>
      <c r="BR70" s="123">
        <v>45</v>
      </c>
      <c r="BS70" s="123">
        <v>2</v>
      </c>
      <c r="BT70" s="123">
        <v>4</v>
      </c>
      <c r="BU70" s="52"/>
    </row>
    <row r="71" spans="1:73" x14ac:dyDescent="0.25">
      <c r="A71" s="160">
        <f>COUNTIF($C$4:C71,COMUNIDAD!$C$6)</f>
        <v>0</v>
      </c>
      <c r="B71" s="102" t="s">
        <v>62</v>
      </c>
      <c r="C71" s="117" t="s">
        <v>63</v>
      </c>
      <c r="D71" s="117" t="s">
        <v>17</v>
      </c>
      <c r="E71" s="121">
        <v>57</v>
      </c>
      <c r="F71" s="121">
        <v>28</v>
      </c>
      <c r="G71" s="121">
        <v>43</v>
      </c>
      <c r="H71" s="121">
        <v>20</v>
      </c>
      <c r="I71" s="121">
        <v>77</v>
      </c>
      <c r="J71" s="121">
        <v>36</v>
      </c>
      <c r="K71"/>
      <c r="L71"/>
      <c r="M71"/>
      <c r="N71" s="102">
        <v>17</v>
      </c>
      <c r="O71" s="117" t="s">
        <v>177</v>
      </c>
      <c r="P71" s="117" t="s">
        <v>18</v>
      </c>
      <c r="Q71" s="123">
        <v>44</v>
      </c>
      <c r="R71" s="123">
        <v>30</v>
      </c>
      <c r="S71" s="123">
        <v>54</v>
      </c>
      <c r="T71" s="123">
        <v>36</v>
      </c>
      <c r="U71" s="123">
        <v>53</v>
      </c>
      <c r="V71" s="123">
        <v>61</v>
      </c>
      <c r="W71" s="123">
        <v>278</v>
      </c>
      <c r="Z71" s="55">
        <f>COUNTIF($AB$4:AB71,DELEGACIÓN!$C$6)</f>
        <v>0</v>
      </c>
      <c r="AA71" s="117">
        <v>802</v>
      </c>
      <c r="AB71" s="117" t="s">
        <v>79</v>
      </c>
      <c r="AC71" s="117" t="s">
        <v>18</v>
      </c>
      <c r="AD71" s="123">
        <v>2</v>
      </c>
      <c r="AE71" s="123">
        <v>4</v>
      </c>
      <c r="AF71" s="123"/>
      <c r="AG71" s="123"/>
      <c r="AH71" s="123">
        <v>3</v>
      </c>
      <c r="AI71" s="123">
        <v>5</v>
      </c>
      <c r="AJ71" s="123">
        <v>14</v>
      </c>
      <c r="AL71" s="52"/>
      <c r="AY71" s="55">
        <f>COUNTIF($BA$4:BA71,PROVINCIA!$C$6)</f>
        <v>0</v>
      </c>
      <c r="AZ71" s="70"/>
      <c r="BA71" s="52"/>
      <c r="BB71" s="52"/>
      <c r="BC71" s="52"/>
      <c r="BD71" s="52"/>
      <c r="BE71" s="52"/>
      <c r="BF71" s="52"/>
      <c r="BG71" s="52"/>
      <c r="BH71" s="52"/>
      <c r="BK71" s="55">
        <f>COUNTIF($BM$4:BM71,DELEGACIÓN!$C$6)</f>
        <v>0</v>
      </c>
      <c r="BL71" s="102" t="s">
        <v>199</v>
      </c>
      <c r="BM71" s="117" t="s">
        <v>200</v>
      </c>
      <c r="BN71" s="117" t="s">
        <v>462</v>
      </c>
      <c r="BO71" s="123">
        <v>12</v>
      </c>
      <c r="BP71" s="123">
        <v>5</v>
      </c>
      <c r="BQ71" s="123">
        <v>14</v>
      </c>
      <c r="BR71" s="123">
        <v>9</v>
      </c>
      <c r="BS71" s="123">
        <v>9</v>
      </c>
      <c r="BT71" s="123">
        <v>7</v>
      </c>
      <c r="BU71" s="52"/>
    </row>
    <row r="72" spans="1:73" x14ac:dyDescent="0.25">
      <c r="A72" s="160">
        <f>COUNTIF($C$4:C72,COMUNIDAD!$C$6)</f>
        <v>0</v>
      </c>
      <c r="B72" s="102" t="s">
        <v>62</v>
      </c>
      <c r="C72" s="117" t="s">
        <v>63</v>
      </c>
      <c r="D72" s="117" t="s">
        <v>24</v>
      </c>
      <c r="E72" s="121">
        <v>214</v>
      </c>
      <c r="F72" s="121">
        <v>61</v>
      </c>
      <c r="G72" s="121">
        <v>372</v>
      </c>
      <c r="H72" s="121">
        <v>109</v>
      </c>
      <c r="I72" s="121">
        <v>562</v>
      </c>
      <c r="J72" s="121">
        <v>210</v>
      </c>
      <c r="K72"/>
      <c r="L72"/>
      <c r="M72"/>
      <c r="N72" s="102">
        <v>17</v>
      </c>
      <c r="O72" s="117" t="s">
        <v>177</v>
      </c>
      <c r="P72" s="117" t="s">
        <v>19</v>
      </c>
      <c r="Q72" s="123">
        <v>9</v>
      </c>
      <c r="R72" s="123">
        <v>5</v>
      </c>
      <c r="S72" s="123">
        <v>24</v>
      </c>
      <c r="T72" s="123">
        <v>34</v>
      </c>
      <c r="U72" s="123">
        <v>87</v>
      </c>
      <c r="V72" s="123">
        <v>93</v>
      </c>
      <c r="W72" s="123">
        <v>252</v>
      </c>
      <c r="Z72" s="55">
        <f>COUNTIF($AB$4:AB72,DELEGACIÓN!$C$6)</f>
        <v>0</v>
      </c>
      <c r="AA72" s="117">
        <v>802</v>
      </c>
      <c r="AB72" s="117" t="s">
        <v>79</v>
      </c>
      <c r="AC72" s="117" t="s">
        <v>19</v>
      </c>
      <c r="AD72" s="123"/>
      <c r="AE72" s="123">
        <v>5</v>
      </c>
      <c r="AF72" s="123"/>
      <c r="AG72" s="123"/>
      <c r="AH72" s="123">
        <v>24</v>
      </c>
      <c r="AI72" s="123">
        <v>37</v>
      </c>
      <c r="AJ72" s="123">
        <v>66</v>
      </c>
      <c r="AL72" s="52"/>
      <c r="AY72" s="55">
        <f>COUNTIF($BA$4:BA72,PROVINCIA!$C$6)</f>
        <v>0</v>
      </c>
      <c r="AZ72" s="70"/>
      <c r="BA72" s="52"/>
      <c r="BB72" s="52"/>
      <c r="BC72" s="52"/>
      <c r="BD72" s="52"/>
      <c r="BE72" s="52"/>
      <c r="BF72" s="52"/>
      <c r="BG72" s="52"/>
      <c r="BH72" s="52"/>
      <c r="BK72" s="55">
        <f>COUNTIF($BM$4:BM72,DELEGACIÓN!$C$6)</f>
        <v>0</v>
      </c>
      <c r="BL72" s="102" t="s">
        <v>201</v>
      </c>
      <c r="BM72" s="117" t="s">
        <v>202</v>
      </c>
      <c r="BN72" s="117" t="s">
        <v>462</v>
      </c>
      <c r="BO72" s="123">
        <v>6</v>
      </c>
      <c r="BP72" s="123">
        <v>4</v>
      </c>
      <c r="BQ72" s="123"/>
      <c r="BR72" s="123"/>
      <c r="BS72" s="123">
        <v>37</v>
      </c>
      <c r="BT72" s="123">
        <v>4</v>
      </c>
      <c r="BU72" s="52"/>
    </row>
    <row r="73" spans="1:73" x14ac:dyDescent="0.25">
      <c r="A73" s="160">
        <f>COUNTIF($C$4:C73,COMUNIDAD!$C$6)</f>
        <v>0</v>
      </c>
      <c r="B73" s="102" t="s">
        <v>126</v>
      </c>
      <c r="C73" s="117" t="s">
        <v>127</v>
      </c>
      <c r="D73" s="117" t="s">
        <v>18</v>
      </c>
      <c r="E73" s="121">
        <v>399</v>
      </c>
      <c r="F73" s="121">
        <v>303</v>
      </c>
      <c r="G73" s="121">
        <v>235</v>
      </c>
      <c r="H73" s="121">
        <v>152</v>
      </c>
      <c r="I73" s="121">
        <v>550</v>
      </c>
      <c r="J73" s="121">
        <v>317</v>
      </c>
      <c r="K73"/>
      <c r="L73"/>
      <c r="M73"/>
      <c r="N73" s="102">
        <v>17</v>
      </c>
      <c r="O73" s="117" t="s">
        <v>177</v>
      </c>
      <c r="P73" s="117" t="s">
        <v>17</v>
      </c>
      <c r="Q73" s="123">
        <v>23</v>
      </c>
      <c r="R73" s="123">
        <v>14</v>
      </c>
      <c r="S73" s="123">
        <v>24</v>
      </c>
      <c r="T73" s="123">
        <v>21</v>
      </c>
      <c r="U73" s="123">
        <v>39</v>
      </c>
      <c r="V73" s="123">
        <v>46</v>
      </c>
      <c r="W73" s="123">
        <v>167</v>
      </c>
      <c r="Z73" s="55">
        <f>COUNTIF($AB$4:AB73,DELEGACIÓN!$C$6)</f>
        <v>0</v>
      </c>
      <c r="AA73" s="117">
        <v>802</v>
      </c>
      <c r="AB73" s="117" t="s">
        <v>79</v>
      </c>
      <c r="AC73" s="117" t="s">
        <v>17</v>
      </c>
      <c r="AD73" s="123">
        <v>1</v>
      </c>
      <c r="AE73" s="123">
        <v>2</v>
      </c>
      <c r="AF73" s="123"/>
      <c r="AG73" s="123"/>
      <c r="AH73" s="123">
        <v>5</v>
      </c>
      <c r="AI73" s="123">
        <v>11</v>
      </c>
      <c r="AJ73" s="123">
        <v>19</v>
      </c>
      <c r="AL73" s="52"/>
      <c r="AY73" s="55">
        <f>COUNTIF($BA$4:BA73,PROVINCIA!$C$6)</f>
        <v>0</v>
      </c>
      <c r="AZ73" s="70"/>
      <c r="BA73" s="52"/>
      <c r="BB73" s="52"/>
      <c r="BC73" s="52"/>
      <c r="BD73" s="52"/>
      <c r="BE73" s="52"/>
      <c r="BF73" s="52"/>
      <c r="BG73" s="52"/>
      <c r="BH73" s="52"/>
      <c r="BK73" s="55">
        <f>COUNTIF($BM$4:BM73,DELEGACIÓN!$C$6)</f>
        <v>0</v>
      </c>
      <c r="BL73" s="102" t="s">
        <v>205</v>
      </c>
      <c r="BM73" s="117" t="s">
        <v>206</v>
      </c>
      <c r="BN73" s="117" t="s">
        <v>462</v>
      </c>
      <c r="BO73" s="123">
        <v>35</v>
      </c>
      <c r="BP73" s="123">
        <v>20</v>
      </c>
      <c r="BQ73" s="123">
        <v>20</v>
      </c>
      <c r="BR73" s="123">
        <v>8</v>
      </c>
      <c r="BS73" s="123">
        <v>33</v>
      </c>
      <c r="BT73" s="123">
        <v>30</v>
      </c>
      <c r="BU73" s="52"/>
    </row>
    <row r="74" spans="1:73" x14ac:dyDescent="0.25">
      <c r="A74" s="160">
        <f>COUNTIF($C$4:C74,COMUNIDAD!$C$6)</f>
        <v>0</v>
      </c>
      <c r="B74" s="102" t="s">
        <v>126</v>
      </c>
      <c r="C74" s="117" t="s">
        <v>127</v>
      </c>
      <c r="D74" s="117" t="s">
        <v>19</v>
      </c>
      <c r="E74" s="121">
        <v>421</v>
      </c>
      <c r="F74" s="121">
        <v>261</v>
      </c>
      <c r="G74" s="121">
        <v>273</v>
      </c>
      <c r="H74" s="121">
        <v>138</v>
      </c>
      <c r="I74" s="121">
        <v>346</v>
      </c>
      <c r="J74" s="121">
        <v>332</v>
      </c>
      <c r="K74"/>
      <c r="L74"/>
      <c r="M74"/>
      <c r="N74" s="102">
        <v>17</v>
      </c>
      <c r="O74" s="117" t="s">
        <v>177</v>
      </c>
      <c r="P74" s="117" t="s">
        <v>24</v>
      </c>
      <c r="Q74" s="123"/>
      <c r="R74" s="123"/>
      <c r="S74" s="123">
        <v>28</v>
      </c>
      <c r="T74" s="123">
        <v>40</v>
      </c>
      <c r="U74" s="123">
        <v>372</v>
      </c>
      <c r="V74" s="123">
        <v>50</v>
      </c>
      <c r="W74" s="123">
        <v>490</v>
      </c>
      <c r="Z74" s="55">
        <f>COUNTIF($AB$4:AB74,DELEGACIÓN!$C$6)</f>
        <v>0</v>
      </c>
      <c r="AA74" s="117">
        <v>802</v>
      </c>
      <c r="AB74" s="117" t="s">
        <v>79</v>
      </c>
      <c r="AC74" s="117" t="s">
        <v>24</v>
      </c>
      <c r="AD74" s="123"/>
      <c r="AE74" s="123"/>
      <c r="AF74" s="123"/>
      <c r="AG74" s="123"/>
      <c r="AH74" s="123">
        <v>64</v>
      </c>
      <c r="AI74" s="123">
        <v>12</v>
      </c>
      <c r="AJ74" s="123">
        <v>76</v>
      </c>
      <c r="AL74" s="52"/>
      <c r="AY74" s="55">
        <f>COUNTIF($BA$4:BA74,PROVINCIA!$C$6)</f>
        <v>0</v>
      </c>
      <c r="AZ74" s="70"/>
      <c r="BA74" s="52"/>
      <c r="BB74" s="52"/>
      <c r="BC74" s="52"/>
      <c r="BD74" s="52"/>
      <c r="BE74" s="52"/>
      <c r="BF74" s="52"/>
      <c r="BG74" s="52"/>
      <c r="BH74" s="52"/>
      <c r="BK74" s="55">
        <f>COUNTIF($BM$4:BM74,DELEGACIÓN!$C$6)</f>
        <v>0</v>
      </c>
      <c r="BL74" s="102" t="s">
        <v>211</v>
      </c>
      <c r="BM74" s="117" t="s">
        <v>212</v>
      </c>
      <c r="BN74" s="117" t="s">
        <v>462</v>
      </c>
      <c r="BO74" s="123">
        <v>11</v>
      </c>
      <c r="BP74" s="123">
        <v>4</v>
      </c>
      <c r="BQ74" s="123">
        <v>11</v>
      </c>
      <c r="BR74" s="123">
        <v>14</v>
      </c>
      <c r="BS74" s="123">
        <v>7</v>
      </c>
      <c r="BT74" s="123">
        <v>10</v>
      </c>
      <c r="BU74" s="52"/>
    </row>
    <row r="75" spans="1:73" x14ac:dyDescent="0.25">
      <c r="A75" s="160">
        <f>COUNTIF($C$4:C75,COMUNIDAD!$C$6)</f>
        <v>0</v>
      </c>
      <c r="B75" s="102" t="s">
        <v>126</v>
      </c>
      <c r="C75" s="117" t="s">
        <v>127</v>
      </c>
      <c r="D75" s="117" t="s">
        <v>17</v>
      </c>
      <c r="E75" s="121">
        <v>590</v>
      </c>
      <c r="F75" s="121">
        <v>269</v>
      </c>
      <c r="G75" s="121">
        <v>430</v>
      </c>
      <c r="H75" s="121">
        <v>256</v>
      </c>
      <c r="I75" s="121">
        <v>614</v>
      </c>
      <c r="J75" s="121">
        <v>411</v>
      </c>
      <c r="K75"/>
      <c r="L75"/>
      <c r="M75"/>
      <c r="N75" s="102">
        <v>18</v>
      </c>
      <c r="O75" s="117" t="s">
        <v>187</v>
      </c>
      <c r="P75" s="117" t="s">
        <v>18</v>
      </c>
      <c r="Q75" s="123"/>
      <c r="R75" s="123"/>
      <c r="S75" s="123"/>
      <c r="T75" s="123"/>
      <c r="U75" s="123">
        <v>10</v>
      </c>
      <c r="V75" s="123">
        <v>3</v>
      </c>
      <c r="W75" s="123">
        <v>13</v>
      </c>
      <c r="Z75" s="55">
        <f>COUNTIF($AB$4:AB75,DELEGACIÓN!$C$6)</f>
        <v>0</v>
      </c>
      <c r="AA75" s="117">
        <v>803</v>
      </c>
      <c r="AB75" s="117" t="s">
        <v>81</v>
      </c>
      <c r="AC75" s="117" t="s">
        <v>18</v>
      </c>
      <c r="AD75" s="123">
        <v>2</v>
      </c>
      <c r="AE75" s="123"/>
      <c r="AF75" s="123"/>
      <c r="AG75" s="123"/>
      <c r="AH75" s="123">
        <v>12</v>
      </c>
      <c r="AI75" s="123">
        <v>9</v>
      </c>
      <c r="AJ75" s="123">
        <v>23</v>
      </c>
      <c r="AL75" s="52"/>
      <c r="AY75" s="55">
        <f>COUNTIF($BA$4:BA75,PROVINCIA!$C$6)</f>
        <v>0</v>
      </c>
      <c r="AZ75" s="70"/>
      <c r="BA75" s="52"/>
      <c r="BB75" s="52"/>
      <c r="BC75" s="52"/>
      <c r="BD75" s="52"/>
      <c r="BE75" s="52"/>
      <c r="BF75" s="52"/>
      <c r="BG75" s="52"/>
      <c r="BH75" s="52"/>
      <c r="BK75" s="55">
        <f>COUNTIF($BM$4:BM75,DELEGACIÓN!$C$6)</f>
        <v>0</v>
      </c>
      <c r="BL75" s="102" t="s">
        <v>213</v>
      </c>
      <c r="BM75" s="117" t="s">
        <v>214</v>
      </c>
      <c r="BN75" s="117" t="s">
        <v>462</v>
      </c>
      <c r="BO75" s="123"/>
      <c r="BP75" s="123"/>
      <c r="BQ75" s="123"/>
      <c r="BR75" s="123">
        <v>8</v>
      </c>
      <c r="BS75" s="123">
        <v>2</v>
      </c>
      <c r="BT75" s="123">
        <v>2</v>
      </c>
      <c r="BU75" s="52"/>
    </row>
    <row r="76" spans="1:73" x14ac:dyDescent="0.25">
      <c r="A76" s="160">
        <f>COUNTIF($C$4:C76,COMUNIDAD!$C$6)</f>
        <v>0</v>
      </c>
      <c r="B76" s="102" t="s">
        <v>126</v>
      </c>
      <c r="C76" s="117" t="s">
        <v>127</v>
      </c>
      <c r="D76" s="117" t="s">
        <v>41</v>
      </c>
      <c r="E76" s="121">
        <v>195</v>
      </c>
      <c r="F76" s="121">
        <v>71</v>
      </c>
      <c r="G76" s="121">
        <v>420</v>
      </c>
      <c r="H76" s="121">
        <v>292</v>
      </c>
      <c r="I76" s="121">
        <v>56</v>
      </c>
      <c r="J76" s="121">
        <v>60</v>
      </c>
      <c r="K76"/>
      <c r="L76"/>
      <c r="M76"/>
      <c r="N76" s="102">
        <v>18</v>
      </c>
      <c r="O76" s="117" t="s">
        <v>187</v>
      </c>
      <c r="P76" s="117" t="s">
        <v>19</v>
      </c>
      <c r="Q76" s="123"/>
      <c r="R76" s="123"/>
      <c r="S76" s="123"/>
      <c r="T76" s="123"/>
      <c r="U76" s="123">
        <v>21</v>
      </c>
      <c r="V76" s="123">
        <v>17</v>
      </c>
      <c r="W76" s="123">
        <v>38</v>
      </c>
      <c r="Z76" s="55">
        <f>COUNTIF($AB$4:AB76,DELEGACIÓN!$C$6)</f>
        <v>0</v>
      </c>
      <c r="AA76" s="117">
        <v>803</v>
      </c>
      <c r="AB76" s="117" t="s">
        <v>81</v>
      </c>
      <c r="AC76" s="117" t="s">
        <v>19</v>
      </c>
      <c r="AD76" s="123"/>
      <c r="AE76" s="123"/>
      <c r="AF76" s="123"/>
      <c r="AG76" s="123"/>
      <c r="AH76" s="123">
        <v>30</v>
      </c>
      <c r="AI76" s="123">
        <v>13</v>
      </c>
      <c r="AJ76" s="123">
        <v>43</v>
      </c>
      <c r="AL76" s="52"/>
      <c r="AY76" s="55">
        <f>COUNTIF($BA$4:BA76,PROVINCIA!$C$6)</f>
        <v>0</v>
      </c>
      <c r="AZ76" s="70"/>
      <c r="BA76" s="52"/>
      <c r="BB76" s="52"/>
      <c r="BC76" s="52"/>
      <c r="BD76" s="52"/>
      <c r="BE76" s="52"/>
      <c r="BF76" s="52"/>
      <c r="BG76" s="52"/>
      <c r="BH76" s="52"/>
      <c r="BK76" s="55">
        <f>COUNTIF($BM$4:BM76,DELEGACIÓN!$C$6)</f>
        <v>0</v>
      </c>
      <c r="BL76" s="102" t="s">
        <v>612</v>
      </c>
      <c r="BM76" s="117" t="s">
        <v>217</v>
      </c>
      <c r="BN76" s="117" t="s">
        <v>462</v>
      </c>
      <c r="BO76" s="123"/>
      <c r="BP76" s="123">
        <v>15</v>
      </c>
      <c r="BQ76" s="123"/>
      <c r="BR76" s="123"/>
      <c r="BS76" s="123"/>
      <c r="BT76" s="123">
        <v>3</v>
      </c>
      <c r="BU76" s="52"/>
    </row>
    <row r="77" spans="1:73" x14ac:dyDescent="0.25">
      <c r="A77" s="160">
        <f>COUNTIF($C$4:C77,COMUNIDAD!$C$6)</f>
        <v>0</v>
      </c>
      <c r="B77" s="102" t="s">
        <v>126</v>
      </c>
      <c r="C77" s="117" t="s">
        <v>127</v>
      </c>
      <c r="D77" s="117" t="s">
        <v>24</v>
      </c>
      <c r="E77" s="121">
        <v>1155</v>
      </c>
      <c r="F77" s="121">
        <v>210</v>
      </c>
      <c r="G77" s="121">
        <v>1329</v>
      </c>
      <c r="H77" s="121">
        <v>620</v>
      </c>
      <c r="I77" s="121">
        <v>579</v>
      </c>
      <c r="J77" s="121">
        <v>463</v>
      </c>
      <c r="K77"/>
      <c r="L77"/>
      <c r="M77"/>
      <c r="N77" s="102">
        <v>18</v>
      </c>
      <c r="O77" s="117" t="s">
        <v>187</v>
      </c>
      <c r="P77" s="117" t="s">
        <v>17</v>
      </c>
      <c r="Q77" s="123"/>
      <c r="R77" s="123"/>
      <c r="S77" s="123"/>
      <c r="T77" s="123"/>
      <c r="U77" s="123">
        <v>1</v>
      </c>
      <c r="V77" s="123">
        <v>1</v>
      </c>
      <c r="W77" s="123">
        <v>2</v>
      </c>
      <c r="Z77" s="55">
        <f>COUNTIF($AB$4:AB77,DELEGACIÓN!$C$6)</f>
        <v>0</v>
      </c>
      <c r="AA77" s="117">
        <v>803</v>
      </c>
      <c r="AB77" s="117" t="s">
        <v>81</v>
      </c>
      <c r="AC77" s="117" t="s">
        <v>17</v>
      </c>
      <c r="AD77" s="123">
        <v>28</v>
      </c>
      <c r="AE77" s="123">
        <v>2</v>
      </c>
      <c r="AF77" s="123"/>
      <c r="AG77" s="123"/>
      <c r="AH77" s="123">
        <v>11</v>
      </c>
      <c r="AI77" s="123">
        <v>5</v>
      </c>
      <c r="AJ77" s="123">
        <v>46</v>
      </c>
      <c r="AL77" s="52"/>
      <c r="AY77" s="55">
        <f>COUNTIF($BA$4:BA77,PROVINCIA!$C$6)</f>
        <v>0</v>
      </c>
      <c r="AZ77" s="70"/>
      <c r="BA77" s="52"/>
      <c r="BB77" s="52"/>
      <c r="BC77" s="52"/>
      <c r="BD77" s="52"/>
      <c r="BE77" s="52"/>
      <c r="BF77" s="52"/>
      <c r="BG77" s="52"/>
      <c r="BH77" s="52"/>
      <c r="BK77" s="55">
        <f>COUNTIF($BM$4:BM77,DELEGACIÓN!$C$6)</f>
        <v>0</v>
      </c>
      <c r="BL77" s="102" t="s">
        <v>220</v>
      </c>
      <c r="BM77" s="117" t="s">
        <v>221</v>
      </c>
      <c r="BN77" s="117" t="s">
        <v>462</v>
      </c>
      <c r="BO77" s="123">
        <v>46</v>
      </c>
      <c r="BP77" s="123">
        <v>3</v>
      </c>
      <c r="BQ77" s="123">
        <v>6</v>
      </c>
      <c r="BR77" s="123">
        <v>19</v>
      </c>
      <c r="BS77" s="123">
        <v>9</v>
      </c>
      <c r="BT77" s="123">
        <v>11</v>
      </c>
      <c r="BU77" s="52"/>
    </row>
    <row r="78" spans="1:73" x14ac:dyDescent="0.25">
      <c r="A78" s="160">
        <f>COUNTIF($C$4:C78,COMUNIDAD!$C$6)</f>
        <v>0</v>
      </c>
      <c r="B78" s="102">
        <v>0</v>
      </c>
      <c r="C78" s="117" t="s">
        <v>36</v>
      </c>
      <c r="D78" s="117" t="s">
        <v>18</v>
      </c>
      <c r="E78" s="121">
        <v>153</v>
      </c>
      <c r="F78" s="121">
        <v>132</v>
      </c>
      <c r="G78" s="121">
        <v>7</v>
      </c>
      <c r="H78" s="121">
        <v>7</v>
      </c>
      <c r="I78" s="121">
        <v>206</v>
      </c>
      <c r="J78" s="121">
        <v>236</v>
      </c>
      <c r="K78"/>
      <c r="L78"/>
      <c r="M78"/>
      <c r="N78" s="102">
        <v>18</v>
      </c>
      <c r="O78" s="117" t="s">
        <v>187</v>
      </c>
      <c r="P78" s="117" t="s">
        <v>41</v>
      </c>
      <c r="Q78" s="123"/>
      <c r="R78" s="123"/>
      <c r="S78" s="123"/>
      <c r="T78" s="123"/>
      <c r="U78" s="123">
        <v>1</v>
      </c>
      <c r="V78" s="123"/>
      <c r="W78" s="123">
        <v>1</v>
      </c>
      <c r="Z78" s="55">
        <f>COUNTIF($AB$4:AB78,DELEGACIÓN!$C$6)</f>
        <v>0</v>
      </c>
      <c r="AA78" s="117">
        <v>803</v>
      </c>
      <c r="AB78" s="117" t="s">
        <v>81</v>
      </c>
      <c r="AC78" s="117" t="s">
        <v>24</v>
      </c>
      <c r="AD78" s="123"/>
      <c r="AE78" s="123"/>
      <c r="AF78" s="123"/>
      <c r="AG78" s="123"/>
      <c r="AH78" s="123">
        <v>4</v>
      </c>
      <c r="AI78" s="123">
        <v>72</v>
      </c>
      <c r="AJ78" s="123">
        <v>76</v>
      </c>
      <c r="AL78" s="52"/>
      <c r="AY78" s="55">
        <f>COUNTIF($BA$4:BA78,PROVINCIA!$C$6)</f>
        <v>0</v>
      </c>
      <c r="AZ78" s="70"/>
      <c r="BA78" s="52"/>
      <c r="BB78" s="52"/>
      <c r="BC78" s="52"/>
      <c r="BD78" s="52"/>
      <c r="BE78" s="52"/>
      <c r="BF78" s="52"/>
      <c r="BG78" s="52"/>
      <c r="BH78" s="52"/>
      <c r="BK78" s="55">
        <f>COUNTIF($BM$4:BM78,DELEGACIÓN!$C$6)</f>
        <v>0</v>
      </c>
      <c r="BL78" s="102" t="s">
        <v>222</v>
      </c>
      <c r="BM78" s="117" t="s">
        <v>223</v>
      </c>
      <c r="BN78" s="117" t="s">
        <v>462</v>
      </c>
      <c r="BO78" s="123"/>
      <c r="BP78" s="123">
        <v>3</v>
      </c>
      <c r="BQ78" s="123">
        <v>1</v>
      </c>
      <c r="BR78" s="123"/>
      <c r="BS78" s="123"/>
      <c r="BT78" s="123">
        <v>7</v>
      </c>
      <c r="BU78" s="52"/>
    </row>
    <row r="79" spans="1:73" x14ac:dyDescent="0.25">
      <c r="A79" s="160">
        <f>COUNTIF($C$4:C79,COMUNIDAD!$C$6)</f>
        <v>0</v>
      </c>
      <c r="B79" s="102">
        <v>0</v>
      </c>
      <c r="C79" s="117" t="s">
        <v>36</v>
      </c>
      <c r="D79" s="117" t="s">
        <v>19</v>
      </c>
      <c r="E79" s="121">
        <v>158</v>
      </c>
      <c r="F79" s="121">
        <v>97</v>
      </c>
      <c r="G79" s="121"/>
      <c r="H79" s="121">
        <v>4</v>
      </c>
      <c r="I79" s="121">
        <v>330</v>
      </c>
      <c r="J79" s="121">
        <v>319</v>
      </c>
      <c r="K79"/>
      <c r="L79"/>
      <c r="M79"/>
      <c r="N79" s="102">
        <v>18</v>
      </c>
      <c r="O79" s="117" t="s">
        <v>187</v>
      </c>
      <c r="P79" s="117" t="s">
        <v>24</v>
      </c>
      <c r="Q79" s="123"/>
      <c r="R79" s="123"/>
      <c r="S79" s="123"/>
      <c r="T79" s="123"/>
      <c r="U79" s="123">
        <v>71</v>
      </c>
      <c r="V79" s="123">
        <v>51</v>
      </c>
      <c r="W79" s="123">
        <v>122</v>
      </c>
      <c r="Z79" s="55">
        <f>COUNTIF($AB$4:AB79,DELEGACIÓN!$C$6)</f>
        <v>0</v>
      </c>
      <c r="AA79" s="117">
        <v>805</v>
      </c>
      <c r="AB79" s="117" t="s">
        <v>83</v>
      </c>
      <c r="AC79" s="117" t="s">
        <v>18</v>
      </c>
      <c r="AD79" s="123">
        <v>19</v>
      </c>
      <c r="AE79" s="123">
        <v>18</v>
      </c>
      <c r="AF79" s="123"/>
      <c r="AG79" s="123"/>
      <c r="AH79" s="123">
        <v>12</v>
      </c>
      <c r="AI79" s="123">
        <v>2</v>
      </c>
      <c r="AJ79" s="123">
        <v>51</v>
      </c>
      <c r="AL79" s="52"/>
      <c r="AY79" s="55">
        <f>COUNTIF($BA$4:BA79,PROVINCIA!$C$6)</f>
        <v>0</v>
      </c>
      <c r="AZ79" s="70"/>
      <c r="BA79" s="52"/>
      <c r="BB79" s="52"/>
      <c r="BC79" s="52"/>
      <c r="BD79" s="52"/>
      <c r="BE79" s="52"/>
      <c r="BF79" s="52"/>
      <c r="BG79" s="52"/>
      <c r="BH79" s="52"/>
      <c r="BK79" s="55">
        <f>COUNTIF($BM$4:BM79,DELEGACIÓN!$C$6)</f>
        <v>0</v>
      </c>
      <c r="BL79" s="102" t="s">
        <v>226</v>
      </c>
      <c r="BM79" s="117" t="s">
        <v>227</v>
      </c>
      <c r="BN79" s="117" t="s">
        <v>462</v>
      </c>
      <c r="BO79" s="123">
        <v>6</v>
      </c>
      <c r="BP79" s="123">
        <v>15</v>
      </c>
      <c r="BQ79" s="123"/>
      <c r="BR79" s="123">
        <v>2</v>
      </c>
      <c r="BS79" s="123">
        <v>16</v>
      </c>
      <c r="BT79" s="123">
        <v>11</v>
      </c>
      <c r="BU79" s="52"/>
    </row>
    <row r="80" spans="1:73" x14ac:dyDescent="0.25">
      <c r="A80" s="160">
        <f>COUNTIF($C$4:C80,COMUNIDAD!$C$6)</f>
        <v>0</v>
      </c>
      <c r="B80" s="102">
        <v>0</v>
      </c>
      <c r="C80" s="117" t="s">
        <v>36</v>
      </c>
      <c r="D80" s="117" t="s">
        <v>17</v>
      </c>
      <c r="E80" s="121">
        <v>109</v>
      </c>
      <c r="F80" s="121">
        <v>81</v>
      </c>
      <c r="G80" s="121">
        <v>1</v>
      </c>
      <c r="H80" s="121">
        <v>2</v>
      </c>
      <c r="I80" s="121">
        <v>100</v>
      </c>
      <c r="J80" s="121">
        <v>139</v>
      </c>
      <c r="K80"/>
      <c r="M80" s="55">
        <f>COUNTIF($O$4:O80,PROVINCIA!$C$6)</f>
        <v>0</v>
      </c>
      <c r="N80" s="102">
        <v>19</v>
      </c>
      <c r="O80" s="117" t="s">
        <v>191</v>
      </c>
      <c r="P80" s="117" t="s">
        <v>18</v>
      </c>
      <c r="Q80" s="123">
        <v>8</v>
      </c>
      <c r="R80" s="123">
        <v>8</v>
      </c>
      <c r="S80" s="123"/>
      <c r="T80" s="123">
        <v>19</v>
      </c>
      <c r="U80" s="123">
        <v>19</v>
      </c>
      <c r="V80" s="123">
        <v>15</v>
      </c>
      <c r="W80" s="123">
        <v>69</v>
      </c>
      <c r="Z80" s="55">
        <f>COUNTIF($AB$4:AB80,DELEGACIÓN!$C$6)</f>
        <v>0</v>
      </c>
      <c r="AA80" s="117">
        <v>805</v>
      </c>
      <c r="AB80" s="117" t="s">
        <v>83</v>
      </c>
      <c r="AC80" s="117" t="s">
        <v>19</v>
      </c>
      <c r="AD80" s="123">
        <v>7</v>
      </c>
      <c r="AE80" s="123">
        <v>9</v>
      </c>
      <c r="AF80" s="123"/>
      <c r="AG80" s="123"/>
      <c r="AH80" s="123">
        <v>33</v>
      </c>
      <c r="AI80" s="123">
        <v>15</v>
      </c>
      <c r="AJ80" s="123">
        <v>64</v>
      </c>
      <c r="AL80" s="52"/>
      <c r="AY80" s="55">
        <f>COUNTIF($BA$4:BA80,PROVINCIA!$C$6)</f>
        <v>0</v>
      </c>
      <c r="AZ80" s="70"/>
      <c r="BA80" s="52"/>
      <c r="BB80" s="52"/>
      <c r="BC80" s="52"/>
      <c r="BD80" s="52"/>
      <c r="BE80" s="52"/>
      <c r="BF80" s="52"/>
      <c r="BG80" s="52"/>
      <c r="BH80" s="52"/>
      <c r="BK80" s="55">
        <f>COUNTIF($BM$4:BM80,DELEGACIÓN!$C$6)</f>
        <v>0</v>
      </c>
      <c r="BL80" s="102" t="s">
        <v>228</v>
      </c>
      <c r="BM80" s="117" t="s">
        <v>229</v>
      </c>
      <c r="BN80" s="117" t="s">
        <v>462</v>
      </c>
      <c r="BO80" s="123">
        <v>9</v>
      </c>
      <c r="BP80" s="123">
        <v>22</v>
      </c>
      <c r="BQ80" s="123">
        <v>8</v>
      </c>
      <c r="BR80" s="123">
        <v>8</v>
      </c>
      <c r="BS80" s="123">
        <v>28</v>
      </c>
      <c r="BT80" s="123">
        <v>37</v>
      </c>
      <c r="BU80" s="52"/>
    </row>
    <row r="81" spans="1:73" x14ac:dyDescent="0.25">
      <c r="A81" s="160">
        <f>COUNTIF($C$4:C81,COMUNIDAD!$C$6)</f>
        <v>0</v>
      </c>
      <c r="B81" s="102">
        <v>0</v>
      </c>
      <c r="C81" s="117" t="s">
        <v>36</v>
      </c>
      <c r="D81" s="117" t="s">
        <v>24</v>
      </c>
      <c r="E81" s="121">
        <v>580</v>
      </c>
      <c r="F81" s="121">
        <v>102</v>
      </c>
      <c r="G81" s="121">
        <v>8</v>
      </c>
      <c r="H81" s="121"/>
      <c r="I81" s="121">
        <v>639</v>
      </c>
      <c r="J81" s="121">
        <v>210</v>
      </c>
      <c r="K81"/>
      <c r="M81" s="55">
        <f>COUNTIF($O$4:O81,PROVINCIA!$C$6)</f>
        <v>0</v>
      </c>
      <c r="N81" s="102">
        <v>19</v>
      </c>
      <c r="O81" s="117" t="s">
        <v>191</v>
      </c>
      <c r="P81" s="117" t="s">
        <v>19</v>
      </c>
      <c r="Q81" s="123"/>
      <c r="R81" s="123"/>
      <c r="S81" s="123"/>
      <c r="T81" s="123">
        <v>15</v>
      </c>
      <c r="U81" s="123">
        <v>32</v>
      </c>
      <c r="V81" s="123">
        <v>20</v>
      </c>
      <c r="W81" s="123">
        <v>67</v>
      </c>
      <c r="Z81" s="55">
        <f>COUNTIF($AB$4:AB81,DELEGACIÓN!$C$6)</f>
        <v>0</v>
      </c>
      <c r="AA81" s="117">
        <v>805</v>
      </c>
      <c r="AB81" s="117" t="s">
        <v>83</v>
      </c>
      <c r="AC81" s="117" t="s">
        <v>17</v>
      </c>
      <c r="AD81" s="123">
        <v>15</v>
      </c>
      <c r="AE81" s="123">
        <v>17</v>
      </c>
      <c r="AF81" s="123"/>
      <c r="AG81" s="123"/>
      <c r="AH81" s="123">
        <v>9</v>
      </c>
      <c r="AI81" s="123">
        <v>4</v>
      </c>
      <c r="AJ81" s="123">
        <v>45</v>
      </c>
      <c r="AL81" s="52"/>
      <c r="AY81" s="55">
        <f>COUNTIF($BA$4:BA81,PROVINCIA!$C$6)</f>
        <v>0</v>
      </c>
      <c r="AZ81" s="70"/>
      <c r="BA81" s="52"/>
      <c r="BB81" s="52"/>
      <c r="BC81" s="52"/>
      <c r="BD81" s="52"/>
      <c r="BE81" s="52"/>
      <c r="BF81" s="52"/>
      <c r="BG81" s="52"/>
      <c r="BH81" s="52"/>
      <c r="BK81" s="55">
        <f>COUNTIF($BM$4:BM81,DELEGACIÓN!$C$6)</f>
        <v>0</v>
      </c>
      <c r="BL81" s="102" t="s">
        <v>234</v>
      </c>
      <c r="BM81" s="117" t="s">
        <v>235</v>
      </c>
      <c r="BN81" s="117" t="s">
        <v>462</v>
      </c>
      <c r="BO81" s="123">
        <v>8</v>
      </c>
      <c r="BP81" s="123">
        <v>6</v>
      </c>
      <c r="BQ81" s="123">
        <v>3</v>
      </c>
      <c r="BR81" s="123">
        <v>9</v>
      </c>
      <c r="BS81" s="123">
        <v>198</v>
      </c>
      <c r="BT81" s="123">
        <v>104</v>
      </c>
      <c r="BU81" s="52"/>
    </row>
    <row r="82" spans="1:73" x14ac:dyDescent="0.25">
      <c r="A82" s="160">
        <f>COUNTIF($C$4:C82,COMUNIDAD!$C$6)</f>
        <v>0</v>
      </c>
      <c r="B82"/>
      <c r="C82"/>
      <c r="D82"/>
      <c r="E82"/>
      <c r="F82"/>
      <c r="G82"/>
      <c r="H82"/>
      <c r="I82"/>
      <c r="J82"/>
      <c r="K82"/>
      <c r="M82" s="55">
        <f>COUNTIF($O$4:O82,PROVINCIA!$C$6)</f>
        <v>0</v>
      </c>
      <c r="N82" s="102">
        <v>19</v>
      </c>
      <c r="O82" s="117" t="s">
        <v>191</v>
      </c>
      <c r="P82" s="117" t="s">
        <v>17</v>
      </c>
      <c r="Q82" s="123">
        <v>6</v>
      </c>
      <c r="R82" s="123">
        <v>6</v>
      </c>
      <c r="S82" s="123"/>
      <c r="T82" s="123">
        <v>11</v>
      </c>
      <c r="U82" s="123">
        <v>19</v>
      </c>
      <c r="V82" s="123">
        <v>10</v>
      </c>
      <c r="W82" s="123">
        <v>52</v>
      </c>
      <c r="Z82" s="55">
        <f>COUNTIF($AB$4:AB82,DELEGACIÓN!$C$6)</f>
        <v>0</v>
      </c>
      <c r="AA82" s="117">
        <v>805</v>
      </c>
      <c r="AB82" s="117" t="s">
        <v>83</v>
      </c>
      <c r="AC82" s="117" t="s">
        <v>24</v>
      </c>
      <c r="AD82" s="123"/>
      <c r="AE82" s="123"/>
      <c r="AF82" s="123"/>
      <c r="AG82" s="123"/>
      <c r="AH82" s="123">
        <v>41</v>
      </c>
      <c r="AI82" s="123">
        <v>19</v>
      </c>
      <c r="AJ82" s="123">
        <v>60</v>
      </c>
      <c r="AL82" s="52"/>
      <c r="AY82" s="55">
        <f>COUNTIF($BA$4:BA82,PROVINCIA!$C$6)</f>
        <v>0</v>
      </c>
      <c r="AZ82" s="70"/>
      <c r="BA82" s="52"/>
      <c r="BB82" s="52"/>
      <c r="BC82" s="52"/>
      <c r="BD82" s="52"/>
      <c r="BE82" s="52"/>
      <c r="BF82" s="52"/>
      <c r="BG82" s="52"/>
      <c r="BH82" s="52"/>
      <c r="BK82" s="55">
        <f>COUNTIF($BM$4:BM82,DELEGACIÓN!$C$6)</f>
        <v>0</v>
      </c>
      <c r="BL82" s="102" t="s">
        <v>239</v>
      </c>
      <c r="BM82" s="117" t="s">
        <v>240</v>
      </c>
      <c r="BN82" s="117" t="s">
        <v>462</v>
      </c>
      <c r="BO82" s="123">
        <v>14</v>
      </c>
      <c r="BP82" s="123">
        <v>5</v>
      </c>
      <c r="BQ82" s="123"/>
      <c r="BR82" s="123"/>
      <c r="BS82" s="123">
        <v>29</v>
      </c>
      <c r="BT82" s="123">
        <v>6</v>
      </c>
      <c r="BU82" s="52"/>
    </row>
    <row r="83" spans="1:73" x14ac:dyDescent="0.25">
      <c r="A83" s="160">
        <f>COUNTIF($C$4:C83,COMUNIDAD!$C$6)</f>
        <v>0</v>
      </c>
      <c r="B83"/>
      <c r="C83"/>
      <c r="D83"/>
      <c r="E83"/>
      <c r="F83"/>
      <c r="G83"/>
      <c r="H83"/>
      <c r="I83"/>
      <c r="J83"/>
      <c r="M83" s="55">
        <f>COUNTIF($O$4:O83,PROVINCIA!$C$6)</f>
        <v>0</v>
      </c>
      <c r="N83" s="102">
        <v>19</v>
      </c>
      <c r="O83" s="117" t="s">
        <v>191</v>
      </c>
      <c r="P83" s="117" t="s">
        <v>24</v>
      </c>
      <c r="Q83" s="123"/>
      <c r="R83" s="123"/>
      <c r="S83" s="123"/>
      <c r="T83" s="123"/>
      <c r="U83" s="123">
        <v>75</v>
      </c>
      <c r="V83" s="123">
        <v>77</v>
      </c>
      <c r="W83" s="123">
        <v>152</v>
      </c>
      <c r="Z83" s="55">
        <f>COUNTIF($AB$4:AB83,DELEGACIÓN!$C$6)</f>
        <v>0</v>
      </c>
      <c r="AA83" s="117">
        <v>806</v>
      </c>
      <c r="AB83" s="117" t="s">
        <v>85</v>
      </c>
      <c r="AC83" s="117" t="s">
        <v>18</v>
      </c>
      <c r="AD83" s="123"/>
      <c r="AE83" s="123">
        <v>12</v>
      </c>
      <c r="AF83" s="123"/>
      <c r="AG83" s="123">
        <v>5</v>
      </c>
      <c r="AH83" s="123">
        <v>5</v>
      </c>
      <c r="AI83" s="123">
        <v>9</v>
      </c>
      <c r="AJ83" s="123">
        <v>31</v>
      </c>
      <c r="AL83" s="52"/>
      <c r="AY83" s="55">
        <f>COUNTIF($BA$4:BA83,PROVINCIA!$C$6)</f>
        <v>0</v>
      </c>
      <c r="AZ83" s="70"/>
      <c r="BA83" s="52"/>
      <c r="BB83" s="52"/>
      <c r="BC83" s="52"/>
      <c r="BD83" s="52"/>
      <c r="BE83" s="52"/>
      <c r="BF83" s="52"/>
      <c r="BG83" s="52"/>
      <c r="BH83" s="52"/>
      <c r="BK83" s="55">
        <f>COUNTIF($BM$4:BM83,DELEGACIÓN!$C$6)</f>
        <v>0</v>
      </c>
      <c r="BL83" s="102" t="s">
        <v>241</v>
      </c>
      <c r="BM83" s="117" t="s">
        <v>242</v>
      </c>
      <c r="BN83" s="117" t="s">
        <v>462</v>
      </c>
      <c r="BO83" s="123">
        <v>2</v>
      </c>
      <c r="BP83" s="123">
        <v>1</v>
      </c>
      <c r="BQ83" s="123"/>
      <c r="BR83" s="123"/>
      <c r="BS83" s="123">
        <v>49</v>
      </c>
      <c r="BT83" s="123">
        <v>14</v>
      </c>
      <c r="BU83" s="52"/>
    </row>
    <row r="84" spans="1:73" x14ac:dyDescent="0.25">
      <c r="A84" s="160">
        <f>COUNTIF($C$4:C84,COMUNIDAD!$C$6)</f>
        <v>0</v>
      </c>
      <c r="B84"/>
      <c r="C84"/>
      <c r="D84"/>
      <c r="E84"/>
      <c r="F84"/>
      <c r="G84"/>
      <c r="H84"/>
      <c r="I84"/>
      <c r="J84"/>
      <c r="M84" s="55">
        <f>COUNTIF($O$4:O84,PROVINCIA!$C$6)</f>
        <v>0</v>
      </c>
      <c r="N84" s="102">
        <v>20</v>
      </c>
      <c r="O84" s="117" t="s">
        <v>194</v>
      </c>
      <c r="P84" s="117" t="s">
        <v>18</v>
      </c>
      <c r="Q84" s="123">
        <v>41</v>
      </c>
      <c r="R84" s="123">
        <v>49</v>
      </c>
      <c r="S84" s="123">
        <v>18</v>
      </c>
      <c r="T84" s="123">
        <v>59</v>
      </c>
      <c r="U84" s="123">
        <v>16</v>
      </c>
      <c r="V84" s="123">
        <v>17</v>
      </c>
      <c r="W84" s="123">
        <v>200</v>
      </c>
      <c r="Z84" s="55">
        <f>COUNTIF($AB$4:AB84,DELEGACIÓN!$C$6)</f>
        <v>0</v>
      </c>
      <c r="AA84" s="117">
        <v>806</v>
      </c>
      <c r="AB84" s="117" t="s">
        <v>85</v>
      </c>
      <c r="AC84" s="117" t="s">
        <v>19</v>
      </c>
      <c r="AD84" s="123">
        <v>3</v>
      </c>
      <c r="AE84" s="123">
        <v>5</v>
      </c>
      <c r="AF84" s="123"/>
      <c r="AG84" s="123">
        <v>3</v>
      </c>
      <c r="AH84" s="123">
        <v>56</v>
      </c>
      <c r="AI84" s="123">
        <v>49</v>
      </c>
      <c r="AJ84" s="123">
        <v>116</v>
      </c>
      <c r="AL84" s="52"/>
      <c r="AY84" s="55">
        <f>COUNTIF($BA$4:BA84,PROVINCIA!$C$6)</f>
        <v>0</v>
      </c>
      <c r="AZ84" s="70"/>
      <c r="BA84" s="52"/>
      <c r="BB84" s="52"/>
      <c r="BC84" s="52"/>
      <c r="BD84" s="52"/>
      <c r="BE84" s="52"/>
      <c r="BF84" s="52"/>
      <c r="BG84" s="52"/>
      <c r="BH84" s="52"/>
      <c r="BK84" s="55">
        <f>COUNTIF($BM$4:BM84,DELEGACIÓN!$C$6)</f>
        <v>0</v>
      </c>
      <c r="BL84" s="102" t="s">
        <v>243</v>
      </c>
      <c r="BM84" s="117" t="s">
        <v>244</v>
      </c>
      <c r="BN84" s="117" t="s">
        <v>462</v>
      </c>
      <c r="BO84" s="123"/>
      <c r="BP84" s="123"/>
      <c r="BQ84" s="123">
        <v>3</v>
      </c>
      <c r="BR84" s="123"/>
      <c r="BS84" s="123">
        <v>18</v>
      </c>
      <c r="BT84" s="123">
        <v>8</v>
      </c>
      <c r="BU84" s="52"/>
    </row>
    <row r="85" spans="1:73" x14ac:dyDescent="0.25">
      <c r="A85" s="160">
        <f>COUNTIF($C$4:C85,COMUNIDAD!$C$6)</f>
        <v>0</v>
      </c>
      <c r="B85"/>
      <c r="C85"/>
      <c r="D85"/>
      <c r="E85"/>
      <c r="F85"/>
      <c r="G85"/>
      <c r="H85"/>
      <c r="I85"/>
      <c r="J85"/>
      <c r="M85" s="55">
        <f>COUNTIF($O$4:O85,PROVINCIA!$C$6)</f>
        <v>0</v>
      </c>
      <c r="N85" s="102">
        <v>20</v>
      </c>
      <c r="O85" s="117" t="s">
        <v>194</v>
      </c>
      <c r="P85" s="117" t="s">
        <v>19</v>
      </c>
      <c r="Q85" s="123">
        <v>52</v>
      </c>
      <c r="R85" s="123">
        <v>25</v>
      </c>
      <c r="S85" s="123">
        <v>37</v>
      </c>
      <c r="T85" s="123">
        <v>276</v>
      </c>
      <c r="U85" s="123">
        <v>25</v>
      </c>
      <c r="V85" s="123">
        <v>18</v>
      </c>
      <c r="W85" s="123">
        <v>433</v>
      </c>
      <c r="Z85" s="55">
        <f>COUNTIF($AB$4:AB85,DELEGACIÓN!$C$6)</f>
        <v>0</v>
      </c>
      <c r="AA85" s="117">
        <v>806</v>
      </c>
      <c r="AB85" s="117" t="s">
        <v>85</v>
      </c>
      <c r="AC85" s="117" t="s">
        <v>17</v>
      </c>
      <c r="AD85" s="123"/>
      <c r="AE85" s="123">
        <v>15</v>
      </c>
      <c r="AF85" s="123"/>
      <c r="AG85" s="123">
        <v>12</v>
      </c>
      <c r="AH85" s="123">
        <v>6</v>
      </c>
      <c r="AI85" s="123">
        <v>13</v>
      </c>
      <c r="AJ85" s="123">
        <v>46</v>
      </c>
      <c r="AL85" s="52"/>
      <c r="AY85" s="55">
        <f>COUNTIF($BA$4:BA85,PROVINCIA!$C$6)</f>
        <v>0</v>
      </c>
      <c r="AZ85" s="70"/>
      <c r="BA85" s="52"/>
      <c r="BB85" s="52"/>
      <c r="BC85" s="52"/>
      <c r="BD85" s="52"/>
      <c r="BE85" s="52"/>
      <c r="BF85" s="52"/>
      <c r="BG85" s="52"/>
      <c r="BH85" s="52"/>
      <c r="BK85" s="55">
        <f>COUNTIF($BM$4:BM85,DELEGACIÓN!$C$6)</f>
        <v>0</v>
      </c>
      <c r="BL85" s="102" t="s">
        <v>245</v>
      </c>
      <c r="BM85" s="117" t="s">
        <v>246</v>
      </c>
      <c r="BN85" s="117" t="s">
        <v>462</v>
      </c>
      <c r="BO85" s="123">
        <v>14</v>
      </c>
      <c r="BP85" s="123">
        <v>8</v>
      </c>
      <c r="BQ85" s="123">
        <v>1</v>
      </c>
      <c r="BR85" s="123">
        <v>1</v>
      </c>
      <c r="BS85" s="123">
        <v>26</v>
      </c>
      <c r="BT85" s="123">
        <v>9</v>
      </c>
      <c r="BU85" s="52"/>
    </row>
    <row r="86" spans="1:73" x14ac:dyDescent="0.25">
      <c r="A86" s="160">
        <f>COUNTIF($C$4:C86,COMUNIDAD!$C$6)</f>
        <v>0</v>
      </c>
      <c r="B86"/>
      <c r="C86"/>
      <c r="D86"/>
      <c r="E86"/>
      <c r="F86"/>
      <c r="G86"/>
      <c r="H86"/>
      <c r="I86"/>
      <c r="J86"/>
      <c r="M86" s="55">
        <f>COUNTIF($O$4:O86,PROVINCIA!$C$6)</f>
        <v>0</v>
      </c>
      <c r="N86" s="102">
        <v>20</v>
      </c>
      <c r="O86" s="117" t="s">
        <v>194</v>
      </c>
      <c r="P86" s="117" t="s">
        <v>17</v>
      </c>
      <c r="Q86" s="123">
        <v>25</v>
      </c>
      <c r="R86" s="123">
        <v>18</v>
      </c>
      <c r="S86" s="123">
        <v>11</v>
      </c>
      <c r="T86" s="123">
        <v>26</v>
      </c>
      <c r="U86" s="123">
        <v>9</v>
      </c>
      <c r="V86" s="123">
        <v>9</v>
      </c>
      <c r="W86" s="123">
        <v>98</v>
      </c>
      <c r="Z86" s="55">
        <f>COUNTIF($AB$4:AB86,DELEGACIÓN!$C$6)</f>
        <v>0</v>
      </c>
      <c r="AA86" s="117">
        <v>806</v>
      </c>
      <c r="AB86" s="117" t="s">
        <v>85</v>
      </c>
      <c r="AC86" s="117" t="s">
        <v>24</v>
      </c>
      <c r="AD86" s="123"/>
      <c r="AE86" s="123"/>
      <c r="AF86" s="123"/>
      <c r="AG86" s="123"/>
      <c r="AH86" s="123">
        <v>88</v>
      </c>
      <c r="AI86" s="123">
        <v>18</v>
      </c>
      <c r="AJ86" s="123">
        <v>106</v>
      </c>
      <c r="AL86" s="52"/>
      <c r="AY86" s="55">
        <f>COUNTIF($BA$4:BA86,PROVINCIA!$C$6)</f>
        <v>0</v>
      </c>
      <c r="AZ86" s="70"/>
      <c r="BA86" s="52"/>
      <c r="BB86" s="52"/>
      <c r="BC86" s="52"/>
      <c r="BD86" s="52"/>
      <c r="BE86" s="52"/>
      <c r="BF86" s="52"/>
      <c r="BG86" s="52"/>
      <c r="BH86" s="52"/>
      <c r="BK86" s="55">
        <f>COUNTIF($BM$4:BM86,DELEGACIÓN!$C$6)</f>
        <v>0</v>
      </c>
      <c r="BL86" s="102" t="s">
        <v>247</v>
      </c>
      <c r="BM86" s="117" t="s">
        <v>248</v>
      </c>
      <c r="BN86" s="117" t="s">
        <v>462</v>
      </c>
      <c r="BO86" s="123">
        <v>12</v>
      </c>
      <c r="BP86" s="123">
        <v>19</v>
      </c>
      <c r="BQ86" s="123">
        <v>2</v>
      </c>
      <c r="BR86" s="123">
        <v>12</v>
      </c>
      <c r="BS86" s="123">
        <v>106</v>
      </c>
      <c r="BT86" s="123">
        <v>52</v>
      </c>
      <c r="BU86" s="52"/>
    </row>
    <row r="87" spans="1:73" x14ac:dyDescent="0.25">
      <c r="A87" s="160">
        <f>COUNTIF($C$4:C87,COMUNIDAD!$C$6)</f>
        <v>0</v>
      </c>
      <c r="B87"/>
      <c r="C87"/>
      <c r="D87"/>
      <c r="E87"/>
      <c r="F87"/>
      <c r="G87"/>
      <c r="H87"/>
      <c r="I87"/>
      <c r="J87"/>
      <c r="M87" s="55">
        <f>COUNTIF($O$4:O87,PROVINCIA!$C$6)</f>
        <v>0</v>
      </c>
      <c r="N87" s="102">
        <v>20</v>
      </c>
      <c r="O87" s="117" t="s">
        <v>194</v>
      </c>
      <c r="P87" s="117" t="s">
        <v>24</v>
      </c>
      <c r="Q87" s="123">
        <v>45</v>
      </c>
      <c r="R87" s="123"/>
      <c r="S87" s="123">
        <v>232</v>
      </c>
      <c r="T87" s="123">
        <v>229</v>
      </c>
      <c r="U87" s="123">
        <v>28</v>
      </c>
      <c r="V87" s="123">
        <v>29</v>
      </c>
      <c r="W87" s="123">
        <v>563</v>
      </c>
      <c r="Z87" s="55">
        <f>COUNTIF($AB$4:AB87,DELEGACIÓN!$C$6)</f>
        <v>0</v>
      </c>
      <c r="AA87" s="117">
        <v>807</v>
      </c>
      <c r="AB87" s="117" t="s">
        <v>87</v>
      </c>
      <c r="AC87" s="117" t="s">
        <v>18</v>
      </c>
      <c r="AD87" s="123">
        <v>46</v>
      </c>
      <c r="AE87" s="123">
        <v>26</v>
      </c>
      <c r="AF87" s="123">
        <v>2</v>
      </c>
      <c r="AG87" s="123">
        <v>3</v>
      </c>
      <c r="AH87" s="123">
        <v>37</v>
      </c>
      <c r="AI87" s="123">
        <v>24</v>
      </c>
      <c r="AJ87" s="123">
        <v>138</v>
      </c>
      <c r="AL87" s="52"/>
      <c r="AY87" s="55">
        <f>COUNTIF($BA$4:BA87,PROVINCIA!$C$6)</f>
        <v>0</v>
      </c>
      <c r="AZ87" s="70"/>
      <c r="BA87" s="52"/>
      <c r="BB87" s="52"/>
      <c r="BC87" s="52"/>
      <c r="BD87" s="52"/>
      <c r="BE87" s="52"/>
      <c r="BF87" s="52"/>
      <c r="BG87" s="52"/>
      <c r="BH87" s="52"/>
      <c r="BK87" s="55">
        <f>COUNTIF($BM$4:BM87,DELEGACIÓN!$C$6)</f>
        <v>0</v>
      </c>
      <c r="BL87" s="102" t="s">
        <v>249</v>
      </c>
      <c r="BM87" s="117" t="s">
        <v>250</v>
      </c>
      <c r="BN87" s="117" t="s">
        <v>462</v>
      </c>
      <c r="BO87" s="123"/>
      <c r="BP87" s="123"/>
      <c r="BQ87" s="123">
        <v>2</v>
      </c>
      <c r="BR87" s="123">
        <v>3</v>
      </c>
      <c r="BS87" s="123">
        <v>36</v>
      </c>
      <c r="BT87" s="123">
        <v>19</v>
      </c>
      <c r="BU87" s="52"/>
    </row>
    <row r="88" spans="1:73" x14ac:dyDescent="0.25">
      <c r="A88" s="160">
        <f>COUNTIF($C$4:C88,COMUNIDAD!$C$6)</f>
        <v>0</v>
      </c>
      <c r="B88"/>
      <c r="C88"/>
      <c r="D88"/>
      <c r="E88"/>
      <c r="F88"/>
      <c r="G88"/>
      <c r="H88"/>
      <c r="I88"/>
      <c r="J88"/>
      <c r="M88" s="55">
        <f>COUNTIF($O$4:O88,PROVINCIA!$C$6)</f>
        <v>0</v>
      </c>
      <c r="N88" s="102">
        <v>21</v>
      </c>
      <c r="O88" s="117" t="s">
        <v>204</v>
      </c>
      <c r="P88" s="117" t="s">
        <v>18</v>
      </c>
      <c r="Q88" s="123">
        <v>5</v>
      </c>
      <c r="R88" s="123">
        <v>4</v>
      </c>
      <c r="S88" s="123"/>
      <c r="T88" s="123"/>
      <c r="U88" s="123">
        <v>34</v>
      </c>
      <c r="V88" s="123">
        <v>2</v>
      </c>
      <c r="W88" s="123">
        <v>45</v>
      </c>
      <c r="Z88" s="55">
        <f>COUNTIF($AB$4:AB88,DELEGACIÓN!$C$6)</f>
        <v>0</v>
      </c>
      <c r="AA88" s="117">
        <v>807</v>
      </c>
      <c r="AB88" s="117" t="s">
        <v>87</v>
      </c>
      <c r="AC88" s="117" t="s">
        <v>19</v>
      </c>
      <c r="AD88" s="123">
        <v>48</v>
      </c>
      <c r="AE88" s="123">
        <v>39</v>
      </c>
      <c r="AF88" s="123"/>
      <c r="AG88" s="123"/>
      <c r="AH88" s="123">
        <v>107</v>
      </c>
      <c r="AI88" s="123">
        <v>69</v>
      </c>
      <c r="AJ88" s="123">
        <v>263</v>
      </c>
      <c r="AL88" s="52"/>
      <c r="AY88" s="55">
        <f>COUNTIF($BA$4:BA88,PROVINCIA!$C$6)</f>
        <v>0</v>
      </c>
      <c r="AZ88" s="70"/>
      <c r="BA88" s="52"/>
      <c r="BB88" s="52"/>
      <c r="BC88" s="52"/>
      <c r="BD88" s="52"/>
      <c r="BE88" s="52"/>
      <c r="BF88" s="52"/>
      <c r="BG88" s="52"/>
      <c r="BH88" s="52"/>
      <c r="BK88" s="55">
        <f>COUNTIF($BM$4:BM88,DELEGACIÓN!$C$6)</f>
        <v>0</v>
      </c>
      <c r="BL88" s="102" t="s">
        <v>251</v>
      </c>
      <c r="BM88" s="117" t="s">
        <v>252</v>
      </c>
      <c r="BN88" s="117" t="s">
        <v>462</v>
      </c>
      <c r="BO88" s="123">
        <v>1</v>
      </c>
      <c r="BP88" s="123"/>
      <c r="BQ88" s="123"/>
      <c r="BR88" s="123"/>
      <c r="BS88" s="123">
        <v>9</v>
      </c>
      <c r="BT88" s="123">
        <v>7</v>
      </c>
      <c r="BU88" s="52"/>
    </row>
    <row r="89" spans="1:73" x14ac:dyDescent="0.25">
      <c r="A89" s="160">
        <f>COUNTIF($C$4:C89,COMUNIDAD!$C$6)</f>
        <v>0</v>
      </c>
      <c r="B89"/>
      <c r="C89"/>
      <c r="D89"/>
      <c r="E89"/>
      <c r="F89"/>
      <c r="G89"/>
      <c r="H89"/>
      <c r="I89"/>
      <c r="J89"/>
      <c r="M89" s="55">
        <f>COUNTIF($O$4:O89,PROVINCIA!$C$6)</f>
        <v>0</v>
      </c>
      <c r="N89" s="102">
        <v>21</v>
      </c>
      <c r="O89" s="117" t="s">
        <v>204</v>
      </c>
      <c r="P89" s="117" t="s">
        <v>19</v>
      </c>
      <c r="Q89" s="123"/>
      <c r="R89" s="123"/>
      <c r="S89" s="123"/>
      <c r="T89" s="123"/>
      <c r="U89" s="123">
        <v>67</v>
      </c>
      <c r="V89" s="123">
        <v>5</v>
      </c>
      <c r="W89" s="123">
        <v>72</v>
      </c>
      <c r="Z89" s="55">
        <f>COUNTIF($AB$4:AB89,DELEGACIÓN!$C$6)</f>
        <v>0</v>
      </c>
      <c r="AA89" s="117">
        <v>807</v>
      </c>
      <c r="AB89" s="117" t="s">
        <v>87</v>
      </c>
      <c r="AC89" s="117" t="s">
        <v>17</v>
      </c>
      <c r="AD89" s="123">
        <v>38</v>
      </c>
      <c r="AE89" s="123">
        <v>18</v>
      </c>
      <c r="AF89" s="123">
        <v>2</v>
      </c>
      <c r="AG89" s="123">
        <v>3</v>
      </c>
      <c r="AH89" s="123">
        <v>28</v>
      </c>
      <c r="AI89" s="123">
        <v>15</v>
      </c>
      <c r="AJ89" s="123">
        <v>104</v>
      </c>
      <c r="AL89" s="52"/>
      <c r="AY89" s="55">
        <f>COUNTIF($BA$4:BA89,PROVINCIA!$C$6)</f>
        <v>0</v>
      </c>
      <c r="AZ89" s="70"/>
      <c r="BA89" s="52"/>
      <c r="BB89" s="52"/>
      <c r="BC89" s="52"/>
      <c r="BD89" s="52"/>
      <c r="BE89" s="52"/>
      <c r="BF89" s="52"/>
      <c r="BG89" s="52"/>
      <c r="BH89" s="52"/>
      <c r="BK89" s="55">
        <f>COUNTIF($BM$4:BM89,DELEGACIÓN!$C$6)</f>
        <v>0</v>
      </c>
      <c r="BL89" s="102" t="s">
        <v>253</v>
      </c>
      <c r="BM89" s="117" t="s">
        <v>254</v>
      </c>
      <c r="BN89" s="117" t="s">
        <v>462</v>
      </c>
      <c r="BO89" s="123"/>
      <c r="BP89" s="123"/>
      <c r="BQ89" s="123">
        <v>2</v>
      </c>
      <c r="BR89" s="123"/>
      <c r="BS89" s="123">
        <v>34</v>
      </c>
      <c r="BT89" s="123">
        <v>11</v>
      </c>
      <c r="BU89" s="52"/>
    </row>
    <row r="90" spans="1:73" x14ac:dyDescent="0.25">
      <c r="A90" s="160">
        <f>COUNTIF($C$4:C90,COMUNIDAD!$C$6)</f>
        <v>0</v>
      </c>
      <c r="B90"/>
      <c r="C90"/>
      <c r="D90"/>
      <c r="E90"/>
      <c r="F90"/>
      <c r="G90"/>
      <c r="H90"/>
      <c r="I90"/>
      <c r="J90"/>
      <c r="M90" s="55">
        <f>COUNTIF($O$4:O90,PROVINCIA!$C$6)</f>
        <v>0</v>
      </c>
      <c r="N90" s="102">
        <v>21</v>
      </c>
      <c r="O90" s="117" t="s">
        <v>204</v>
      </c>
      <c r="P90" s="117" t="s">
        <v>17</v>
      </c>
      <c r="Q90" s="123">
        <v>4</v>
      </c>
      <c r="R90" s="123">
        <v>4</v>
      </c>
      <c r="S90" s="123"/>
      <c r="T90" s="123"/>
      <c r="U90" s="123">
        <v>16</v>
      </c>
      <c r="V90" s="123"/>
      <c r="W90" s="123">
        <v>24</v>
      </c>
      <c r="Z90" s="55">
        <f>COUNTIF($AB$4:AB90,DELEGACIÓN!$C$6)</f>
        <v>0</v>
      </c>
      <c r="AA90" s="117">
        <v>807</v>
      </c>
      <c r="AB90" s="117" t="s">
        <v>87</v>
      </c>
      <c r="AC90" s="117" t="s">
        <v>24</v>
      </c>
      <c r="AD90" s="123">
        <v>50</v>
      </c>
      <c r="AE90" s="123">
        <v>99</v>
      </c>
      <c r="AF90" s="123">
        <v>4</v>
      </c>
      <c r="AG90" s="123"/>
      <c r="AH90" s="123">
        <v>109</v>
      </c>
      <c r="AI90" s="123">
        <v>27</v>
      </c>
      <c r="AJ90" s="123">
        <v>289</v>
      </c>
      <c r="AL90" s="52"/>
      <c r="AY90" s="55">
        <f>COUNTIF($BA$4:BA90,PROVINCIA!$C$6)</f>
        <v>0</v>
      </c>
      <c r="AZ90" s="70"/>
      <c r="BA90" s="52"/>
      <c r="BB90" s="52"/>
      <c r="BC90" s="52"/>
      <c r="BD90" s="52"/>
      <c r="BE90" s="52"/>
      <c r="BF90" s="52"/>
      <c r="BG90" s="52"/>
      <c r="BH90" s="52"/>
      <c r="BK90" s="55">
        <f>COUNTIF($BM$4:BM90,DELEGACIÓN!$C$6)</f>
        <v>0</v>
      </c>
      <c r="BL90" s="102" t="s">
        <v>255</v>
      </c>
      <c r="BM90" s="117" t="s">
        <v>256</v>
      </c>
      <c r="BN90" s="117" t="s">
        <v>462</v>
      </c>
      <c r="BO90" s="123">
        <v>6</v>
      </c>
      <c r="BP90" s="123">
        <v>4</v>
      </c>
      <c r="BQ90" s="123"/>
      <c r="BR90" s="123"/>
      <c r="BS90" s="123">
        <v>14</v>
      </c>
      <c r="BT90" s="123">
        <v>6</v>
      </c>
      <c r="BU90" s="52"/>
    </row>
    <row r="91" spans="1:73" x14ac:dyDescent="0.25">
      <c r="A91" s="160">
        <f>COUNTIF($C$4:C91,COMUNIDAD!$C$6)</f>
        <v>0</v>
      </c>
      <c r="B91"/>
      <c r="C91"/>
      <c r="D91"/>
      <c r="E91"/>
      <c r="F91"/>
      <c r="G91"/>
      <c r="H91"/>
      <c r="I91"/>
      <c r="J91"/>
      <c r="M91" s="55">
        <f>COUNTIF($O$4:O91,PROVINCIA!$C$6)</f>
        <v>0</v>
      </c>
      <c r="N91" s="102">
        <v>21</v>
      </c>
      <c r="O91" s="117" t="s">
        <v>204</v>
      </c>
      <c r="P91" s="117" t="s">
        <v>24</v>
      </c>
      <c r="Q91" s="123"/>
      <c r="R91" s="123"/>
      <c r="S91" s="123"/>
      <c r="T91" s="123"/>
      <c r="U91" s="123">
        <v>144</v>
      </c>
      <c r="V91" s="123"/>
      <c r="W91" s="123">
        <v>144</v>
      </c>
      <c r="Z91" s="55">
        <f>COUNTIF($AB$4:AB91,DELEGACIÓN!$C$6)</f>
        <v>0</v>
      </c>
      <c r="AA91" s="117">
        <v>809</v>
      </c>
      <c r="AB91" s="117" t="s">
        <v>89</v>
      </c>
      <c r="AC91" s="117" t="s">
        <v>18</v>
      </c>
      <c r="AD91" s="123">
        <v>9</v>
      </c>
      <c r="AE91" s="123"/>
      <c r="AF91" s="123">
        <v>1</v>
      </c>
      <c r="AG91" s="123"/>
      <c r="AH91" s="123"/>
      <c r="AI91" s="123"/>
      <c r="AJ91" s="123">
        <v>10</v>
      </c>
      <c r="AL91" s="52"/>
      <c r="AY91" s="55">
        <f>COUNTIF($BA$4:BA91,PROVINCIA!$C$6)</f>
        <v>0</v>
      </c>
      <c r="AZ91" s="70"/>
      <c r="BA91" s="52"/>
      <c r="BB91" s="52"/>
      <c r="BC91" s="52"/>
      <c r="BD91" s="52"/>
      <c r="BE91" s="52"/>
      <c r="BF91" s="52"/>
      <c r="BG91" s="52"/>
      <c r="BH91" s="52"/>
      <c r="BK91" s="55">
        <f>COUNTIF($BM$4:BM91,DELEGACIÓN!$C$6)</f>
        <v>0</v>
      </c>
      <c r="BL91" s="102" t="s">
        <v>257</v>
      </c>
      <c r="BM91" s="117" t="s">
        <v>258</v>
      </c>
      <c r="BN91" s="117" t="s">
        <v>462</v>
      </c>
      <c r="BO91" s="123">
        <v>5</v>
      </c>
      <c r="BP91" s="123">
        <v>3</v>
      </c>
      <c r="BQ91" s="123">
        <v>2</v>
      </c>
      <c r="BR91" s="123"/>
      <c r="BS91" s="123">
        <v>42</v>
      </c>
      <c r="BT91" s="123">
        <v>14</v>
      </c>
      <c r="BU91" s="52"/>
    </row>
    <row r="92" spans="1:73" x14ac:dyDescent="0.25">
      <c r="A92" s="160">
        <f>COUNTIF($C$4:C92,COMUNIDAD!$C$6)</f>
        <v>0</v>
      </c>
      <c r="B92"/>
      <c r="C92"/>
      <c r="D92"/>
      <c r="E92"/>
      <c r="F92"/>
      <c r="G92"/>
      <c r="H92"/>
      <c r="I92"/>
      <c r="J92"/>
      <c r="M92" s="55">
        <f>COUNTIF($O$4:O92,PROVINCIA!$C$6)</f>
        <v>0</v>
      </c>
      <c r="N92" s="102">
        <v>22</v>
      </c>
      <c r="O92" s="117" t="s">
        <v>208</v>
      </c>
      <c r="P92" s="117" t="s">
        <v>18</v>
      </c>
      <c r="Q92" s="123">
        <v>38</v>
      </c>
      <c r="R92" s="123">
        <v>21</v>
      </c>
      <c r="S92" s="123">
        <v>27</v>
      </c>
      <c r="T92" s="123">
        <v>16</v>
      </c>
      <c r="U92" s="123">
        <v>33</v>
      </c>
      <c r="V92" s="123">
        <v>29</v>
      </c>
      <c r="W92" s="123">
        <v>164</v>
      </c>
      <c r="Z92" s="55">
        <f>COUNTIF($AB$4:AB92,DELEGACIÓN!$C$6)</f>
        <v>0</v>
      </c>
      <c r="AA92" s="117">
        <v>809</v>
      </c>
      <c r="AB92" s="117" t="s">
        <v>89</v>
      </c>
      <c r="AC92" s="117" t="s">
        <v>19</v>
      </c>
      <c r="AD92" s="123">
        <v>8</v>
      </c>
      <c r="AE92" s="123"/>
      <c r="AF92" s="123"/>
      <c r="AG92" s="123"/>
      <c r="AH92" s="123"/>
      <c r="AI92" s="123"/>
      <c r="AJ92" s="123">
        <v>8</v>
      </c>
      <c r="AL92" s="52"/>
      <c r="AY92" s="55">
        <f>COUNTIF($BA$4:BA92,PROVINCIA!$C$6)</f>
        <v>0</v>
      </c>
      <c r="AZ92" s="70"/>
      <c r="BA92" s="52"/>
      <c r="BB92" s="52"/>
      <c r="BC92" s="52"/>
      <c r="BD92" s="52"/>
      <c r="BE92" s="52"/>
      <c r="BF92" s="52"/>
      <c r="BG92" s="52"/>
      <c r="BH92" s="52"/>
      <c r="BK92" s="55">
        <f>COUNTIF($BM$4:BM92,DELEGACIÓN!$C$6)</f>
        <v>0</v>
      </c>
      <c r="BL92" s="102" t="s">
        <v>259</v>
      </c>
      <c r="BM92" s="117" t="s">
        <v>260</v>
      </c>
      <c r="BN92" s="117" t="s">
        <v>462</v>
      </c>
      <c r="BO92" s="123">
        <v>2</v>
      </c>
      <c r="BP92" s="123">
        <v>1</v>
      </c>
      <c r="BQ92" s="123"/>
      <c r="BR92" s="123"/>
      <c r="BS92" s="123">
        <v>19</v>
      </c>
      <c r="BT92" s="123">
        <v>8</v>
      </c>
      <c r="BU92" s="52"/>
    </row>
    <row r="93" spans="1:73" x14ac:dyDescent="0.25">
      <c r="A93" s="160">
        <f>COUNTIF($C$4:C93,COMUNIDAD!$C$6)</f>
        <v>0</v>
      </c>
      <c r="B93"/>
      <c r="C93"/>
      <c r="D93"/>
      <c r="E93"/>
      <c r="F93"/>
      <c r="G93"/>
      <c r="H93"/>
      <c r="I93"/>
      <c r="J93"/>
      <c r="M93" s="55">
        <f>COUNTIF($O$4:O93,PROVINCIA!$C$6)</f>
        <v>0</v>
      </c>
      <c r="N93" s="102">
        <v>22</v>
      </c>
      <c r="O93" s="117" t="s">
        <v>208</v>
      </c>
      <c r="P93" s="117" t="s">
        <v>19</v>
      </c>
      <c r="Q93" s="123">
        <v>46</v>
      </c>
      <c r="R93" s="123">
        <v>38</v>
      </c>
      <c r="S93" s="123">
        <v>29</v>
      </c>
      <c r="T93" s="123">
        <v>16</v>
      </c>
      <c r="U93" s="123">
        <v>99</v>
      </c>
      <c r="V93" s="123">
        <v>88</v>
      </c>
      <c r="W93" s="123">
        <v>316</v>
      </c>
      <c r="Z93" s="55">
        <f>COUNTIF($AB$4:AB93,DELEGACIÓN!$C$6)</f>
        <v>0</v>
      </c>
      <c r="AA93" s="117">
        <v>809</v>
      </c>
      <c r="AB93" s="117" t="s">
        <v>89</v>
      </c>
      <c r="AC93" s="117" t="s">
        <v>17</v>
      </c>
      <c r="AD93" s="123">
        <v>6</v>
      </c>
      <c r="AE93" s="123"/>
      <c r="AF93" s="123"/>
      <c r="AG93" s="123"/>
      <c r="AH93" s="123"/>
      <c r="AI93" s="123"/>
      <c r="AJ93" s="123">
        <v>6</v>
      </c>
      <c r="AL93" s="52"/>
      <c r="AY93" s="55">
        <f>COUNTIF($BA$4:BA93,PROVINCIA!$C$6)</f>
        <v>0</v>
      </c>
      <c r="AZ93" s="70"/>
      <c r="BA93" s="52"/>
      <c r="BB93" s="52"/>
      <c r="BC93" s="52"/>
      <c r="BD93" s="52"/>
      <c r="BE93" s="52"/>
      <c r="BF93" s="52"/>
      <c r="BG93" s="52"/>
      <c r="BH93" s="52"/>
      <c r="BK93" s="55">
        <f>COUNTIF($BM$4:BM93,DELEGACIÓN!$C$6)</f>
        <v>0</v>
      </c>
      <c r="BL93" s="102" t="s">
        <v>261</v>
      </c>
      <c r="BM93" s="117" t="s">
        <v>262</v>
      </c>
      <c r="BN93" s="117" t="s">
        <v>462</v>
      </c>
      <c r="BO93" s="123">
        <v>6</v>
      </c>
      <c r="BP93" s="123">
        <v>7</v>
      </c>
      <c r="BQ93" s="123"/>
      <c r="BR93" s="123"/>
      <c r="BS93" s="123">
        <v>17</v>
      </c>
      <c r="BT93" s="123">
        <v>6</v>
      </c>
      <c r="BU93" s="52"/>
    </row>
    <row r="94" spans="1:73" x14ac:dyDescent="0.25">
      <c r="A94" s="160">
        <f>COUNTIF($C$4:C94,COMUNIDAD!$C$6)</f>
        <v>0</v>
      </c>
      <c r="B94"/>
      <c r="C94"/>
      <c r="D94"/>
      <c r="E94"/>
      <c r="F94"/>
      <c r="G94"/>
      <c r="H94"/>
      <c r="I94"/>
      <c r="J94"/>
      <c r="M94" s="55">
        <f>COUNTIF($O$4:O94,PROVINCIA!$C$6)</f>
        <v>0</v>
      </c>
      <c r="N94" s="102">
        <v>22</v>
      </c>
      <c r="O94" s="117" t="s">
        <v>208</v>
      </c>
      <c r="P94" s="117" t="s">
        <v>17</v>
      </c>
      <c r="Q94" s="123">
        <v>23</v>
      </c>
      <c r="R94" s="123">
        <v>20</v>
      </c>
      <c r="S94" s="123">
        <v>22</v>
      </c>
      <c r="T94" s="123">
        <v>18</v>
      </c>
      <c r="U94" s="123">
        <v>27</v>
      </c>
      <c r="V94" s="123">
        <v>27</v>
      </c>
      <c r="W94" s="123">
        <v>137</v>
      </c>
      <c r="Z94" s="55">
        <f>COUNTIF($AB$4:AB94,DELEGACIÓN!$C$6)</f>
        <v>0</v>
      </c>
      <c r="AA94" s="117">
        <v>809</v>
      </c>
      <c r="AB94" s="117" t="s">
        <v>89</v>
      </c>
      <c r="AC94" s="117" t="s">
        <v>24</v>
      </c>
      <c r="AD94" s="123">
        <v>154</v>
      </c>
      <c r="AE94" s="123"/>
      <c r="AF94" s="123"/>
      <c r="AG94" s="123"/>
      <c r="AH94" s="123">
        <v>63</v>
      </c>
      <c r="AI94" s="123"/>
      <c r="AJ94" s="123">
        <v>217</v>
      </c>
      <c r="AL94" s="52"/>
      <c r="AY94" s="55">
        <f>COUNTIF($BA$4:BA94,PROVINCIA!$C$6)</f>
        <v>0</v>
      </c>
      <c r="AZ94" s="70"/>
      <c r="BA94" s="52"/>
      <c r="BB94" s="52"/>
      <c r="BC94" s="52"/>
      <c r="BD94" s="52"/>
      <c r="BE94" s="52"/>
      <c r="BF94" s="52"/>
      <c r="BG94" s="52"/>
      <c r="BH94" s="52"/>
      <c r="BK94" s="55">
        <f>COUNTIF($BM$4:BM94,DELEGACIÓN!$C$6)</f>
        <v>0</v>
      </c>
      <c r="BL94" s="102" t="s">
        <v>263</v>
      </c>
      <c r="BM94" s="117" t="s">
        <v>264</v>
      </c>
      <c r="BN94" s="117" t="s">
        <v>462</v>
      </c>
      <c r="BO94" s="123">
        <v>6</v>
      </c>
      <c r="BP94" s="123">
        <v>7</v>
      </c>
      <c r="BQ94" s="123">
        <v>1</v>
      </c>
      <c r="BR94" s="123">
        <v>2</v>
      </c>
      <c r="BS94" s="123">
        <v>68</v>
      </c>
      <c r="BT94" s="123">
        <v>30</v>
      </c>
      <c r="BU94" s="52"/>
    </row>
    <row r="95" spans="1:73" x14ac:dyDescent="0.25">
      <c r="A95" s="160">
        <f>COUNTIF($C$4:C95,COMUNIDAD!$C$6)</f>
        <v>0</v>
      </c>
      <c r="B95"/>
      <c r="C95"/>
      <c r="D95"/>
      <c r="E95"/>
      <c r="F95"/>
      <c r="G95"/>
      <c r="H95"/>
      <c r="I95"/>
      <c r="J95"/>
      <c r="M95" s="55">
        <f>COUNTIF($O$4:O95,PROVINCIA!$C$6)</f>
        <v>0</v>
      </c>
      <c r="N95" s="102">
        <v>22</v>
      </c>
      <c r="O95" s="117" t="s">
        <v>208</v>
      </c>
      <c r="P95" s="117" t="s">
        <v>24</v>
      </c>
      <c r="Q95" s="123">
        <v>142</v>
      </c>
      <c r="R95" s="123">
        <v>58</v>
      </c>
      <c r="S95" s="123">
        <v>28</v>
      </c>
      <c r="T95" s="123">
        <v>11</v>
      </c>
      <c r="U95" s="123">
        <v>179</v>
      </c>
      <c r="V95" s="123">
        <v>111</v>
      </c>
      <c r="W95" s="123">
        <v>529</v>
      </c>
      <c r="Z95" s="55">
        <f>COUNTIF($AB$4:AB95,DELEGACIÓN!$C$6)</f>
        <v>0</v>
      </c>
      <c r="AA95" s="117">
        <v>810</v>
      </c>
      <c r="AB95" s="117" t="s">
        <v>91</v>
      </c>
      <c r="AC95" s="117" t="s">
        <v>18</v>
      </c>
      <c r="AD95" s="123">
        <v>51</v>
      </c>
      <c r="AE95" s="123">
        <v>6</v>
      </c>
      <c r="AF95" s="123">
        <v>1</v>
      </c>
      <c r="AG95" s="123"/>
      <c r="AH95" s="123">
        <v>36</v>
      </c>
      <c r="AI95" s="123">
        <v>32</v>
      </c>
      <c r="AJ95" s="123">
        <v>126</v>
      </c>
      <c r="AL95" s="52"/>
      <c r="AY95" s="55">
        <f>COUNTIF($BA$4:BA95,PROVINCIA!$C$6)</f>
        <v>0</v>
      </c>
      <c r="AZ95" s="70"/>
      <c r="BA95" s="52"/>
      <c r="BB95" s="52"/>
      <c r="BC95" s="52"/>
      <c r="BD95" s="52"/>
      <c r="BE95" s="52"/>
      <c r="BF95" s="52"/>
      <c r="BG95" s="52"/>
      <c r="BH95" s="52"/>
      <c r="BK95" s="55">
        <f>COUNTIF($BM$4:BM95,DELEGACIÓN!$C$6)</f>
        <v>0</v>
      </c>
      <c r="BL95" s="102" t="s">
        <v>265</v>
      </c>
      <c r="BM95" s="117" t="s">
        <v>266</v>
      </c>
      <c r="BN95" s="117" t="s">
        <v>462</v>
      </c>
      <c r="BO95" s="123">
        <v>21</v>
      </c>
      <c r="BP95" s="123">
        <v>5</v>
      </c>
      <c r="BQ95" s="123">
        <v>25</v>
      </c>
      <c r="BR95" s="123">
        <v>8</v>
      </c>
      <c r="BS95" s="123">
        <v>37</v>
      </c>
      <c r="BT95" s="123">
        <v>8</v>
      </c>
      <c r="BU95" s="52"/>
    </row>
    <row r="96" spans="1:73" x14ac:dyDescent="0.25">
      <c r="A96" s="160">
        <f>COUNTIF($C$4:C96,COMUNIDAD!$C$6)</f>
        <v>0</v>
      </c>
      <c r="B96"/>
      <c r="C96"/>
      <c r="D96"/>
      <c r="E96"/>
      <c r="F96"/>
      <c r="G96"/>
      <c r="H96"/>
      <c r="I96"/>
      <c r="J96"/>
      <c r="M96" s="55">
        <f>COUNTIF($O$4:O96,PROVINCIA!$C$6)</f>
        <v>0</v>
      </c>
      <c r="N96" s="102">
        <v>23</v>
      </c>
      <c r="O96" s="117" t="s">
        <v>216</v>
      </c>
      <c r="P96" s="117" t="s">
        <v>18</v>
      </c>
      <c r="Q96" s="123"/>
      <c r="R96" s="123"/>
      <c r="S96" s="123"/>
      <c r="T96" s="123">
        <v>8</v>
      </c>
      <c r="U96" s="123">
        <v>1</v>
      </c>
      <c r="V96" s="123">
        <v>1</v>
      </c>
      <c r="W96" s="123">
        <v>10</v>
      </c>
      <c r="Z96" s="55">
        <f>COUNTIF($AB$4:AB96,DELEGACIÓN!$C$6)</f>
        <v>0</v>
      </c>
      <c r="AA96" s="117">
        <v>810</v>
      </c>
      <c r="AB96" s="117" t="s">
        <v>91</v>
      </c>
      <c r="AC96" s="117" t="s">
        <v>19</v>
      </c>
      <c r="AD96" s="123">
        <v>42</v>
      </c>
      <c r="AE96" s="123"/>
      <c r="AF96" s="123">
        <v>1</v>
      </c>
      <c r="AG96" s="123"/>
      <c r="AH96" s="123">
        <v>56</v>
      </c>
      <c r="AI96" s="123">
        <v>52</v>
      </c>
      <c r="AJ96" s="123">
        <v>151</v>
      </c>
      <c r="AL96" s="52"/>
      <c r="AY96" s="55">
        <f>COUNTIF($BA$4:BA96,PROVINCIA!$C$6)</f>
        <v>0</v>
      </c>
      <c r="AZ96" s="70"/>
      <c r="BA96" s="52"/>
      <c r="BB96" s="52"/>
      <c r="BC96" s="52"/>
      <c r="BD96" s="52"/>
      <c r="BE96" s="52"/>
      <c r="BF96" s="52"/>
      <c r="BG96" s="52"/>
      <c r="BH96" s="52"/>
      <c r="BK96" s="55">
        <f>COUNTIF($BM$4:BM96,DELEGACIÓN!$C$6)</f>
        <v>0</v>
      </c>
      <c r="BL96" s="102" t="s">
        <v>267</v>
      </c>
      <c r="BM96" s="117" t="s">
        <v>268</v>
      </c>
      <c r="BN96" s="117" t="s">
        <v>462</v>
      </c>
      <c r="BO96" s="123">
        <v>44</v>
      </c>
      <c r="BP96" s="123">
        <v>28</v>
      </c>
      <c r="BQ96" s="123">
        <v>24</v>
      </c>
      <c r="BR96" s="123">
        <v>11</v>
      </c>
      <c r="BS96" s="123">
        <v>80</v>
      </c>
      <c r="BT96" s="123">
        <v>36</v>
      </c>
      <c r="BU96" s="52"/>
    </row>
    <row r="97" spans="1:73" x14ac:dyDescent="0.25">
      <c r="A97" s="160">
        <f>COUNTIF($C$4:C97,COMUNIDAD!$C$6)</f>
        <v>0</v>
      </c>
      <c r="B97" s="52"/>
      <c r="C97" s="52"/>
      <c r="D97" s="52"/>
      <c r="E97" s="52"/>
      <c r="F97" s="52"/>
      <c r="G97" s="52"/>
      <c r="H97" s="52"/>
      <c r="I97" s="52"/>
      <c r="J97" s="52"/>
      <c r="M97" s="55">
        <f>COUNTIF($O$4:O97,PROVINCIA!$C$6)</f>
        <v>0</v>
      </c>
      <c r="N97" s="102">
        <v>23</v>
      </c>
      <c r="O97" s="117" t="s">
        <v>216</v>
      </c>
      <c r="P97" s="117" t="s">
        <v>19</v>
      </c>
      <c r="Q97" s="123"/>
      <c r="R97" s="123"/>
      <c r="S97" s="123"/>
      <c r="T97" s="123">
        <v>1</v>
      </c>
      <c r="U97" s="123">
        <v>20</v>
      </c>
      <c r="V97" s="123">
        <v>6</v>
      </c>
      <c r="W97" s="123">
        <v>27</v>
      </c>
      <c r="Z97" s="55">
        <f>COUNTIF($AB$4:AB97,DELEGACIÓN!$C$6)</f>
        <v>0</v>
      </c>
      <c r="AA97" s="117">
        <v>810</v>
      </c>
      <c r="AB97" s="117" t="s">
        <v>91</v>
      </c>
      <c r="AC97" s="117" t="s">
        <v>17</v>
      </c>
      <c r="AD97" s="123">
        <v>37</v>
      </c>
      <c r="AE97" s="123">
        <v>3</v>
      </c>
      <c r="AF97" s="123">
        <v>1</v>
      </c>
      <c r="AG97" s="123"/>
      <c r="AH97" s="123">
        <v>22</v>
      </c>
      <c r="AI97" s="123">
        <v>28</v>
      </c>
      <c r="AJ97" s="123">
        <v>91</v>
      </c>
      <c r="AL97" s="52"/>
      <c r="AY97" s="55">
        <f>COUNTIF($BA$4:BA97,PROVINCIA!$C$6)</f>
        <v>0</v>
      </c>
      <c r="AZ97" s="70"/>
      <c r="BA97" s="52"/>
      <c r="BB97" s="52"/>
      <c r="BC97" s="52"/>
      <c r="BD97" s="52"/>
      <c r="BE97" s="52"/>
      <c r="BF97" s="52"/>
      <c r="BG97" s="52"/>
      <c r="BH97" s="52"/>
      <c r="BK97" s="55">
        <f>COUNTIF($BM$4:BM97,DELEGACIÓN!$C$6)</f>
        <v>0</v>
      </c>
      <c r="BL97" s="102" t="s">
        <v>269</v>
      </c>
      <c r="BM97" s="117" t="s">
        <v>270</v>
      </c>
      <c r="BN97" s="117" t="s">
        <v>462</v>
      </c>
      <c r="BO97" s="123">
        <v>28</v>
      </c>
      <c r="BP97" s="123">
        <v>22</v>
      </c>
      <c r="BQ97" s="123">
        <v>1</v>
      </c>
      <c r="BR97" s="123"/>
      <c r="BS97" s="123">
        <v>46</v>
      </c>
      <c r="BT97" s="123">
        <v>37</v>
      </c>
      <c r="BU97" s="52"/>
    </row>
    <row r="98" spans="1:73" x14ac:dyDescent="0.25">
      <c r="A98" s="160">
        <f>COUNTIF($C$4:C98,COMUNIDAD!$C$6)</f>
        <v>0</v>
      </c>
      <c r="B98" s="52"/>
      <c r="C98" s="52"/>
      <c r="D98" s="52"/>
      <c r="E98" s="52"/>
      <c r="F98" s="52"/>
      <c r="G98" s="52"/>
      <c r="H98" s="52"/>
      <c r="I98" s="52"/>
      <c r="J98" s="52"/>
      <c r="M98" s="55">
        <f>COUNTIF($O$4:O98,PROVINCIA!$C$6)</f>
        <v>0</v>
      </c>
      <c r="N98" s="102">
        <v>23</v>
      </c>
      <c r="O98" s="117" t="s">
        <v>216</v>
      </c>
      <c r="P98" s="117" t="s">
        <v>17</v>
      </c>
      <c r="Q98" s="123"/>
      <c r="R98" s="123"/>
      <c r="S98" s="123"/>
      <c r="T98" s="123">
        <v>6</v>
      </c>
      <c r="U98" s="123">
        <v>2</v>
      </c>
      <c r="V98" s="123">
        <v>3</v>
      </c>
      <c r="W98" s="123">
        <v>11</v>
      </c>
      <c r="Z98" s="55">
        <f>COUNTIF($AB$4:AB98,DELEGACIÓN!$C$6)</f>
        <v>0</v>
      </c>
      <c r="AA98" s="117">
        <v>810</v>
      </c>
      <c r="AB98" s="117" t="s">
        <v>91</v>
      </c>
      <c r="AC98" s="117" t="s">
        <v>24</v>
      </c>
      <c r="AD98" s="123">
        <v>18</v>
      </c>
      <c r="AE98" s="123"/>
      <c r="AF98" s="123"/>
      <c r="AG98" s="123"/>
      <c r="AH98" s="123">
        <v>80</v>
      </c>
      <c r="AI98" s="123">
        <v>48</v>
      </c>
      <c r="AJ98" s="123">
        <v>146</v>
      </c>
      <c r="AL98" s="52"/>
      <c r="AY98" s="55">
        <f>COUNTIF($BA$4:BA98,PROVINCIA!$C$6)</f>
        <v>0</v>
      </c>
      <c r="AZ98" s="70"/>
      <c r="BA98" s="52"/>
      <c r="BB98" s="52"/>
      <c r="BC98" s="52"/>
      <c r="BD98" s="52"/>
      <c r="BE98" s="52"/>
      <c r="BF98" s="52"/>
      <c r="BG98" s="52"/>
      <c r="BH98" s="52"/>
      <c r="BK98" s="55">
        <f>COUNTIF($BM$4:BM98,DELEGACIÓN!$C$6)</f>
        <v>0</v>
      </c>
      <c r="BL98" s="102" t="s">
        <v>271</v>
      </c>
      <c r="BM98" s="117" t="s">
        <v>272</v>
      </c>
      <c r="BN98" s="117" t="s">
        <v>462</v>
      </c>
      <c r="BO98" s="123"/>
      <c r="BP98" s="123"/>
      <c r="BQ98" s="123"/>
      <c r="BR98" s="123"/>
      <c r="BS98" s="123">
        <v>1</v>
      </c>
      <c r="BT98" s="123">
        <v>2</v>
      </c>
      <c r="BU98" s="52"/>
    </row>
    <row r="99" spans="1:73" x14ac:dyDescent="0.25">
      <c r="A99" s="160">
        <f>COUNTIF($C$4:C99,COMUNIDAD!$C$6)</f>
        <v>0</v>
      </c>
      <c r="B99" s="52"/>
      <c r="C99" s="52"/>
      <c r="D99" s="52"/>
      <c r="E99" s="52"/>
      <c r="F99" s="52"/>
      <c r="G99" s="52"/>
      <c r="H99" s="52"/>
      <c r="I99" s="52"/>
      <c r="J99" s="52"/>
      <c r="M99" s="55">
        <f>COUNTIF($O$4:O99,PROVINCIA!$C$6)</f>
        <v>0</v>
      </c>
      <c r="N99" s="102">
        <v>23</v>
      </c>
      <c r="O99" s="117" t="s">
        <v>216</v>
      </c>
      <c r="P99" s="117" t="s">
        <v>24</v>
      </c>
      <c r="Q99" s="123"/>
      <c r="R99" s="123"/>
      <c r="S99" s="123"/>
      <c r="T99" s="123"/>
      <c r="U99" s="123">
        <v>67</v>
      </c>
      <c r="V99" s="123">
        <v>55</v>
      </c>
      <c r="W99" s="123">
        <v>122</v>
      </c>
      <c r="Z99" s="55">
        <f>COUNTIF($AB$4:AB99,DELEGACIÓN!$C$6)</f>
        <v>0</v>
      </c>
      <c r="AA99" s="117">
        <v>811</v>
      </c>
      <c r="AB99" s="117" t="s">
        <v>93</v>
      </c>
      <c r="AC99" s="117" t="s">
        <v>18</v>
      </c>
      <c r="AD99" s="123">
        <v>71</v>
      </c>
      <c r="AE99" s="123">
        <v>40</v>
      </c>
      <c r="AF99" s="123">
        <v>29</v>
      </c>
      <c r="AG99" s="123">
        <v>134</v>
      </c>
      <c r="AH99" s="123">
        <v>27</v>
      </c>
      <c r="AI99" s="123">
        <v>28</v>
      </c>
      <c r="AJ99" s="123">
        <v>329</v>
      </c>
      <c r="AL99" s="52"/>
      <c r="AY99" s="55">
        <f>COUNTIF($BA$4:BA99,PROVINCIA!$C$6)</f>
        <v>0</v>
      </c>
      <c r="AZ99" s="70"/>
      <c r="BA99" s="52"/>
      <c r="BB99" s="52"/>
      <c r="BC99" s="52"/>
      <c r="BD99" s="52"/>
      <c r="BE99" s="52"/>
      <c r="BF99" s="52"/>
      <c r="BG99" s="52"/>
      <c r="BH99" s="52"/>
      <c r="BK99" s="55">
        <f>COUNTIF($BM$4:BM99,DELEGACIÓN!$C$6)</f>
        <v>0</v>
      </c>
      <c r="BL99" s="102" t="s">
        <v>273</v>
      </c>
      <c r="BM99" s="117" t="s">
        <v>274</v>
      </c>
      <c r="BN99" s="117" t="s">
        <v>462</v>
      </c>
      <c r="BO99" s="123">
        <v>2</v>
      </c>
      <c r="BP99" s="123"/>
      <c r="BQ99" s="123"/>
      <c r="BR99" s="123"/>
      <c r="BS99" s="123">
        <v>14</v>
      </c>
      <c r="BT99" s="123">
        <v>4</v>
      </c>
      <c r="BU99" s="52"/>
    </row>
    <row r="100" spans="1:73" x14ac:dyDescent="0.25">
      <c r="A100" s="160">
        <f>COUNTIF($C$4:C100,COMUNIDAD!$C$6)</f>
        <v>0</v>
      </c>
      <c r="B100" s="52"/>
      <c r="C100" s="52"/>
      <c r="D100" s="52"/>
      <c r="E100" s="52"/>
      <c r="F100" s="52"/>
      <c r="G100" s="52"/>
      <c r="H100" s="52"/>
      <c r="I100" s="52"/>
      <c r="J100" s="52"/>
      <c r="M100" s="55">
        <f>COUNTIF($O$4:O100,PROVINCIA!$C$6)</f>
        <v>0</v>
      </c>
      <c r="N100" s="102">
        <v>24</v>
      </c>
      <c r="O100" s="117" t="s">
        <v>219</v>
      </c>
      <c r="P100" s="117" t="s">
        <v>18</v>
      </c>
      <c r="Q100" s="123">
        <v>33</v>
      </c>
      <c r="R100" s="123">
        <v>18</v>
      </c>
      <c r="S100" s="123">
        <v>6</v>
      </c>
      <c r="T100" s="123">
        <v>16</v>
      </c>
      <c r="U100" s="123">
        <v>8</v>
      </c>
      <c r="V100" s="123">
        <v>10</v>
      </c>
      <c r="W100" s="123">
        <v>91</v>
      </c>
      <c r="Z100" s="55">
        <f>COUNTIF($AB$4:AB100,DELEGACIÓN!$C$6)</f>
        <v>0</v>
      </c>
      <c r="AA100" s="117">
        <v>811</v>
      </c>
      <c r="AB100" s="117" t="s">
        <v>93</v>
      </c>
      <c r="AC100" s="117" t="s">
        <v>19</v>
      </c>
      <c r="AD100" s="123">
        <v>41</v>
      </c>
      <c r="AE100" s="123">
        <v>17</v>
      </c>
      <c r="AF100" s="123">
        <v>52</v>
      </c>
      <c r="AG100" s="123">
        <v>123</v>
      </c>
      <c r="AH100" s="123">
        <v>27</v>
      </c>
      <c r="AI100" s="123">
        <v>38</v>
      </c>
      <c r="AJ100" s="123">
        <v>298</v>
      </c>
      <c r="AL100" s="52"/>
      <c r="AY100" s="55">
        <f>COUNTIF($BA$4:BA100,PROVINCIA!$C$6)</f>
        <v>0</v>
      </c>
      <c r="AZ100" s="70"/>
      <c r="BA100" s="52"/>
      <c r="BB100" s="52"/>
      <c r="BC100" s="52"/>
      <c r="BD100" s="52"/>
      <c r="BE100" s="52"/>
      <c r="BF100" s="52"/>
      <c r="BG100" s="52"/>
      <c r="BH100" s="52"/>
      <c r="BK100" s="55">
        <f>COUNTIF($BM$4:BM100,DELEGACIÓN!$C$6)</f>
        <v>0</v>
      </c>
      <c r="BL100" s="102" t="s">
        <v>275</v>
      </c>
      <c r="BM100" s="117" t="s">
        <v>276</v>
      </c>
      <c r="BN100" s="117" t="s">
        <v>462</v>
      </c>
      <c r="BO100" s="123">
        <v>147</v>
      </c>
      <c r="BP100" s="123">
        <v>36</v>
      </c>
      <c r="BQ100" s="123">
        <v>506</v>
      </c>
      <c r="BR100" s="123">
        <v>368</v>
      </c>
      <c r="BS100" s="123">
        <v>500</v>
      </c>
      <c r="BT100" s="123">
        <v>273</v>
      </c>
      <c r="BU100" s="52"/>
    </row>
    <row r="101" spans="1:73" x14ac:dyDescent="0.25">
      <c r="A101" s="160">
        <f>COUNTIF($C$4:C101,COMUNIDAD!$C$6)</f>
        <v>0</v>
      </c>
      <c r="B101" s="52"/>
      <c r="C101" s="52"/>
      <c r="D101" s="52"/>
      <c r="E101" s="52"/>
      <c r="F101" s="52"/>
      <c r="G101" s="52"/>
      <c r="H101" s="52"/>
      <c r="I101" s="52"/>
      <c r="J101" s="52"/>
      <c r="M101" s="55">
        <f>COUNTIF($O$4:O101,PROVINCIA!$C$6)</f>
        <v>0</v>
      </c>
      <c r="N101" s="102">
        <v>24</v>
      </c>
      <c r="O101" s="117" t="s">
        <v>219</v>
      </c>
      <c r="P101" s="117" t="s">
        <v>19</v>
      </c>
      <c r="Q101" s="123">
        <v>11</v>
      </c>
      <c r="R101" s="123">
        <v>17</v>
      </c>
      <c r="S101" s="123">
        <v>5</v>
      </c>
      <c r="T101" s="123">
        <v>67</v>
      </c>
      <c r="U101" s="123">
        <v>29</v>
      </c>
      <c r="V101" s="123">
        <v>21</v>
      </c>
      <c r="W101" s="123">
        <v>150</v>
      </c>
      <c r="Z101" s="55">
        <f>COUNTIF($AB$4:AB101,DELEGACIÓN!$C$6)</f>
        <v>0</v>
      </c>
      <c r="AA101" s="117">
        <v>811</v>
      </c>
      <c r="AB101" s="117" t="s">
        <v>93</v>
      </c>
      <c r="AC101" s="117" t="s">
        <v>17</v>
      </c>
      <c r="AD101" s="123">
        <v>31</v>
      </c>
      <c r="AE101" s="123">
        <v>25</v>
      </c>
      <c r="AF101" s="123">
        <v>22</v>
      </c>
      <c r="AG101" s="123">
        <v>83</v>
      </c>
      <c r="AH101" s="123">
        <v>10</v>
      </c>
      <c r="AI101" s="123">
        <v>21</v>
      </c>
      <c r="AJ101" s="123">
        <v>192</v>
      </c>
      <c r="AL101" s="52"/>
      <c r="AY101" s="55">
        <f>COUNTIF($BA$4:BA101,PROVINCIA!$C$6)</f>
        <v>0</v>
      </c>
      <c r="AZ101" s="70"/>
      <c r="BA101" s="52"/>
      <c r="BB101" s="52"/>
      <c r="BC101" s="52"/>
      <c r="BD101" s="52"/>
      <c r="BE101" s="52"/>
      <c r="BF101" s="52"/>
      <c r="BG101" s="52"/>
      <c r="BH101" s="52"/>
      <c r="BK101" s="55">
        <f>COUNTIF($BM$4:BM101,DELEGACIÓN!$C$6)</f>
        <v>0</v>
      </c>
      <c r="BL101" s="102" t="s">
        <v>277</v>
      </c>
      <c r="BM101" s="117" t="s">
        <v>278</v>
      </c>
      <c r="BN101" s="117" t="s">
        <v>462</v>
      </c>
      <c r="BO101" s="123"/>
      <c r="BP101" s="123">
        <v>1</v>
      </c>
      <c r="BQ101" s="123"/>
      <c r="BR101" s="123"/>
      <c r="BS101" s="123">
        <v>35</v>
      </c>
      <c r="BT101" s="123">
        <v>18</v>
      </c>
      <c r="BU101" s="52"/>
    </row>
    <row r="102" spans="1:73" x14ac:dyDescent="0.25">
      <c r="A102" s="160">
        <f>COUNTIF($C$4:C102,COMUNIDAD!$C$6)</f>
        <v>0</v>
      </c>
      <c r="B102" s="52"/>
      <c r="C102" s="52"/>
      <c r="D102" s="52"/>
      <c r="E102" s="52"/>
      <c r="F102" s="52"/>
      <c r="G102" s="52"/>
      <c r="H102" s="52"/>
      <c r="I102" s="52"/>
      <c r="J102" s="52"/>
      <c r="M102" s="55">
        <f>COUNTIF($O$4:O102,PROVINCIA!$C$6)</f>
        <v>0</v>
      </c>
      <c r="N102" s="102">
        <v>24</v>
      </c>
      <c r="O102" s="117" t="s">
        <v>219</v>
      </c>
      <c r="P102" s="117" t="s">
        <v>17</v>
      </c>
      <c r="Q102" s="123">
        <v>22</v>
      </c>
      <c r="R102" s="123">
        <v>9</v>
      </c>
      <c r="S102" s="123">
        <v>2</v>
      </c>
      <c r="T102" s="123">
        <v>13</v>
      </c>
      <c r="U102" s="123">
        <v>3</v>
      </c>
      <c r="V102" s="123">
        <v>8</v>
      </c>
      <c r="W102" s="123">
        <v>57</v>
      </c>
      <c r="Z102" s="55">
        <f>COUNTIF($AB$4:AB102,DELEGACIÓN!$C$6)</f>
        <v>0</v>
      </c>
      <c r="AA102" s="117">
        <v>811</v>
      </c>
      <c r="AB102" s="117" t="s">
        <v>93</v>
      </c>
      <c r="AC102" s="117" t="s">
        <v>24</v>
      </c>
      <c r="AD102" s="123">
        <v>92</v>
      </c>
      <c r="AE102" s="123"/>
      <c r="AF102" s="123">
        <v>57</v>
      </c>
      <c r="AG102" s="123">
        <v>37</v>
      </c>
      <c r="AH102" s="123">
        <v>33</v>
      </c>
      <c r="AI102" s="123">
        <v>62</v>
      </c>
      <c r="AJ102" s="123">
        <v>281</v>
      </c>
      <c r="AL102" s="52"/>
      <c r="AY102" s="55">
        <f>COUNTIF($BA$4:BA102,PROVINCIA!$C$6)</f>
        <v>0</v>
      </c>
      <c r="AZ102" s="70"/>
      <c r="BA102" s="52"/>
      <c r="BB102" s="52"/>
      <c r="BC102" s="52"/>
      <c r="BD102" s="52"/>
      <c r="BE102" s="52"/>
      <c r="BF102" s="52"/>
      <c r="BG102" s="52"/>
      <c r="BH102" s="52"/>
      <c r="BK102" s="55">
        <f>COUNTIF($BM$4:BM102,DELEGACIÓN!$C$6)</f>
        <v>0</v>
      </c>
      <c r="BL102" s="102" t="s">
        <v>281</v>
      </c>
      <c r="BM102" s="117" t="s">
        <v>282</v>
      </c>
      <c r="BN102" s="117" t="s">
        <v>462</v>
      </c>
      <c r="BO102" s="123">
        <v>82</v>
      </c>
      <c r="BP102" s="123">
        <v>59</v>
      </c>
      <c r="BQ102" s="123">
        <v>15</v>
      </c>
      <c r="BR102" s="123">
        <v>9</v>
      </c>
      <c r="BS102" s="123">
        <v>9</v>
      </c>
      <c r="BT102" s="123"/>
      <c r="BU102" s="52"/>
    </row>
    <row r="103" spans="1:73" x14ac:dyDescent="0.25">
      <c r="A103" s="160">
        <f>COUNTIF($C$4:C103,COMUNIDAD!$C$6)</f>
        <v>0</v>
      </c>
      <c r="B103" s="52"/>
      <c r="C103" s="52"/>
      <c r="D103" s="52"/>
      <c r="E103" s="52"/>
      <c r="F103" s="52"/>
      <c r="G103" s="52"/>
      <c r="H103" s="52"/>
      <c r="I103" s="52"/>
      <c r="J103" s="52"/>
      <c r="M103" s="55">
        <f>COUNTIF($O$4:O103,PROVINCIA!$C$6)</f>
        <v>0</v>
      </c>
      <c r="N103" s="102">
        <v>24</v>
      </c>
      <c r="O103" s="117" t="s">
        <v>219</v>
      </c>
      <c r="P103" s="117" t="s">
        <v>24</v>
      </c>
      <c r="Q103" s="123">
        <v>54</v>
      </c>
      <c r="R103" s="123"/>
      <c r="S103" s="123"/>
      <c r="T103" s="123">
        <v>128</v>
      </c>
      <c r="U103" s="123">
        <v>58</v>
      </c>
      <c r="V103" s="123">
        <v>21</v>
      </c>
      <c r="W103" s="123">
        <v>261</v>
      </c>
      <c r="Z103" s="55">
        <f>COUNTIF($AB$4:AB103,DELEGACIÓN!$C$6)</f>
        <v>0</v>
      </c>
      <c r="AA103" s="117">
        <v>812</v>
      </c>
      <c r="AB103" s="117" t="s">
        <v>95</v>
      </c>
      <c r="AC103" s="117" t="s">
        <v>18</v>
      </c>
      <c r="AD103" s="123">
        <v>5</v>
      </c>
      <c r="AE103" s="123">
        <v>4</v>
      </c>
      <c r="AF103" s="123"/>
      <c r="AG103" s="123">
        <v>1</v>
      </c>
      <c r="AH103" s="123">
        <v>15</v>
      </c>
      <c r="AI103" s="123">
        <v>2</v>
      </c>
      <c r="AJ103" s="123">
        <v>27</v>
      </c>
      <c r="AL103" s="52"/>
      <c r="AY103" s="55">
        <f>COUNTIF($BA$4:BA103,PROVINCIA!$C$6)</f>
        <v>0</v>
      </c>
      <c r="AZ103" s="70"/>
      <c r="BA103" s="52"/>
      <c r="BB103" s="52"/>
      <c r="BC103" s="52"/>
      <c r="BD103" s="52"/>
      <c r="BE103" s="52"/>
      <c r="BF103" s="52"/>
      <c r="BG103" s="52"/>
      <c r="BH103" s="52"/>
      <c r="BK103" s="55">
        <f>COUNTIF($BM$4:BM103,DELEGACIÓN!$C$6)</f>
        <v>0</v>
      </c>
      <c r="BL103" s="102" t="s">
        <v>283</v>
      </c>
      <c r="BM103" s="117" t="s">
        <v>284</v>
      </c>
      <c r="BN103" s="117" t="s">
        <v>462</v>
      </c>
      <c r="BO103" s="123">
        <v>30</v>
      </c>
      <c r="BP103" s="123">
        <v>23</v>
      </c>
      <c r="BQ103" s="123">
        <v>23</v>
      </c>
      <c r="BR103" s="123">
        <v>8</v>
      </c>
      <c r="BS103" s="123">
        <v>22</v>
      </c>
      <c r="BT103" s="123">
        <v>9</v>
      </c>
      <c r="BU103" s="52"/>
    </row>
    <row r="104" spans="1:73" x14ac:dyDescent="0.25">
      <c r="A104" s="160">
        <f>COUNTIF($C$4:C104,COMUNIDAD!$C$6)</f>
        <v>0</v>
      </c>
      <c r="B104" s="52"/>
      <c r="C104" s="52"/>
      <c r="D104" s="52"/>
      <c r="E104" s="52"/>
      <c r="F104" s="52"/>
      <c r="G104" s="52"/>
      <c r="H104" s="52"/>
      <c r="I104" s="52"/>
      <c r="J104" s="52"/>
      <c r="M104" s="55">
        <f>COUNTIF($O$4:O104,PROVINCIA!$C$6)</f>
        <v>0</v>
      </c>
      <c r="N104" s="102">
        <v>25</v>
      </c>
      <c r="O104" s="117" t="s">
        <v>225</v>
      </c>
      <c r="P104" s="117" t="s">
        <v>18</v>
      </c>
      <c r="Q104" s="123">
        <v>5</v>
      </c>
      <c r="R104" s="123">
        <v>12</v>
      </c>
      <c r="S104" s="123">
        <v>1</v>
      </c>
      <c r="T104" s="123">
        <v>2</v>
      </c>
      <c r="U104" s="123">
        <v>12</v>
      </c>
      <c r="V104" s="123">
        <v>17</v>
      </c>
      <c r="W104" s="123">
        <v>49</v>
      </c>
      <c r="Z104" s="55">
        <f>COUNTIF($AB$4:AB104,DELEGACIÓN!$C$6)</f>
        <v>0</v>
      </c>
      <c r="AA104" s="117">
        <v>812</v>
      </c>
      <c r="AB104" s="117" t="s">
        <v>95</v>
      </c>
      <c r="AC104" s="117" t="s">
        <v>19</v>
      </c>
      <c r="AD104" s="123"/>
      <c r="AE104" s="123"/>
      <c r="AF104" s="123"/>
      <c r="AG104" s="123"/>
      <c r="AH104" s="123">
        <v>5</v>
      </c>
      <c r="AI104" s="123">
        <v>4</v>
      </c>
      <c r="AJ104" s="123">
        <v>9</v>
      </c>
      <c r="AL104" s="52"/>
      <c r="AY104" s="55">
        <f>COUNTIF($BA$4:BA104,PROVINCIA!$C$6)</f>
        <v>0</v>
      </c>
      <c r="AZ104" s="70"/>
      <c r="BA104" s="52"/>
      <c r="BB104" s="52"/>
      <c r="BC104" s="52"/>
      <c r="BD104" s="52"/>
      <c r="BE104" s="52"/>
      <c r="BF104" s="52"/>
      <c r="BG104" s="52"/>
      <c r="BH104" s="52"/>
      <c r="BK104" s="55">
        <f>COUNTIF($BM$4:BM104,DELEGACIÓN!$C$6)</f>
        <v>0</v>
      </c>
      <c r="BL104" s="102" t="s">
        <v>611</v>
      </c>
      <c r="BM104" s="117" t="s">
        <v>285</v>
      </c>
      <c r="BN104" s="117" t="s">
        <v>462</v>
      </c>
      <c r="BO104" s="123"/>
      <c r="BP104" s="123"/>
      <c r="BQ104" s="123">
        <v>1</v>
      </c>
      <c r="BR104" s="123"/>
      <c r="BS104" s="123">
        <v>14</v>
      </c>
      <c r="BT104" s="123"/>
      <c r="BU104" s="52"/>
    </row>
    <row r="105" spans="1:73" x14ac:dyDescent="0.25">
      <c r="A105" s="160">
        <f>COUNTIF($C$4:C105,COMUNIDAD!$C$6)</f>
        <v>0</v>
      </c>
      <c r="B105" s="52"/>
      <c r="C105" s="52"/>
      <c r="D105" s="52"/>
      <c r="E105" s="52"/>
      <c r="F105" s="52"/>
      <c r="G105" s="52"/>
      <c r="H105" s="52"/>
      <c r="I105" s="52"/>
      <c r="J105" s="52"/>
      <c r="M105" s="55">
        <f>COUNTIF($O$4:O105,PROVINCIA!$C$6)</f>
        <v>0</v>
      </c>
      <c r="N105" s="102">
        <v>25</v>
      </c>
      <c r="O105" s="117" t="s">
        <v>225</v>
      </c>
      <c r="P105" s="117" t="s">
        <v>19</v>
      </c>
      <c r="Q105" s="123">
        <v>7</v>
      </c>
      <c r="R105" s="123">
        <v>17</v>
      </c>
      <c r="S105" s="123"/>
      <c r="T105" s="123">
        <v>3</v>
      </c>
      <c r="U105" s="123">
        <v>34</v>
      </c>
      <c r="V105" s="123">
        <v>30</v>
      </c>
      <c r="W105" s="123">
        <v>91</v>
      </c>
      <c r="Z105" s="55">
        <f>COUNTIF($AB$4:AB105,DELEGACIÓN!$C$6)</f>
        <v>0</v>
      </c>
      <c r="AA105" s="117">
        <v>812</v>
      </c>
      <c r="AB105" s="117" t="s">
        <v>95</v>
      </c>
      <c r="AC105" s="117" t="s">
        <v>17</v>
      </c>
      <c r="AD105" s="123">
        <v>1</v>
      </c>
      <c r="AE105" s="123">
        <v>3</v>
      </c>
      <c r="AF105" s="123"/>
      <c r="AG105" s="123">
        <v>1</v>
      </c>
      <c r="AH105" s="123">
        <v>9</v>
      </c>
      <c r="AI105" s="123">
        <v>2</v>
      </c>
      <c r="AJ105" s="123">
        <v>16</v>
      </c>
      <c r="AL105" s="52"/>
      <c r="AY105" s="55">
        <f>COUNTIF($BA$4:BA105,PROVINCIA!$C$6)</f>
        <v>0</v>
      </c>
      <c r="AZ105" s="70"/>
      <c r="BA105" s="52"/>
      <c r="BB105" s="52"/>
      <c r="BC105" s="52"/>
      <c r="BD105" s="52"/>
      <c r="BE105" s="52"/>
      <c r="BF105" s="52"/>
      <c r="BG105" s="52"/>
      <c r="BH105" s="52"/>
      <c r="BK105" s="55">
        <f>COUNTIF($BM$4:BM105,DELEGACIÓN!$C$6)</f>
        <v>0</v>
      </c>
      <c r="BL105" s="102" t="s">
        <v>286</v>
      </c>
      <c r="BM105" s="117" t="s">
        <v>287</v>
      </c>
      <c r="BN105" s="117" t="s">
        <v>462</v>
      </c>
      <c r="BO105" s="123">
        <v>66</v>
      </c>
      <c r="BP105" s="123">
        <v>35</v>
      </c>
      <c r="BQ105" s="123"/>
      <c r="BR105" s="123"/>
      <c r="BS105" s="123">
        <v>23</v>
      </c>
      <c r="BT105" s="123">
        <v>8</v>
      </c>
      <c r="BU105" s="52"/>
    </row>
    <row r="106" spans="1:73" x14ac:dyDescent="0.25">
      <c r="A106" s="160">
        <f>COUNTIF($C$4:C106,COMUNIDAD!$C$6)</f>
        <v>0</v>
      </c>
      <c r="B106" s="52"/>
      <c r="C106" s="52"/>
      <c r="D106" s="52"/>
      <c r="E106" s="52"/>
      <c r="F106" s="52"/>
      <c r="G106" s="52"/>
      <c r="H106" s="52"/>
      <c r="I106" s="52"/>
      <c r="J106" s="52"/>
      <c r="M106" s="55">
        <f>COUNTIF($O$4:O106,PROVINCIA!$C$6)</f>
        <v>0</v>
      </c>
      <c r="N106" s="102">
        <v>25</v>
      </c>
      <c r="O106" s="117" t="s">
        <v>225</v>
      </c>
      <c r="P106" s="117" t="s">
        <v>17</v>
      </c>
      <c r="Q106" s="123">
        <v>4</v>
      </c>
      <c r="R106" s="123">
        <v>8</v>
      </c>
      <c r="S106" s="123">
        <v>1</v>
      </c>
      <c r="T106" s="123">
        <v>1</v>
      </c>
      <c r="U106" s="123">
        <v>11</v>
      </c>
      <c r="V106" s="123">
        <v>14</v>
      </c>
      <c r="W106" s="123">
        <v>39</v>
      </c>
      <c r="Z106" s="55">
        <f>COUNTIF($AB$4:AB106,DELEGACIÓN!$C$6)</f>
        <v>0</v>
      </c>
      <c r="AA106" s="117">
        <v>812</v>
      </c>
      <c r="AB106" s="117" t="s">
        <v>95</v>
      </c>
      <c r="AC106" s="117" t="s">
        <v>24</v>
      </c>
      <c r="AD106" s="123"/>
      <c r="AE106" s="123"/>
      <c r="AF106" s="123"/>
      <c r="AG106" s="123"/>
      <c r="AH106" s="123">
        <v>24</v>
      </c>
      <c r="AI106" s="123">
        <v>67</v>
      </c>
      <c r="AJ106" s="123">
        <v>91</v>
      </c>
      <c r="AL106" s="52"/>
      <c r="AY106" s="55">
        <f>COUNTIF($BA$4:BA106,PROVINCIA!$C$6)</f>
        <v>0</v>
      </c>
      <c r="AZ106" s="70"/>
      <c r="BA106" s="52"/>
      <c r="BB106" s="52"/>
      <c r="BC106" s="52"/>
      <c r="BD106" s="52"/>
      <c r="BE106" s="52"/>
      <c r="BF106" s="52"/>
      <c r="BG106" s="52"/>
      <c r="BH106" s="52"/>
      <c r="BK106" s="55">
        <f>COUNTIF($BM$4:BM106,DELEGACIÓN!$C$6)</f>
        <v>0</v>
      </c>
      <c r="BL106" s="102" t="s">
        <v>288</v>
      </c>
      <c r="BM106" s="117" t="s">
        <v>289</v>
      </c>
      <c r="BN106" s="117" t="s">
        <v>462</v>
      </c>
      <c r="BO106" s="123"/>
      <c r="BP106" s="123"/>
      <c r="BQ106" s="123">
        <v>9</v>
      </c>
      <c r="BR106" s="123">
        <v>3</v>
      </c>
      <c r="BS106" s="123"/>
      <c r="BT106" s="123"/>
      <c r="BU106" s="52"/>
    </row>
    <row r="107" spans="1:73" x14ac:dyDescent="0.25">
      <c r="A107" s="160">
        <f>COUNTIF($C$4:C107,COMUNIDAD!$C$6)</f>
        <v>0</v>
      </c>
      <c r="B107" s="52"/>
      <c r="C107" s="52"/>
      <c r="D107" s="52"/>
      <c r="E107" s="52"/>
      <c r="F107" s="52"/>
      <c r="G107" s="52"/>
      <c r="H107" s="52"/>
      <c r="I107" s="52"/>
      <c r="J107" s="52"/>
      <c r="M107" s="55">
        <f>COUNTIF($O$4:O107,PROVINCIA!$C$6)</f>
        <v>0</v>
      </c>
      <c r="N107" s="102">
        <v>25</v>
      </c>
      <c r="O107" s="117" t="s">
        <v>225</v>
      </c>
      <c r="P107" s="117" t="s">
        <v>24</v>
      </c>
      <c r="Q107" s="123">
        <v>25</v>
      </c>
      <c r="R107" s="123">
        <v>39</v>
      </c>
      <c r="S107" s="123"/>
      <c r="T107" s="123"/>
      <c r="U107" s="123">
        <v>79</v>
      </c>
      <c r="V107" s="123">
        <v>33</v>
      </c>
      <c r="W107" s="123">
        <v>176</v>
      </c>
      <c r="Z107" s="55">
        <f>COUNTIF($AB$4:AB107,DELEGACIÓN!$C$6)</f>
        <v>0</v>
      </c>
      <c r="AA107" s="117">
        <v>813</v>
      </c>
      <c r="AB107" s="117" t="s">
        <v>97</v>
      </c>
      <c r="AC107" s="117" t="s">
        <v>18</v>
      </c>
      <c r="AD107" s="123">
        <v>8</v>
      </c>
      <c r="AE107" s="123">
        <v>11</v>
      </c>
      <c r="AF107" s="123"/>
      <c r="AG107" s="123"/>
      <c r="AH107" s="123">
        <v>24</v>
      </c>
      <c r="AI107" s="123">
        <v>5</v>
      </c>
      <c r="AJ107" s="123">
        <v>48</v>
      </c>
      <c r="AL107" s="52"/>
      <c r="AY107" s="55">
        <f>COUNTIF($BA$4:BA107,PROVINCIA!$C$6)</f>
        <v>0</v>
      </c>
      <c r="AZ107" s="70"/>
      <c r="BA107" s="52"/>
      <c r="BB107" s="52"/>
      <c r="BC107" s="52"/>
      <c r="BD107" s="52"/>
      <c r="BE107" s="52"/>
      <c r="BF107" s="52"/>
      <c r="BG107" s="52"/>
      <c r="BK107" s="55">
        <f>COUNTIF($BM$4:BM107,DELEGACIÓN!$C$6)</f>
        <v>0</v>
      </c>
      <c r="BL107" s="102" t="s">
        <v>631</v>
      </c>
      <c r="BM107" s="117" t="s">
        <v>293</v>
      </c>
      <c r="BN107" s="117" t="s">
        <v>462</v>
      </c>
      <c r="BO107" s="123"/>
      <c r="BP107" s="123"/>
      <c r="BQ107" s="123"/>
      <c r="BR107" s="123"/>
      <c r="BS107" s="123"/>
      <c r="BT107" s="123">
        <v>2</v>
      </c>
      <c r="BU107" s="52"/>
    </row>
    <row r="108" spans="1:73" x14ac:dyDescent="0.25">
      <c r="A108" s="160">
        <f>COUNTIF($C$4:C108,COMUNIDAD!$C$6)</f>
        <v>0</v>
      </c>
      <c r="M108" s="55">
        <f>COUNTIF($O$4:O108,PROVINCIA!$C$6)</f>
        <v>0</v>
      </c>
      <c r="N108" s="102">
        <v>26</v>
      </c>
      <c r="O108" s="117" t="s">
        <v>231</v>
      </c>
      <c r="P108" s="117" t="s">
        <v>18</v>
      </c>
      <c r="Q108" s="123">
        <v>9</v>
      </c>
      <c r="R108" s="123">
        <v>22</v>
      </c>
      <c r="S108" s="123">
        <v>8</v>
      </c>
      <c r="T108" s="123">
        <v>8</v>
      </c>
      <c r="U108" s="123">
        <v>28</v>
      </c>
      <c r="V108" s="123">
        <v>26</v>
      </c>
      <c r="W108" s="123">
        <v>101</v>
      </c>
      <c r="Z108" s="55">
        <f>COUNTIF($AB$4:AB108,DELEGACIÓN!$C$6)</f>
        <v>0</v>
      </c>
      <c r="AA108" s="117">
        <v>813</v>
      </c>
      <c r="AB108" s="117" t="s">
        <v>97</v>
      </c>
      <c r="AC108" s="117" t="s">
        <v>19</v>
      </c>
      <c r="AD108" s="123">
        <v>7</v>
      </c>
      <c r="AE108" s="123">
        <v>12</v>
      </c>
      <c r="AF108" s="123"/>
      <c r="AG108" s="123"/>
      <c r="AH108" s="123">
        <v>21</v>
      </c>
      <c r="AI108" s="123">
        <v>9</v>
      </c>
      <c r="AJ108" s="123">
        <v>49</v>
      </c>
      <c r="AL108" s="52"/>
      <c r="AY108" s="55">
        <f>COUNTIF($BA$4:BA108,PROVINCIA!$C$6)</f>
        <v>0</v>
      </c>
      <c r="AZ108" s="70"/>
      <c r="BA108" s="52"/>
      <c r="BB108" s="52"/>
      <c r="BC108" s="52"/>
      <c r="BD108" s="52"/>
      <c r="BE108" s="52"/>
      <c r="BF108" s="52"/>
      <c r="BG108" s="52"/>
      <c r="BK108" s="55">
        <f>COUNTIF($BM$4:BM108,DELEGACIÓN!$C$6)</f>
        <v>0</v>
      </c>
      <c r="BL108" s="102" t="s">
        <v>294</v>
      </c>
      <c r="BM108" s="117" t="s">
        <v>295</v>
      </c>
      <c r="BN108" s="117" t="s">
        <v>462</v>
      </c>
      <c r="BO108" s="123"/>
      <c r="BP108" s="123">
        <v>7</v>
      </c>
      <c r="BQ108" s="123"/>
      <c r="BR108" s="123"/>
      <c r="BS108" s="123">
        <v>44</v>
      </c>
      <c r="BT108" s="123">
        <v>50</v>
      </c>
      <c r="BU108" s="52"/>
    </row>
    <row r="109" spans="1:73" x14ac:dyDescent="0.25">
      <c r="A109" s="160">
        <f>COUNTIF($C$4:C109,COMUNIDAD!$C$6)</f>
        <v>0</v>
      </c>
      <c r="M109" s="55">
        <f>COUNTIF($O$4:O109,PROVINCIA!$C$6)</f>
        <v>0</v>
      </c>
      <c r="N109" s="102">
        <v>26</v>
      </c>
      <c r="O109" s="117" t="s">
        <v>231</v>
      </c>
      <c r="P109" s="117" t="s">
        <v>19</v>
      </c>
      <c r="Q109" s="123"/>
      <c r="R109" s="123">
        <v>2</v>
      </c>
      <c r="S109" s="123"/>
      <c r="T109" s="123"/>
      <c r="U109" s="123">
        <v>4</v>
      </c>
      <c r="V109" s="123">
        <v>25</v>
      </c>
      <c r="W109" s="123">
        <v>31</v>
      </c>
      <c r="Z109" s="55">
        <f>COUNTIF($AB$4:AB109,DELEGACIÓN!$C$6)</f>
        <v>0</v>
      </c>
      <c r="AA109" s="117">
        <v>813</v>
      </c>
      <c r="AB109" s="117" t="s">
        <v>97</v>
      </c>
      <c r="AC109" s="117" t="s">
        <v>17</v>
      </c>
      <c r="AD109" s="123">
        <v>3</v>
      </c>
      <c r="AE109" s="123">
        <v>4</v>
      </c>
      <c r="AF109" s="123"/>
      <c r="AG109" s="123"/>
      <c r="AH109" s="123">
        <v>13</v>
      </c>
      <c r="AI109" s="123">
        <v>1</v>
      </c>
      <c r="AJ109" s="123">
        <v>21</v>
      </c>
      <c r="AL109" s="52"/>
      <c r="AY109" s="55">
        <f>COUNTIF($BA$4:BA109,PROVINCIA!$C$6)</f>
        <v>0</v>
      </c>
      <c r="AZ109" s="70"/>
      <c r="BA109" s="52"/>
      <c r="BB109" s="52"/>
      <c r="BC109" s="52"/>
      <c r="BD109" s="52"/>
      <c r="BE109" s="52"/>
      <c r="BF109" s="52"/>
      <c r="BG109" s="52"/>
      <c r="BK109" s="55">
        <f>COUNTIF($BM$4:BM109,DELEGACIÓN!$C$6)</f>
        <v>0</v>
      </c>
      <c r="BL109" s="102" t="s">
        <v>296</v>
      </c>
      <c r="BM109" s="117" t="s">
        <v>297</v>
      </c>
      <c r="BN109" s="117" t="s">
        <v>462</v>
      </c>
      <c r="BO109" s="123">
        <v>2</v>
      </c>
      <c r="BP109" s="123"/>
      <c r="BQ109" s="123">
        <v>2</v>
      </c>
      <c r="BR109" s="123">
        <v>19</v>
      </c>
      <c r="BS109" s="123">
        <v>2</v>
      </c>
      <c r="BT109" s="123"/>
      <c r="BU109" s="52"/>
    </row>
    <row r="110" spans="1:73" x14ac:dyDescent="0.25">
      <c r="A110" s="160">
        <f>COUNTIF($C$4:C110,COMUNIDAD!$C$6)</f>
        <v>0</v>
      </c>
      <c r="M110" s="55">
        <f>COUNTIF($O$4:O110,PROVINCIA!$C$6)</f>
        <v>0</v>
      </c>
      <c r="N110" s="102">
        <v>26</v>
      </c>
      <c r="O110" s="117" t="s">
        <v>231</v>
      </c>
      <c r="P110" s="117" t="s">
        <v>17</v>
      </c>
      <c r="Q110" s="123">
        <v>7</v>
      </c>
      <c r="R110" s="123">
        <v>22</v>
      </c>
      <c r="S110" s="123">
        <v>6</v>
      </c>
      <c r="T110" s="123">
        <v>8</v>
      </c>
      <c r="U110" s="123">
        <v>19</v>
      </c>
      <c r="V110" s="123">
        <v>11</v>
      </c>
      <c r="W110" s="123">
        <v>73</v>
      </c>
      <c r="Z110" s="55">
        <f>COUNTIF($AB$4:AB110,DELEGACIÓN!$C$6)</f>
        <v>0</v>
      </c>
      <c r="AA110" s="117">
        <v>813</v>
      </c>
      <c r="AB110" s="117" t="s">
        <v>97</v>
      </c>
      <c r="AC110" s="117" t="s">
        <v>24</v>
      </c>
      <c r="AD110" s="123">
        <v>12</v>
      </c>
      <c r="AE110" s="123"/>
      <c r="AF110" s="123"/>
      <c r="AG110" s="123"/>
      <c r="AH110" s="123">
        <v>15</v>
      </c>
      <c r="AI110" s="123">
        <v>36</v>
      </c>
      <c r="AJ110" s="123">
        <v>63</v>
      </c>
      <c r="AL110" s="52"/>
      <c r="AY110" s="55">
        <f>COUNTIF($BA$4:BA110,PROVINCIA!$C$6)</f>
        <v>0</v>
      </c>
      <c r="AZ110" s="70"/>
      <c r="BA110" s="52"/>
      <c r="BB110" s="52"/>
      <c r="BC110" s="52"/>
      <c r="BD110" s="52"/>
      <c r="BE110" s="52"/>
      <c r="BF110" s="52"/>
      <c r="BG110" s="52"/>
      <c r="BK110" s="55">
        <f>COUNTIF($BM$4:BM110,DELEGACIÓN!$C$6)</f>
        <v>0</v>
      </c>
      <c r="BL110" s="102" t="s">
        <v>302</v>
      </c>
      <c r="BM110" s="117" t="s">
        <v>303</v>
      </c>
      <c r="BN110" s="117" t="s">
        <v>462</v>
      </c>
      <c r="BO110" s="123">
        <v>5</v>
      </c>
      <c r="BP110" s="123">
        <v>34</v>
      </c>
      <c r="BQ110" s="123">
        <v>178</v>
      </c>
      <c r="BR110" s="123">
        <v>108</v>
      </c>
      <c r="BS110" s="123">
        <v>131</v>
      </c>
      <c r="BT110" s="123">
        <v>67</v>
      </c>
      <c r="BU110" s="52"/>
    </row>
    <row r="111" spans="1:73" x14ac:dyDescent="0.25">
      <c r="A111" s="160">
        <f>COUNTIF($C$4:C111,COMUNIDAD!$C$6)</f>
        <v>0</v>
      </c>
      <c r="M111" s="55">
        <f>COUNTIF($O$4:O111,PROVINCIA!$C$6)</f>
        <v>0</v>
      </c>
      <c r="N111" s="102">
        <v>31</v>
      </c>
      <c r="O111" s="117" t="s">
        <v>299</v>
      </c>
      <c r="P111" s="117" t="s">
        <v>18</v>
      </c>
      <c r="Q111" s="123">
        <v>3</v>
      </c>
      <c r="R111" s="123">
        <v>34</v>
      </c>
      <c r="S111" s="123">
        <v>166</v>
      </c>
      <c r="T111" s="123">
        <v>113</v>
      </c>
      <c r="U111" s="123">
        <v>120</v>
      </c>
      <c r="V111" s="123">
        <v>61</v>
      </c>
      <c r="W111" s="123">
        <v>497</v>
      </c>
      <c r="Z111" s="55">
        <f>COUNTIF($AB$4:AB111,DELEGACIÓN!$C$6)</f>
        <v>0</v>
      </c>
      <c r="AA111" s="117">
        <v>814</v>
      </c>
      <c r="AB111" s="117" t="s">
        <v>99</v>
      </c>
      <c r="AC111" s="117" t="s">
        <v>18</v>
      </c>
      <c r="AD111" s="123">
        <v>43</v>
      </c>
      <c r="AE111" s="123">
        <v>23</v>
      </c>
      <c r="AF111" s="123">
        <v>2</v>
      </c>
      <c r="AG111" s="123">
        <v>1</v>
      </c>
      <c r="AH111" s="123">
        <v>18</v>
      </c>
      <c r="AI111" s="123">
        <v>10</v>
      </c>
      <c r="AJ111" s="123">
        <v>97</v>
      </c>
      <c r="AL111" s="52"/>
      <c r="AY111" s="55">
        <f>COUNTIF($BA$4:BA111,PROVINCIA!$C$6)</f>
        <v>0</v>
      </c>
      <c r="AZ111" s="70"/>
      <c r="BA111" s="52"/>
      <c r="BB111" s="52"/>
      <c r="BC111" s="52"/>
      <c r="BD111" s="52"/>
      <c r="BE111" s="52"/>
      <c r="BF111" s="52"/>
      <c r="BG111" s="52"/>
      <c r="BK111" s="55">
        <f>COUNTIF($BM$4:BM111,DELEGACIÓN!$C$6)</f>
        <v>0</v>
      </c>
      <c r="BL111" s="102" t="s">
        <v>304</v>
      </c>
      <c r="BM111" s="117" t="s">
        <v>305</v>
      </c>
      <c r="BN111" s="117" t="s">
        <v>462</v>
      </c>
      <c r="BO111" s="123"/>
      <c r="BP111" s="123">
        <v>29</v>
      </c>
      <c r="BQ111" s="123"/>
      <c r="BR111" s="123"/>
      <c r="BS111" s="123">
        <v>5</v>
      </c>
      <c r="BT111" s="123"/>
      <c r="BU111" s="52"/>
    </row>
    <row r="112" spans="1:73" x14ac:dyDescent="0.25">
      <c r="A112" s="160">
        <f>COUNTIF($C$4:C112,COMUNIDAD!$C$6)</f>
        <v>0</v>
      </c>
      <c r="M112" s="55">
        <f>COUNTIF($O$4:O112,PROVINCIA!$C$6)</f>
        <v>0</v>
      </c>
      <c r="N112" s="102">
        <v>31</v>
      </c>
      <c r="O112" s="117" t="s">
        <v>299</v>
      </c>
      <c r="P112" s="117" t="s">
        <v>19</v>
      </c>
      <c r="Q112" s="123"/>
      <c r="R112" s="123">
        <v>20</v>
      </c>
      <c r="S112" s="123">
        <v>507</v>
      </c>
      <c r="T112" s="123">
        <v>228</v>
      </c>
      <c r="U112" s="123">
        <v>271</v>
      </c>
      <c r="V112" s="123">
        <v>77</v>
      </c>
      <c r="W112" s="123">
        <v>1103</v>
      </c>
      <c r="Z112" s="55">
        <f>COUNTIF($AB$4:AB112,DELEGACIÓN!$C$6)</f>
        <v>0</v>
      </c>
      <c r="AA112" s="117">
        <v>814</v>
      </c>
      <c r="AB112" s="117" t="s">
        <v>99</v>
      </c>
      <c r="AC112" s="117" t="s">
        <v>19</v>
      </c>
      <c r="AD112" s="123">
        <v>21</v>
      </c>
      <c r="AE112" s="123">
        <v>10</v>
      </c>
      <c r="AF112" s="123"/>
      <c r="AG112" s="123"/>
      <c r="AH112" s="123">
        <v>38</v>
      </c>
      <c r="AI112" s="123">
        <v>9</v>
      </c>
      <c r="AJ112" s="123">
        <v>78</v>
      </c>
      <c r="AL112" s="52"/>
      <c r="AY112" s="55">
        <f>COUNTIF($BA$4:BA112,PROVINCIA!$C$6)</f>
        <v>0</v>
      </c>
      <c r="AZ112" s="70"/>
      <c r="BA112" s="52"/>
      <c r="BB112" s="52"/>
      <c r="BC112" s="52"/>
      <c r="BD112" s="52"/>
      <c r="BE112" s="52"/>
      <c r="BF112" s="52"/>
      <c r="BG112" s="52"/>
      <c r="BK112" s="55">
        <f>COUNTIF($BM$4:BM112,DELEGACIÓN!$C$6)</f>
        <v>0</v>
      </c>
      <c r="BL112" s="102" t="s">
        <v>613</v>
      </c>
      <c r="BM112" s="117" t="s">
        <v>308</v>
      </c>
      <c r="BN112" s="117" t="s">
        <v>462</v>
      </c>
      <c r="BO112" s="123"/>
      <c r="BP112" s="123">
        <v>7</v>
      </c>
      <c r="BQ112" s="123"/>
      <c r="BR112" s="123">
        <v>4</v>
      </c>
      <c r="BS112" s="123">
        <v>2</v>
      </c>
      <c r="BT112" s="123">
        <v>2</v>
      </c>
      <c r="BU112" s="52"/>
    </row>
    <row r="113" spans="1:73" x14ac:dyDescent="0.25">
      <c r="A113" s="160">
        <f>COUNTIF($C$4:C113,COMUNIDAD!$C$6)</f>
        <v>0</v>
      </c>
      <c r="M113" s="55">
        <f>COUNTIF($O$4:O113,PROVINCIA!$C$6)</f>
        <v>0</v>
      </c>
      <c r="N113" s="102">
        <v>31</v>
      </c>
      <c r="O113" s="117" t="s">
        <v>299</v>
      </c>
      <c r="P113" s="117" t="s">
        <v>17</v>
      </c>
      <c r="Q113" s="123">
        <v>6</v>
      </c>
      <c r="R113" s="123">
        <v>22</v>
      </c>
      <c r="S113" s="123">
        <v>138</v>
      </c>
      <c r="T113" s="123">
        <v>76</v>
      </c>
      <c r="U113" s="123">
        <v>97</v>
      </c>
      <c r="V113" s="123">
        <v>30</v>
      </c>
      <c r="W113" s="123">
        <v>369</v>
      </c>
      <c r="Z113" s="55">
        <f>COUNTIF($AB$4:AB113,DELEGACIÓN!$C$6)</f>
        <v>0</v>
      </c>
      <c r="AA113" s="117">
        <v>814</v>
      </c>
      <c r="AB113" s="117" t="s">
        <v>99</v>
      </c>
      <c r="AC113" s="117" t="s">
        <v>17</v>
      </c>
      <c r="AD113" s="123">
        <v>28</v>
      </c>
      <c r="AE113" s="123">
        <v>12</v>
      </c>
      <c r="AF113" s="123"/>
      <c r="AG113" s="123"/>
      <c r="AH113" s="123">
        <v>10</v>
      </c>
      <c r="AI113" s="123">
        <v>6</v>
      </c>
      <c r="AJ113" s="123">
        <v>56</v>
      </c>
      <c r="AL113" s="52"/>
      <c r="AY113" s="55">
        <f>COUNTIF($BA$4:BA113,PROVINCIA!$C$6)</f>
        <v>0</v>
      </c>
      <c r="AZ113" s="70"/>
      <c r="BA113" s="52"/>
      <c r="BB113" s="52"/>
      <c r="BC113" s="52"/>
      <c r="BD113" s="52"/>
      <c r="BE113" s="52"/>
      <c r="BF113" s="52"/>
      <c r="BG113" s="52"/>
      <c r="BK113" s="55">
        <f>COUNTIF($BM$4:BM113,DELEGACIÓN!$C$6)</f>
        <v>0</v>
      </c>
      <c r="BL113" s="102" t="s">
        <v>313</v>
      </c>
      <c r="BM113" s="117" t="s">
        <v>314</v>
      </c>
      <c r="BN113" s="117" t="s">
        <v>462</v>
      </c>
      <c r="BO113" s="123">
        <v>6</v>
      </c>
      <c r="BP113" s="123">
        <v>2</v>
      </c>
      <c r="BQ113" s="123"/>
      <c r="BR113" s="123"/>
      <c r="BS113" s="123">
        <v>1</v>
      </c>
      <c r="BT113" s="123">
        <v>2</v>
      </c>
      <c r="BU113" s="52"/>
    </row>
    <row r="114" spans="1:73" x14ac:dyDescent="0.25">
      <c r="A114" s="160">
        <f>COUNTIF($C$4:C114,COMUNIDAD!$C$6)</f>
        <v>0</v>
      </c>
      <c r="M114" s="55">
        <f>COUNTIF($O$4:O114,PROVINCIA!$C$6)</f>
        <v>0</v>
      </c>
      <c r="N114" s="102">
        <v>31</v>
      </c>
      <c r="O114" s="117" t="s">
        <v>299</v>
      </c>
      <c r="P114" s="117" t="s">
        <v>41</v>
      </c>
      <c r="Q114" s="123"/>
      <c r="R114" s="123">
        <v>1</v>
      </c>
      <c r="S114" s="123">
        <v>3</v>
      </c>
      <c r="T114" s="123">
        <v>1</v>
      </c>
      <c r="U114" s="123"/>
      <c r="V114" s="123"/>
      <c r="W114" s="123">
        <v>5</v>
      </c>
      <c r="Z114" s="55">
        <f>COUNTIF($AB$4:AB114,DELEGACIÓN!$C$6)</f>
        <v>0</v>
      </c>
      <c r="AA114" s="117">
        <v>814</v>
      </c>
      <c r="AB114" s="117" t="s">
        <v>99</v>
      </c>
      <c r="AC114" s="117" t="s">
        <v>24</v>
      </c>
      <c r="AD114" s="123">
        <v>117</v>
      </c>
      <c r="AE114" s="123">
        <v>68</v>
      </c>
      <c r="AF114" s="123"/>
      <c r="AG114" s="123"/>
      <c r="AH114" s="123">
        <v>69</v>
      </c>
      <c r="AI114" s="123">
        <v>16</v>
      </c>
      <c r="AJ114" s="123">
        <v>270</v>
      </c>
      <c r="AL114" s="52"/>
      <c r="AY114" s="55">
        <f>COUNTIF($BA$4:BA114,PROVINCIA!$C$6)</f>
        <v>0</v>
      </c>
      <c r="AZ114" s="70"/>
      <c r="BA114" s="52"/>
      <c r="BB114" s="52"/>
      <c r="BC114" s="52"/>
      <c r="BD114" s="52"/>
      <c r="BE114" s="52"/>
      <c r="BF114" s="52"/>
      <c r="BG114" s="52"/>
      <c r="BK114" s="55">
        <f>COUNTIF($BM$4:BM114,DELEGACIÓN!$C$6)</f>
        <v>0</v>
      </c>
      <c r="BL114" s="102" t="s">
        <v>315</v>
      </c>
      <c r="BM114" s="117" t="s">
        <v>316</v>
      </c>
      <c r="BN114" s="117" t="s">
        <v>462</v>
      </c>
      <c r="BO114" s="123">
        <v>28</v>
      </c>
      <c r="BP114" s="123">
        <v>55</v>
      </c>
      <c r="BQ114" s="123"/>
      <c r="BR114" s="123"/>
      <c r="BS114" s="123">
        <v>3</v>
      </c>
      <c r="BT114" s="123"/>
      <c r="BU114" s="52"/>
    </row>
    <row r="115" spans="1:73" x14ac:dyDescent="0.25">
      <c r="A115" s="160">
        <f>COUNTIF($C$4:C115,COMUNIDAD!$C$6)</f>
        <v>0</v>
      </c>
      <c r="M115" s="55">
        <f>COUNTIF($O$4:O115,PROVINCIA!$C$6)</f>
        <v>0</v>
      </c>
      <c r="N115" s="102">
        <v>31</v>
      </c>
      <c r="O115" s="117" t="s">
        <v>299</v>
      </c>
      <c r="P115" s="117" t="s">
        <v>24</v>
      </c>
      <c r="Q115" s="123"/>
      <c r="R115" s="123"/>
      <c r="S115" s="123">
        <v>148</v>
      </c>
      <c r="T115" s="123"/>
      <c r="U115" s="123">
        <v>125</v>
      </c>
      <c r="V115" s="123">
        <v>30</v>
      </c>
      <c r="W115" s="123">
        <v>303</v>
      </c>
      <c r="Z115" s="55">
        <f>COUNTIF($AB$4:AB115,DELEGACIÓN!$C$6)</f>
        <v>0</v>
      </c>
      <c r="AA115" s="117">
        <v>815</v>
      </c>
      <c r="AB115" s="117" t="s">
        <v>101</v>
      </c>
      <c r="AC115" s="117" t="s">
        <v>18</v>
      </c>
      <c r="AD115" s="123">
        <v>15</v>
      </c>
      <c r="AE115" s="123">
        <v>8</v>
      </c>
      <c r="AF115" s="123">
        <v>2</v>
      </c>
      <c r="AG115" s="123"/>
      <c r="AH115" s="123">
        <v>47</v>
      </c>
      <c r="AI115" s="123">
        <v>2</v>
      </c>
      <c r="AJ115" s="123">
        <v>74</v>
      </c>
      <c r="AL115" s="52"/>
      <c r="AY115" s="55">
        <f>COUNTIF($BA$4:BA115,PROVINCIA!$C$6)</f>
        <v>0</v>
      </c>
      <c r="AZ115" s="70"/>
      <c r="BA115" s="52"/>
      <c r="BB115" s="52"/>
      <c r="BC115" s="52"/>
      <c r="BD115" s="52"/>
      <c r="BE115" s="52"/>
      <c r="BF115" s="52"/>
      <c r="BG115" s="52"/>
      <c r="BK115" s="55">
        <f>COUNTIF($BM$4:BM115,DELEGACIÓN!$C$6)</f>
        <v>0</v>
      </c>
      <c r="BL115" s="102" t="s">
        <v>317</v>
      </c>
      <c r="BM115" s="117" t="s">
        <v>318</v>
      </c>
      <c r="BN115" s="117" t="s">
        <v>462</v>
      </c>
      <c r="BO115" s="123">
        <v>26</v>
      </c>
      <c r="BP115" s="123">
        <v>59</v>
      </c>
      <c r="BQ115" s="123">
        <v>7</v>
      </c>
      <c r="BR115" s="123">
        <v>13</v>
      </c>
      <c r="BS115" s="123">
        <v>1</v>
      </c>
      <c r="BT115" s="123"/>
      <c r="BU115" s="52"/>
    </row>
    <row r="116" spans="1:73" x14ac:dyDescent="0.25">
      <c r="A116" s="160">
        <f>COUNTIF($C$4:C116,COMUNIDAD!$C$6)</f>
        <v>0</v>
      </c>
      <c r="M116" s="55">
        <f>COUNTIF($O$4:O116,PROVINCIA!$C$6)</f>
        <v>0</v>
      </c>
      <c r="N116" s="102">
        <v>36</v>
      </c>
      <c r="O116" s="117" t="s">
        <v>338</v>
      </c>
      <c r="P116" s="117" t="s">
        <v>18</v>
      </c>
      <c r="Q116" s="123">
        <v>48</v>
      </c>
      <c r="R116" s="123">
        <v>37</v>
      </c>
      <c r="S116" s="123"/>
      <c r="T116" s="123">
        <v>1</v>
      </c>
      <c r="U116" s="123">
        <v>72</v>
      </c>
      <c r="V116" s="123">
        <v>42</v>
      </c>
      <c r="W116" s="123">
        <v>200</v>
      </c>
      <c r="Z116" s="55">
        <f>COUNTIF($AB$4:AB116,DELEGACIÓN!$C$6)</f>
        <v>0</v>
      </c>
      <c r="AA116" s="117">
        <v>815</v>
      </c>
      <c r="AB116" s="117" t="s">
        <v>101</v>
      </c>
      <c r="AC116" s="117" t="s">
        <v>19</v>
      </c>
      <c r="AD116" s="123">
        <v>6</v>
      </c>
      <c r="AE116" s="123">
        <v>2</v>
      </c>
      <c r="AF116" s="123">
        <v>2</v>
      </c>
      <c r="AG116" s="123"/>
      <c r="AH116" s="123">
        <v>62</v>
      </c>
      <c r="AI116" s="123">
        <v>8</v>
      </c>
      <c r="AJ116" s="123">
        <v>80</v>
      </c>
      <c r="AL116" s="52"/>
      <c r="AY116" s="55">
        <f>COUNTIF($BA$4:BA116,PROVINCIA!$C$6)</f>
        <v>0</v>
      </c>
      <c r="AZ116" s="70"/>
      <c r="BA116" s="52"/>
      <c r="BB116" s="52"/>
      <c r="BC116" s="52"/>
      <c r="BD116" s="52"/>
      <c r="BE116" s="52"/>
      <c r="BF116" s="52"/>
      <c r="BG116" s="52"/>
      <c r="BK116" s="55">
        <f>COUNTIF($BM$4:BM116,DELEGACIÓN!$C$6)</f>
        <v>0</v>
      </c>
      <c r="BL116" s="102" t="s">
        <v>321</v>
      </c>
      <c r="BM116" s="117" t="s">
        <v>322</v>
      </c>
      <c r="BN116" s="117" t="s">
        <v>462</v>
      </c>
      <c r="BO116" s="123">
        <v>11</v>
      </c>
      <c r="BP116" s="123">
        <v>4</v>
      </c>
      <c r="BQ116" s="123">
        <v>43</v>
      </c>
      <c r="BR116" s="123">
        <v>64</v>
      </c>
      <c r="BS116" s="123">
        <v>22</v>
      </c>
      <c r="BT116" s="123">
        <v>1</v>
      </c>
      <c r="BU116" s="52"/>
    </row>
    <row r="117" spans="1:73" x14ac:dyDescent="0.25">
      <c r="A117" s="160">
        <f>COUNTIF($C$4:C117,COMUNIDAD!$C$6)</f>
        <v>0</v>
      </c>
      <c r="M117" s="55">
        <f>COUNTIF($O$4:O117,PROVINCIA!$C$6)</f>
        <v>0</v>
      </c>
      <c r="N117" s="102">
        <v>36</v>
      </c>
      <c r="O117" s="117" t="s">
        <v>338</v>
      </c>
      <c r="P117" s="117" t="s">
        <v>19</v>
      </c>
      <c r="Q117" s="123">
        <v>38</v>
      </c>
      <c r="R117" s="123">
        <v>53</v>
      </c>
      <c r="S117" s="123"/>
      <c r="T117" s="123"/>
      <c r="U117" s="123">
        <v>128</v>
      </c>
      <c r="V117" s="123">
        <v>119</v>
      </c>
      <c r="W117" s="123">
        <v>338</v>
      </c>
      <c r="Z117" s="55">
        <f>COUNTIF($AB$4:AB117,DELEGACIÓN!$C$6)</f>
        <v>0</v>
      </c>
      <c r="AA117" s="117">
        <v>815</v>
      </c>
      <c r="AB117" s="117" t="s">
        <v>101</v>
      </c>
      <c r="AC117" s="117" t="s">
        <v>17</v>
      </c>
      <c r="AD117" s="123">
        <v>7</v>
      </c>
      <c r="AE117" s="123">
        <v>3</v>
      </c>
      <c r="AF117" s="123">
        <v>2</v>
      </c>
      <c r="AG117" s="123"/>
      <c r="AH117" s="123">
        <v>31</v>
      </c>
      <c r="AI117" s="123">
        <v>2</v>
      </c>
      <c r="AJ117" s="123">
        <v>45</v>
      </c>
      <c r="AL117" s="52"/>
      <c r="AY117" s="55">
        <f>COUNTIF($BA$4:BA117,PROVINCIA!$C$6)</f>
        <v>0</v>
      </c>
      <c r="AZ117" s="70"/>
      <c r="BA117" s="52"/>
      <c r="BB117" s="52"/>
      <c r="BC117" s="52"/>
      <c r="BD117" s="52"/>
      <c r="BE117" s="52"/>
      <c r="BF117" s="52"/>
      <c r="BG117" s="52"/>
      <c r="BK117" s="55">
        <f>COUNTIF($BM$4:BM117,DELEGACIÓN!$C$6)</f>
        <v>0</v>
      </c>
      <c r="BL117" s="102" t="s">
        <v>327</v>
      </c>
      <c r="BM117" s="117" t="s">
        <v>328</v>
      </c>
      <c r="BN117" s="117" t="s">
        <v>462</v>
      </c>
      <c r="BO117" s="123">
        <v>25</v>
      </c>
      <c r="BP117" s="123">
        <v>11</v>
      </c>
      <c r="BQ117" s="123">
        <v>9</v>
      </c>
      <c r="BR117" s="123">
        <v>55</v>
      </c>
      <c r="BS117" s="123">
        <v>111</v>
      </c>
      <c r="BT117" s="123">
        <v>48</v>
      </c>
      <c r="BU117" s="52"/>
    </row>
    <row r="118" spans="1:73" x14ac:dyDescent="0.25">
      <c r="A118" s="160">
        <f>COUNTIF($C$4:C118,COMUNIDAD!$C$6)</f>
        <v>0</v>
      </c>
      <c r="M118" s="55">
        <f>COUNTIF($O$4:O118,PROVINCIA!$C$6)</f>
        <v>0</v>
      </c>
      <c r="N118" s="102">
        <v>36</v>
      </c>
      <c r="O118" s="117" t="s">
        <v>338</v>
      </c>
      <c r="P118" s="117" t="s">
        <v>17</v>
      </c>
      <c r="Q118" s="123">
        <v>26</v>
      </c>
      <c r="R118" s="123">
        <v>22</v>
      </c>
      <c r="S118" s="123"/>
      <c r="T118" s="123">
        <v>1</v>
      </c>
      <c r="U118" s="123">
        <v>45</v>
      </c>
      <c r="V118" s="123">
        <v>25</v>
      </c>
      <c r="W118" s="123">
        <v>119</v>
      </c>
      <c r="Z118" s="55">
        <f>COUNTIF($AB$4:AB118,DELEGACIÓN!$C$6)</f>
        <v>0</v>
      </c>
      <c r="AA118" s="117">
        <v>815</v>
      </c>
      <c r="AB118" s="117" t="s">
        <v>101</v>
      </c>
      <c r="AC118" s="117" t="s">
        <v>24</v>
      </c>
      <c r="AD118" s="123">
        <v>27</v>
      </c>
      <c r="AE118" s="123">
        <v>53</v>
      </c>
      <c r="AF118" s="123"/>
      <c r="AG118" s="123"/>
      <c r="AH118" s="123">
        <v>73</v>
      </c>
      <c r="AI118" s="123">
        <v>23</v>
      </c>
      <c r="AJ118" s="123">
        <v>176</v>
      </c>
      <c r="AL118" s="52"/>
      <c r="AY118" s="55">
        <f>COUNTIF($BA$4:BA118,PROVINCIA!$C$6)</f>
        <v>0</v>
      </c>
      <c r="AZ118" s="70"/>
      <c r="BA118" s="52"/>
      <c r="BB118" s="52"/>
      <c r="BC118" s="52"/>
      <c r="BD118" s="52"/>
      <c r="BE118" s="52"/>
      <c r="BF118" s="52"/>
      <c r="BG118" s="52"/>
      <c r="BK118" s="55">
        <f>COUNTIF($BM$4:BM118,DELEGACIÓN!$C$6)</f>
        <v>0</v>
      </c>
      <c r="BL118" s="102" t="s">
        <v>329</v>
      </c>
      <c r="BM118" s="117" t="s">
        <v>330</v>
      </c>
      <c r="BN118" s="117" t="s">
        <v>462</v>
      </c>
      <c r="BO118" s="123">
        <v>3</v>
      </c>
      <c r="BP118" s="123">
        <v>5</v>
      </c>
      <c r="BQ118" s="123">
        <v>42</v>
      </c>
      <c r="BR118" s="123">
        <v>35</v>
      </c>
      <c r="BS118" s="123">
        <v>5</v>
      </c>
      <c r="BT118" s="123">
        <v>5</v>
      </c>
      <c r="BU118" s="52"/>
    </row>
    <row r="119" spans="1:73" x14ac:dyDescent="0.25">
      <c r="A119" s="160">
        <f>COUNTIF($C$4:C119,COMUNIDAD!$C$6)</f>
        <v>0</v>
      </c>
      <c r="M119" s="55">
        <f>COUNTIF($O$4:O119,PROVINCIA!$C$6)</f>
        <v>0</v>
      </c>
      <c r="N119" s="102">
        <v>36</v>
      </c>
      <c r="O119" s="117" t="s">
        <v>338</v>
      </c>
      <c r="P119" s="117" t="s">
        <v>41</v>
      </c>
      <c r="Q119" s="123"/>
      <c r="R119" s="123"/>
      <c r="S119" s="123"/>
      <c r="T119" s="123"/>
      <c r="U119" s="123">
        <v>2</v>
      </c>
      <c r="V119" s="123"/>
      <c r="W119" s="123">
        <v>2</v>
      </c>
      <c r="Z119" s="55">
        <f>COUNTIF($AB$4:AB119,DELEGACIÓN!$C$6)</f>
        <v>0</v>
      </c>
      <c r="AA119" s="117">
        <v>816</v>
      </c>
      <c r="AB119" s="117" t="s">
        <v>103</v>
      </c>
      <c r="AC119" s="117" t="s">
        <v>18</v>
      </c>
      <c r="AD119" s="123">
        <v>16</v>
      </c>
      <c r="AE119" s="123">
        <v>8</v>
      </c>
      <c r="AF119" s="123"/>
      <c r="AG119" s="123"/>
      <c r="AH119" s="123">
        <v>33</v>
      </c>
      <c r="AI119" s="123">
        <v>31</v>
      </c>
      <c r="AJ119" s="123">
        <v>88</v>
      </c>
      <c r="AL119" s="52"/>
      <c r="AY119" s="55">
        <f>COUNTIF($BA$4:BA119,PROVINCIA!$C$6)</f>
        <v>0</v>
      </c>
      <c r="AZ119" s="70"/>
      <c r="BA119" s="52"/>
      <c r="BB119" s="52"/>
      <c r="BC119" s="52"/>
      <c r="BD119" s="52"/>
      <c r="BE119" s="52"/>
      <c r="BF119" s="52"/>
      <c r="BG119" s="52"/>
      <c r="BK119" s="55">
        <f>COUNTIF($BM$4:BM119,DELEGACIÓN!$C$6)</f>
        <v>0</v>
      </c>
      <c r="BL119" s="102" t="s">
        <v>331</v>
      </c>
      <c r="BM119" s="117" t="s">
        <v>332</v>
      </c>
      <c r="BN119" s="117" t="s">
        <v>462</v>
      </c>
      <c r="BO119" s="123">
        <v>9</v>
      </c>
      <c r="BP119" s="123">
        <v>1</v>
      </c>
      <c r="BQ119" s="123"/>
      <c r="BR119" s="123"/>
      <c r="BS119" s="123"/>
      <c r="BT119" s="123"/>
      <c r="BU119" s="52"/>
    </row>
    <row r="120" spans="1:73" x14ac:dyDescent="0.25">
      <c r="A120" s="160">
        <f>COUNTIF($C$4:C120,COMUNIDAD!$C$6)</f>
        <v>0</v>
      </c>
      <c r="M120" s="55">
        <f>COUNTIF($O$4:O120,PROVINCIA!$C$6)</f>
        <v>0</v>
      </c>
      <c r="N120" s="102">
        <v>36</v>
      </c>
      <c r="O120" s="117" t="s">
        <v>338</v>
      </c>
      <c r="P120" s="117" t="s">
        <v>24</v>
      </c>
      <c r="Q120" s="123">
        <v>49</v>
      </c>
      <c r="R120" s="123">
        <v>18</v>
      </c>
      <c r="S120" s="123"/>
      <c r="T120" s="123"/>
      <c r="U120" s="123">
        <v>133</v>
      </c>
      <c r="V120" s="123">
        <v>80</v>
      </c>
      <c r="W120" s="123">
        <v>280</v>
      </c>
      <c r="Z120" s="55">
        <f>COUNTIF($AB$4:AB120,DELEGACIÓN!$C$6)</f>
        <v>0</v>
      </c>
      <c r="AA120" s="117">
        <v>816</v>
      </c>
      <c r="AB120" s="117" t="s">
        <v>103</v>
      </c>
      <c r="AC120" s="117" t="s">
        <v>19</v>
      </c>
      <c r="AD120" s="123">
        <v>7</v>
      </c>
      <c r="AE120" s="123">
        <v>15</v>
      </c>
      <c r="AF120" s="123"/>
      <c r="AG120" s="123"/>
      <c r="AH120" s="123">
        <v>72</v>
      </c>
      <c r="AI120" s="123">
        <v>57</v>
      </c>
      <c r="AJ120" s="123">
        <v>151</v>
      </c>
      <c r="AL120" s="52"/>
      <c r="AY120" s="55">
        <f>COUNTIF($BA$4:BA120,PROVINCIA!$C$6)</f>
        <v>0</v>
      </c>
      <c r="AZ120" s="70"/>
      <c r="BA120" s="52"/>
      <c r="BB120" s="52"/>
      <c r="BC120" s="52"/>
      <c r="BD120" s="52"/>
      <c r="BE120" s="52"/>
      <c r="BF120" s="52"/>
      <c r="BG120" s="52"/>
      <c r="BK120" s="55">
        <f>COUNTIF($BM$4:BM120,DELEGACIÓN!$C$6)</f>
        <v>0</v>
      </c>
      <c r="BL120" s="102" t="s">
        <v>333</v>
      </c>
      <c r="BM120" s="117" t="s">
        <v>334</v>
      </c>
      <c r="BN120" s="117" t="s">
        <v>462</v>
      </c>
      <c r="BO120" s="123">
        <v>42</v>
      </c>
      <c r="BP120" s="123">
        <v>28</v>
      </c>
      <c r="BQ120" s="123">
        <v>23</v>
      </c>
      <c r="BR120" s="123">
        <v>19</v>
      </c>
      <c r="BS120" s="123">
        <v>26</v>
      </c>
      <c r="BT120" s="123">
        <v>22</v>
      </c>
      <c r="BU120" s="52"/>
    </row>
    <row r="121" spans="1:73" x14ac:dyDescent="0.25">
      <c r="A121" s="160">
        <f>COUNTIF($C$4:C121,COMUNIDAD!$C$6)</f>
        <v>0</v>
      </c>
      <c r="M121" s="55">
        <f>COUNTIF($O$4:O121,PROVINCIA!$C$6)</f>
        <v>0</v>
      </c>
      <c r="N121" s="102">
        <v>41</v>
      </c>
      <c r="O121" s="117" t="s">
        <v>368</v>
      </c>
      <c r="P121" s="117" t="s">
        <v>18</v>
      </c>
      <c r="Q121" s="123">
        <v>89</v>
      </c>
      <c r="R121" s="123">
        <v>64</v>
      </c>
      <c r="S121" s="123">
        <v>43</v>
      </c>
      <c r="T121" s="123">
        <v>32</v>
      </c>
      <c r="U121" s="123">
        <v>89</v>
      </c>
      <c r="V121" s="123">
        <v>106</v>
      </c>
      <c r="W121" s="123">
        <v>423</v>
      </c>
      <c r="Z121" s="55">
        <f>COUNTIF($AB$4:AB121,DELEGACIÓN!$C$6)</f>
        <v>0</v>
      </c>
      <c r="AA121" s="117">
        <v>816</v>
      </c>
      <c r="AB121" s="117" t="s">
        <v>103</v>
      </c>
      <c r="AC121" s="117" t="s">
        <v>17</v>
      </c>
      <c r="AD121" s="123">
        <v>10</v>
      </c>
      <c r="AE121" s="123">
        <v>5</v>
      </c>
      <c r="AF121" s="123"/>
      <c r="AG121" s="123"/>
      <c r="AH121" s="123">
        <v>15</v>
      </c>
      <c r="AI121" s="123">
        <v>20</v>
      </c>
      <c r="AJ121" s="123">
        <v>50</v>
      </c>
      <c r="AL121" s="52"/>
      <c r="AY121" s="55">
        <f>COUNTIF($BA$4:BA121,PROVINCIA!$C$6)</f>
        <v>0</v>
      </c>
      <c r="AZ121" s="70"/>
      <c r="BA121" s="52"/>
      <c r="BB121" s="52"/>
      <c r="BC121" s="52"/>
      <c r="BD121" s="52"/>
      <c r="BE121" s="52"/>
      <c r="BF121" s="52"/>
      <c r="BG121" s="52"/>
      <c r="BK121" s="55">
        <f>COUNTIF($BM$4:BM121,DELEGACIÓN!$C$6)</f>
        <v>0</v>
      </c>
      <c r="BL121" s="102" t="s">
        <v>335</v>
      </c>
      <c r="BM121" s="117" t="s">
        <v>336</v>
      </c>
      <c r="BN121" s="117" t="s">
        <v>462</v>
      </c>
      <c r="BO121" s="123">
        <v>13</v>
      </c>
      <c r="BP121" s="123">
        <v>11</v>
      </c>
      <c r="BQ121" s="123"/>
      <c r="BR121" s="123"/>
      <c r="BS121" s="123">
        <v>12</v>
      </c>
      <c r="BT121" s="123">
        <v>5</v>
      </c>
      <c r="BU121" s="52"/>
    </row>
    <row r="122" spans="1:73" x14ac:dyDescent="0.25">
      <c r="A122" s="160">
        <f>COUNTIF($C$4:C122,COMUNIDAD!$C$6)</f>
        <v>0</v>
      </c>
      <c r="M122" s="55">
        <f>COUNTIF($O$4:O122,PROVINCIA!$C$6)</f>
        <v>0</v>
      </c>
      <c r="N122" s="102">
        <v>41</v>
      </c>
      <c r="O122" s="117" t="s">
        <v>368</v>
      </c>
      <c r="P122" s="117" t="s">
        <v>19</v>
      </c>
      <c r="Q122" s="123">
        <v>118</v>
      </c>
      <c r="R122" s="123">
        <v>52</v>
      </c>
      <c r="S122" s="123">
        <v>43</v>
      </c>
      <c r="T122" s="123">
        <v>21</v>
      </c>
      <c r="U122" s="123">
        <v>215</v>
      </c>
      <c r="V122" s="123">
        <v>44</v>
      </c>
      <c r="W122" s="123">
        <v>493</v>
      </c>
      <c r="Z122" s="55">
        <f>COUNTIF($AB$4:AB122,DELEGACIÓN!$C$6)</f>
        <v>0</v>
      </c>
      <c r="AA122" s="117">
        <v>816</v>
      </c>
      <c r="AB122" s="117" t="s">
        <v>103</v>
      </c>
      <c r="AC122" s="117" t="s">
        <v>24</v>
      </c>
      <c r="AD122" s="123"/>
      <c r="AE122" s="123">
        <v>22</v>
      </c>
      <c r="AF122" s="123"/>
      <c r="AG122" s="123"/>
      <c r="AH122" s="123">
        <v>71</v>
      </c>
      <c r="AI122" s="123">
        <v>30</v>
      </c>
      <c r="AJ122" s="123">
        <v>123</v>
      </c>
      <c r="AL122" s="52"/>
      <c r="AY122" s="55">
        <f>COUNTIF($BA$4:BA122,PROVINCIA!$C$6)</f>
        <v>0</v>
      </c>
      <c r="AZ122" s="70"/>
      <c r="BA122" s="52"/>
      <c r="BB122" s="52"/>
      <c r="BC122" s="52"/>
      <c r="BD122" s="52"/>
      <c r="BE122" s="52"/>
      <c r="BF122" s="52"/>
      <c r="BG122" s="52"/>
      <c r="BK122" s="55">
        <f>COUNTIF($BM$4:BM122,DELEGACIÓN!$C$6)</f>
        <v>0</v>
      </c>
      <c r="BL122" s="102" t="s">
        <v>339</v>
      </c>
      <c r="BM122" s="117" t="s">
        <v>340</v>
      </c>
      <c r="BN122" s="117" t="s">
        <v>462</v>
      </c>
      <c r="BO122" s="123">
        <v>12</v>
      </c>
      <c r="BP122" s="123"/>
      <c r="BQ122" s="123"/>
      <c r="BR122" s="123">
        <v>1</v>
      </c>
      <c r="BS122" s="123">
        <v>38</v>
      </c>
      <c r="BT122" s="123">
        <v>20</v>
      </c>
      <c r="BU122" s="52"/>
    </row>
    <row r="123" spans="1:73" x14ac:dyDescent="0.25">
      <c r="A123" s="160">
        <f>COUNTIF($C$4:C123,COMUNIDAD!$C$6)</f>
        <v>0</v>
      </c>
      <c r="M123" s="55">
        <f>COUNTIF($O$4:O123,PROVINCIA!$C$6)</f>
        <v>0</v>
      </c>
      <c r="N123" s="102">
        <v>41</v>
      </c>
      <c r="O123" s="117" t="s">
        <v>368</v>
      </c>
      <c r="P123" s="117" t="s">
        <v>17</v>
      </c>
      <c r="Q123" s="123">
        <v>70</v>
      </c>
      <c r="R123" s="123">
        <v>37</v>
      </c>
      <c r="S123" s="123">
        <v>86</v>
      </c>
      <c r="T123" s="123">
        <v>74</v>
      </c>
      <c r="U123" s="123">
        <v>124</v>
      </c>
      <c r="V123" s="123">
        <v>43</v>
      </c>
      <c r="W123" s="123">
        <v>434</v>
      </c>
      <c r="Z123" s="55">
        <f>COUNTIF($AB$4:AB123,DELEGACIÓN!$C$6)</f>
        <v>0</v>
      </c>
      <c r="AA123" s="117">
        <v>817</v>
      </c>
      <c r="AB123" s="117" t="s">
        <v>105</v>
      </c>
      <c r="AC123" s="117" t="s">
        <v>18</v>
      </c>
      <c r="AD123" s="123">
        <v>31</v>
      </c>
      <c r="AE123" s="123">
        <v>7</v>
      </c>
      <c r="AF123" s="123">
        <v>1</v>
      </c>
      <c r="AG123" s="123">
        <v>2</v>
      </c>
      <c r="AH123" s="123">
        <v>43</v>
      </c>
      <c r="AI123" s="123">
        <v>30</v>
      </c>
      <c r="AJ123" s="123">
        <v>114</v>
      </c>
      <c r="AL123" s="52"/>
      <c r="AY123" s="55">
        <f>COUNTIF($BA$4:BA123,PROVINCIA!$C$6)</f>
        <v>0</v>
      </c>
      <c r="AZ123" s="70"/>
      <c r="BA123" s="52"/>
      <c r="BB123" s="52"/>
      <c r="BC123" s="52"/>
      <c r="BD123" s="52"/>
      <c r="BE123" s="52"/>
      <c r="BF123" s="52"/>
      <c r="BG123" s="52"/>
      <c r="BK123" s="55">
        <f>COUNTIF($BM$4:BM123,DELEGACIÓN!$C$6)</f>
        <v>0</v>
      </c>
      <c r="BL123" s="102" t="s">
        <v>341</v>
      </c>
      <c r="BM123" s="117" t="s">
        <v>342</v>
      </c>
      <c r="BN123" s="117" t="s">
        <v>462</v>
      </c>
      <c r="BO123" s="123">
        <v>24</v>
      </c>
      <c r="BP123" s="123">
        <v>26</v>
      </c>
      <c r="BQ123" s="123"/>
      <c r="BR123" s="123"/>
      <c r="BS123" s="123">
        <v>29</v>
      </c>
      <c r="BT123" s="123">
        <v>23</v>
      </c>
      <c r="BU123" s="52"/>
    </row>
    <row r="124" spans="1:73" x14ac:dyDescent="0.25">
      <c r="A124" s="160">
        <f>COUNTIF($C$4:C124,COMUNIDAD!$C$6)</f>
        <v>0</v>
      </c>
      <c r="M124" s="55">
        <f>COUNTIF($O$4:O124,PROVINCIA!$C$6)</f>
        <v>0</v>
      </c>
      <c r="N124" s="102">
        <v>41</v>
      </c>
      <c r="O124" s="117" t="s">
        <v>368</v>
      </c>
      <c r="P124" s="117" t="s">
        <v>41</v>
      </c>
      <c r="Q124" s="123"/>
      <c r="R124" s="123"/>
      <c r="S124" s="123"/>
      <c r="T124" s="123">
        <v>1</v>
      </c>
      <c r="U124" s="123">
        <v>5</v>
      </c>
      <c r="V124" s="123">
        <v>3</v>
      </c>
      <c r="W124" s="123">
        <v>9</v>
      </c>
      <c r="Z124" s="55">
        <f>COUNTIF($AB$4:AB124,DELEGACIÓN!$C$6)</f>
        <v>0</v>
      </c>
      <c r="AA124" s="117">
        <v>817</v>
      </c>
      <c r="AB124" s="117" t="s">
        <v>105</v>
      </c>
      <c r="AC124" s="117" t="s">
        <v>19</v>
      </c>
      <c r="AD124" s="123">
        <v>15</v>
      </c>
      <c r="AE124" s="123"/>
      <c r="AF124" s="123">
        <v>4</v>
      </c>
      <c r="AG124" s="123"/>
      <c r="AH124" s="123">
        <v>77</v>
      </c>
      <c r="AI124" s="123">
        <v>59</v>
      </c>
      <c r="AJ124" s="123">
        <v>155</v>
      </c>
      <c r="AL124" s="52"/>
      <c r="AY124" s="55">
        <f>COUNTIF($BA$4:BA124,PROVINCIA!$C$6)</f>
        <v>0</v>
      </c>
      <c r="AZ124" s="70"/>
      <c r="BA124" s="52"/>
      <c r="BB124" s="52"/>
      <c r="BC124" s="52"/>
      <c r="BD124" s="52"/>
      <c r="BE124" s="52"/>
      <c r="BF124" s="52"/>
      <c r="BG124" s="52"/>
      <c r="BK124" s="55">
        <f>COUNTIF($BM$4:BM124,DELEGACIÓN!$C$6)</f>
        <v>0</v>
      </c>
      <c r="BL124" s="102" t="s">
        <v>343</v>
      </c>
      <c r="BM124" s="117" t="s">
        <v>344</v>
      </c>
      <c r="BN124" s="117" t="s">
        <v>462</v>
      </c>
      <c r="BO124" s="123"/>
      <c r="BP124" s="123"/>
      <c r="BQ124" s="123"/>
      <c r="BR124" s="123"/>
      <c r="BS124" s="123">
        <v>4</v>
      </c>
      <c r="BT124" s="123">
        <v>3</v>
      </c>
      <c r="BU124" s="52"/>
    </row>
    <row r="125" spans="1:73" x14ac:dyDescent="0.25">
      <c r="A125" s="160">
        <f>COUNTIF($C$4:C125,COMUNIDAD!$C$6)</f>
        <v>0</v>
      </c>
      <c r="M125" s="55">
        <f>COUNTIF($O$4:O125,PROVINCIA!$C$6)</f>
        <v>0</v>
      </c>
      <c r="N125" s="102">
        <v>41</v>
      </c>
      <c r="O125" s="117" t="s">
        <v>368</v>
      </c>
      <c r="P125" s="117" t="s">
        <v>24</v>
      </c>
      <c r="Q125" s="123">
        <v>190</v>
      </c>
      <c r="R125" s="123">
        <v>12</v>
      </c>
      <c r="S125" s="123">
        <v>28</v>
      </c>
      <c r="T125" s="123">
        <v>6</v>
      </c>
      <c r="U125" s="123">
        <v>655</v>
      </c>
      <c r="V125" s="123">
        <v>41</v>
      </c>
      <c r="W125" s="123">
        <v>932</v>
      </c>
      <c r="Z125" s="55">
        <f>COUNTIF($AB$4:AB125,DELEGACIÓN!$C$6)</f>
        <v>0</v>
      </c>
      <c r="AA125" s="117">
        <v>817</v>
      </c>
      <c r="AB125" s="117" t="s">
        <v>105</v>
      </c>
      <c r="AC125" s="117" t="s">
        <v>17</v>
      </c>
      <c r="AD125" s="123">
        <v>9</v>
      </c>
      <c r="AE125" s="123">
        <v>3</v>
      </c>
      <c r="AF125" s="123"/>
      <c r="AG125" s="123">
        <v>1</v>
      </c>
      <c r="AH125" s="123">
        <v>18</v>
      </c>
      <c r="AI125" s="123">
        <v>15</v>
      </c>
      <c r="AJ125" s="123">
        <v>46</v>
      </c>
      <c r="AL125" s="52"/>
      <c r="AY125" s="55">
        <f>COUNTIF($BA$4:BA125,PROVINCIA!$C$6)</f>
        <v>0</v>
      </c>
      <c r="AZ125" s="70"/>
      <c r="BA125" s="52"/>
      <c r="BB125" s="52"/>
      <c r="BC125" s="52"/>
      <c r="BD125" s="52"/>
      <c r="BE125" s="52"/>
      <c r="BF125" s="52"/>
      <c r="BG125" s="52"/>
      <c r="BK125" s="55">
        <f>COUNTIF($BM$4:BM125,DELEGACIÓN!$C$6)</f>
        <v>0</v>
      </c>
      <c r="BL125" s="102" t="s">
        <v>347</v>
      </c>
      <c r="BM125" s="117" t="s">
        <v>348</v>
      </c>
      <c r="BN125" s="117" t="s">
        <v>462</v>
      </c>
      <c r="BO125" s="123"/>
      <c r="BP125" s="123"/>
      <c r="BQ125" s="123"/>
      <c r="BR125" s="123">
        <v>14</v>
      </c>
      <c r="BS125" s="123">
        <v>9</v>
      </c>
      <c r="BT125" s="123"/>
      <c r="BU125" s="52"/>
    </row>
    <row r="126" spans="1:73" x14ac:dyDescent="0.25">
      <c r="A126" s="160">
        <f>COUNTIF($C$4:C126,COMUNIDAD!$C$6)</f>
        <v>0</v>
      </c>
      <c r="M126" s="55">
        <f>COUNTIF($O$4:O126,PROVINCIA!$C$6)</f>
        <v>0</v>
      </c>
      <c r="N126" s="102">
        <v>29</v>
      </c>
      <c r="O126" s="117" t="s">
        <v>280</v>
      </c>
      <c r="P126" s="117" t="s">
        <v>18</v>
      </c>
      <c r="Q126" s="123">
        <v>159</v>
      </c>
      <c r="R126" s="123">
        <v>109</v>
      </c>
      <c r="S126" s="123">
        <v>32</v>
      </c>
      <c r="T126" s="123">
        <v>17</v>
      </c>
      <c r="U126" s="123">
        <v>91</v>
      </c>
      <c r="V126" s="123">
        <v>29</v>
      </c>
      <c r="W126" s="123">
        <v>437</v>
      </c>
      <c r="Z126" s="55">
        <f>COUNTIF($AB$4:AB126,DELEGACIÓN!$C$6)</f>
        <v>0</v>
      </c>
      <c r="AA126" s="117">
        <v>817</v>
      </c>
      <c r="AB126" s="117" t="s">
        <v>105</v>
      </c>
      <c r="AC126" s="117" t="s">
        <v>24</v>
      </c>
      <c r="AD126" s="123"/>
      <c r="AE126" s="123"/>
      <c r="AF126" s="123"/>
      <c r="AG126" s="123"/>
      <c r="AH126" s="123">
        <v>126</v>
      </c>
      <c r="AI126" s="123">
        <v>157</v>
      </c>
      <c r="AJ126" s="123">
        <v>283</v>
      </c>
      <c r="AL126" s="52"/>
      <c r="AY126" s="55">
        <f>COUNTIF($BA$4:BA126,PROVINCIA!$C$6)</f>
        <v>0</v>
      </c>
      <c r="AZ126" s="70"/>
      <c r="BA126" s="52"/>
      <c r="BB126" s="52"/>
      <c r="BC126" s="52"/>
      <c r="BD126" s="52"/>
      <c r="BE126" s="52"/>
      <c r="BF126" s="52"/>
      <c r="BG126" s="52"/>
      <c r="BK126" s="55">
        <f>COUNTIF($BM$4:BM126,DELEGACIÓN!$C$6)</f>
        <v>0</v>
      </c>
      <c r="BL126" s="102" t="s">
        <v>446</v>
      </c>
      <c r="BM126" s="117" t="s">
        <v>447</v>
      </c>
      <c r="BN126" s="117" t="s">
        <v>462</v>
      </c>
      <c r="BO126" s="123"/>
      <c r="BP126" s="123">
        <v>1</v>
      </c>
      <c r="BQ126" s="123"/>
      <c r="BR126" s="123"/>
      <c r="BS126" s="123"/>
      <c r="BT126" s="123"/>
      <c r="BU126" s="52"/>
    </row>
    <row r="127" spans="1:73" x14ac:dyDescent="0.25">
      <c r="A127" s="160">
        <f>COUNTIF($C$4:C127,COMUNIDAD!$C$6)</f>
        <v>0</v>
      </c>
      <c r="M127" s="55">
        <f>COUNTIF($O$4:O127,PROVINCIA!$C$6)</f>
        <v>0</v>
      </c>
      <c r="N127" s="102">
        <v>29</v>
      </c>
      <c r="O127" s="117" t="s">
        <v>280</v>
      </c>
      <c r="P127" s="117" t="s">
        <v>19</v>
      </c>
      <c r="Q127" s="123">
        <v>165</v>
      </c>
      <c r="R127" s="123">
        <v>106</v>
      </c>
      <c r="S127" s="123">
        <v>46</v>
      </c>
      <c r="T127" s="123">
        <v>2</v>
      </c>
      <c r="U127" s="123">
        <v>160</v>
      </c>
      <c r="V127" s="123">
        <v>69</v>
      </c>
      <c r="W127" s="123">
        <v>548</v>
      </c>
      <c r="Z127" s="55">
        <f>COUNTIF($AB$4:AB127,DELEGACIÓN!$C$6)</f>
        <v>0</v>
      </c>
      <c r="AA127" s="117">
        <v>818</v>
      </c>
      <c r="AB127" s="117" t="s">
        <v>107</v>
      </c>
      <c r="AC127" s="117" t="s">
        <v>18</v>
      </c>
      <c r="AD127" s="123">
        <v>5</v>
      </c>
      <c r="AE127" s="123">
        <v>2</v>
      </c>
      <c r="AF127" s="123">
        <v>1</v>
      </c>
      <c r="AG127" s="123"/>
      <c r="AH127" s="123">
        <v>1</v>
      </c>
      <c r="AI127" s="123">
        <v>6</v>
      </c>
      <c r="AJ127" s="123">
        <v>15</v>
      </c>
      <c r="AL127" s="52"/>
      <c r="AY127" s="55">
        <f>COUNTIF($BA$4:BA127,PROVINCIA!$C$6)</f>
        <v>0</v>
      </c>
      <c r="AZ127" s="70"/>
      <c r="BA127" s="52"/>
      <c r="BB127" s="52"/>
      <c r="BC127" s="52"/>
      <c r="BD127" s="52"/>
      <c r="BE127" s="52"/>
      <c r="BF127" s="52"/>
      <c r="BG127" s="52"/>
      <c r="BK127" s="55">
        <f>COUNTIF($BM$4:BM127,DELEGACIÓN!$C$6)</f>
        <v>0</v>
      </c>
      <c r="BL127" s="102" t="s">
        <v>351</v>
      </c>
      <c r="BM127" s="117" t="s">
        <v>352</v>
      </c>
      <c r="BN127" s="117" t="s">
        <v>462</v>
      </c>
      <c r="BO127" s="123">
        <v>50</v>
      </c>
      <c r="BP127" s="123">
        <v>16</v>
      </c>
      <c r="BQ127" s="123">
        <v>151</v>
      </c>
      <c r="BR127" s="123">
        <v>81</v>
      </c>
      <c r="BS127" s="123">
        <v>7</v>
      </c>
      <c r="BT127" s="123">
        <v>3</v>
      </c>
      <c r="BU127" s="52"/>
    </row>
    <row r="128" spans="1:73" x14ac:dyDescent="0.25">
      <c r="A128" s="160">
        <f>COUNTIF($C$4:C128,COMUNIDAD!$C$6)</f>
        <v>0</v>
      </c>
      <c r="M128" s="55">
        <f>COUNTIF($O$4:O128,PROVINCIA!$C$6)</f>
        <v>0</v>
      </c>
      <c r="N128" s="102">
        <v>29</v>
      </c>
      <c r="O128" s="117" t="s">
        <v>280</v>
      </c>
      <c r="P128" s="117" t="s">
        <v>17</v>
      </c>
      <c r="Q128" s="123">
        <v>71</v>
      </c>
      <c r="R128" s="123">
        <v>43</v>
      </c>
      <c r="S128" s="123">
        <v>22</v>
      </c>
      <c r="T128" s="123">
        <v>9</v>
      </c>
      <c r="U128" s="123">
        <v>52</v>
      </c>
      <c r="V128" s="123">
        <v>23</v>
      </c>
      <c r="W128" s="123">
        <v>220</v>
      </c>
      <c r="Z128" s="55">
        <f>COUNTIF($AB$4:AB128,DELEGACIÓN!$C$6)</f>
        <v>0</v>
      </c>
      <c r="AA128" s="117">
        <v>818</v>
      </c>
      <c r="AB128" s="117" t="s">
        <v>107</v>
      </c>
      <c r="AC128" s="117" t="s">
        <v>19</v>
      </c>
      <c r="AD128" s="123">
        <v>4</v>
      </c>
      <c r="AE128" s="123">
        <v>1</v>
      </c>
      <c r="AF128" s="123"/>
      <c r="AG128" s="123"/>
      <c r="AH128" s="123">
        <v>13</v>
      </c>
      <c r="AI128" s="123">
        <v>20</v>
      </c>
      <c r="AJ128" s="123">
        <v>38</v>
      </c>
      <c r="AL128" s="52"/>
      <c r="AY128" s="55">
        <f>COUNTIF($BA$4:BA128,PROVINCIA!$C$6)</f>
        <v>0</v>
      </c>
      <c r="AZ128" s="70"/>
      <c r="BA128" s="52"/>
      <c r="BB128" s="52"/>
      <c r="BC128" s="52"/>
      <c r="BD128" s="52"/>
      <c r="BE128" s="52"/>
      <c r="BF128" s="52"/>
      <c r="BG128" s="52"/>
      <c r="BK128" s="55">
        <f>COUNTIF($BM$4:BM128,DELEGACIÓN!$C$6)</f>
        <v>0</v>
      </c>
      <c r="BL128" s="102" t="s">
        <v>353</v>
      </c>
      <c r="BM128" s="117" t="s">
        <v>354</v>
      </c>
      <c r="BN128" s="117" t="s">
        <v>462</v>
      </c>
      <c r="BO128" s="123"/>
      <c r="BP128" s="123"/>
      <c r="BQ128" s="123">
        <v>6</v>
      </c>
      <c r="BR128" s="123">
        <v>1</v>
      </c>
      <c r="BS128" s="123">
        <v>4</v>
      </c>
      <c r="BT128" s="123">
        <v>2</v>
      </c>
      <c r="BU128" s="52"/>
    </row>
    <row r="129" spans="1:73" x14ac:dyDescent="0.25">
      <c r="A129" s="160">
        <f>COUNTIF($C$4:C129,COMUNIDAD!$C$6)</f>
        <v>0</v>
      </c>
      <c r="M129" s="55">
        <f>COUNTIF($O$4:O129,PROVINCIA!$C$6)</f>
        <v>0</v>
      </c>
      <c r="N129" s="102">
        <v>29</v>
      </c>
      <c r="O129" s="117" t="s">
        <v>280</v>
      </c>
      <c r="P129" s="117" t="s">
        <v>24</v>
      </c>
      <c r="Q129" s="123">
        <v>58</v>
      </c>
      <c r="R129" s="123">
        <v>5</v>
      </c>
      <c r="S129" s="123">
        <v>147</v>
      </c>
      <c r="T129" s="123"/>
      <c r="U129" s="123">
        <v>43</v>
      </c>
      <c r="V129" s="123"/>
      <c r="W129" s="123">
        <v>253</v>
      </c>
      <c r="Z129" s="55">
        <f>COUNTIF($AB$4:AB129,DELEGACIÓN!$C$6)</f>
        <v>0</v>
      </c>
      <c r="AA129" s="117">
        <v>818</v>
      </c>
      <c r="AB129" s="117" t="s">
        <v>107</v>
      </c>
      <c r="AC129" s="117" t="s">
        <v>17</v>
      </c>
      <c r="AD129" s="123">
        <v>4</v>
      </c>
      <c r="AE129" s="123">
        <v>1</v>
      </c>
      <c r="AF129" s="123">
        <v>1</v>
      </c>
      <c r="AG129" s="123"/>
      <c r="AH129" s="123"/>
      <c r="AI129" s="123">
        <v>5</v>
      </c>
      <c r="AJ129" s="123">
        <v>11</v>
      </c>
      <c r="AL129" s="52"/>
      <c r="AY129" s="55">
        <f>COUNTIF($BA$4:BA129,PROVINCIA!$C$6)</f>
        <v>0</v>
      </c>
      <c r="AZ129" s="70"/>
      <c r="BA129" s="52"/>
      <c r="BB129" s="52"/>
      <c r="BC129" s="52"/>
      <c r="BD129" s="52"/>
      <c r="BE129" s="52"/>
      <c r="BF129" s="52"/>
      <c r="BG129" s="52"/>
      <c r="BK129" s="55">
        <f>COUNTIF($BM$4:BM129,DELEGACIÓN!$C$6)</f>
        <v>0</v>
      </c>
      <c r="BL129" s="102" t="s">
        <v>359</v>
      </c>
      <c r="BM129" s="117" t="s">
        <v>360</v>
      </c>
      <c r="BN129" s="117" t="s">
        <v>462</v>
      </c>
      <c r="BO129" s="123">
        <v>1</v>
      </c>
      <c r="BP129" s="123">
        <v>1</v>
      </c>
      <c r="BQ129" s="123">
        <v>35</v>
      </c>
      <c r="BR129" s="123">
        <v>23</v>
      </c>
      <c r="BS129" s="123">
        <v>5</v>
      </c>
      <c r="BT129" s="123">
        <v>6</v>
      </c>
      <c r="BU129" s="52"/>
    </row>
    <row r="130" spans="1:73" x14ac:dyDescent="0.25">
      <c r="A130" s="160">
        <f>COUNTIF($C$4:C130,COMUNIDAD!$C$6)</f>
        <v>0</v>
      </c>
      <c r="M130" s="55">
        <f>COUNTIF($O$4:O130,PROVINCIA!$C$6)</f>
        <v>0</v>
      </c>
      <c r="N130" s="102">
        <v>30</v>
      </c>
      <c r="O130" s="117" t="s">
        <v>291</v>
      </c>
      <c r="P130" s="117" t="s">
        <v>18</v>
      </c>
      <c r="Q130" s="123"/>
      <c r="R130" s="123">
        <v>7</v>
      </c>
      <c r="S130" s="123"/>
      <c r="T130" s="123"/>
      <c r="U130" s="123">
        <v>40</v>
      </c>
      <c r="V130" s="123">
        <v>45</v>
      </c>
      <c r="W130" s="123">
        <v>92</v>
      </c>
      <c r="Z130" s="55">
        <f>COUNTIF($AB$4:AB130,DELEGACIÓN!$C$6)</f>
        <v>0</v>
      </c>
      <c r="AA130" s="117">
        <v>818</v>
      </c>
      <c r="AB130" s="117" t="s">
        <v>107</v>
      </c>
      <c r="AC130" s="117" t="s">
        <v>24</v>
      </c>
      <c r="AD130" s="123">
        <v>16</v>
      </c>
      <c r="AE130" s="123">
        <v>40</v>
      </c>
      <c r="AF130" s="123"/>
      <c r="AG130" s="123"/>
      <c r="AH130" s="123">
        <v>37</v>
      </c>
      <c r="AI130" s="123">
        <v>14</v>
      </c>
      <c r="AJ130" s="123">
        <v>107</v>
      </c>
      <c r="AL130" s="52"/>
      <c r="AY130" s="55">
        <f>COUNTIF($BA$4:BA130,PROVINCIA!$C$6)</f>
        <v>0</v>
      </c>
      <c r="AZ130" s="70"/>
      <c r="BA130" s="52"/>
      <c r="BB130" s="52"/>
      <c r="BC130" s="52"/>
      <c r="BD130" s="52"/>
      <c r="BE130" s="52"/>
      <c r="BF130" s="52"/>
      <c r="BG130" s="52"/>
      <c r="BK130" s="55">
        <f>COUNTIF($BM$4:BM130,DELEGACIÓN!$C$6)</f>
        <v>0</v>
      </c>
      <c r="BL130" s="102" t="s">
        <v>361</v>
      </c>
      <c r="BM130" s="117" t="s">
        <v>362</v>
      </c>
      <c r="BN130" s="117" t="s">
        <v>462</v>
      </c>
      <c r="BO130" s="123">
        <v>177</v>
      </c>
      <c r="BP130" s="123">
        <v>115</v>
      </c>
      <c r="BQ130" s="123"/>
      <c r="BR130" s="123">
        <v>8</v>
      </c>
      <c r="BS130" s="123">
        <v>181</v>
      </c>
      <c r="BT130" s="123">
        <v>28</v>
      </c>
      <c r="BU130" s="52"/>
    </row>
    <row r="131" spans="1:73" x14ac:dyDescent="0.25">
      <c r="A131" s="160">
        <f>COUNTIF($C$4:C131,COMUNIDAD!$C$6)</f>
        <v>0</v>
      </c>
      <c r="M131" s="55">
        <f>COUNTIF($O$4:O131,PROVINCIA!$C$6)</f>
        <v>0</v>
      </c>
      <c r="N131" s="102">
        <v>30</v>
      </c>
      <c r="O131" s="117" t="s">
        <v>291</v>
      </c>
      <c r="P131" s="117" t="s">
        <v>19</v>
      </c>
      <c r="Q131" s="123"/>
      <c r="R131" s="123">
        <v>1</v>
      </c>
      <c r="S131" s="123"/>
      <c r="T131" s="123"/>
      <c r="U131" s="123">
        <v>50</v>
      </c>
      <c r="V131" s="123">
        <v>87</v>
      </c>
      <c r="W131" s="123">
        <v>138</v>
      </c>
      <c r="Z131" s="55">
        <f>COUNTIF($AB$4:AB131,DELEGACIÓN!$C$6)</f>
        <v>0</v>
      </c>
      <c r="AA131" s="117">
        <v>819</v>
      </c>
      <c r="AB131" s="117" t="s">
        <v>109</v>
      </c>
      <c r="AC131" s="117" t="s">
        <v>18</v>
      </c>
      <c r="AD131" s="123">
        <v>68</v>
      </c>
      <c r="AE131" s="123">
        <v>30</v>
      </c>
      <c r="AF131" s="123">
        <v>1</v>
      </c>
      <c r="AG131" s="123">
        <v>3</v>
      </c>
      <c r="AH131" s="123">
        <v>149</v>
      </c>
      <c r="AI131" s="123">
        <v>59</v>
      </c>
      <c r="AJ131" s="123">
        <v>310</v>
      </c>
      <c r="AL131" s="52"/>
      <c r="AY131" s="55">
        <f>COUNTIF($BA$4:BA131,PROVINCIA!$C$6)</f>
        <v>0</v>
      </c>
      <c r="AZ131" s="70"/>
      <c r="BA131" s="52"/>
      <c r="BB131" s="52"/>
      <c r="BC131" s="52"/>
      <c r="BD131" s="52"/>
      <c r="BE131" s="52"/>
      <c r="BF131" s="52"/>
      <c r="BG131" s="52"/>
      <c r="BK131" s="55">
        <f>COUNTIF($BM$4:BM131,DELEGACIÓN!$C$6)</f>
        <v>0</v>
      </c>
      <c r="BL131" s="102" t="s">
        <v>365</v>
      </c>
      <c r="BM131" s="117" t="s">
        <v>366</v>
      </c>
      <c r="BN131" s="117" t="s">
        <v>462</v>
      </c>
      <c r="BO131" s="123">
        <v>89</v>
      </c>
      <c r="BP131" s="123">
        <v>67</v>
      </c>
      <c r="BQ131" s="123">
        <v>16</v>
      </c>
      <c r="BR131" s="123">
        <v>13</v>
      </c>
      <c r="BS131" s="123">
        <v>20</v>
      </c>
      <c r="BT131" s="123">
        <v>6</v>
      </c>
      <c r="BU131" s="52"/>
    </row>
    <row r="132" spans="1:73" x14ac:dyDescent="0.25">
      <c r="A132" s="160">
        <f>COUNTIF($C$4:C132,COMUNIDAD!$C$6)</f>
        <v>0</v>
      </c>
      <c r="M132" s="55">
        <f>COUNTIF($O$4:O132,PROVINCIA!$C$6)</f>
        <v>0</v>
      </c>
      <c r="N132" s="102">
        <v>30</v>
      </c>
      <c r="O132" s="117" t="s">
        <v>291</v>
      </c>
      <c r="P132" s="117" t="s">
        <v>17</v>
      </c>
      <c r="Q132" s="123"/>
      <c r="R132" s="123">
        <v>6</v>
      </c>
      <c r="S132" s="123">
        <v>9</v>
      </c>
      <c r="T132" s="123">
        <v>3</v>
      </c>
      <c r="U132" s="123">
        <v>27</v>
      </c>
      <c r="V132" s="123">
        <v>35</v>
      </c>
      <c r="W132" s="123">
        <v>80</v>
      </c>
      <c r="Z132" s="55">
        <f>COUNTIF($AB$4:AB132,DELEGACIÓN!$C$6)</f>
        <v>0</v>
      </c>
      <c r="AA132" s="117">
        <v>819</v>
      </c>
      <c r="AB132" s="117" t="s">
        <v>109</v>
      </c>
      <c r="AC132" s="117" t="s">
        <v>19</v>
      </c>
      <c r="AD132" s="123">
        <v>55</v>
      </c>
      <c r="AE132" s="123">
        <v>30</v>
      </c>
      <c r="AF132" s="123">
        <v>4</v>
      </c>
      <c r="AG132" s="123">
        <v>4</v>
      </c>
      <c r="AH132" s="123">
        <v>147</v>
      </c>
      <c r="AI132" s="123">
        <v>55</v>
      </c>
      <c r="AJ132" s="123">
        <v>295</v>
      </c>
      <c r="AL132" s="52"/>
      <c r="AY132" s="55">
        <f>COUNTIF($BA$4:BA132,PROVINCIA!$C$6)</f>
        <v>0</v>
      </c>
      <c r="AZ132" s="70"/>
      <c r="BA132" s="52"/>
      <c r="BB132" s="52"/>
      <c r="BC132" s="52"/>
      <c r="BD132" s="52"/>
      <c r="BE132" s="52"/>
      <c r="BF132" s="52"/>
      <c r="BG132" s="52"/>
      <c r="BK132" s="55">
        <f>COUNTIF($BM$4:BM132,DELEGACIÓN!$C$6)</f>
        <v>0</v>
      </c>
      <c r="BL132" s="102" t="s">
        <v>369</v>
      </c>
      <c r="BM132" s="117" t="s">
        <v>370</v>
      </c>
      <c r="BN132" s="117" t="s">
        <v>462</v>
      </c>
      <c r="BO132" s="123">
        <v>5</v>
      </c>
      <c r="BP132" s="123">
        <v>1</v>
      </c>
      <c r="BQ132" s="123">
        <v>1</v>
      </c>
      <c r="BR132" s="123"/>
      <c r="BS132" s="123">
        <v>55</v>
      </c>
      <c r="BT132" s="123">
        <v>10</v>
      </c>
      <c r="BU132" s="52"/>
    </row>
    <row r="133" spans="1:73" x14ac:dyDescent="0.25">
      <c r="A133" s="160">
        <f>COUNTIF($C$4:C133,COMUNIDAD!$C$6)</f>
        <v>0</v>
      </c>
      <c r="M133" s="55">
        <f>COUNTIF($O$4:O133,PROVINCIA!$C$6)</f>
        <v>0</v>
      </c>
      <c r="N133" s="102">
        <v>30</v>
      </c>
      <c r="O133" s="117" t="s">
        <v>291</v>
      </c>
      <c r="P133" s="117" t="s">
        <v>41</v>
      </c>
      <c r="Q133" s="123"/>
      <c r="R133" s="123"/>
      <c r="S133" s="123"/>
      <c r="T133" s="123"/>
      <c r="U133" s="123"/>
      <c r="V133" s="123">
        <v>4</v>
      </c>
      <c r="W133" s="123">
        <v>4</v>
      </c>
      <c r="Z133" s="55">
        <f>COUNTIF($AB$4:AB133,DELEGACIÓN!$C$6)</f>
        <v>0</v>
      </c>
      <c r="AA133" s="117">
        <v>819</v>
      </c>
      <c r="AB133" s="117" t="s">
        <v>109</v>
      </c>
      <c r="AC133" s="117" t="s">
        <v>17</v>
      </c>
      <c r="AD133" s="123">
        <v>46</v>
      </c>
      <c r="AE133" s="123">
        <v>25</v>
      </c>
      <c r="AF133" s="123"/>
      <c r="AG133" s="123">
        <v>2</v>
      </c>
      <c r="AH133" s="123">
        <v>112</v>
      </c>
      <c r="AI133" s="123">
        <v>41</v>
      </c>
      <c r="AJ133" s="123">
        <v>226</v>
      </c>
      <c r="AL133" s="52"/>
      <c r="AY133" s="55">
        <f>COUNTIF($BA$4:BA133,PROVINCIA!$C$6)</f>
        <v>0</v>
      </c>
      <c r="AZ133" s="70"/>
      <c r="BA133" s="52"/>
      <c r="BB133" s="52"/>
      <c r="BC133" s="52"/>
      <c r="BD133" s="52"/>
      <c r="BE133" s="52"/>
      <c r="BF133" s="52"/>
      <c r="BG133" s="52"/>
      <c r="BK133" s="55">
        <f>COUNTIF($BM$4:BM133,DELEGACIÓN!$C$6)</f>
        <v>0</v>
      </c>
      <c r="BL133" s="102" t="s">
        <v>371</v>
      </c>
      <c r="BM133" s="117" t="s">
        <v>372</v>
      </c>
      <c r="BN133" s="117" t="s">
        <v>462</v>
      </c>
      <c r="BO133" s="123">
        <v>1</v>
      </c>
      <c r="BP133" s="123"/>
      <c r="BQ133" s="123">
        <v>105</v>
      </c>
      <c r="BR133" s="123">
        <v>82</v>
      </c>
      <c r="BS133" s="123">
        <v>85</v>
      </c>
      <c r="BT133" s="123">
        <v>128</v>
      </c>
      <c r="BU133" s="52"/>
    </row>
    <row r="134" spans="1:73" x14ac:dyDescent="0.25">
      <c r="A134" s="160">
        <f>COUNTIF($C$4:C134,COMUNIDAD!$C$6)</f>
        <v>0</v>
      </c>
      <c r="M134" s="55">
        <f>COUNTIF($O$4:O134,PROVINCIA!$C$6)</f>
        <v>0</v>
      </c>
      <c r="N134" s="102">
        <v>30</v>
      </c>
      <c r="O134" s="117" t="s">
        <v>291</v>
      </c>
      <c r="P134" s="117" t="s">
        <v>24</v>
      </c>
      <c r="Q134" s="123"/>
      <c r="R134" s="123"/>
      <c r="S134" s="123"/>
      <c r="T134" s="123"/>
      <c r="U134" s="123">
        <v>81</v>
      </c>
      <c r="V134" s="123">
        <v>31</v>
      </c>
      <c r="W134" s="123">
        <v>112</v>
      </c>
      <c r="Z134" s="55">
        <f>COUNTIF($AB$4:AB134,DELEGACIÓN!$C$6)</f>
        <v>0</v>
      </c>
      <c r="AA134" s="117">
        <v>819</v>
      </c>
      <c r="AB134" s="117" t="s">
        <v>109</v>
      </c>
      <c r="AC134" s="117" t="s">
        <v>24</v>
      </c>
      <c r="AD134" s="123">
        <v>339</v>
      </c>
      <c r="AE134" s="123">
        <v>58</v>
      </c>
      <c r="AF134" s="123"/>
      <c r="AG134" s="123">
        <v>5</v>
      </c>
      <c r="AH134" s="123">
        <v>329</v>
      </c>
      <c r="AI134" s="123">
        <v>172</v>
      </c>
      <c r="AJ134" s="123">
        <v>903</v>
      </c>
      <c r="AL134" s="52"/>
      <c r="AY134" s="55">
        <f>COUNTIF($BA$4:BA134,PROVINCIA!$C$6)</f>
        <v>0</v>
      </c>
      <c r="AZ134" s="70"/>
      <c r="BA134" s="52"/>
      <c r="BB134" s="52"/>
      <c r="BC134" s="52"/>
      <c r="BD134" s="52"/>
      <c r="BE134" s="52"/>
      <c r="BF134" s="52"/>
      <c r="BG134" s="52"/>
      <c r="BK134" s="55">
        <f>COUNTIF($BM$4:BM134,DELEGACIÓN!$C$6)</f>
        <v>0</v>
      </c>
      <c r="BL134" s="102" t="s">
        <v>373</v>
      </c>
      <c r="BM134" s="117" t="s">
        <v>374</v>
      </c>
      <c r="BN134" s="117" t="s">
        <v>462</v>
      </c>
      <c r="BO134" s="123"/>
      <c r="BP134" s="123"/>
      <c r="BQ134" s="123"/>
      <c r="BR134" s="123"/>
      <c r="BS134" s="123">
        <v>6</v>
      </c>
      <c r="BT134" s="123">
        <v>3</v>
      </c>
      <c r="BU134" s="52"/>
    </row>
    <row r="135" spans="1:73" x14ac:dyDescent="0.25">
      <c r="A135" s="160">
        <f>COUNTIF($C$4:C135,COMUNIDAD!$C$6)</f>
        <v>0</v>
      </c>
      <c r="M135" s="55">
        <f>COUNTIF($O$4:O135,PROVINCIA!$C$6)</f>
        <v>0</v>
      </c>
      <c r="N135" s="102">
        <v>32</v>
      </c>
      <c r="O135" s="117" t="s">
        <v>307</v>
      </c>
      <c r="P135" s="117" t="s">
        <v>18</v>
      </c>
      <c r="Q135" s="123"/>
      <c r="R135" s="123">
        <v>29</v>
      </c>
      <c r="S135" s="123"/>
      <c r="T135" s="123"/>
      <c r="U135" s="123">
        <v>2</v>
      </c>
      <c r="V135" s="123"/>
      <c r="W135" s="123">
        <v>31</v>
      </c>
      <c r="Z135" s="55">
        <f>COUNTIF($AB$4:AB135,DELEGACIÓN!$C$6)</f>
        <v>0</v>
      </c>
      <c r="AA135" s="117">
        <v>820</v>
      </c>
      <c r="AB135" s="117" t="s">
        <v>111</v>
      </c>
      <c r="AC135" s="117" t="s">
        <v>18</v>
      </c>
      <c r="AD135" s="123">
        <v>8</v>
      </c>
      <c r="AE135" s="123">
        <v>5</v>
      </c>
      <c r="AF135" s="123"/>
      <c r="AG135" s="123">
        <v>2</v>
      </c>
      <c r="AH135" s="123">
        <v>11</v>
      </c>
      <c r="AI135" s="123">
        <v>12</v>
      </c>
      <c r="AJ135" s="123">
        <v>38</v>
      </c>
      <c r="AL135" s="52"/>
      <c r="AY135" s="55">
        <f>COUNTIF($BA$4:BA135,PROVINCIA!$C$6)</f>
        <v>0</v>
      </c>
      <c r="AZ135" s="70"/>
      <c r="BA135" s="52"/>
      <c r="BB135" s="52"/>
      <c r="BC135" s="52"/>
      <c r="BD135" s="52"/>
      <c r="BE135" s="52"/>
      <c r="BF135" s="52"/>
      <c r="BG135" s="52"/>
      <c r="BK135" s="55">
        <f>COUNTIF($BM$4:BM135,DELEGACIÓN!$C$6)</f>
        <v>0</v>
      </c>
      <c r="BL135" s="102" t="s">
        <v>377</v>
      </c>
      <c r="BM135" s="117" t="s">
        <v>378</v>
      </c>
      <c r="BN135" s="117" t="s">
        <v>462</v>
      </c>
      <c r="BO135" s="123">
        <v>3</v>
      </c>
      <c r="BP135" s="123">
        <v>24</v>
      </c>
      <c r="BQ135" s="123"/>
      <c r="BR135" s="123"/>
      <c r="BS135" s="123">
        <v>6</v>
      </c>
      <c r="BT135" s="123">
        <v>10</v>
      </c>
      <c r="BU135" s="52"/>
    </row>
    <row r="136" spans="1:73" x14ac:dyDescent="0.25">
      <c r="A136" s="160">
        <f>COUNTIF($C$4:C136,COMUNIDAD!$C$6)</f>
        <v>0</v>
      </c>
      <c r="M136" s="55">
        <f>COUNTIF($O$4:O136,PROVINCIA!$C$6)</f>
        <v>0</v>
      </c>
      <c r="N136" s="102">
        <v>32</v>
      </c>
      <c r="O136" s="117" t="s">
        <v>307</v>
      </c>
      <c r="P136" s="117" t="s">
        <v>19</v>
      </c>
      <c r="Q136" s="123"/>
      <c r="R136" s="123">
        <v>11</v>
      </c>
      <c r="S136" s="123"/>
      <c r="T136" s="123"/>
      <c r="U136" s="123">
        <v>17</v>
      </c>
      <c r="V136" s="123"/>
      <c r="W136" s="123">
        <v>28</v>
      </c>
      <c r="Z136" s="55">
        <f>COUNTIF($AB$4:AB136,DELEGACIÓN!$C$6)</f>
        <v>0</v>
      </c>
      <c r="AA136" s="117">
        <v>820</v>
      </c>
      <c r="AB136" s="117" t="s">
        <v>111</v>
      </c>
      <c r="AC136" s="117" t="s">
        <v>19</v>
      </c>
      <c r="AD136" s="123">
        <v>2</v>
      </c>
      <c r="AE136" s="123">
        <v>1</v>
      </c>
      <c r="AF136" s="123"/>
      <c r="AG136" s="123"/>
      <c r="AH136" s="123">
        <v>67</v>
      </c>
      <c r="AI136" s="123">
        <v>36</v>
      </c>
      <c r="AJ136" s="123">
        <v>106</v>
      </c>
      <c r="AL136" s="52"/>
      <c r="AY136" s="55">
        <f>COUNTIF($BA$4:BA136,PROVINCIA!$C$6)</f>
        <v>0</v>
      </c>
      <c r="AZ136" s="70"/>
      <c r="BA136" s="52"/>
      <c r="BB136" s="52"/>
      <c r="BC136" s="52"/>
      <c r="BD136" s="52"/>
      <c r="BE136" s="52"/>
      <c r="BF136" s="52"/>
      <c r="BG136" s="52"/>
      <c r="BK136" s="55">
        <f>COUNTIF($BM$4:BM136,DELEGACIÓN!$C$6)</f>
        <v>0</v>
      </c>
      <c r="BL136" s="102" t="s">
        <v>381</v>
      </c>
      <c r="BM136" s="117" t="s">
        <v>382</v>
      </c>
      <c r="BN136" s="117" t="s">
        <v>462</v>
      </c>
      <c r="BO136" s="123">
        <v>11</v>
      </c>
      <c r="BP136" s="123">
        <v>2</v>
      </c>
      <c r="BQ136" s="123"/>
      <c r="BR136" s="123">
        <v>20</v>
      </c>
      <c r="BS136" s="123">
        <v>1</v>
      </c>
      <c r="BT136" s="123">
        <v>1</v>
      </c>
      <c r="BU136" s="52"/>
    </row>
    <row r="137" spans="1:73" x14ac:dyDescent="0.25">
      <c r="A137" s="160">
        <f>COUNTIF($C$4:C137,COMUNIDAD!$C$6)</f>
        <v>0</v>
      </c>
      <c r="M137" s="55">
        <f>COUNTIF($O$4:O137,PROVINCIA!$C$6)</f>
        <v>0</v>
      </c>
      <c r="N137" s="102">
        <v>32</v>
      </c>
      <c r="O137" s="117" t="s">
        <v>307</v>
      </c>
      <c r="P137" s="117" t="s">
        <v>17</v>
      </c>
      <c r="Q137" s="123"/>
      <c r="R137" s="123">
        <v>23</v>
      </c>
      <c r="S137" s="123"/>
      <c r="T137" s="123"/>
      <c r="U137" s="123">
        <v>1</v>
      </c>
      <c r="V137" s="123"/>
      <c r="W137" s="123">
        <v>24</v>
      </c>
      <c r="Z137" s="55">
        <f>COUNTIF($AB$4:AB137,DELEGACIÓN!$C$6)</f>
        <v>0</v>
      </c>
      <c r="AA137" s="117">
        <v>820</v>
      </c>
      <c r="AB137" s="117" t="s">
        <v>111</v>
      </c>
      <c r="AC137" s="117" t="s">
        <v>17</v>
      </c>
      <c r="AD137" s="123">
        <v>5</v>
      </c>
      <c r="AE137" s="123">
        <v>4</v>
      </c>
      <c r="AF137" s="123"/>
      <c r="AG137" s="123">
        <v>1</v>
      </c>
      <c r="AH137" s="123">
        <v>10</v>
      </c>
      <c r="AI137" s="123">
        <v>11</v>
      </c>
      <c r="AJ137" s="123">
        <v>31</v>
      </c>
      <c r="AL137" s="52"/>
      <c r="AY137" s="55">
        <f>COUNTIF($BA$4:BA137,PROVINCIA!$C$6)</f>
        <v>0</v>
      </c>
      <c r="AZ137" s="70"/>
      <c r="BA137" s="52"/>
      <c r="BB137" s="52"/>
      <c r="BC137" s="52"/>
      <c r="BD137" s="52"/>
      <c r="BE137" s="52"/>
      <c r="BF137" s="52"/>
      <c r="BG137" s="52"/>
      <c r="BK137" s="55">
        <f>COUNTIF($BM$4:BM137,DELEGACIÓN!$C$6)</f>
        <v>0</v>
      </c>
      <c r="BL137" s="102" t="s">
        <v>383</v>
      </c>
      <c r="BM137" s="117" t="s">
        <v>384</v>
      </c>
      <c r="BN137" s="117" t="s">
        <v>462</v>
      </c>
      <c r="BO137" s="123">
        <v>6</v>
      </c>
      <c r="BP137" s="123"/>
      <c r="BQ137" s="123">
        <v>1</v>
      </c>
      <c r="BR137" s="123">
        <v>2</v>
      </c>
      <c r="BS137" s="123">
        <v>15</v>
      </c>
      <c r="BT137" s="123">
        <v>1</v>
      </c>
      <c r="BU137" s="52"/>
    </row>
    <row r="138" spans="1:73" x14ac:dyDescent="0.25">
      <c r="A138" s="160">
        <f>COUNTIF($C$4:C138,COMUNIDAD!$C$6)</f>
        <v>0</v>
      </c>
      <c r="M138" s="55">
        <f>COUNTIF($O$4:O138,PROVINCIA!$C$6)</f>
        <v>0</v>
      </c>
      <c r="N138" s="102">
        <v>32</v>
      </c>
      <c r="O138" s="117" t="s">
        <v>307</v>
      </c>
      <c r="P138" s="117" t="s">
        <v>24</v>
      </c>
      <c r="Q138" s="123"/>
      <c r="R138" s="123"/>
      <c r="S138" s="123"/>
      <c r="T138" s="123"/>
      <c r="U138" s="123">
        <v>97</v>
      </c>
      <c r="V138" s="123"/>
      <c r="W138" s="123">
        <v>97</v>
      </c>
      <c r="Z138" s="55">
        <f>COUNTIF($AB$4:AB138,DELEGACIÓN!$C$6)</f>
        <v>0</v>
      </c>
      <c r="AA138" s="117">
        <v>820</v>
      </c>
      <c r="AB138" s="117" t="s">
        <v>111</v>
      </c>
      <c r="AC138" s="117" t="s">
        <v>24</v>
      </c>
      <c r="AD138" s="123"/>
      <c r="AE138" s="123"/>
      <c r="AF138" s="123"/>
      <c r="AG138" s="123"/>
      <c r="AH138" s="123">
        <v>202</v>
      </c>
      <c r="AI138" s="123">
        <v>43</v>
      </c>
      <c r="AJ138" s="123">
        <v>245</v>
      </c>
      <c r="AL138" s="52"/>
      <c r="AY138" s="55">
        <f>COUNTIF($BA$4:BA138,PROVINCIA!$C$6)</f>
        <v>0</v>
      </c>
      <c r="AZ138" s="70"/>
      <c r="BA138" s="52"/>
      <c r="BB138" s="52"/>
      <c r="BC138" s="52"/>
      <c r="BD138" s="52"/>
      <c r="BE138" s="52"/>
      <c r="BF138" s="52"/>
      <c r="BG138" s="52"/>
      <c r="BK138" s="55">
        <f>COUNTIF($BM$4:BM138,DELEGACIÓN!$C$6)</f>
        <v>0</v>
      </c>
      <c r="BL138" s="102" t="s">
        <v>385</v>
      </c>
      <c r="BM138" s="117" t="s">
        <v>386</v>
      </c>
      <c r="BN138" s="117" t="s">
        <v>462</v>
      </c>
      <c r="BO138" s="123">
        <v>35</v>
      </c>
      <c r="BP138" s="123">
        <v>22</v>
      </c>
      <c r="BQ138" s="123">
        <v>35</v>
      </c>
      <c r="BR138" s="123">
        <v>37</v>
      </c>
      <c r="BS138" s="123">
        <v>23</v>
      </c>
      <c r="BT138" s="123">
        <v>17</v>
      </c>
      <c r="BU138" s="52"/>
    </row>
    <row r="139" spans="1:73" x14ac:dyDescent="0.25">
      <c r="A139" s="160">
        <f>COUNTIF($C$4:C139,COMUNIDAD!$C$6)</f>
        <v>0</v>
      </c>
      <c r="M139" s="55">
        <f>COUNTIF($O$4:O139,PROVINCIA!$C$6)</f>
        <v>0</v>
      </c>
      <c r="N139" s="102">
        <v>33</v>
      </c>
      <c r="O139" s="117" t="s">
        <v>310</v>
      </c>
      <c r="P139" s="117" t="s">
        <v>18</v>
      </c>
      <c r="Q139" s="123">
        <v>16</v>
      </c>
      <c r="R139" s="123">
        <v>24</v>
      </c>
      <c r="S139" s="123"/>
      <c r="T139" s="123">
        <v>4</v>
      </c>
      <c r="U139" s="123">
        <v>5</v>
      </c>
      <c r="V139" s="123">
        <v>2</v>
      </c>
      <c r="W139" s="123">
        <v>51</v>
      </c>
      <c r="Z139" s="55">
        <f>COUNTIF($AB$4:AB139,DELEGACIÓN!$C$6)</f>
        <v>0</v>
      </c>
      <c r="AA139" s="117">
        <v>821</v>
      </c>
      <c r="AB139" s="117" t="s">
        <v>113</v>
      </c>
      <c r="AC139" s="117" t="s">
        <v>18</v>
      </c>
      <c r="AD139" s="123">
        <v>4</v>
      </c>
      <c r="AE139" s="123">
        <v>5</v>
      </c>
      <c r="AF139" s="123"/>
      <c r="AG139" s="123">
        <v>1</v>
      </c>
      <c r="AH139" s="123">
        <v>17</v>
      </c>
      <c r="AI139" s="123">
        <v>17</v>
      </c>
      <c r="AJ139" s="123">
        <v>44</v>
      </c>
      <c r="AL139" s="52"/>
      <c r="AY139" s="55">
        <f>COUNTIF($BA$4:BA139,PROVINCIA!$C$6)</f>
        <v>0</v>
      </c>
      <c r="AZ139" s="70"/>
      <c r="BA139" s="52"/>
      <c r="BB139" s="52"/>
      <c r="BC139" s="52"/>
      <c r="BD139" s="52"/>
      <c r="BE139" s="52"/>
      <c r="BF139" s="52"/>
      <c r="BG139" s="52"/>
      <c r="BK139" s="55">
        <f>COUNTIF($BM$4:BM139,DELEGACIÓN!$C$6)</f>
        <v>0</v>
      </c>
      <c r="BL139" s="102" t="s">
        <v>389</v>
      </c>
      <c r="BM139" s="117" t="s">
        <v>390</v>
      </c>
      <c r="BN139" s="117" t="s">
        <v>462</v>
      </c>
      <c r="BO139" s="123">
        <v>17</v>
      </c>
      <c r="BP139" s="123">
        <v>20</v>
      </c>
      <c r="BQ139" s="123">
        <v>7</v>
      </c>
      <c r="BR139" s="123">
        <v>8</v>
      </c>
      <c r="BS139" s="123">
        <v>34</v>
      </c>
      <c r="BT139" s="123">
        <v>41</v>
      </c>
      <c r="BU139" s="52"/>
    </row>
    <row r="140" spans="1:73" x14ac:dyDescent="0.25">
      <c r="A140" s="160">
        <f>COUNTIF($C$4:C140,COMUNIDAD!$C$6)</f>
        <v>0</v>
      </c>
      <c r="M140" s="55">
        <f>COUNTIF($O$4:O140,PROVINCIA!$C$6)</f>
        <v>0</v>
      </c>
      <c r="N140" s="102">
        <v>33</v>
      </c>
      <c r="O140" s="117" t="s">
        <v>310</v>
      </c>
      <c r="P140" s="117" t="s">
        <v>19</v>
      </c>
      <c r="Q140" s="123">
        <v>2</v>
      </c>
      <c r="R140" s="123">
        <v>8</v>
      </c>
      <c r="S140" s="123"/>
      <c r="T140" s="123">
        <v>4</v>
      </c>
      <c r="U140" s="123">
        <v>3</v>
      </c>
      <c r="V140" s="123">
        <v>30</v>
      </c>
      <c r="W140" s="123">
        <v>47</v>
      </c>
      <c r="Z140" s="55">
        <f>COUNTIF($AB$4:AB140,DELEGACIÓN!$C$6)</f>
        <v>0</v>
      </c>
      <c r="AA140" s="117">
        <v>821</v>
      </c>
      <c r="AB140" s="117" t="s">
        <v>113</v>
      </c>
      <c r="AC140" s="117" t="s">
        <v>19</v>
      </c>
      <c r="AD140" s="123">
        <v>2</v>
      </c>
      <c r="AE140" s="123">
        <v>3</v>
      </c>
      <c r="AF140" s="123"/>
      <c r="AG140" s="123"/>
      <c r="AH140" s="123">
        <v>24</v>
      </c>
      <c r="AI140" s="123">
        <v>22</v>
      </c>
      <c r="AJ140" s="123">
        <v>51</v>
      </c>
      <c r="AL140" s="52"/>
      <c r="AY140" s="55">
        <f>COUNTIF($BA$4:BA140,PROVINCIA!$C$6)</f>
        <v>0</v>
      </c>
      <c r="AZ140" s="70"/>
      <c r="BA140" s="52"/>
      <c r="BB140" s="52"/>
      <c r="BC140" s="52"/>
      <c r="BD140" s="52"/>
      <c r="BE140" s="52"/>
      <c r="BF140" s="52"/>
      <c r="BG140" s="52"/>
      <c r="BK140" s="55">
        <f>COUNTIF($BM$4:BM140,DELEGACIÓN!$C$6)</f>
        <v>0</v>
      </c>
      <c r="BL140" s="102" t="s">
        <v>391</v>
      </c>
      <c r="BM140" s="117" t="s">
        <v>392</v>
      </c>
      <c r="BN140" s="117" t="s">
        <v>462</v>
      </c>
      <c r="BO140" s="123">
        <v>2</v>
      </c>
      <c r="BP140" s="123">
        <v>4</v>
      </c>
      <c r="BQ140" s="123"/>
      <c r="BR140" s="123">
        <v>1</v>
      </c>
      <c r="BS140" s="123">
        <v>29</v>
      </c>
      <c r="BT140" s="123">
        <v>29</v>
      </c>
      <c r="BU140" s="52"/>
    </row>
    <row r="141" spans="1:73" x14ac:dyDescent="0.25">
      <c r="A141" s="160">
        <f>COUNTIF($C$4:C141,COMUNIDAD!$C$6)</f>
        <v>0</v>
      </c>
      <c r="M141" s="55">
        <f>COUNTIF($O$4:O141,PROVINCIA!$C$6)</f>
        <v>0</v>
      </c>
      <c r="N141" s="102">
        <v>33</v>
      </c>
      <c r="O141" s="117" t="s">
        <v>310</v>
      </c>
      <c r="P141" s="117" t="s">
        <v>17</v>
      </c>
      <c r="Q141" s="123">
        <v>28</v>
      </c>
      <c r="R141" s="123">
        <v>54</v>
      </c>
      <c r="S141" s="123"/>
      <c r="T141" s="123">
        <v>3</v>
      </c>
      <c r="U141" s="123">
        <v>2</v>
      </c>
      <c r="V141" s="123">
        <v>7</v>
      </c>
      <c r="W141" s="123">
        <v>94</v>
      </c>
      <c r="Z141" s="55">
        <f>COUNTIF($AB$4:AB141,DELEGACIÓN!$C$6)</f>
        <v>0</v>
      </c>
      <c r="AA141" s="117">
        <v>821</v>
      </c>
      <c r="AB141" s="117" t="s">
        <v>113</v>
      </c>
      <c r="AC141" s="117" t="s">
        <v>17</v>
      </c>
      <c r="AD141" s="123">
        <v>3</v>
      </c>
      <c r="AE141" s="123">
        <v>2</v>
      </c>
      <c r="AF141" s="123"/>
      <c r="AG141" s="123">
        <v>3</v>
      </c>
      <c r="AH141" s="123">
        <v>15</v>
      </c>
      <c r="AI141" s="123">
        <v>13</v>
      </c>
      <c r="AJ141" s="123">
        <v>36</v>
      </c>
      <c r="AL141" s="52"/>
      <c r="AY141" s="55">
        <f>COUNTIF($BA$4:BA141,PROVINCIA!$C$6)</f>
        <v>0</v>
      </c>
      <c r="AZ141" s="70"/>
      <c r="BA141" s="52"/>
      <c r="BB141" s="52"/>
      <c r="BC141" s="52"/>
      <c r="BD141" s="52"/>
      <c r="BE141" s="52"/>
      <c r="BF141" s="52"/>
      <c r="BG141" s="52"/>
      <c r="BK141" s="55">
        <f>COUNTIF($BM$4:BM141,DELEGACIÓN!$C$6)</f>
        <v>0</v>
      </c>
      <c r="BL141" s="102" t="s">
        <v>395</v>
      </c>
      <c r="BM141" s="117" t="s">
        <v>396</v>
      </c>
      <c r="BN141" s="117" t="s">
        <v>462</v>
      </c>
      <c r="BO141" s="123">
        <v>1</v>
      </c>
      <c r="BP141" s="123"/>
      <c r="BQ141" s="123"/>
      <c r="BR141" s="123"/>
      <c r="BS141" s="123">
        <v>26</v>
      </c>
      <c r="BT141" s="123">
        <v>5</v>
      </c>
      <c r="BU141" s="52"/>
    </row>
    <row r="142" spans="1:73" x14ac:dyDescent="0.25">
      <c r="A142" s="160">
        <f>COUNTIF($C$4:C142,COMUNIDAD!$C$6)</f>
        <v>0</v>
      </c>
      <c r="M142" s="55">
        <f>COUNTIF($O$4:O142,PROVINCIA!$C$6)</f>
        <v>0</v>
      </c>
      <c r="N142" s="102">
        <v>33</v>
      </c>
      <c r="O142" s="117" t="s">
        <v>310</v>
      </c>
      <c r="P142" s="117" t="s">
        <v>24</v>
      </c>
      <c r="Q142" s="123">
        <v>2</v>
      </c>
      <c r="R142" s="123"/>
      <c r="S142" s="123"/>
      <c r="T142" s="123"/>
      <c r="U142" s="123">
        <v>14</v>
      </c>
      <c r="V142" s="123">
        <v>35</v>
      </c>
      <c r="W142" s="123">
        <v>51</v>
      </c>
      <c r="Z142" s="55">
        <f>COUNTIF($AB$4:AB142,DELEGACIÓN!$C$6)</f>
        <v>0</v>
      </c>
      <c r="AA142" s="117">
        <v>821</v>
      </c>
      <c r="AB142" s="117" t="s">
        <v>113</v>
      </c>
      <c r="AC142" s="117" t="s">
        <v>24</v>
      </c>
      <c r="AD142" s="123">
        <v>109</v>
      </c>
      <c r="AE142" s="123">
        <v>49</v>
      </c>
      <c r="AF142" s="123"/>
      <c r="AG142" s="123"/>
      <c r="AH142" s="123">
        <v>28</v>
      </c>
      <c r="AI142" s="123">
        <v>1</v>
      </c>
      <c r="AJ142" s="123">
        <v>187</v>
      </c>
      <c r="AL142" s="52"/>
      <c r="AY142" s="55">
        <f>COUNTIF($BA$4:BA142,PROVINCIA!$C$6)</f>
        <v>0</v>
      </c>
      <c r="AZ142" s="70"/>
      <c r="BA142" s="52"/>
      <c r="BB142" s="52"/>
      <c r="BC142" s="52"/>
      <c r="BD142" s="52"/>
      <c r="BE142" s="52"/>
      <c r="BF142" s="52"/>
      <c r="BG142" s="52"/>
      <c r="BK142" s="55">
        <f>COUNTIF($BM$4:BM142,DELEGACIÓN!$C$6)</f>
        <v>0</v>
      </c>
      <c r="BL142" s="102" t="s">
        <v>399</v>
      </c>
      <c r="BM142" s="117" t="s">
        <v>400</v>
      </c>
      <c r="BN142" s="117" t="s">
        <v>462</v>
      </c>
      <c r="BO142" s="123">
        <v>5</v>
      </c>
      <c r="BP142" s="123">
        <v>1</v>
      </c>
      <c r="BQ142" s="123">
        <v>1</v>
      </c>
      <c r="BR142" s="123">
        <v>2</v>
      </c>
      <c r="BS142" s="123">
        <v>52</v>
      </c>
      <c r="BT142" s="123">
        <v>18</v>
      </c>
      <c r="BU142" s="52"/>
    </row>
    <row r="143" spans="1:73" x14ac:dyDescent="0.25">
      <c r="A143" s="160">
        <f>COUNTIF($C$4:C143,COMUNIDAD!$C$6)</f>
        <v>0</v>
      </c>
      <c r="M143" s="55">
        <f>COUNTIF($O$4:O143,PROVINCIA!$C$6)</f>
        <v>0</v>
      </c>
      <c r="N143" s="102">
        <v>34</v>
      </c>
      <c r="O143" s="117" t="s">
        <v>320</v>
      </c>
      <c r="P143" s="117" t="s">
        <v>18</v>
      </c>
      <c r="Q143" s="123">
        <v>3</v>
      </c>
      <c r="R143" s="123">
        <v>47</v>
      </c>
      <c r="S143" s="123">
        <v>5</v>
      </c>
      <c r="T143" s="123">
        <v>11</v>
      </c>
      <c r="U143" s="123">
        <v>1</v>
      </c>
      <c r="V143" s="123"/>
      <c r="W143" s="123">
        <v>67</v>
      </c>
      <c r="Z143" s="55">
        <f>COUNTIF($AB$4:AB143,DELEGACIÓN!$C$6)</f>
        <v>0</v>
      </c>
      <c r="AA143" s="117">
        <v>822</v>
      </c>
      <c r="AB143" s="117" t="s">
        <v>115</v>
      </c>
      <c r="AC143" s="117" t="s">
        <v>18</v>
      </c>
      <c r="AD143" s="123">
        <v>25</v>
      </c>
      <c r="AE143" s="123">
        <v>8</v>
      </c>
      <c r="AF143" s="123">
        <v>2</v>
      </c>
      <c r="AG143" s="123">
        <v>1</v>
      </c>
      <c r="AH143" s="123">
        <v>1</v>
      </c>
      <c r="AI143" s="123">
        <v>6</v>
      </c>
      <c r="AJ143" s="123">
        <v>43</v>
      </c>
      <c r="AL143" s="52"/>
      <c r="AY143" s="55">
        <f>COUNTIF($BA$4:BA143,PROVINCIA!$C$6)</f>
        <v>0</v>
      </c>
      <c r="AZ143" s="70"/>
      <c r="BA143" s="52"/>
      <c r="BB143" s="52"/>
      <c r="BC143" s="52"/>
      <c r="BD143" s="52"/>
      <c r="BE143" s="52"/>
      <c r="BF143" s="52"/>
      <c r="BG143" s="52"/>
      <c r="BK143" s="55">
        <f>COUNTIF($BM$4:BM143,DELEGACIÓN!$C$6)</f>
        <v>0</v>
      </c>
      <c r="BL143" s="102" t="s">
        <v>401</v>
      </c>
      <c r="BM143" s="117" t="s">
        <v>402</v>
      </c>
      <c r="BN143" s="117" t="s">
        <v>462</v>
      </c>
      <c r="BO143" s="123">
        <v>8</v>
      </c>
      <c r="BP143" s="123">
        <v>2</v>
      </c>
      <c r="BQ143" s="123">
        <v>1</v>
      </c>
      <c r="BR143" s="123"/>
      <c r="BS143" s="123">
        <v>3</v>
      </c>
      <c r="BT143" s="123"/>
      <c r="BU143" s="52"/>
    </row>
    <row r="144" spans="1:73" x14ac:dyDescent="0.25">
      <c r="A144" s="160">
        <f>COUNTIF($C$4:C144,COMUNIDAD!$C$6)</f>
        <v>0</v>
      </c>
      <c r="M144" s="55">
        <f>COUNTIF($O$4:O144,PROVINCIA!$C$6)</f>
        <v>0</v>
      </c>
      <c r="N144" s="102">
        <v>34</v>
      </c>
      <c r="O144" s="117" t="s">
        <v>320</v>
      </c>
      <c r="P144" s="117" t="s">
        <v>19</v>
      </c>
      <c r="Q144" s="123"/>
      <c r="R144" s="123">
        <v>57</v>
      </c>
      <c r="S144" s="123">
        <v>14</v>
      </c>
      <c r="T144" s="123">
        <v>23</v>
      </c>
      <c r="U144" s="123"/>
      <c r="V144" s="123"/>
      <c r="W144" s="123">
        <v>94</v>
      </c>
      <c r="Z144" s="55">
        <f>COUNTIF($AB$4:AB144,DELEGACIÓN!$C$6)</f>
        <v>0</v>
      </c>
      <c r="AA144" s="117">
        <v>822</v>
      </c>
      <c r="AB144" s="117" t="s">
        <v>115</v>
      </c>
      <c r="AC144" s="117" t="s">
        <v>19</v>
      </c>
      <c r="AD144" s="123">
        <v>16</v>
      </c>
      <c r="AE144" s="123">
        <v>1</v>
      </c>
      <c r="AF144" s="123">
        <v>1</v>
      </c>
      <c r="AG144" s="123"/>
      <c r="AH144" s="123">
        <v>1</v>
      </c>
      <c r="AI144" s="123">
        <v>3</v>
      </c>
      <c r="AJ144" s="123">
        <v>22</v>
      </c>
      <c r="AL144" s="52"/>
      <c r="AY144" s="55">
        <f>COUNTIF($BA$4:BA144,PROVINCIA!$C$6)</f>
        <v>0</v>
      </c>
      <c r="AZ144" s="70"/>
      <c r="BA144" s="52"/>
      <c r="BB144" s="52"/>
      <c r="BC144" s="52"/>
      <c r="BD144" s="52"/>
      <c r="BE144" s="52"/>
      <c r="BF144" s="52"/>
      <c r="BG144" s="52"/>
      <c r="BK144" s="55">
        <f>COUNTIF($BM$4:BM144,DELEGACIÓN!$C$6)</f>
        <v>0</v>
      </c>
      <c r="BL144" s="102" t="s">
        <v>403</v>
      </c>
      <c r="BM144" s="117" t="s">
        <v>404</v>
      </c>
      <c r="BN144" s="117" t="s">
        <v>462</v>
      </c>
      <c r="BO144" s="123">
        <v>80</v>
      </c>
      <c r="BP144" s="123">
        <v>66</v>
      </c>
      <c r="BQ144" s="123"/>
      <c r="BR144" s="123">
        <v>1</v>
      </c>
      <c r="BS144" s="123">
        <v>23</v>
      </c>
      <c r="BT144" s="123">
        <v>164</v>
      </c>
      <c r="BU144" s="52"/>
    </row>
    <row r="145" spans="1:73" x14ac:dyDescent="0.25">
      <c r="A145" s="160">
        <f>COUNTIF($C$4:C145,COMUNIDAD!$C$6)</f>
        <v>0</v>
      </c>
      <c r="M145" s="55">
        <f>COUNTIF($O$4:O145,PROVINCIA!$C$6)</f>
        <v>0</v>
      </c>
      <c r="N145" s="102">
        <v>34</v>
      </c>
      <c r="O145" s="117" t="s">
        <v>320</v>
      </c>
      <c r="P145" s="117" t="s">
        <v>17</v>
      </c>
      <c r="Q145" s="123">
        <v>2</v>
      </c>
      <c r="R145" s="123">
        <v>18</v>
      </c>
      <c r="S145" s="123">
        <v>3</v>
      </c>
      <c r="T145" s="123">
        <v>5</v>
      </c>
      <c r="U145" s="123"/>
      <c r="V145" s="123"/>
      <c r="W145" s="123">
        <v>28</v>
      </c>
      <c r="Z145" s="55">
        <f>COUNTIF($AB$4:AB145,DELEGACIÓN!$C$6)</f>
        <v>0</v>
      </c>
      <c r="AA145" s="117">
        <v>822</v>
      </c>
      <c r="AB145" s="117" t="s">
        <v>115</v>
      </c>
      <c r="AC145" s="117" t="s">
        <v>17</v>
      </c>
      <c r="AD145" s="123">
        <v>17</v>
      </c>
      <c r="AE145" s="123">
        <v>3</v>
      </c>
      <c r="AF145" s="123">
        <v>1</v>
      </c>
      <c r="AG145" s="123"/>
      <c r="AH145" s="123"/>
      <c r="AI145" s="123">
        <v>6</v>
      </c>
      <c r="AJ145" s="123">
        <v>27</v>
      </c>
      <c r="AL145" s="52"/>
      <c r="AY145" s="55">
        <f>COUNTIF($BA$4:BA145,PROVINCIA!$C$6)</f>
        <v>0</v>
      </c>
      <c r="AZ145" s="70"/>
      <c r="BA145" s="52"/>
      <c r="BB145" s="52"/>
      <c r="BC145" s="52"/>
      <c r="BD145" s="52"/>
      <c r="BE145" s="52"/>
      <c r="BF145" s="52"/>
      <c r="BG145" s="52"/>
      <c r="BK145" s="55">
        <f>COUNTIF($BM$4:BM145,DELEGACIÓN!$C$6)</f>
        <v>0</v>
      </c>
      <c r="BL145" s="102" t="s">
        <v>405</v>
      </c>
      <c r="BM145" s="117" t="s">
        <v>406</v>
      </c>
      <c r="BN145" s="117" t="s">
        <v>462</v>
      </c>
      <c r="BO145" s="123">
        <v>2</v>
      </c>
      <c r="BP145" s="123">
        <v>2</v>
      </c>
      <c r="BQ145" s="123"/>
      <c r="BR145" s="123">
        <v>1</v>
      </c>
      <c r="BS145" s="123">
        <v>41</v>
      </c>
      <c r="BT145" s="123">
        <v>45</v>
      </c>
      <c r="BU145" s="52"/>
    </row>
    <row r="146" spans="1:73" x14ac:dyDescent="0.25">
      <c r="A146" s="160">
        <f>COUNTIF($C$4:C146,COMUNIDAD!$C$6)</f>
        <v>0</v>
      </c>
      <c r="M146" s="55">
        <f>COUNTIF($O$4:O146,PROVINCIA!$C$6)</f>
        <v>0</v>
      </c>
      <c r="N146" s="102">
        <v>34</v>
      </c>
      <c r="O146" s="117" t="s">
        <v>320</v>
      </c>
      <c r="P146" s="117" t="s">
        <v>24</v>
      </c>
      <c r="Q146" s="123">
        <v>362</v>
      </c>
      <c r="R146" s="123">
        <v>207</v>
      </c>
      <c r="S146" s="123">
        <v>39</v>
      </c>
      <c r="T146" s="123">
        <v>25</v>
      </c>
      <c r="U146" s="123"/>
      <c r="V146" s="123"/>
      <c r="W146" s="123">
        <v>633</v>
      </c>
      <c r="Z146" s="55">
        <f>COUNTIF($AB$4:AB146,DELEGACIÓN!$C$6)</f>
        <v>0</v>
      </c>
      <c r="AA146" s="117">
        <v>826</v>
      </c>
      <c r="AB146" s="117" t="s">
        <v>117</v>
      </c>
      <c r="AC146" s="117" t="s">
        <v>18</v>
      </c>
      <c r="AD146" s="123">
        <v>2</v>
      </c>
      <c r="AE146" s="123">
        <v>1</v>
      </c>
      <c r="AF146" s="123">
        <v>2</v>
      </c>
      <c r="AG146" s="123">
        <v>2</v>
      </c>
      <c r="AH146" s="123">
        <v>17</v>
      </c>
      <c r="AI146" s="123">
        <v>13</v>
      </c>
      <c r="AJ146" s="123">
        <v>37</v>
      </c>
      <c r="AL146" s="52"/>
      <c r="AY146" s="55">
        <f>COUNTIF($BA$4:BA146,PROVINCIA!$C$6)</f>
        <v>0</v>
      </c>
      <c r="AZ146" s="70"/>
      <c r="BA146" s="52"/>
      <c r="BB146" s="52"/>
      <c r="BC146" s="52"/>
      <c r="BD146" s="52"/>
      <c r="BE146" s="52"/>
      <c r="BF146" s="52"/>
      <c r="BG146" s="52"/>
      <c r="BK146" s="55">
        <f>COUNTIF($BM$4:BM146,DELEGACIÓN!$C$6)</f>
        <v>0</v>
      </c>
      <c r="BL146" s="102" t="s">
        <v>407</v>
      </c>
      <c r="BM146" s="117" t="s">
        <v>408</v>
      </c>
      <c r="BN146" s="117" t="s">
        <v>462</v>
      </c>
      <c r="BO146" s="123">
        <v>3</v>
      </c>
      <c r="BP146" s="123">
        <v>1</v>
      </c>
      <c r="BQ146" s="123"/>
      <c r="BR146" s="123">
        <v>1</v>
      </c>
      <c r="BS146" s="123">
        <v>21</v>
      </c>
      <c r="BT146" s="123">
        <v>11</v>
      </c>
      <c r="BU146" s="52"/>
    </row>
    <row r="147" spans="1:73" x14ac:dyDescent="0.25">
      <c r="A147" s="160">
        <f>COUNTIF($C$4:C147,COMUNIDAD!$C$6)</f>
        <v>0</v>
      </c>
      <c r="M147" s="55">
        <f>COUNTIF($O$4:O147,PROVINCIA!$C$6)</f>
        <v>0</v>
      </c>
      <c r="N147" s="102">
        <v>35</v>
      </c>
      <c r="O147" s="117" t="s">
        <v>324</v>
      </c>
      <c r="P147" s="117" t="s">
        <v>18</v>
      </c>
      <c r="Q147" s="123">
        <v>88</v>
      </c>
      <c r="R147" s="123">
        <v>49</v>
      </c>
      <c r="S147" s="123">
        <v>110</v>
      </c>
      <c r="T147" s="123">
        <v>158</v>
      </c>
      <c r="U147" s="123">
        <v>160</v>
      </c>
      <c r="V147" s="123">
        <v>68</v>
      </c>
      <c r="W147" s="123">
        <v>633</v>
      </c>
      <c r="Z147" s="55">
        <f>COUNTIF($AB$4:AB147,DELEGACIÓN!$C$6)</f>
        <v>0</v>
      </c>
      <c r="AA147" s="117">
        <v>826</v>
      </c>
      <c r="AB147" s="117" t="s">
        <v>117</v>
      </c>
      <c r="AC147" s="117" t="s">
        <v>19</v>
      </c>
      <c r="AD147" s="123">
        <v>1</v>
      </c>
      <c r="AE147" s="123"/>
      <c r="AF147" s="123"/>
      <c r="AG147" s="123"/>
      <c r="AH147" s="123">
        <v>6</v>
      </c>
      <c r="AI147" s="123">
        <v>2</v>
      </c>
      <c r="AJ147" s="123">
        <v>9</v>
      </c>
      <c r="AL147" s="52"/>
      <c r="AY147" s="55">
        <f>COUNTIF($BA$4:BA147,PROVINCIA!$C$6)</f>
        <v>0</v>
      </c>
      <c r="AZ147" s="70"/>
      <c r="BA147" s="52"/>
      <c r="BB147" s="52"/>
      <c r="BC147" s="52"/>
      <c r="BD147" s="52"/>
      <c r="BE147" s="52"/>
      <c r="BF147" s="52"/>
      <c r="BG147" s="52"/>
      <c r="BK147" s="55">
        <f>COUNTIF($BM$4:BM147,DELEGACIÓN!$C$6)</f>
        <v>0</v>
      </c>
      <c r="BL147" s="102" t="s">
        <v>409</v>
      </c>
      <c r="BM147" s="117" t="s">
        <v>410</v>
      </c>
      <c r="BN147" s="117" t="s">
        <v>462</v>
      </c>
      <c r="BO147" s="123">
        <v>6</v>
      </c>
      <c r="BP147" s="123">
        <v>5</v>
      </c>
      <c r="BQ147" s="123">
        <v>4</v>
      </c>
      <c r="BR147" s="123"/>
      <c r="BS147" s="123">
        <v>25</v>
      </c>
      <c r="BT147" s="123">
        <v>13</v>
      </c>
      <c r="BU147" s="52"/>
    </row>
    <row r="148" spans="1:73" x14ac:dyDescent="0.25">
      <c r="A148" s="160">
        <f>COUNTIF($C$4:C148,COMUNIDAD!$C$6)</f>
        <v>0</v>
      </c>
      <c r="M148" s="55">
        <f>COUNTIF($O$4:O148,PROVINCIA!$C$6)</f>
        <v>0</v>
      </c>
      <c r="N148" s="102">
        <v>35</v>
      </c>
      <c r="O148" s="117" t="s">
        <v>324</v>
      </c>
      <c r="P148" s="117" t="s">
        <v>19</v>
      </c>
      <c r="Q148" s="123">
        <v>36</v>
      </c>
      <c r="R148" s="123">
        <v>20</v>
      </c>
      <c r="S148" s="123">
        <v>121</v>
      </c>
      <c r="T148" s="123">
        <v>244</v>
      </c>
      <c r="U148" s="123">
        <v>115</v>
      </c>
      <c r="V148" s="123">
        <v>73</v>
      </c>
      <c r="W148" s="123">
        <v>609</v>
      </c>
      <c r="Z148" s="55">
        <f>COUNTIF($AB$4:AB148,DELEGACIÓN!$C$6)</f>
        <v>0</v>
      </c>
      <c r="AA148" s="117">
        <v>826</v>
      </c>
      <c r="AB148" s="117" t="s">
        <v>117</v>
      </c>
      <c r="AC148" s="117" t="s">
        <v>17</v>
      </c>
      <c r="AD148" s="123">
        <v>1</v>
      </c>
      <c r="AE148" s="123"/>
      <c r="AF148" s="123">
        <v>1</v>
      </c>
      <c r="AG148" s="123">
        <v>1</v>
      </c>
      <c r="AH148" s="123">
        <v>9</v>
      </c>
      <c r="AI148" s="123">
        <v>8</v>
      </c>
      <c r="AJ148" s="123">
        <v>20</v>
      </c>
      <c r="AL148" s="52"/>
      <c r="AY148" s="55">
        <f>COUNTIF($BA$4:BA148,PROVINCIA!$C$6)</f>
        <v>0</v>
      </c>
      <c r="AZ148" s="70"/>
      <c r="BA148" s="52"/>
      <c r="BB148" s="52"/>
      <c r="BC148" s="52"/>
      <c r="BD148" s="52"/>
      <c r="BE148" s="52"/>
      <c r="BF148" s="52"/>
      <c r="BG148" s="52"/>
      <c r="BK148" s="55">
        <f>COUNTIF($BM$4:BM148,DELEGACIÓN!$C$6)</f>
        <v>0</v>
      </c>
      <c r="BL148" s="102" t="s">
        <v>411</v>
      </c>
      <c r="BM148" s="117" t="s">
        <v>412</v>
      </c>
      <c r="BN148" s="117" t="s">
        <v>462</v>
      </c>
      <c r="BO148" s="123"/>
      <c r="BP148" s="123">
        <v>1</v>
      </c>
      <c r="BQ148" s="123">
        <v>1</v>
      </c>
      <c r="BR148" s="123">
        <v>32</v>
      </c>
      <c r="BS148" s="123">
        <v>9</v>
      </c>
      <c r="BT148" s="123">
        <v>2</v>
      </c>
      <c r="BU148" s="52"/>
    </row>
    <row r="149" spans="1:73" x14ac:dyDescent="0.25">
      <c r="A149" s="160">
        <f>COUNTIF($C$4:C149,COMUNIDAD!$C$6)</f>
        <v>0</v>
      </c>
      <c r="M149" s="55">
        <f>COUNTIF($O$4:O149,PROVINCIA!$C$6)</f>
        <v>0</v>
      </c>
      <c r="N149" s="102">
        <v>35</v>
      </c>
      <c r="O149" s="117" t="s">
        <v>324</v>
      </c>
      <c r="P149" s="117" t="s">
        <v>17</v>
      </c>
      <c r="Q149" s="123">
        <v>52</v>
      </c>
      <c r="R149" s="123">
        <v>34</v>
      </c>
      <c r="S149" s="123">
        <v>74</v>
      </c>
      <c r="T149" s="123">
        <v>108</v>
      </c>
      <c r="U149" s="123">
        <v>106</v>
      </c>
      <c r="V149" s="123">
        <v>39</v>
      </c>
      <c r="W149" s="123">
        <v>413</v>
      </c>
      <c r="Z149" s="55">
        <f>COUNTIF($AB$4:AB149,DELEGACIÓN!$C$6)</f>
        <v>0</v>
      </c>
      <c r="AA149" s="117">
        <v>827</v>
      </c>
      <c r="AB149" s="117" t="s">
        <v>119</v>
      </c>
      <c r="AC149" s="117" t="s">
        <v>18</v>
      </c>
      <c r="AD149" s="123"/>
      <c r="AE149" s="123"/>
      <c r="AF149" s="123"/>
      <c r="AG149" s="123"/>
      <c r="AH149" s="123">
        <v>8</v>
      </c>
      <c r="AI149" s="123">
        <v>1</v>
      </c>
      <c r="AJ149" s="123">
        <v>9</v>
      </c>
      <c r="AL149" s="52"/>
      <c r="AY149" s="55">
        <f>COUNTIF($BA$4:BA149,PROVINCIA!$C$6)</f>
        <v>0</v>
      </c>
      <c r="AZ149" s="70"/>
      <c r="BA149" s="52"/>
      <c r="BB149" s="52"/>
      <c r="BC149" s="52"/>
      <c r="BD149" s="52"/>
      <c r="BE149" s="52"/>
      <c r="BF149" s="52"/>
      <c r="BG149" s="52"/>
      <c r="BK149" s="55">
        <f>COUNTIF($BM$4:BM149,DELEGACIÓN!$C$6)</f>
        <v>0</v>
      </c>
      <c r="BL149" s="102" t="s">
        <v>415</v>
      </c>
      <c r="BM149" s="117" t="s">
        <v>416</v>
      </c>
      <c r="BN149" s="117" t="s">
        <v>462</v>
      </c>
      <c r="BO149" s="123"/>
      <c r="BP149" s="123">
        <v>1</v>
      </c>
      <c r="BQ149" s="123"/>
      <c r="BR149" s="123">
        <v>1</v>
      </c>
      <c r="BS149" s="123">
        <v>25</v>
      </c>
      <c r="BT149" s="123">
        <v>12</v>
      </c>
      <c r="BU149" s="52"/>
    </row>
    <row r="150" spans="1:73" x14ac:dyDescent="0.25">
      <c r="A150" s="160">
        <f>COUNTIF($C$4:C150,COMUNIDAD!$C$6)</f>
        <v>0</v>
      </c>
      <c r="M150" s="55">
        <f>COUNTIF($O$4:O150,PROVINCIA!$C$6)</f>
        <v>0</v>
      </c>
      <c r="N150" s="102">
        <v>35</v>
      </c>
      <c r="O150" s="117" t="s">
        <v>324</v>
      </c>
      <c r="P150" s="117" t="s">
        <v>24</v>
      </c>
      <c r="Q150" s="123"/>
      <c r="R150" s="123"/>
      <c r="S150" s="123">
        <v>49</v>
      </c>
      <c r="T150" s="123">
        <v>6</v>
      </c>
      <c r="U150" s="123">
        <v>3</v>
      </c>
      <c r="V150" s="123">
        <v>7</v>
      </c>
      <c r="W150" s="123">
        <v>65</v>
      </c>
      <c r="Z150" s="55">
        <f>COUNTIF($AB$4:AB150,DELEGACIÓN!$C$6)</f>
        <v>0</v>
      </c>
      <c r="AA150" s="117">
        <v>827</v>
      </c>
      <c r="AB150" s="117" t="s">
        <v>119</v>
      </c>
      <c r="AC150" s="117" t="s">
        <v>19</v>
      </c>
      <c r="AD150" s="123"/>
      <c r="AE150" s="123"/>
      <c r="AF150" s="123"/>
      <c r="AG150" s="123"/>
      <c r="AH150" s="123">
        <v>34</v>
      </c>
      <c r="AI150" s="123">
        <v>9</v>
      </c>
      <c r="AJ150" s="123">
        <v>43</v>
      </c>
      <c r="AL150" s="52"/>
      <c r="AY150" s="55">
        <f>COUNTIF($BA$4:BA150,PROVINCIA!$C$6)</f>
        <v>0</v>
      </c>
      <c r="AZ150" s="70"/>
      <c r="BA150" s="52"/>
      <c r="BB150" s="52"/>
      <c r="BC150" s="52"/>
      <c r="BD150" s="52"/>
      <c r="BE150" s="52"/>
      <c r="BF150" s="52"/>
      <c r="BG150" s="52"/>
      <c r="BK150" s="55">
        <f>COUNTIF($BM$4:BM150,DELEGACIÓN!$C$6)</f>
        <v>0</v>
      </c>
      <c r="BL150" s="102" t="s">
        <v>419</v>
      </c>
      <c r="BM150" s="117" t="s">
        <v>420</v>
      </c>
      <c r="BN150" s="117" t="s">
        <v>462</v>
      </c>
      <c r="BO150" s="123">
        <v>16</v>
      </c>
      <c r="BP150" s="123">
        <v>17</v>
      </c>
      <c r="BQ150" s="123"/>
      <c r="BR150" s="123">
        <v>1</v>
      </c>
      <c r="BS150" s="123">
        <v>9</v>
      </c>
      <c r="BT150" s="123">
        <v>4</v>
      </c>
      <c r="BU150" s="52"/>
    </row>
    <row r="151" spans="1:73" x14ac:dyDescent="0.25">
      <c r="A151" s="160">
        <f>COUNTIF($C$4:C151,COMUNIDAD!$C$6)</f>
        <v>0</v>
      </c>
      <c r="M151" s="55">
        <f>COUNTIF($O$4:O151,PROVINCIA!$C$6)</f>
        <v>0</v>
      </c>
      <c r="N151" s="102">
        <v>37</v>
      </c>
      <c r="O151" s="117" t="s">
        <v>346</v>
      </c>
      <c r="P151" s="117" t="s">
        <v>18</v>
      </c>
      <c r="Q151" s="123"/>
      <c r="R151" s="123"/>
      <c r="S151" s="123"/>
      <c r="T151" s="123"/>
      <c r="U151" s="123">
        <v>3</v>
      </c>
      <c r="V151" s="123">
        <v>1</v>
      </c>
      <c r="W151" s="123">
        <v>4</v>
      </c>
      <c r="Z151" s="55">
        <f>COUNTIF($AB$4:AB151,DELEGACIÓN!$C$6)</f>
        <v>0</v>
      </c>
      <c r="AA151" s="117">
        <v>827</v>
      </c>
      <c r="AB151" s="117" t="s">
        <v>119</v>
      </c>
      <c r="AC151" s="117" t="s">
        <v>17</v>
      </c>
      <c r="AD151" s="123"/>
      <c r="AE151" s="123"/>
      <c r="AF151" s="123"/>
      <c r="AG151" s="123"/>
      <c r="AH151" s="123">
        <v>9</v>
      </c>
      <c r="AI151" s="123">
        <v>2</v>
      </c>
      <c r="AJ151" s="123">
        <v>11</v>
      </c>
      <c r="AL151" s="52"/>
      <c r="AY151" s="55">
        <f>COUNTIF($BA$4:BA151,PROVINCIA!$C$6)</f>
        <v>0</v>
      </c>
      <c r="AZ151" s="70"/>
      <c r="BA151" s="52"/>
      <c r="BB151" s="52"/>
      <c r="BC151" s="52"/>
      <c r="BD151" s="52"/>
      <c r="BE151" s="52"/>
      <c r="BF151" s="52"/>
      <c r="BG151" s="52"/>
      <c r="BK151" s="55">
        <f>COUNTIF($BM$4:BM151,DELEGACIÓN!$C$6)</f>
        <v>0</v>
      </c>
      <c r="BL151" s="102" t="s">
        <v>421</v>
      </c>
      <c r="BM151" s="117" t="s">
        <v>422</v>
      </c>
      <c r="BN151" s="117" t="s">
        <v>462</v>
      </c>
      <c r="BO151" s="123">
        <v>6</v>
      </c>
      <c r="BP151" s="123">
        <v>9</v>
      </c>
      <c r="BQ151" s="123"/>
      <c r="BR151" s="123"/>
      <c r="BS151" s="123">
        <v>6</v>
      </c>
      <c r="BT151" s="123">
        <v>2</v>
      </c>
      <c r="BU151" s="52"/>
    </row>
    <row r="152" spans="1:73" x14ac:dyDescent="0.25">
      <c r="A152" s="160">
        <f>COUNTIF($C$4:C152,COMUNIDAD!$C$6)</f>
        <v>0</v>
      </c>
      <c r="M152" s="55">
        <f>COUNTIF($O$4:O152,PROVINCIA!$C$6)</f>
        <v>0</v>
      </c>
      <c r="N152" s="102">
        <v>37</v>
      </c>
      <c r="O152" s="117" t="s">
        <v>346</v>
      </c>
      <c r="P152" s="117" t="s">
        <v>19</v>
      </c>
      <c r="Q152" s="123"/>
      <c r="R152" s="123"/>
      <c r="S152" s="123"/>
      <c r="T152" s="123"/>
      <c r="U152" s="123"/>
      <c r="V152" s="123">
        <v>22</v>
      </c>
      <c r="W152" s="123">
        <v>22</v>
      </c>
      <c r="Z152" s="55">
        <f>COUNTIF($AB$4:AB152,DELEGACIÓN!$C$6)</f>
        <v>0</v>
      </c>
      <c r="AA152" s="117">
        <v>827</v>
      </c>
      <c r="AB152" s="117" t="s">
        <v>119</v>
      </c>
      <c r="AC152" s="117" t="s">
        <v>24</v>
      </c>
      <c r="AD152" s="123"/>
      <c r="AE152" s="123"/>
      <c r="AF152" s="123"/>
      <c r="AG152" s="123"/>
      <c r="AH152" s="123">
        <v>30</v>
      </c>
      <c r="AI152" s="123"/>
      <c r="AJ152" s="123">
        <v>30</v>
      </c>
      <c r="AL152" s="52"/>
      <c r="AY152" s="55">
        <f>COUNTIF($BA$4:BA152,PROVINCIA!$C$6)</f>
        <v>0</v>
      </c>
      <c r="AZ152" s="70"/>
      <c r="BA152" s="52"/>
      <c r="BB152" s="52"/>
      <c r="BC152" s="52"/>
      <c r="BD152" s="52"/>
      <c r="BE152" s="52"/>
      <c r="BF152" s="52"/>
      <c r="BG152" s="52"/>
      <c r="BK152" s="55">
        <f>COUNTIF($BM$4:BM152,DELEGACIÓN!$C$6)</f>
        <v>0</v>
      </c>
      <c r="BL152" s="102" t="s">
        <v>423</v>
      </c>
      <c r="BM152" s="117" t="s">
        <v>424</v>
      </c>
      <c r="BN152" s="117" t="s">
        <v>462</v>
      </c>
      <c r="BO152" s="123">
        <v>10</v>
      </c>
      <c r="BP152" s="123">
        <v>9</v>
      </c>
      <c r="BQ152" s="123"/>
      <c r="BR152" s="123">
        <v>1</v>
      </c>
      <c r="BS152" s="123">
        <v>2</v>
      </c>
      <c r="BT152" s="123">
        <v>1</v>
      </c>
      <c r="BU152" s="52"/>
    </row>
    <row r="153" spans="1:73" x14ac:dyDescent="0.25">
      <c r="A153" s="160">
        <f>COUNTIF($C$4:C153,COMUNIDAD!$C$6)</f>
        <v>0</v>
      </c>
      <c r="M153" s="55">
        <f>COUNTIF($O$4:O153,PROVINCIA!$C$6)</f>
        <v>0</v>
      </c>
      <c r="N153" s="102">
        <v>37</v>
      </c>
      <c r="O153" s="117" t="s">
        <v>346</v>
      </c>
      <c r="P153" s="117" t="s">
        <v>17</v>
      </c>
      <c r="Q153" s="123"/>
      <c r="R153" s="123"/>
      <c r="S153" s="123"/>
      <c r="T153" s="123"/>
      <c r="U153" s="123">
        <v>3</v>
      </c>
      <c r="V153" s="123">
        <v>3</v>
      </c>
      <c r="W153" s="123">
        <v>6</v>
      </c>
      <c r="Z153" s="55">
        <f>COUNTIF($AB$4:AB153,DELEGACIÓN!$C$6)</f>
        <v>0</v>
      </c>
      <c r="AA153" s="117">
        <v>828</v>
      </c>
      <c r="AB153" s="117" t="s">
        <v>121</v>
      </c>
      <c r="AC153" s="117" t="s">
        <v>18</v>
      </c>
      <c r="AD153" s="123">
        <v>120</v>
      </c>
      <c r="AE153" s="123">
        <v>103</v>
      </c>
      <c r="AF153" s="123"/>
      <c r="AG153" s="123">
        <v>1</v>
      </c>
      <c r="AH153" s="123">
        <v>30</v>
      </c>
      <c r="AI153" s="123">
        <v>7</v>
      </c>
      <c r="AJ153" s="123">
        <v>261</v>
      </c>
      <c r="AL153" s="52"/>
      <c r="AY153" s="55">
        <f>COUNTIF($BA$4:BA153,PROVINCIA!$C$6)</f>
        <v>0</v>
      </c>
      <c r="AZ153" s="70"/>
      <c r="BA153" s="52"/>
      <c r="BB153" s="52"/>
      <c r="BC153" s="52"/>
      <c r="BD153" s="52"/>
      <c r="BE153" s="52"/>
      <c r="BF153" s="52"/>
      <c r="BG153" s="52"/>
      <c r="BK153" s="55">
        <f>COUNTIF($BM$4:BM153,DELEGACIÓN!$C$6)</f>
        <v>0</v>
      </c>
      <c r="BL153" s="102" t="s">
        <v>425</v>
      </c>
      <c r="BM153" s="117" t="s">
        <v>426</v>
      </c>
      <c r="BN153" s="117" t="s">
        <v>462</v>
      </c>
      <c r="BO153" s="123"/>
      <c r="BP153" s="123"/>
      <c r="BQ153" s="123"/>
      <c r="BR153" s="123"/>
      <c r="BS153" s="123">
        <v>214</v>
      </c>
      <c r="BT153" s="123">
        <v>212</v>
      </c>
      <c r="BU153" s="52"/>
    </row>
    <row r="154" spans="1:73" x14ac:dyDescent="0.25">
      <c r="A154" s="160">
        <f>COUNTIF($C$4:C154,COMUNIDAD!$C$6)</f>
        <v>0</v>
      </c>
      <c r="M154" s="55">
        <f>COUNTIF($O$4:O154,PROVINCIA!$C$6)</f>
        <v>0</v>
      </c>
      <c r="N154" s="102">
        <v>37</v>
      </c>
      <c r="O154" s="117" t="s">
        <v>346</v>
      </c>
      <c r="P154" s="117" t="s">
        <v>24</v>
      </c>
      <c r="Q154" s="123"/>
      <c r="R154" s="123"/>
      <c r="S154" s="123"/>
      <c r="T154" s="123"/>
      <c r="U154" s="123"/>
      <c r="V154" s="123">
        <v>77</v>
      </c>
      <c r="W154" s="123">
        <v>77</v>
      </c>
      <c r="Z154" s="55">
        <f>COUNTIF($AB$4:AB154,DELEGACIÓN!$C$6)</f>
        <v>0</v>
      </c>
      <c r="AA154" s="117">
        <v>828</v>
      </c>
      <c r="AB154" s="117" t="s">
        <v>121</v>
      </c>
      <c r="AC154" s="117" t="s">
        <v>19</v>
      </c>
      <c r="AD154" s="123">
        <v>80</v>
      </c>
      <c r="AE154" s="123">
        <v>57</v>
      </c>
      <c r="AF154" s="123"/>
      <c r="AG154" s="123"/>
      <c r="AH154" s="123">
        <v>30</v>
      </c>
      <c r="AI154" s="123">
        <v>11</v>
      </c>
      <c r="AJ154" s="123">
        <v>178</v>
      </c>
      <c r="AL154" s="52"/>
      <c r="AY154" s="55">
        <f>COUNTIF($BA$4:BA154,PROVINCIA!$C$6)</f>
        <v>0</v>
      </c>
      <c r="AZ154" s="70"/>
      <c r="BA154" s="52"/>
      <c r="BB154" s="52"/>
      <c r="BC154" s="52"/>
      <c r="BD154" s="52"/>
      <c r="BE154" s="52"/>
      <c r="BF154" s="52"/>
      <c r="BG154" s="52"/>
      <c r="BK154" s="55">
        <f>COUNTIF($BM$4:BM154,DELEGACIÓN!$C$6)</f>
        <v>0</v>
      </c>
      <c r="BL154" s="102" t="s">
        <v>429</v>
      </c>
      <c r="BM154" s="117" t="s">
        <v>430</v>
      </c>
      <c r="BN154" s="117" t="s">
        <v>462</v>
      </c>
      <c r="BO154" s="123"/>
      <c r="BP154" s="123"/>
      <c r="BQ154" s="123"/>
      <c r="BR154" s="123"/>
      <c r="BS154" s="123">
        <v>71</v>
      </c>
      <c r="BT154" s="123">
        <v>34</v>
      </c>
      <c r="BU154" s="52"/>
    </row>
    <row r="155" spans="1:73" x14ac:dyDescent="0.25">
      <c r="A155" s="160">
        <f>COUNTIF($C$4:C155,COMUNIDAD!$C$6)</f>
        <v>0</v>
      </c>
      <c r="M155" s="55">
        <f>COUNTIF($O$4:O155,PROVINCIA!$C$6)</f>
        <v>0</v>
      </c>
      <c r="N155" s="102">
        <v>38</v>
      </c>
      <c r="O155" s="117" t="s">
        <v>350</v>
      </c>
      <c r="P155" s="117" t="s">
        <v>18</v>
      </c>
      <c r="Q155" s="123">
        <v>47</v>
      </c>
      <c r="R155" s="123">
        <v>14</v>
      </c>
      <c r="S155" s="123">
        <v>147</v>
      </c>
      <c r="T155" s="123">
        <v>89</v>
      </c>
      <c r="U155" s="123">
        <v>7</v>
      </c>
      <c r="V155" s="123">
        <v>3</v>
      </c>
      <c r="W155" s="123">
        <v>307</v>
      </c>
      <c r="Z155" s="55">
        <f>COUNTIF($AB$4:AB155,DELEGACIÓN!$C$6)</f>
        <v>0</v>
      </c>
      <c r="AA155" s="117">
        <v>828</v>
      </c>
      <c r="AB155" s="117" t="s">
        <v>121</v>
      </c>
      <c r="AC155" s="117" t="s">
        <v>17</v>
      </c>
      <c r="AD155" s="123">
        <v>75</v>
      </c>
      <c r="AE155" s="123">
        <v>78</v>
      </c>
      <c r="AF155" s="123"/>
      <c r="AG155" s="123"/>
      <c r="AH155" s="123">
        <v>17</v>
      </c>
      <c r="AI155" s="123">
        <v>5</v>
      </c>
      <c r="AJ155" s="123">
        <v>175</v>
      </c>
      <c r="AL155" s="52"/>
      <c r="AY155" s="55">
        <f>COUNTIF($BA$4:BA155,PROVINCIA!$C$6)</f>
        <v>0</v>
      </c>
      <c r="AZ155" s="70"/>
      <c r="BA155" s="52"/>
      <c r="BB155" s="52"/>
      <c r="BC155" s="52"/>
      <c r="BD155" s="52"/>
      <c r="BE155" s="52"/>
      <c r="BF155" s="52"/>
      <c r="BG155" s="52"/>
      <c r="BK155" s="55">
        <f>COUNTIF($BM$4:BM155,DELEGACIÓN!$C$6)</f>
        <v>0</v>
      </c>
      <c r="BL155" s="102" t="s">
        <v>431</v>
      </c>
      <c r="BM155" s="117" t="s">
        <v>432</v>
      </c>
      <c r="BN155" s="117" t="s">
        <v>462</v>
      </c>
      <c r="BO155" s="123"/>
      <c r="BP155" s="123"/>
      <c r="BQ155" s="123"/>
      <c r="BR155" s="123"/>
      <c r="BS155" s="123">
        <v>12</v>
      </c>
      <c r="BT155" s="123">
        <v>9</v>
      </c>
      <c r="BU155" s="52"/>
    </row>
    <row r="156" spans="1:73" x14ac:dyDescent="0.25">
      <c r="A156" s="160">
        <f>COUNTIF($C$4:C156,COMUNIDAD!$C$6)</f>
        <v>0</v>
      </c>
      <c r="M156" s="55">
        <f>COUNTIF($O$4:O156,PROVINCIA!$C$6)</f>
        <v>0</v>
      </c>
      <c r="N156" s="102">
        <v>38</v>
      </c>
      <c r="O156" s="117" t="s">
        <v>350</v>
      </c>
      <c r="P156" s="117" t="s">
        <v>19</v>
      </c>
      <c r="Q156" s="123"/>
      <c r="R156" s="123">
        <v>3</v>
      </c>
      <c r="S156" s="123">
        <v>162</v>
      </c>
      <c r="T156" s="123">
        <v>113</v>
      </c>
      <c r="U156" s="123">
        <v>13</v>
      </c>
      <c r="V156" s="123"/>
      <c r="W156" s="123">
        <v>291</v>
      </c>
      <c r="Z156" s="55">
        <f>COUNTIF($AB$4:AB156,DELEGACIÓN!$C$6)</f>
        <v>0</v>
      </c>
      <c r="AA156" s="117">
        <v>828</v>
      </c>
      <c r="AB156" s="117" t="s">
        <v>121</v>
      </c>
      <c r="AC156" s="117" t="s">
        <v>24</v>
      </c>
      <c r="AD156" s="123">
        <v>57</v>
      </c>
      <c r="AE156" s="123">
        <v>153</v>
      </c>
      <c r="AF156" s="123"/>
      <c r="AG156" s="123"/>
      <c r="AH156" s="123">
        <v>29</v>
      </c>
      <c r="AI156" s="123">
        <v>1</v>
      </c>
      <c r="AJ156" s="123">
        <v>240</v>
      </c>
      <c r="AL156" s="52"/>
      <c r="AY156" s="55">
        <f>COUNTIF($BA$4:BA156,PROVINCIA!$C$6)</f>
        <v>0</v>
      </c>
      <c r="AZ156" s="70"/>
      <c r="BA156" s="52"/>
      <c r="BB156" s="52"/>
      <c r="BC156" s="52"/>
      <c r="BD156" s="52"/>
      <c r="BE156" s="52"/>
      <c r="BF156" s="52"/>
      <c r="BG156" s="52"/>
      <c r="BK156" s="55">
        <f>COUNTIF($BM$4:BM156,DELEGACIÓN!$C$6)</f>
        <v>0</v>
      </c>
      <c r="BL156" s="102" t="s">
        <v>433</v>
      </c>
      <c r="BM156" s="117" t="s">
        <v>434</v>
      </c>
      <c r="BN156" s="117" t="s">
        <v>462</v>
      </c>
      <c r="BO156" s="123">
        <v>32</v>
      </c>
      <c r="BP156" s="123">
        <v>44</v>
      </c>
      <c r="BQ156" s="123">
        <v>64</v>
      </c>
      <c r="BR156" s="123">
        <v>64</v>
      </c>
      <c r="BS156" s="123">
        <v>55</v>
      </c>
      <c r="BT156" s="123">
        <v>74</v>
      </c>
      <c r="BU156" s="52"/>
    </row>
    <row r="157" spans="1:73" x14ac:dyDescent="0.25">
      <c r="A157" s="160">
        <f>COUNTIF($C$4:C157,COMUNIDAD!$C$6)</f>
        <v>0</v>
      </c>
      <c r="M157" s="55">
        <f>COUNTIF($O$4:O157,PROVINCIA!$C$6)</f>
        <v>0</v>
      </c>
      <c r="N157" s="102">
        <v>38</v>
      </c>
      <c r="O157" s="117" t="s">
        <v>350</v>
      </c>
      <c r="P157" s="117" t="s">
        <v>17</v>
      </c>
      <c r="Q157" s="123">
        <v>33</v>
      </c>
      <c r="R157" s="123">
        <v>8</v>
      </c>
      <c r="S157" s="123">
        <v>95</v>
      </c>
      <c r="T157" s="123">
        <v>72</v>
      </c>
      <c r="U157" s="123">
        <v>7</v>
      </c>
      <c r="V157" s="123">
        <v>3</v>
      </c>
      <c r="W157" s="123">
        <v>218</v>
      </c>
      <c r="Z157" s="55">
        <f>COUNTIF($AB$4:AB157,DELEGACIÓN!$C$6)</f>
        <v>0</v>
      </c>
      <c r="AA157" s="117">
        <v>831</v>
      </c>
      <c r="AB157" s="117" t="s">
        <v>123</v>
      </c>
      <c r="AC157" s="117" t="s">
        <v>18</v>
      </c>
      <c r="AD157" s="123">
        <v>89</v>
      </c>
      <c r="AE157" s="123">
        <v>63</v>
      </c>
      <c r="AF157" s="123"/>
      <c r="AG157" s="123">
        <v>3</v>
      </c>
      <c r="AH157" s="123">
        <v>20</v>
      </c>
      <c r="AI157" s="123">
        <v>14</v>
      </c>
      <c r="AJ157" s="123">
        <v>189</v>
      </c>
      <c r="AL157" s="52"/>
      <c r="AY157" s="55">
        <f>COUNTIF($BA$4:BA157,PROVINCIA!$C$6)</f>
        <v>0</v>
      </c>
      <c r="AZ157" s="70"/>
      <c r="BA157" s="52"/>
      <c r="BB157" s="52"/>
      <c r="BC157" s="52"/>
      <c r="BD157" s="52"/>
      <c r="BE157" s="52"/>
      <c r="BF157" s="52"/>
      <c r="BG157" s="52"/>
      <c r="BK157" s="55">
        <f>COUNTIF($BM$4:BM157,DELEGACIÓN!$C$6)</f>
        <v>0</v>
      </c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</row>
    <row r="158" spans="1:73" x14ac:dyDescent="0.25">
      <c r="A158" s="160">
        <f>COUNTIF($C$4:C158,COMUNIDAD!$C$6)</f>
        <v>0</v>
      </c>
      <c r="M158" s="55">
        <f>COUNTIF($O$4:O158,PROVINCIA!$C$6)</f>
        <v>0</v>
      </c>
      <c r="N158" s="102">
        <v>38</v>
      </c>
      <c r="O158" s="117" t="s">
        <v>350</v>
      </c>
      <c r="P158" s="117" t="s">
        <v>24</v>
      </c>
      <c r="Q158" s="123">
        <v>48</v>
      </c>
      <c r="R158" s="123">
        <v>33</v>
      </c>
      <c r="S158" s="123">
        <v>104</v>
      </c>
      <c r="T158" s="123">
        <v>105</v>
      </c>
      <c r="U158" s="123">
        <v>96</v>
      </c>
      <c r="V158" s="123"/>
      <c r="W158" s="123">
        <v>386</v>
      </c>
      <c r="Z158" s="55">
        <f>COUNTIF($AB$4:AB158,DELEGACIÓN!$C$6)</f>
        <v>0</v>
      </c>
      <c r="AA158" s="117">
        <v>831</v>
      </c>
      <c r="AB158" s="117" t="s">
        <v>123</v>
      </c>
      <c r="AC158" s="117" t="s">
        <v>19</v>
      </c>
      <c r="AD158" s="123">
        <v>64</v>
      </c>
      <c r="AE158" s="123">
        <v>24</v>
      </c>
      <c r="AF158" s="123"/>
      <c r="AG158" s="123">
        <v>5</v>
      </c>
      <c r="AH158" s="123">
        <v>49</v>
      </c>
      <c r="AI158" s="123">
        <v>18</v>
      </c>
      <c r="AJ158" s="123">
        <v>160</v>
      </c>
      <c r="AL158" s="52"/>
      <c r="AY158" s="55">
        <f>COUNTIF($BA$4:BA158,PROVINCIA!$C$6)</f>
        <v>0</v>
      </c>
      <c r="BK158" s="55">
        <f>COUNTIF($BM$4:BM158,DELEGACIÓN!$C$6)</f>
        <v>0</v>
      </c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</row>
    <row r="159" spans="1:73" x14ac:dyDescent="0.25">
      <c r="A159" s="160">
        <f>COUNTIF($C$4:C159,COMUNIDAD!$C$6)</f>
        <v>0</v>
      </c>
      <c r="M159" s="55">
        <f>COUNTIF($O$4:O159,PROVINCIA!$C$6)</f>
        <v>0</v>
      </c>
      <c r="N159" s="102">
        <v>39</v>
      </c>
      <c r="O159" s="117" t="s">
        <v>356</v>
      </c>
      <c r="P159" s="117" t="s">
        <v>18</v>
      </c>
      <c r="Q159" s="123">
        <v>1</v>
      </c>
      <c r="R159" s="123">
        <v>1</v>
      </c>
      <c r="S159" s="123">
        <v>41</v>
      </c>
      <c r="T159" s="123">
        <v>23</v>
      </c>
      <c r="U159" s="123">
        <v>8</v>
      </c>
      <c r="V159" s="123">
        <v>4</v>
      </c>
      <c r="W159" s="123">
        <v>78</v>
      </c>
      <c r="Z159" s="55">
        <f>COUNTIF($AB$4:AB159,DELEGACIÓN!$C$6)</f>
        <v>0</v>
      </c>
      <c r="AA159" s="117">
        <v>831</v>
      </c>
      <c r="AB159" s="117" t="s">
        <v>123</v>
      </c>
      <c r="AC159" s="117" t="s">
        <v>17</v>
      </c>
      <c r="AD159" s="123">
        <v>64</v>
      </c>
      <c r="AE159" s="123">
        <v>52</v>
      </c>
      <c r="AF159" s="123"/>
      <c r="AG159" s="123">
        <v>2</v>
      </c>
      <c r="AH159" s="123">
        <v>22</v>
      </c>
      <c r="AI159" s="123">
        <v>14</v>
      </c>
      <c r="AJ159" s="123">
        <v>154</v>
      </c>
      <c r="AL159" s="52"/>
      <c r="AY159" s="55">
        <f>COUNTIF($BA$4:BA159,PROVINCIA!$C$6)</f>
        <v>0</v>
      </c>
      <c r="BK159" s="55">
        <f>COUNTIF($BM$4:BM159,DELEGACIÓN!$C$6)</f>
        <v>0</v>
      </c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</row>
    <row r="160" spans="1:73" x14ac:dyDescent="0.25">
      <c r="A160" s="160">
        <f>COUNTIF($C$4:C160,COMUNIDAD!$C$6)</f>
        <v>0</v>
      </c>
      <c r="M160" s="55">
        <f>COUNTIF($O$4:O160,PROVINCIA!$C$6)</f>
        <v>0</v>
      </c>
      <c r="N160" s="102">
        <v>39</v>
      </c>
      <c r="O160" s="117" t="s">
        <v>356</v>
      </c>
      <c r="P160" s="117" t="s">
        <v>19</v>
      </c>
      <c r="Q160" s="123"/>
      <c r="R160" s="123"/>
      <c r="S160" s="123">
        <v>82</v>
      </c>
      <c r="T160" s="123">
        <v>28</v>
      </c>
      <c r="U160" s="123">
        <v>4</v>
      </c>
      <c r="V160" s="123">
        <v>4</v>
      </c>
      <c r="W160" s="123">
        <v>118</v>
      </c>
      <c r="Z160" s="55">
        <f>COUNTIF($AB$4:AB160,DELEGACIÓN!$C$6)</f>
        <v>0</v>
      </c>
      <c r="AA160" s="117">
        <v>831</v>
      </c>
      <c r="AB160" s="117" t="s">
        <v>123</v>
      </c>
      <c r="AC160" s="117" t="s">
        <v>24</v>
      </c>
      <c r="AD160" s="123">
        <v>22</v>
      </c>
      <c r="AE160" s="123"/>
      <c r="AF160" s="123"/>
      <c r="AG160" s="123"/>
      <c r="AH160" s="123">
        <v>176</v>
      </c>
      <c r="AI160" s="123">
        <v>10</v>
      </c>
      <c r="AJ160" s="123">
        <v>208</v>
      </c>
      <c r="AL160" s="52"/>
      <c r="AY160" s="55">
        <f>COUNTIF($BA$4:BA160,PROVINCIA!$C$6)</f>
        <v>0</v>
      </c>
      <c r="BK160" s="55">
        <f>COUNTIF($BM$4:BM160,DELEGACIÓN!$C$6)</f>
        <v>0</v>
      </c>
      <c r="BL160" s="70"/>
      <c r="BM160" s="52"/>
      <c r="BN160" s="52"/>
      <c r="BO160" s="52"/>
      <c r="BP160" s="52"/>
      <c r="BQ160" s="52"/>
      <c r="BR160" s="52"/>
      <c r="BS160" s="52"/>
      <c r="BT160" s="52"/>
    </row>
    <row r="161" spans="1:72" x14ac:dyDescent="0.25">
      <c r="A161" s="160">
        <f>COUNTIF($C$4:C161,COMUNIDAD!$C$6)</f>
        <v>0</v>
      </c>
      <c r="M161" s="55">
        <f>COUNTIF($O$4:O161,PROVINCIA!$C$6)</f>
        <v>0</v>
      </c>
      <c r="N161" s="102">
        <v>39</v>
      </c>
      <c r="O161" s="117" t="s">
        <v>356</v>
      </c>
      <c r="P161" s="117" t="s">
        <v>17</v>
      </c>
      <c r="Q161" s="123">
        <v>1</v>
      </c>
      <c r="R161" s="123">
        <v>1</v>
      </c>
      <c r="S161" s="123">
        <v>31</v>
      </c>
      <c r="T161" s="123">
        <v>14</v>
      </c>
      <c r="U161" s="123">
        <v>2</v>
      </c>
      <c r="V161" s="123">
        <v>1</v>
      </c>
      <c r="W161" s="123">
        <v>50</v>
      </c>
      <c r="Z161" s="55">
        <f>COUNTIF($AB$4:AB161,DELEGACIÓN!$C$6)</f>
        <v>0</v>
      </c>
      <c r="AA161" s="117">
        <v>885</v>
      </c>
      <c r="AB161" s="117" t="s">
        <v>125</v>
      </c>
      <c r="AC161" s="117" t="s">
        <v>18</v>
      </c>
      <c r="AD161" s="123">
        <v>366</v>
      </c>
      <c r="AE161" s="123">
        <v>271</v>
      </c>
      <c r="AF161" s="123">
        <v>8</v>
      </c>
      <c r="AG161" s="123">
        <v>13</v>
      </c>
      <c r="AH161" s="123">
        <v>71</v>
      </c>
      <c r="AI161" s="123">
        <v>103</v>
      </c>
      <c r="AJ161" s="123">
        <v>832</v>
      </c>
      <c r="AL161" s="52"/>
      <c r="AY161" s="55">
        <f>COUNTIF($BA$4:BA161,PROVINCIA!$C$6)</f>
        <v>0</v>
      </c>
      <c r="BK161" s="55">
        <f>COUNTIF($BM$4:BM161,DELEGACIÓN!$C$6)</f>
        <v>0</v>
      </c>
      <c r="BL161" s="70"/>
      <c r="BM161" s="52"/>
      <c r="BN161" s="52"/>
      <c r="BO161" s="52"/>
      <c r="BP161" s="52"/>
      <c r="BQ161" s="52"/>
      <c r="BR161" s="52"/>
      <c r="BS161" s="52"/>
      <c r="BT161" s="52"/>
    </row>
    <row r="162" spans="1:72" x14ac:dyDescent="0.25">
      <c r="A162" s="160">
        <f>COUNTIF($C$4:C162,COMUNIDAD!$C$6)</f>
        <v>0</v>
      </c>
      <c r="M162" s="55">
        <f>COUNTIF($O$4:O162,PROVINCIA!$C$6)</f>
        <v>0</v>
      </c>
      <c r="N162" s="102">
        <v>39</v>
      </c>
      <c r="O162" s="117" t="s">
        <v>356</v>
      </c>
      <c r="P162" s="117" t="s">
        <v>24</v>
      </c>
      <c r="Q162" s="123"/>
      <c r="R162" s="123"/>
      <c r="S162" s="123">
        <v>34</v>
      </c>
      <c r="T162" s="123"/>
      <c r="U162" s="123"/>
      <c r="V162" s="123">
        <v>43</v>
      </c>
      <c r="W162" s="123">
        <v>77</v>
      </c>
      <c r="Z162" s="55">
        <f>COUNTIF($AB$4:AB162,DELEGACIÓN!$C$6)</f>
        <v>0</v>
      </c>
      <c r="AA162" s="117">
        <v>885</v>
      </c>
      <c r="AB162" s="117" t="s">
        <v>125</v>
      </c>
      <c r="AC162" s="117" t="s">
        <v>19</v>
      </c>
      <c r="AD162" s="123">
        <v>380</v>
      </c>
      <c r="AE162" s="123">
        <v>259</v>
      </c>
      <c r="AF162" s="123">
        <v>3</v>
      </c>
      <c r="AG162" s="123">
        <v>4</v>
      </c>
      <c r="AH162" s="123">
        <v>112</v>
      </c>
      <c r="AI162" s="123">
        <v>96</v>
      </c>
      <c r="AJ162" s="123">
        <v>854</v>
      </c>
      <c r="AL162" s="52"/>
      <c r="AY162" s="55">
        <f>COUNTIF($BA$4:BA162,PROVINCIA!$C$6)</f>
        <v>0</v>
      </c>
      <c r="BK162" s="55">
        <f>COUNTIF($BM$4:BM162,DELEGACIÓN!$C$6)</f>
        <v>0</v>
      </c>
      <c r="BL162" s="70"/>
      <c r="BM162" s="52"/>
      <c r="BN162" s="52"/>
      <c r="BO162" s="52"/>
      <c r="BP162" s="52"/>
      <c r="BQ162" s="52"/>
      <c r="BR162" s="52"/>
      <c r="BS162" s="52"/>
      <c r="BT162" s="52"/>
    </row>
    <row r="163" spans="1:72" x14ac:dyDescent="0.25">
      <c r="A163" s="160">
        <f>COUNTIF($C$4:C163,COMUNIDAD!$C$6)</f>
        <v>0</v>
      </c>
      <c r="M163" s="55">
        <f>COUNTIF($O$4:O163,PROVINCIA!$C$6)</f>
        <v>0</v>
      </c>
      <c r="N163" s="102">
        <v>40</v>
      </c>
      <c r="O163" s="117" t="s">
        <v>364</v>
      </c>
      <c r="P163" s="117" t="s">
        <v>18</v>
      </c>
      <c r="Q163" s="123">
        <v>162</v>
      </c>
      <c r="R163" s="123">
        <v>99</v>
      </c>
      <c r="S163" s="123"/>
      <c r="T163" s="123">
        <v>8</v>
      </c>
      <c r="U163" s="123">
        <v>180</v>
      </c>
      <c r="V163" s="123">
        <v>2</v>
      </c>
      <c r="W163" s="123">
        <v>451</v>
      </c>
      <c r="Z163" s="55">
        <f>COUNTIF($AB$4:AB163,DELEGACIÓN!$C$6)</f>
        <v>0</v>
      </c>
      <c r="AA163" s="117">
        <v>885</v>
      </c>
      <c r="AB163" s="117" t="s">
        <v>125</v>
      </c>
      <c r="AC163" s="117" t="s">
        <v>17</v>
      </c>
      <c r="AD163" s="123">
        <v>426</v>
      </c>
      <c r="AE163" s="123">
        <v>248</v>
      </c>
      <c r="AF163" s="123">
        <v>6</v>
      </c>
      <c r="AG163" s="123">
        <v>26</v>
      </c>
      <c r="AH163" s="123">
        <v>147</v>
      </c>
      <c r="AI163" s="123">
        <v>134</v>
      </c>
      <c r="AJ163" s="123">
        <v>987</v>
      </c>
      <c r="AL163" s="52"/>
      <c r="AY163" s="55">
        <f>COUNTIF($BA$4:BA163,PROVINCIA!$C$6)</f>
        <v>0</v>
      </c>
      <c r="BK163" s="55">
        <f>COUNTIF($BM$4:BM163,DELEGACIÓN!$C$6)</f>
        <v>0</v>
      </c>
      <c r="BL163" s="70"/>
      <c r="BM163" s="52"/>
      <c r="BN163" s="52"/>
      <c r="BO163" s="52"/>
      <c r="BP163" s="52"/>
      <c r="BQ163" s="52"/>
      <c r="BR163" s="52"/>
      <c r="BS163" s="52"/>
      <c r="BT163" s="52"/>
    </row>
    <row r="164" spans="1:72" x14ac:dyDescent="0.25">
      <c r="A164" s="160">
        <f>COUNTIF($C$4:C164,COMUNIDAD!$C$6)</f>
        <v>0</v>
      </c>
      <c r="M164" s="55">
        <f>COUNTIF($O$4:O164,PROVINCIA!$C$6)</f>
        <v>0</v>
      </c>
      <c r="N164" s="102">
        <v>40</v>
      </c>
      <c r="O164" s="117" t="s">
        <v>364</v>
      </c>
      <c r="P164" s="117" t="s">
        <v>19</v>
      </c>
      <c r="Q164" s="123">
        <v>328</v>
      </c>
      <c r="R164" s="123">
        <v>205</v>
      </c>
      <c r="S164" s="123"/>
      <c r="T164" s="123">
        <v>10</v>
      </c>
      <c r="U164" s="123">
        <v>256</v>
      </c>
      <c r="V164" s="123">
        <v>17</v>
      </c>
      <c r="W164" s="123">
        <v>816</v>
      </c>
      <c r="Z164" s="55">
        <f>COUNTIF($AB$4:AB164,DELEGACIÓN!$C$6)</f>
        <v>0</v>
      </c>
      <c r="AA164" s="117">
        <v>885</v>
      </c>
      <c r="AB164" s="117" t="s">
        <v>125</v>
      </c>
      <c r="AC164" s="117" t="s">
        <v>41</v>
      </c>
      <c r="AD164" s="123">
        <v>116</v>
      </c>
      <c r="AE164" s="123">
        <v>68</v>
      </c>
      <c r="AF164" s="123"/>
      <c r="AG164" s="123">
        <v>2</v>
      </c>
      <c r="AH164" s="123">
        <v>13</v>
      </c>
      <c r="AI164" s="123">
        <v>11</v>
      </c>
      <c r="AJ164" s="123">
        <v>210</v>
      </c>
      <c r="AL164" s="52"/>
      <c r="AY164" s="55">
        <f>COUNTIF($BA$4:BA164,PROVINCIA!$C$6)</f>
        <v>0</v>
      </c>
      <c r="BK164" s="55">
        <f>COUNTIF($BM$4:BM164,DELEGACIÓN!$C$6)</f>
        <v>0</v>
      </c>
      <c r="BL164" s="70"/>
      <c r="BM164" s="52"/>
      <c r="BN164" s="52"/>
      <c r="BO164" s="52"/>
      <c r="BP164" s="52"/>
      <c r="BQ164" s="52"/>
      <c r="BR164" s="52"/>
      <c r="BS164" s="52"/>
      <c r="BT164" s="52"/>
    </row>
    <row r="165" spans="1:72" x14ac:dyDescent="0.25">
      <c r="A165" s="160">
        <f>COUNTIF($C$4:C165,COMUNIDAD!$C$6)</f>
        <v>0</v>
      </c>
      <c r="M165" s="55">
        <f>COUNTIF($O$4:O165,PROVINCIA!$C$6)</f>
        <v>0</v>
      </c>
      <c r="N165" s="102">
        <v>40</v>
      </c>
      <c r="O165" s="117" t="s">
        <v>364</v>
      </c>
      <c r="P165" s="117" t="s">
        <v>17</v>
      </c>
      <c r="Q165" s="123">
        <v>116</v>
      </c>
      <c r="R165" s="123">
        <v>113</v>
      </c>
      <c r="S165" s="123"/>
      <c r="T165" s="123">
        <v>7</v>
      </c>
      <c r="U165" s="123">
        <v>134</v>
      </c>
      <c r="V165" s="123">
        <v>23</v>
      </c>
      <c r="W165" s="123">
        <v>393</v>
      </c>
      <c r="Z165" s="55">
        <f>COUNTIF($AB$4:AB165,DELEGACIÓN!$C$6)</f>
        <v>0</v>
      </c>
      <c r="AA165" s="117">
        <v>885</v>
      </c>
      <c r="AB165" s="117" t="s">
        <v>125</v>
      </c>
      <c r="AC165" s="117" t="s">
        <v>24</v>
      </c>
      <c r="AD165" s="123">
        <v>954</v>
      </c>
      <c r="AE165" s="123">
        <v>210</v>
      </c>
      <c r="AF165" s="123">
        <v>16</v>
      </c>
      <c r="AG165" s="123">
        <v>10</v>
      </c>
      <c r="AH165" s="123">
        <v>141</v>
      </c>
      <c r="AI165" s="123">
        <v>249</v>
      </c>
      <c r="AJ165" s="123">
        <v>1580</v>
      </c>
      <c r="AL165" s="52"/>
      <c r="AY165" s="55">
        <f>COUNTIF($BA$4:BA165,PROVINCIA!$C$6)</f>
        <v>0</v>
      </c>
      <c r="BK165" s="55">
        <f>COUNTIF($BM$4:BM165,DELEGACIÓN!$C$6)</f>
        <v>0</v>
      </c>
      <c r="BL165" s="70"/>
      <c r="BM165" s="52"/>
      <c r="BN165" s="52"/>
      <c r="BO165" s="52"/>
      <c r="BP165" s="52"/>
      <c r="BQ165" s="52"/>
      <c r="BR165" s="52"/>
      <c r="BS165" s="52"/>
      <c r="BT165" s="52"/>
    </row>
    <row r="166" spans="1:72" x14ac:dyDescent="0.25">
      <c r="A166" s="160">
        <f>COUNTIF($C$4:C166,COMUNIDAD!$C$6)</f>
        <v>0</v>
      </c>
      <c r="M166" s="55">
        <f>COUNTIF($O$4:O166,PROVINCIA!$C$6)</f>
        <v>0</v>
      </c>
      <c r="N166" s="102">
        <v>40</v>
      </c>
      <c r="O166" s="117" t="s">
        <v>364</v>
      </c>
      <c r="P166" s="117" t="s">
        <v>24</v>
      </c>
      <c r="Q166" s="123">
        <v>211</v>
      </c>
      <c r="R166" s="123">
        <v>51</v>
      </c>
      <c r="S166" s="123"/>
      <c r="T166" s="123"/>
      <c r="U166" s="123">
        <v>389</v>
      </c>
      <c r="V166" s="123">
        <v>155</v>
      </c>
      <c r="W166" s="123">
        <v>806</v>
      </c>
      <c r="Z166" s="55">
        <f>COUNTIF($AB$4:AB166,DELEGACIÓN!$C$6)</f>
        <v>0</v>
      </c>
      <c r="AA166" s="117">
        <v>889</v>
      </c>
      <c r="AB166" s="117" t="s">
        <v>129</v>
      </c>
      <c r="AC166" s="117" t="s">
        <v>18</v>
      </c>
      <c r="AD166" s="123">
        <v>4</v>
      </c>
      <c r="AE166" s="123">
        <v>5</v>
      </c>
      <c r="AF166" s="123">
        <v>1</v>
      </c>
      <c r="AG166" s="123">
        <v>1</v>
      </c>
      <c r="AH166" s="123">
        <v>8</v>
      </c>
      <c r="AI166" s="123">
        <v>5</v>
      </c>
      <c r="AJ166" s="123">
        <v>24</v>
      </c>
      <c r="AL166" s="52"/>
      <c r="AY166" s="55">
        <f>COUNTIF($BA$4:BA166,PROVINCIA!$C$6)</f>
        <v>0</v>
      </c>
      <c r="BK166" s="55">
        <f>COUNTIF($BM$4:BM166,DELEGACIÓN!$C$6)</f>
        <v>0</v>
      </c>
      <c r="BL166" s="70"/>
      <c r="BM166" s="52"/>
      <c r="BN166" s="52"/>
      <c r="BO166" s="52"/>
      <c r="BP166" s="52"/>
      <c r="BQ166" s="52"/>
      <c r="BR166" s="52"/>
      <c r="BS166" s="52"/>
      <c r="BT166" s="52"/>
    </row>
    <row r="167" spans="1:72" x14ac:dyDescent="0.25">
      <c r="A167" s="160">
        <f>COUNTIF($C$4:C167,COMUNIDAD!$C$6)</f>
        <v>0</v>
      </c>
      <c r="M167" s="55">
        <f>COUNTIF($O$4:O167,PROVINCIA!$C$6)</f>
        <v>0</v>
      </c>
      <c r="N167" s="102">
        <v>42</v>
      </c>
      <c r="O167" s="117" t="s">
        <v>376</v>
      </c>
      <c r="P167" s="117" t="s">
        <v>18</v>
      </c>
      <c r="Q167" s="123"/>
      <c r="R167" s="123"/>
      <c r="S167" s="123"/>
      <c r="T167" s="123"/>
      <c r="U167" s="123">
        <v>5</v>
      </c>
      <c r="V167" s="123">
        <v>2</v>
      </c>
      <c r="W167" s="123">
        <v>7</v>
      </c>
      <c r="Z167" s="55">
        <f>COUNTIF($AB$4:AB167,DELEGACIÓN!$C$6)</f>
        <v>0</v>
      </c>
      <c r="AA167" s="117">
        <v>889</v>
      </c>
      <c r="AB167" s="117" t="s">
        <v>129</v>
      </c>
      <c r="AC167" s="117" t="s">
        <v>19</v>
      </c>
      <c r="AD167" s="123">
        <v>1</v>
      </c>
      <c r="AE167" s="123">
        <v>3</v>
      </c>
      <c r="AF167" s="123"/>
      <c r="AG167" s="123"/>
      <c r="AH167" s="123">
        <v>28</v>
      </c>
      <c r="AI167" s="123">
        <v>39</v>
      </c>
      <c r="AJ167" s="123">
        <v>71</v>
      </c>
      <c r="AL167" s="52"/>
      <c r="AY167" s="55">
        <f>COUNTIF($BA$4:BA167,PROVINCIA!$C$6)</f>
        <v>0</v>
      </c>
      <c r="BK167" s="55">
        <f>COUNTIF($BM$4:BM167,DELEGACIÓN!$C$6)</f>
        <v>0</v>
      </c>
      <c r="BL167" s="70"/>
      <c r="BM167" s="52"/>
      <c r="BN167" s="52"/>
      <c r="BO167" s="52"/>
      <c r="BP167" s="52"/>
      <c r="BQ167" s="52"/>
      <c r="BR167" s="52"/>
      <c r="BS167" s="52"/>
      <c r="BT167" s="52"/>
    </row>
    <row r="168" spans="1:72" x14ac:dyDescent="0.25">
      <c r="A168" s="160">
        <f>COUNTIF($C$4:C168,COMUNIDAD!$C$6)</f>
        <v>0</v>
      </c>
      <c r="M168" s="55">
        <f>COUNTIF($O$4:O168,PROVINCIA!$C$6)</f>
        <v>0</v>
      </c>
      <c r="N168" s="102">
        <v>42</v>
      </c>
      <c r="O168" s="117" t="s">
        <v>376</v>
      </c>
      <c r="P168" s="117" t="s">
        <v>19</v>
      </c>
      <c r="Q168" s="123"/>
      <c r="R168" s="123"/>
      <c r="S168" s="123"/>
      <c r="T168" s="123"/>
      <c r="U168" s="123">
        <v>8</v>
      </c>
      <c r="V168" s="123">
        <v>7</v>
      </c>
      <c r="W168" s="123">
        <v>15</v>
      </c>
      <c r="Z168" s="55">
        <f>COUNTIF($AB$4:AB168,DELEGACIÓN!$C$6)</f>
        <v>0</v>
      </c>
      <c r="AA168" s="117">
        <v>901</v>
      </c>
      <c r="AB168" s="117" t="s">
        <v>131</v>
      </c>
      <c r="AC168" s="117" t="s">
        <v>18</v>
      </c>
      <c r="AD168" s="123">
        <v>32</v>
      </c>
      <c r="AE168" s="123">
        <v>24</v>
      </c>
      <c r="AF168" s="123"/>
      <c r="AG168" s="123"/>
      <c r="AH168" s="123">
        <v>1</v>
      </c>
      <c r="AI168" s="123">
        <v>2</v>
      </c>
      <c r="AJ168" s="123">
        <v>59</v>
      </c>
      <c r="AL168" s="52"/>
      <c r="AY168" s="55">
        <f>COUNTIF($BA$4:BA168,PROVINCIA!$C$6)</f>
        <v>0</v>
      </c>
      <c r="BK168" s="55">
        <f>COUNTIF($BM$4:BM168,DELEGACIÓN!$C$6)</f>
        <v>0</v>
      </c>
      <c r="BL168" s="70"/>
      <c r="BM168" s="52"/>
      <c r="BN168" s="52"/>
      <c r="BO168" s="52"/>
      <c r="BP168" s="52"/>
      <c r="BQ168" s="52"/>
      <c r="BR168" s="52"/>
      <c r="BS168" s="52"/>
      <c r="BT168" s="52"/>
    </row>
    <row r="169" spans="1:72" x14ac:dyDescent="0.25">
      <c r="A169" s="160">
        <f>COUNTIF($C$4:C169,COMUNIDAD!$C$6)</f>
        <v>0</v>
      </c>
      <c r="M169" s="55">
        <f>COUNTIF($O$4:O169,PROVINCIA!$C$6)</f>
        <v>0</v>
      </c>
      <c r="N169" s="102">
        <v>42</v>
      </c>
      <c r="O169" s="117" t="s">
        <v>376</v>
      </c>
      <c r="P169" s="117" t="s">
        <v>17</v>
      </c>
      <c r="Q169" s="123"/>
      <c r="R169" s="123"/>
      <c r="S169" s="123"/>
      <c r="T169" s="123"/>
      <c r="U169" s="123"/>
      <c r="V169" s="123">
        <v>2</v>
      </c>
      <c r="W169" s="123">
        <v>2</v>
      </c>
      <c r="Z169" s="55">
        <f>COUNTIF($AB$4:AB169,DELEGACIÓN!$C$6)</f>
        <v>0</v>
      </c>
      <c r="AA169" s="117">
        <v>901</v>
      </c>
      <c r="AB169" s="117" t="s">
        <v>131</v>
      </c>
      <c r="AC169" s="117" t="s">
        <v>19</v>
      </c>
      <c r="AD169" s="123"/>
      <c r="AE169" s="123"/>
      <c r="AF169" s="123"/>
      <c r="AG169" s="123"/>
      <c r="AH169" s="123">
        <v>5</v>
      </c>
      <c r="AI169" s="123">
        <v>8</v>
      </c>
      <c r="AJ169" s="123">
        <v>13</v>
      </c>
      <c r="AL169" s="52"/>
      <c r="AY169" s="55">
        <f>COUNTIF($BA$4:BA169,PROVINCIA!$C$6)</f>
        <v>0</v>
      </c>
      <c r="BK169" s="55">
        <f>COUNTIF($BM$4:BM169,DELEGACIÓN!$C$6)</f>
        <v>0</v>
      </c>
      <c r="BL169" s="70"/>
      <c r="BM169" s="52"/>
      <c r="BN169" s="52"/>
      <c r="BO169" s="52"/>
      <c r="BP169" s="52"/>
      <c r="BQ169" s="52"/>
      <c r="BR169" s="52"/>
      <c r="BS169" s="52"/>
      <c r="BT169" s="52"/>
    </row>
    <row r="170" spans="1:72" x14ac:dyDescent="0.25">
      <c r="A170" s="160">
        <f>COUNTIF($C$4:C170,COMUNIDAD!$C$6)</f>
        <v>0</v>
      </c>
      <c r="M170" s="55">
        <f>COUNTIF($O$4:O170,PROVINCIA!$C$6)</f>
        <v>0</v>
      </c>
      <c r="N170" s="102">
        <v>43</v>
      </c>
      <c r="O170" s="117" t="s">
        <v>380</v>
      </c>
      <c r="P170" s="117" t="s">
        <v>18</v>
      </c>
      <c r="Q170" s="123">
        <v>20</v>
      </c>
      <c r="R170" s="123">
        <v>13</v>
      </c>
      <c r="S170" s="123">
        <v>1</v>
      </c>
      <c r="T170" s="123">
        <v>22</v>
      </c>
      <c r="U170" s="123">
        <v>18</v>
      </c>
      <c r="V170" s="123">
        <v>7</v>
      </c>
      <c r="W170" s="123">
        <v>81</v>
      </c>
      <c r="Z170" s="55">
        <f>COUNTIF($AB$4:AB170,DELEGACIÓN!$C$6)</f>
        <v>0</v>
      </c>
      <c r="AA170" s="117">
        <v>901</v>
      </c>
      <c r="AB170" s="117" t="s">
        <v>131</v>
      </c>
      <c r="AC170" s="117" t="s">
        <v>17</v>
      </c>
      <c r="AD170" s="123">
        <v>22</v>
      </c>
      <c r="AE170" s="123">
        <v>31</v>
      </c>
      <c r="AF170" s="123"/>
      <c r="AG170" s="123"/>
      <c r="AH170" s="123">
        <v>1</v>
      </c>
      <c r="AI170" s="123"/>
      <c r="AJ170" s="123">
        <v>54</v>
      </c>
      <c r="AL170" s="52"/>
      <c r="AY170" s="55">
        <f>COUNTIF($BA$4:BA170,PROVINCIA!$C$6)</f>
        <v>0</v>
      </c>
      <c r="BK170" s="55">
        <f>COUNTIF($BM$4:BM170,DELEGACIÓN!$C$6)</f>
        <v>0</v>
      </c>
      <c r="BL170" s="70"/>
      <c r="BM170" s="52"/>
      <c r="BN170" s="52"/>
      <c r="BO170" s="52"/>
      <c r="BP170" s="52"/>
      <c r="BQ170" s="52"/>
      <c r="BR170" s="52"/>
      <c r="BS170" s="52"/>
      <c r="BT170" s="52"/>
    </row>
    <row r="171" spans="1:72" x14ac:dyDescent="0.25">
      <c r="A171" s="160">
        <f>COUNTIF($C$4:C171,COMUNIDAD!$C$6)</f>
        <v>0</v>
      </c>
      <c r="M171" s="55">
        <f>COUNTIF($O$4:O171,PROVINCIA!$C$6)</f>
        <v>0</v>
      </c>
      <c r="N171" s="102">
        <v>43</v>
      </c>
      <c r="O171" s="117" t="s">
        <v>380</v>
      </c>
      <c r="P171" s="117" t="s">
        <v>19</v>
      </c>
      <c r="Q171" s="123">
        <v>14</v>
      </c>
      <c r="R171" s="123">
        <v>6</v>
      </c>
      <c r="S171" s="123"/>
      <c r="T171" s="123">
        <v>10</v>
      </c>
      <c r="U171" s="123">
        <v>39</v>
      </c>
      <c r="V171" s="123">
        <v>56</v>
      </c>
      <c r="W171" s="123">
        <v>125</v>
      </c>
      <c r="Z171" s="55">
        <f>COUNTIF($AB$4:AB171,DELEGACIÓN!$C$6)</f>
        <v>0</v>
      </c>
      <c r="AA171" s="117">
        <v>901</v>
      </c>
      <c r="AB171" s="117" t="s">
        <v>131</v>
      </c>
      <c r="AC171" s="117" t="s">
        <v>24</v>
      </c>
      <c r="AD171" s="123"/>
      <c r="AE171" s="123"/>
      <c r="AF171" s="123"/>
      <c r="AG171" s="123"/>
      <c r="AH171" s="123"/>
      <c r="AI171" s="123">
        <v>13</v>
      </c>
      <c r="AJ171" s="123">
        <v>13</v>
      </c>
      <c r="AL171" s="52"/>
      <c r="AY171" s="55">
        <f>COUNTIF($BA$4:BA171,PROVINCIA!$C$6)</f>
        <v>0</v>
      </c>
      <c r="BK171" s="55">
        <f>COUNTIF($BM$4:BM171,DELEGACIÓN!$C$6)</f>
        <v>0</v>
      </c>
      <c r="BL171" s="70"/>
      <c r="BM171" s="52"/>
      <c r="BN171" s="52"/>
      <c r="BO171" s="52"/>
      <c r="BP171" s="52"/>
      <c r="BQ171" s="52"/>
      <c r="BR171" s="52"/>
      <c r="BS171" s="52"/>
      <c r="BT171" s="52"/>
    </row>
    <row r="172" spans="1:72" x14ac:dyDescent="0.25">
      <c r="A172" s="160">
        <f>COUNTIF($C$4:C172,COMUNIDAD!$C$6)</f>
        <v>0</v>
      </c>
      <c r="M172" s="55">
        <f>COUNTIF($O$4:O172,PROVINCIA!$C$6)</f>
        <v>0</v>
      </c>
      <c r="N172" s="102">
        <v>43</v>
      </c>
      <c r="O172" s="117" t="s">
        <v>380</v>
      </c>
      <c r="P172" s="117" t="s">
        <v>17</v>
      </c>
      <c r="Q172" s="123">
        <v>16</v>
      </c>
      <c r="R172" s="123">
        <v>26</v>
      </c>
      <c r="S172" s="123"/>
      <c r="T172" s="123">
        <v>13</v>
      </c>
      <c r="U172" s="123">
        <v>13</v>
      </c>
      <c r="V172" s="123">
        <v>23</v>
      </c>
      <c r="W172" s="123">
        <v>91</v>
      </c>
      <c r="Z172" s="55">
        <f>COUNTIF($AB$4:AB172,DELEGACIÓN!$C$6)</f>
        <v>0</v>
      </c>
      <c r="AA172" s="117">
        <v>1001</v>
      </c>
      <c r="AB172" s="117" t="s">
        <v>137</v>
      </c>
      <c r="AC172" s="117" t="s">
        <v>18</v>
      </c>
      <c r="AD172" s="123">
        <v>1</v>
      </c>
      <c r="AE172" s="123">
        <v>2</v>
      </c>
      <c r="AF172" s="123"/>
      <c r="AG172" s="123">
        <v>2</v>
      </c>
      <c r="AH172" s="123">
        <v>7</v>
      </c>
      <c r="AI172" s="123">
        <v>1</v>
      </c>
      <c r="AJ172" s="123">
        <v>13</v>
      </c>
      <c r="AL172" s="52"/>
      <c r="AY172" s="55">
        <f>COUNTIF($BA$4:BA172,PROVINCIA!$C$6)</f>
        <v>0</v>
      </c>
      <c r="BK172" s="55">
        <f>COUNTIF($BM$4:BM172,DELEGACIÓN!$C$6)</f>
        <v>0</v>
      </c>
      <c r="BL172" s="70"/>
      <c r="BM172" s="52"/>
      <c r="BN172" s="52"/>
      <c r="BO172" s="52"/>
      <c r="BP172" s="52"/>
      <c r="BQ172" s="52"/>
      <c r="BR172" s="52"/>
      <c r="BS172" s="52"/>
      <c r="BT172" s="52"/>
    </row>
    <row r="173" spans="1:72" x14ac:dyDescent="0.25">
      <c r="A173" s="160">
        <f>COUNTIF($C$4:C173,COMUNIDAD!$C$6)</f>
        <v>0</v>
      </c>
      <c r="M173" s="55">
        <f>COUNTIF($O$4:O173,PROVINCIA!$C$6)</f>
        <v>0</v>
      </c>
      <c r="N173" s="102">
        <v>43</v>
      </c>
      <c r="O173" s="117" t="s">
        <v>380</v>
      </c>
      <c r="P173" s="117" t="s">
        <v>24</v>
      </c>
      <c r="Q173" s="123">
        <v>6</v>
      </c>
      <c r="R173" s="123"/>
      <c r="S173" s="123"/>
      <c r="T173" s="123"/>
      <c r="U173" s="123">
        <v>116</v>
      </c>
      <c r="V173" s="123">
        <v>137</v>
      </c>
      <c r="W173" s="123">
        <v>259</v>
      </c>
      <c r="Z173" s="55">
        <f>COUNTIF($AB$4:AB173,DELEGACIÓN!$C$6)</f>
        <v>0</v>
      </c>
      <c r="AA173" s="117">
        <v>1001</v>
      </c>
      <c r="AB173" s="117" t="s">
        <v>137</v>
      </c>
      <c r="AC173" s="117" t="s">
        <v>19</v>
      </c>
      <c r="AD173" s="123"/>
      <c r="AE173" s="123">
        <v>3</v>
      </c>
      <c r="AF173" s="123"/>
      <c r="AG173" s="123"/>
      <c r="AH173" s="123">
        <v>7</v>
      </c>
      <c r="AI173" s="123"/>
      <c r="AJ173" s="123">
        <v>10</v>
      </c>
      <c r="AL173" s="52"/>
      <c r="AY173" s="55">
        <f>COUNTIF($BA$4:BA173,PROVINCIA!$C$6)</f>
        <v>0</v>
      </c>
      <c r="BK173" s="55">
        <f>COUNTIF($BM$4:BM173,DELEGACIÓN!$C$6)</f>
        <v>0</v>
      </c>
      <c r="BL173" s="70"/>
      <c r="BM173" s="52"/>
      <c r="BN173" s="52"/>
      <c r="BO173" s="52"/>
      <c r="BP173" s="52"/>
      <c r="BQ173" s="52"/>
      <c r="BR173" s="52"/>
      <c r="BS173" s="52"/>
      <c r="BT173" s="52"/>
    </row>
    <row r="174" spans="1:72" x14ac:dyDescent="0.25">
      <c r="A174" s="160">
        <f>COUNTIF($C$4:C174,COMUNIDAD!$C$6)</f>
        <v>0</v>
      </c>
      <c r="M174" s="55">
        <f>COUNTIF($O$4:O174,PROVINCIA!$C$6)</f>
        <v>0</v>
      </c>
      <c r="N174" s="102">
        <v>44</v>
      </c>
      <c r="O174" s="117" t="s">
        <v>388</v>
      </c>
      <c r="P174" s="117" t="s">
        <v>18</v>
      </c>
      <c r="Q174" s="123">
        <v>49</v>
      </c>
      <c r="R174" s="123">
        <v>39</v>
      </c>
      <c r="S174" s="123">
        <v>41</v>
      </c>
      <c r="T174" s="123">
        <v>45</v>
      </c>
      <c r="U174" s="123">
        <v>53</v>
      </c>
      <c r="V174" s="123">
        <v>52</v>
      </c>
      <c r="W174" s="123">
        <v>279</v>
      </c>
      <c r="Z174" s="55">
        <f>COUNTIF($AB$4:AB174,DELEGACIÓN!$C$6)</f>
        <v>0</v>
      </c>
      <c r="AA174" s="117">
        <v>1001</v>
      </c>
      <c r="AB174" s="117" t="s">
        <v>137</v>
      </c>
      <c r="AC174" s="117" t="s">
        <v>17</v>
      </c>
      <c r="AD174" s="123">
        <v>1</v>
      </c>
      <c r="AE174" s="123">
        <v>1</v>
      </c>
      <c r="AF174" s="123"/>
      <c r="AG174" s="123">
        <v>2</v>
      </c>
      <c r="AH174" s="123">
        <v>4</v>
      </c>
      <c r="AI174" s="123"/>
      <c r="AJ174" s="123">
        <v>8</v>
      </c>
      <c r="AL174" s="52"/>
      <c r="AY174" s="55">
        <f>COUNTIF($BA$4:BA174,PROVINCIA!$C$6)</f>
        <v>0</v>
      </c>
      <c r="BK174" s="55">
        <f>COUNTIF($BM$4:BM174,DELEGACIÓN!$C$6)</f>
        <v>0</v>
      </c>
      <c r="BL174" s="70"/>
      <c r="BM174" s="52"/>
      <c r="BN174" s="52"/>
      <c r="BO174" s="52"/>
      <c r="BP174" s="52"/>
      <c r="BQ174" s="52"/>
      <c r="BR174" s="52"/>
      <c r="BS174" s="52"/>
      <c r="BT174" s="52"/>
    </row>
    <row r="175" spans="1:72" x14ac:dyDescent="0.25">
      <c r="A175" s="160">
        <f>COUNTIF($C$4:C175,COMUNIDAD!$C$6)</f>
        <v>0</v>
      </c>
      <c r="M175" s="55">
        <f>COUNTIF($O$4:O175,PROVINCIA!$C$6)</f>
        <v>0</v>
      </c>
      <c r="N175" s="102">
        <v>44</v>
      </c>
      <c r="O175" s="117" t="s">
        <v>388</v>
      </c>
      <c r="P175" s="117" t="s">
        <v>19</v>
      </c>
      <c r="Q175" s="123">
        <v>115</v>
      </c>
      <c r="R175" s="123">
        <v>67</v>
      </c>
      <c r="S175" s="123">
        <v>87</v>
      </c>
      <c r="T175" s="123">
        <v>41</v>
      </c>
      <c r="U175" s="123">
        <v>86</v>
      </c>
      <c r="V175" s="123">
        <v>63</v>
      </c>
      <c r="W175" s="123">
        <v>459</v>
      </c>
      <c r="Z175" s="55">
        <f>COUNTIF($AB$4:AB175,DELEGACIÓN!$C$6)</f>
        <v>0</v>
      </c>
      <c r="AA175" s="117">
        <v>1001</v>
      </c>
      <c r="AB175" s="117" t="s">
        <v>137</v>
      </c>
      <c r="AC175" s="117" t="s">
        <v>24</v>
      </c>
      <c r="AD175" s="123">
        <v>23</v>
      </c>
      <c r="AE175" s="123">
        <v>11</v>
      </c>
      <c r="AF175" s="123"/>
      <c r="AG175" s="123"/>
      <c r="AH175" s="123">
        <v>9</v>
      </c>
      <c r="AI175" s="123">
        <v>4</v>
      </c>
      <c r="AJ175" s="123">
        <v>47</v>
      </c>
      <c r="AL175" s="52"/>
      <c r="AY175" s="55">
        <f>COUNTIF($BA$4:BA175,PROVINCIA!$C$6)</f>
        <v>0</v>
      </c>
      <c r="BK175" s="55">
        <f>COUNTIF($BM$4:BM175,DELEGACIÓN!$C$6)</f>
        <v>0</v>
      </c>
      <c r="BL175" s="70"/>
      <c r="BM175" s="52"/>
      <c r="BN175" s="52"/>
      <c r="BO175" s="52"/>
      <c r="BP175" s="52"/>
      <c r="BQ175" s="52"/>
      <c r="BR175" s="52"/>
      <c r="BS175" s="52"/>
      <c r="BT175" s="52"/>
    </row>
    <row r="176" spans="1:72" x14ac:dyDescent="0.25">
      <c r="A176" s="160">
        <f>COUNTIF($C$4:C176,COMUNIDAD!$C$6)</f>
        <v>0</v>
      </c>
      <c r="M176" s="55">
        <f>COUNTIF($O$4:O176,PROVINCIA!$C$6)</f>
        <v>0</v>
      </c>
      <c r="N176" s="102">
        <v>44</v>
      </c>
      <c r="O176" s="117" t="s">
        <v>388</v>
      </c>
      <c r="P176" s="117" t="s">
        <v>17</v>
      </c>
      <c r="Q176" s="123">
        <v>40</v>
      </c>
      <c r="R176" s="123">
        <v>37</v>
      </c>
      <c r="S176" s="123">
        <v>36</v>
      </c>
      <c r="T176" s="123">
        <v>29</v>
      </c>
      <c r="U176" s="123">
        <v>37</v>
      </c>
      <c r="V176" s="123">
        <v>44</v>
      </c>
      <c r="W176" s="123">
        <v>223</v>
      </c>
      <c r="Z176" s="55">
        <f>COUNTIF($AB$4:AB176,DELEGACIÓN!$C$6)</f>
        <v>0</v>
      </c>
      <c r="AA176" s="117">
        <v>1101</v>
      </c>
      <c r="AB176" s="117" t="s">
        <v>141</v>
      </c>
      <c r="AC176" s="117" t="s">
        <v>18</v>
      </c>
      <c r="AD176" s="123"/>
      <c r="AE176" s="123"/>
      <c r="AF176" s="123"/>
      <c r="AG176" s="123">
        <v>1</v>
      </c>
      <c r="AH176" s="123">
        <v>3</v>
      </c>
      <c r="AI176" s="123">
        <v>7</v>
      </c>
      <c r="AJ176" s="123">
        <v>11</v>
      </c>
      <c r="AL176" s="52"/>
      <c r="AY176" s="55">
        <f>COUNTIF($BA$4:BA176,PROVINCIA!$C$6)</f>
        <v>0</v>
      </c>
      <c r="BK176" s="55">
        <f>COUNTIF($BM$4:BM176,DELEGACIÓN!$C$6)</f>
        <v>0</v>
      </c>
      <c r="BL176" s="70"/>
      <c r="BM176" s="52"/>
      <c r="BN176" s="52"/>
      <c r="BO176" s="52"/>
      <c r="BP176" s="52"/>
      <c r="BQ176" s="52"/>
      <c r="BR176" s="52"/>
      <c r="BS176" s="52"/>
      <c r="BT176" s="52"/>
    </row>
    <row r="177" spans="1:72" x14ac:dyDescent="0.25">
      <c r="A177" s="160">
        <f>COUNTIF($C$4:C177,COMUNIDAD!$C$6)</f>
        <v>0</v>
      </c>
      <c r="M177" s="55">
        <f>COUNTIF($O$4:O177,PROVINCIA!$C$6)</f>
        <v>0</v>
      </c>
      <c r="N177" s="102">
        <v>44</v>
      </c>
      <c r="O177" s="117" t="s">
        <v>388</v>
      </c>
      <c r="P177" s="117" t="s">
        <v>24</v>
      </c>
      <c r="Q177" s="123">
        <v>80</v>
      </c>
      <c r="R177" s="123">
        <v>19</v>
      </c>
      <c r="S177" s="123">
        <v>20</v>
      </c>
      <c r="T177" s="123"/>
      <c r="U177" s="123">
        <v>16</v>
      </c>
      <c r="V177" s="123"/>
      <c r="W177" s="123">
        <v>135</v>
      </c>
      <c r="Z177" s="55">
        <f>COUNTIF($AB$4:AB177,DELEGACIÓN!$C$6)</f>
        <v>0</v>
      </c>
      <c r="AA177" s="117">
        <v>1101</v>
      </c>
      <c r="AB177" s="117" t="s">
        <v>141</v>
      </c>
      <c r="AC177" s="117" t="s">
        <v>19</v>
      </c>
      <c r="AD177" s="123"/>
      <c r="AE177" s="123"/>
      <c r="AF177" s="123"/>
      <c r="AG177" s="123"/>
      <c r="AH177" s="123">
        <v>7</v>
      </c>
      <c r="AI177" s="123">
        <v>7</v>
      </c>
      <c r="AJ177" s="123">
        <v>14</v>
      </c>
      <c r="AL177" s="52"/>
      <c r="AY177" s="55">
        <f>COUNTIF($BA$4:BA177,PROVINCIA!$C$6)</f>
        <v>0</v>
      </c>
      <c r="BK177" s="55">
        <f>COUNTIF($BM$4:BM177,DELEGACIÓN!$C$6)</f>
        <v>0</v>
      </c>
      <c r="BL177" s="70"/>
      <c r="BM177" s="52"/>
      <c r="BN177" s="52"/>
      <c r="BO177" s="52"/>
      <c r="BP177" s="52"/>
      <c r="BQ177" s="52"/>
      <c r="BR177" s="52"/>
      <c r="BS177" s="52"/>
      <c r="BT177" s="52"/>
    </row>
    <row r="178" spans="1:72" x14ac:dyDescent="0.25">
      <c r="A178" s="160">
        <f>COUNTIF($C$4:C178,COMUNIDAD!$C$6)</f>
        <v>0</v>
      </c>
      <c r="M178" s="55">
        <f>COUNTIF($O$4:O178,PROVINCIA!$C$6)</f>
        <v>0</v>
      </c>
      <c r="N178" s="102">
        <v>45</v>
      </c>
      <c r="O178" s="117" t="s">
        <v>394</v>
      </c>
      <c r="P178" s="117" t="s">
        <v>18</v>
      </c>
      <c r="Q178" s="123">
        <v>1</v>
      </c>
      <c r="R178" s="123">
        <v>4</v>
      </c>
      <c r="S178" s="123"/>
      <c r="T178" s="123"/>
      <c r="U178" s="123">
        <v>21</v>
      </c>
      <c r="V178" s="123">
        <v>20</v>
      </c>
      <c r="W178" s="123">
        <v>46</v>
      </c>
      <c r="Z178" s="55">
        <f>COUNTIF($AB$4:AB178,DELEGACIÓN!$C$6)</f>
        <v>0</v>
      </c>
      <c r="AA178" s="117">
        <v>1101</v>
      </c>
      <c r="AB178" s="117" t="s">
        <v>141</v>
      </c>
      <c r="AC178" s="117" t="s">
        <v>17</v>
      </c>
      <c r="AD178" s="123">
        <v>2</v>
      </c>
      <c r="AE178" s="123">
        <v>1</v>
      </c>
      <c r="AF178" s="123"/>
      <c r="AG178" s="123">
        <v>1</v>
      </c>
      <c r="AH178" s="123">
        <v>4</v>
      </c>
      <c r="AI178" s="123">
        <v>6</v>
      </c>
      <c r="AJ178" s="123">
        <v>14</v>
      </c>
      <c r="AL178" s="52"/>
      <c r="AY178" s="55">
        <f>COUNTIF($BA$4:BA178,PROVINCIA!$C$6)</f>
        <v>0</v>
      </c>
      <c r="BK178" s="55">
        <f>COUNTIF($BM$4:BM178,DELEGACIÓN!$C$6)</f>
        <v>0</v>
      </c>
      <c r="BL178" s="70"/>
      <c r="BM178" s="52"/>
      <c r="BN178" s="52"/>
      <c r="BO178" s="52"/>
      <c r="BP178" s="52"/>
      <c r="BQ178" s="52"/>
      <c r="BR178" s="52"/>
      <c r="BS178" s="52"/>
      <c r="BT178" s="52"/>
    </row>
    <row r="179" spans="1:72" x14ac:dyDescent="0.25">
      <c r="A179" s="160">
        <f>COUNTIF($C$4:C179,COMUNIDAD!$C$6)</f>
        <v>0</v>
      </c>
      <c r="M179" s="55">
        <f>COUNTIF($O$4:O179,PROVINCIA!$C$6)</f>
        <v>0</v>
      </c>
      <c r="N179" s="102">
        <v>45</v>
      </c>
      <c r="O179" s="117" t="s">
        <v>394</v>
      </c>
      <c r="P179" s="117" t="s">
        <v>19</v>
      </c>
      <c r="Q179" s="123"/>
      <c r="R179" s="123"/>
      <c r="S179" s="123"/>
      <c r="T179" s="123">
        <v>1</v>
      </c>
      <c r="U179" s="123">
        <v>63</v>
      </c>
      <c r="V179" s="123">
        <v>50</v>
      </c>
      <c r="W179" s="123">
        <v>114</v>
      </c>
      <c r="Z179" s="55">
        <f>COUNTIF($AB$4:AB179,DELEGACIÓN!$C$6)</f>
        <v>0</v>
      </c>
      <c r="AA179" s="117">
        <v>1101</v>
      </c>
      <c r="AB179" s="117" t="s">
        <v>141</v>
      </c>
      <c r="AC179" s="117" t="s">
        <v>24</v>
      </c>
      <c r="AD179" s="123"/>
      <c r="AE179" s="123"/>
      <c r="AF179" s="123"/>
      <c r="AG179" s="123"/>
      <c r="AH179" s="123">
        <v>12</v>
      </c>
      <c r="AI179" s="123"/>
      <c r="AJ179" s="123">
        <v>12</v>
      </c>
      <c r="AL179" s="52"/>
      <c r="AY179" s="55">
        <f>COUNTIF($BA$4:BA179,PROVINCIA!$C$6)</f>
        <v>0</v>
      </c>
      <c r="BK179" s="55">
        <f>COUNTIF($BM$4:BM179,DELEGACIÓN!$C$6)</f>
        <v>0</v>
      </c>
      <c r="BL179" s="70"/>
      <c r="BM179" s="52"/>
      <c r="BN179" s="52"/>
      <c r="BO179" s="52"/>
      <c r="BP179" s="52"/>
      <c r="BQ179" s="52"/>
      <c r="BR179" s="52"/>
      <c r="BS179" s="52"/>
      <c r="BT179" s="52"/>
    </row>
    <row r="180" spans="1:72" x14ac:dyDescent="0.25">
      <c r="A180" s="160">
        <f>COUNTIF($C$4:C180,COMUNIDAD!$C$6)</f>
        <v>0</v>
      </c>
      <c r="M180" s="55">
        <f>COUNTIF($O$4:O180,PROVINCIA!$C$6)</f>
        <v>0</v>
      </c>
      <c r="N180" s="102">
        <v>45</v>
      </c>
      <c r="O180" s="117" t="s">
        <v>394</v>
      </c>
      <c r="P180" s="117" t="s">
        <v>17</v>
      </c>
      <c r="Q180" s="123">
        <v>2</v>
      </c>
      <c r="R180" s="123">
        <v>4</v>
      </c>
      <c r="S180" s="123"/>
      <c r="T180" s="123"/>
      <c r="U180" s="123">
        <v>9</v>
      </c>
      <c r="V180" s="123">
        <v>15</v>
      </c>
      <c r="W180" s="123">
        <v>30</v>
      </c>
      <c r="Z180" s="55">
        <f>COUNTIF($AB$4:AB180,DELEGACIÓN!$C$6)</f>
        <v>0</v>
      </c>
      <c r="AA180" s="117">
        <v>1102</v>
      </c>
      <c r="AB180" s="117" t="s">
        <v>145</v>
      </c>
      <c r="AC180" s="117" t="s">
        <v>18</v>
      </c>
      <c r="AD180" s="123"/>
      <c r="AE180" s="123"/>
      <c r="AF180" s="123"/>
      <c r="AG180" s="123">
        <v>2</v>
      </c>
      <c r="AH180" s="123">
        <v>6</v>
      </c>
      <c r="AI180" s="123">
        <v>5</v>
      </c>
      <c r="AJ180" s="123">
        <v>13</v>
      </c>
      <c r="AL180" s="52"/>
      <c r="AY180" s="55">
        <f>COUNTIF($BA$4:BA180,PROVINCIA!$C$6)</f>
        <v>0</v>
      </c>
      <c r="BK180" s="55">
        <f>COUNTIF($BM$4:BM180,DELEGACIÓN!$C$6)</f>
        <v>0</v>
      </c>
      <c r="BL180" s="70"/>
      <c r="BM180" s="52"/>
      <c r="BN180" s="52"/>
      <c r="BO180" s="52"/>
      <c r="BP180" s="52"/>
      <c r="BQ180" s="52"/>
      <c r="BR180" s="52"/>
      <c r="BS180" s="52"/>
      <c r="BT180" s="52"/>
    </row>
    <row r="181" spans="1:72" x14ac:dyDescent="0.25">
      <c r="A181" s="160">
        <f>COUNTIF($C$4:C181,COMUNIDAD!$C$6)</f>
        <v>0</v>
      </c>
      <c r="M181" s="55">
        <f>COUNTIF($O$4:O181,PROVINCIA!$C$6)</f>
        <v>0</v>
      </c>
      <c r="N181" s="102">
        <v>45</v>
      </c>
      <c r="O181" s="117" t="s">
        <v>394</v>
      </c>
      <c r="P181" s="117" t="s">
        <v>24</v>
      </c>
      <c r="Q181" s="123"/>
      <c r="R181" s="123"/>
      <c r="S181" s="123"/>
      <c r="T181" s="123"/>
      <c r="U181" s="123">
        <v>168</v>
      </c>
      <c r="V181" s="123">
        <v>41</v>
      </c>
      <c r="W181" s="123">
        <v>209</v>
      </c>
      <c r="Z181" s="55">
        <f>COUNTIF($AB$4:AB181,DELEGACIÓN!$C$6)</f>
        <v>0</v>
      </c>
      <c r="AA181" s="117">
        <v>1102</v>
      </c>
      <c r="AB181" s="117" t="s">
        <v>145</v>
      </c>
      <c r="AC181" s="117" t="s">
        <v>19</v>
      </c>
      <c r="AD181" s="123"/>
      <c r="AE181" s="123"/>
      <c r="AF181" s="123"/>
      <c r="AG181" s="123">
        <v>3</v>
      </c>
      <c r="AH181" s="123">
        <v>6</v>
      </c>
      <c r="AI181" s="123">
        <v>42</v>
      </c>
      <c r="AJ181" s="123">
        <v>51</v>
      </c>
      <c r="AL181" s="52"/>
      <c r="AY181" s="55">
        <f>COUNTIF($BA$4:BA181,PROVINCIA!$C$6)</f>
        <v>0</v>
      </c>
      <c r="BK181" s="55">
        <f>COUNTIF($BM$4:BM181,DELEGACIÓN!$C$6)</f>
        <v>0</v>
      </c>
      <c r="BL181" s="70"/>
      <c r="BM181" s="52"/>
      <c r="BN181" s="52"/>
      <c r="BO181" s="52"/>
      <c r="BP181" s="52"/>
      <c r="BQ181" s="52"/>
      <c r="BR181" s="52"/>
      <c r="BS181" s="52"/>
      <c r="BT181" s="52"/>
    </row>
    <row r="182" spans="1:72" x14ac:dyDescent="0.25">
      <c r="A182" s="160">
        <f>COUNTIF($C$4:C182,COMUNIDAD!$C$6)</f>
        <v>0</v>
      </c>
      <c r="M182" s="55">
        <f>COUNTIF($O$4:O182,PROVINCIA!$C$6)</f>
        <v>0</v>
      </c>
      <c r="N182" s="102">
        <v>46</v>
      </c>
      <c r="O182" s="117" t="s">
        <v>398</v>
      </c>
      <c r="P182" s="117" t="s">
        <v>18</v>
      </c>
      <c r="Q182" s="123">
        <v>87</v>
      </c>
      <c r="R182" s="123">
        <v>70</v>
      </c>
      <c r="S182" s="123">
        <v>5</v>
      </c>
      <c r="T182" s="123">
        <v>5</v>
      </c>
      <c r="U182" s="123">
        <v>164</v>
      </c>
      <c r="V182" s="123">
        <v>232</v>
      </c>
      <c r="W182" s="123">
        <v>563</v>
      </c>
      <c r="Z182" s="55">
        <f>COUNTIF($AB$4:AB182,DELEGACIÓN!$C$6)</f>
        <v>0</v>
      </c>
      <c r="AA182" s="117">
        <v>1102</v>
      </c>
      <c r="AB182" s="117" t="s">
        <v>145</v>
      </c>
      <c r="AC182" s="117" t="s">
        <v>17</v>
      </c>
      <c r="AD182" s="123"/>
      <c r="AE182" s="123"/>
      <c r="AF182" s="123"/>
      <c r="AG182" s="123">
        <v>1</v>
      </c>
      <c r="AH182" s="123">
        <v>5</v>
      </c>
      <c r="AI182" s="123">
        <v>6</v>
      </c>
      <c r="AJ182" s="123">
        <v>12</v>
      </c>
      <c r="AL182" s="52"/>
      <c r="AY182" s="55">
        <f>COUNTIF($BA$4:BA182,PROVINCIA!$C$6)</f>
        <v>0</v>
      </c>
      <c r="BK182" s="55">
        <f>COUNTIF($BM$4:BM182,DELEGACIÓN!$C$6)</f>
        <v>0</v>
      </c>
      <c r="BL182" s="70"/>
      <c r="BM182" s="52"/>
      <c r="BN182" s="52"/>
      <c r="BO182" s="52"/>
      <c r="BP182" s="52"/>
      <c r="BQ182" s="52"/>
      <c r="BR182" s="52"/>
      <c r="BS182" s="52"/>
      <c r="BT182" s="52"/>
    </row>
    <row r="183" spans="1:72" x14ac:dyDescent="0.25">
      <c r="A183" s="160">
        <f>COUNTIF($C$4:C183,COMUNIDAD!$C$6)</f>
        <v>0</v>
      </c>
      <c r="M183" s="55">
        <f>COUNTIF($O$4:O183,PROVINCIA!$C$6)</f>
        <v>0</v>
      </c>
      <c r="N183" s="102">
        <v>46</v>
      </c>
      <c r="O183" s="117" t="s">
        <v>398</v>
      </c>
      <c r="P183" s="117" t="s">
        <v>19</v>
      </c>
      <c r="Q183" s="123">
        <v>103</v>
      </c>
      <c r="R183" s="123">
        <v>72</v>
      </c>
      <c r="S183" s="123"/>
      <c r="T183" s="123">
        <v>1</v>
      </c>
      <c r="U183" s="123">
        <v>257</v>
      </c>
      <c r="V183" s="123">
        <v>287</v>
      </c>
      <c r="W183" s="123">
        <v>720</v>
      </c>
      <c r="Z183" s="55">
        <f>COUNTIF($AB$4:AB183,DELEGACIÓN!$C$6)</f>
        <v>0</v>
      </c>
      <c r="AA183" s="117">
        <v>1102</v>
      </c>
      <c r="AB183" s="117" t="s">
        <v>145</v>
      </c>
      <c r="AC183" s="117" t="s">
        <v>24</v>
      </c>
      <c r="AD183" s="123"/>
      <c r="AE183" s="123"/>
      <c r="AF183" s="123"/>
      <c r="AG183" s="123"/>
      <c r="AH183" s="123">
        <v>9</v>
      </c>
      <c r="AI183" s="123">
        <v>66</v>
      </c>
      <c r="AJ183" s="123">
        <v>75</v>
      </c>
      <c r="AL183" s="52"/>
      <c r="AY183" s="55">
        <f>COUNTIF($BA$4:BA183,PROVINCIA!$C$6)</f>
        <v>0</v>
      </c>
      <c r="BK183" s="55">
        <f>COUNTIF($BM$4:BM183,DELEGACIÓN!$C$6)</f>
        <v>0</v>
      </c>
      <c r="BL183" s="70"/>
      <c r="BM183" s="52"/>
      <c r="BN183" s="52"/>
      <c r="BO183" s="52"/>
      <c r="BP183" s="52"/>
      <c r="BQ183" s="52"/>
      <c r="BR183" s="52"/>
      <c r="BS183" s="52"/>
      <c r="BT183" s="52"/>
    </row>
    <row r="184" spans="1:72" x14ac:dyDescent="0.25">
      <c r="A184" s="160">
        <f>COUNTIF($C$4:C184,COMUNIDAD!$C$6)</f>
        <v>0</v>
      </c>
      <c r="M184" s="55">
        <f>COUNTIF($O$4:O184,PROVINCIA!$C$6)</f>
        <v>0</v>
      </c>
      <c r="N184" s="102">
        <v>46</v>
      </c>
      <c r="O184" s="117" t="s">
        <v>398</v>
      </c>
      <c r="P184" s="117" t="s">
        <v>17</v>
      </c>
      <c r="Q184" s="123">
        <v>45</v>
      </c>
      <c r="R184" s="123">
        <v>39</v>
      </c>
      <c r="S184" s="123">
        <v>1</v>
      </c>
      <c r="T184" s="123">
        <v>1</v>
      </c>
      <c r="U184" s="123">
        <v>79</v>
      </c>
      <c r="V184" s="123">
        <v>137</v>
      </c>
      <c r="W184" s="123">
        <v>302</v>
      </c>
      <c r="Z184" s="55">
        <f>COUNTIF($AB$4:AB184,DELEGACIÓN!$C$6)</f>
        <v>0</v>
      </c>
      <c r="AA184" s="117">
        <v>1103</v>
      </c>
      <c r="AB184" s="117" t="s">
        <v>147</v>
      </c>
      <c r="AC184" s="117" t="s">
        <v>18</v>
      </c>
      <c r="AD184" s="123"/>
      <c r="AE184" s="123">
        <v>1</v>
      </c>
      <c r="AF184" s="123"/>
      <c r="AG184" s="123"/>
      <c r="AH184" s="123">
        <v>16</v>
      </c>
      <c r="AI184" s="123">
        <v>8</v>
      </c>
      <c r="AJ184" s="123">
        <v>25</v>
      </c>
      <c r="AL184" s="52"/>
      <c r="AY184" s="55">
        <f>COUNTIF($BA$4:BA184,PROVINCIA!$C$6)</f>
        <v>0</v>
      </c>
      <c r="BK184" s="55">
        <f>COUNTIF($BM$4:BM184,DELEGACIÓN!$C$6)</f>
        <v>0</v>
      </c>
      <c r="BL184" s="70"/>
      <c r="BM184" s="52"/>
      <c r="BN184" s="52"/>
      <c r="BO184" s="52"/>
      <c r="BP184" s="52"/>
      <c r="BQ184" s="52"/>
      <c r="BR184" s="52"/>
      <c r="BS184" s="52"/>
      <c r="BT184" s="52"/>
    </row>
    <row r="185" spans="1:72" x14ac:dyDescent="0.25">
      <c r="A185" s="160">
        <f>COUNTIF($C$4:C185,COMUNIDAD!$C$6)</f>
        <v>0</v>
      </c>
      <c r="M185" s="55">
        <f>COUNTIF($O$4:O185,PROVINCIA!$C$6)</f>
        <v>0</v>
      </c>
      <c r="N185" s="102">
        <v>46</v>
      </c>
      <c r="O185" s="117" t="s">
        <v>398</v>
      </c>
      <c r="P185" s="117" t="s">
        <v>24</v>
      </c>
      <c r="Q185" s="123">
        <v>493</v>
      </c>
      <c r="R185" s="123">
        <v>95</v>
      </c>
      <c r="S185" s="123">
        <v>8</v>
      </c>
      <c r="T185" s="123"/>
      <c r="U185" s="123">
        <v>512</v>
      </c>
      <c r="V185" s="123">
        <v>134</v>
      </c>
      <c r="W185" s="123">
        <v>1242</v>
      </c>
      <c r="Z185" s="55">
        <f>COUNTIF($AB$4:AB185,DELEGACIÓN!$C$6)</f>
        <v>0</v>
      </c>
      <c r="AA185" s="117">
        <v>1103</v>
      </c>
      <c r="AB185" s="117" t="s">
        <v>147</v>
      </c>
      <c r="AC185" s="117" t="s">
        <v>19</v>
      </c>
      <c r="AD185" s="123"/>
      <c r="AE185" s="123">
        <v>1</v>
      </c>
      <c r="AF185" s="123"/>
      <c r="AG185" s="123"/>
      <c r="AH185" s="123">
        <v>34</v>
      </c>
      <c r="AI185" s="123">
        <v>39</v>
      </c>
      <c r="AJ185" s="123">
        <v>74</v>
      </c>
      <c r="AL185" s="52"/>
      <c r="AY185" s="55">
        <f>COUNTIF($BA$4:BA185,PROVINCIA!$C$6)</f>
        <v>0</v>
      </c>
      <c r="BK185" s="55">
        <f>COUNTIF($BM$4:BM185,DELEGACIÓN!$C$6)</f>
        <v>0</v>
      </c>
      <c r="BL185" s="70"/>
      <c r="BM185" s="52"/>
      <c r="BN185" s="52"/>
      <c r="BO185" s="52"/>
      <c r="BP185" s="52"/>
      <c r="BQ185" s="52"/>
      <c r="BR185" s="52"/>
      <c r="BS185" s="52"/>
      <c r="BT185" s="52"/>
    </row>
    <row r="186" spans="1:72" x14ac:dyDescent="0.25">
      <c r="A186" s="160">
        <f>COUNTIF($C$4:C186,COMUNIDAD!$C$6)</f>
        <v>0</v>
      </c>
      <c r="M186" s="55">
        <f>COUNTIF($O$4:O186,PROVINCIA!$C$6)</f>
        <v>0</v>
      </c>
      <c r="N186" s="102">
        <v>47</v>
      </c>
      <c r="O186" s="117" t="s">
        <v>414</v>
      </c>
      <c r="P186" s="117" t="s">
        <v>18</v>
      </c>
      <c r="Q186" s="123"/>
      <c r="R186" s="123">
        <v>1</v>
      </c>
      <c r="S186" s="123"/>
      <c r="T186" s="123">
        <v>20</v>
      </c>
      <c r="U186" s="123"/>
      <c r="V186" s="123">
        <v>1</v>
      </c>
      <c r="W186" s="123">
        <v>22</v>
      </c>
      <c r="Z186" s="55">
        <f>COUNTIF($AB$4:AB186,DELEGACIÓN!$C$6)</f>
        <v>0</v>
      </c>
      <c r="AA186" s="117">
        <v>1103</v>
      </c>
      <c r="AB186" s="117" t="s">
        <v>147</v>
      </c>
      <c r="AC186" s="117" t="s">
        <v>17</v>
      </c>
      <c r="AD186" s="123"/>
      <c r="AE186" s="123">
        <v>1</v>
      </c>
      <c r="AF186" s="123"/>
      <c r="AG186" s="123"/>
      <c r="AH186" s="123">
        <v>14</v>
      </c>
      <c r="AI186" s="123">
        <v>6</v>
      </c>
      <c r="AJ186" s="123">
        <v>21</v>
      </c>
      <c r="AL186" s="52"/>
      <c r="AY186" s="55">
        <f>COUNTIF($BA$4:BA186,PROVINCIA!$C$6)</f>
        <v>0</v>
      </c>
      <c r="BK186" s="55">
        <f>COUNTIF($BM$4:BM186,DELEGACIÓN!$C$6)</f>
        <v>0</v>
      </c>
      <c r="BL186" s="70"/>
      <c r="BM186" s="52"/>
      <c r="BN186" s="52"/>
      <c r="BO186" s="52"/>
      <c r="BP186" s="52"/>
      <c r="BQ186" s="52"/>
      <c r="BR186" s="52"/>
      <c r="BS186" s="52"/>
      <c r="BT186" s="52"/>
    </row>
    <row r="187" spans="1:72" x14ac:dyDescent="0.25">
      <c r="A187" s="160">
        <f>COUNTIF($C$4:C187,COMUNIDAD!$C$6)</f>
        <v>0</v>
      </c>
      <c r="M187" s="55">
        <f>COUNTIF($O$4:O187,PROVINCIA!$C$6)</f>
        <v>0</v>
      </c>
      <c r="N187" s="102">
        <v>47</v>
      </c>
      <c r="O187" s="117" t="s">
        <v>414</v>
      </c>
      <c r="P187" s="117" t="s">
        <v>19</v>
      </c>
      <c r="Q187" s="123"/>
      <c r="R187" s="123"/>
      <c r="S187" s="123">
        <v>1</v>
      </c>
      <c r="T187" s="123">
        <v>31</v>
      </c>
      <c r="U187" s="123">
        <v>16</v>
      </c>
      <c r="V187" s="123">
        <v>3</v>
      </c>
      <c r="W187" s="123">
        <v>51</v>
      </c>
      <c r="Z187" s="55">
        <f>COUNTIF($AB$4:AB187,DELEGACIÓN!$C$6)</f>
        <v>0</v>
      </c>
      <c r="AA187" s="117">
        <v>1103</v>
      </c>
      <c r="AB187" s="117" t="s">
        <v>147</v>
      </c>
      <c r="AC187" s="117" t="s">
        <v>24</v>
      </c>
      <c r="AD187" s="123"/>
      <c r="AE187" s="123"/>
      <c r="AF187" s="123"/>
      <c r="AG187" s="123"/>
      <c r="AH187" s="123">
        <v>48</v>
      </c>
      <c r="AI187" s="123">
        <v>38</v>
      </c>
      <c r="AJ187" s="123">
        <v>86</v>
      </c>
      <c r="AL187" s="52"/>
      <c r="AY187" s="55">
        <f>COUNTIF($BA$4:BA187,PROVINCIA!$C$6)</f>
        <v>0</v>
      </c>
      <c r="BK187" s="55">
        <f>COUNTIF($BM$4:BM187,DELEGACIÓN!$C$6)</f>
        <v>0</v>
      </c>
      <c r="BL187" s="70"/>
      <c r="BM187" s="52"/>
      <c r="BN187" s="52"/>
      <c r="BO187" s="52"/>
      <c r="BP187" s="52"/>
      <c r="BQ187" s="52"/>
      <c r="BR187" s="52"/>
      <c r="BS187" s="52"/>
      <c r="BT187" s="52"/>
    </row>
    <row r="188" spans="1:72" x14ac:dyDescent="0.25">
      <c r="A188" s="160">
        <f>COUNTIF($C$4:C188,COMUNIDAD!$C$6)</f>
        <v>0</v>
      </c>
      <c r="M188" s="55">
        <f>COUNTIF($O$4:O188,PROVINCIA!$C$6)</f>
        <v>0</v>
      </c>
      <c r="N188" s="102">
        <v>47</v>
      </c>
      <c r="O188" s="117" t="s">
        <v>414</v>
      </c>
      <c r="P188" s="117" t="s">
        <v>17</v>
      </c>
      <c r="Q188" s="123"/>
      <c r="R188" s="123">
        <v>1</v>
      </c>
      <c r="S188" s="123"/>
      <c r="T188" s="123">
        <v>21</v>
      </c>
      <c r="U188" s="123">
        <v>1</v>
      </c>
      <c r="V188" s="123">
        <v>2</v>
      </c>
      <c r="W188" s="123">
        <v>25</v>
      </c>
      <c r="Z188" s="55">
        <f>COUNTIF($AB$4:AB188,DELEGACIÓN!$C$6)</f>
        <v>0</v>
      </c>
      <c r="AA188" s="117">
        <v>1201</v>
      </c>
      <c r="AB188" s="117" t="s">
        <v>149</v>
      </c>
      <c r="AC188" s="117" t="s">
        <v>18</v>
      </c>
      <c r="AD188" s="123">
        <v>7</v>
      </c>
      <c r="AE188" s="123">
        <v>13</v>
      </c>
      <c r="AF188" s="123"/>
      <c r="AG188" s="123"/>
      <c r="AH188" s="123">
        <v>4</v>
      </c>
      <c r="AI188" s="123"/>
      <c r="AJ188" s="123">
        <v>24</v>
      </c>
      <c r="AL188" s="52"/>
      <c r="AY188" s="55">
        <f>COUNTIF($BA$4:BA188,PROVINCIA!$C$6)</f>
        <v>0</v>
      </c>
      <c r="BK188" s="55">
        <f>COUNTIF($BM$4:BM188,DELEGACIÓN!$C$6)</f>
        <v>0</v>
      </c>
      <c r="BL188" s="70"/>
      <c r="BM188" s="52"/>
      <c r="BN188" s="52"/>
      <c r="BO188" s="52"/>
      <c r="BP188" s="52"/>
      <c r="BQ188" s="52"/>
      <c r="BR188" s="52"/>
      <c r="BS188" s="52"/>
      <c r="BT188" s="52"/>
    </row>
    <row r="189" spans="1:72" x14ac:dyDescent="0.25">
      <c r="A189" s="160">
        <f>COUNTIF($C$4:C189,COMUNIDAD!$C$6)</f>
        <v>0</v>
      </c>
      <c r="M189" s="55">
        <f>COUNTIF($O$4:O189,PROVINCIA!$C$6)</f>
        <v>0</v>
      </c>
      <c r="N189" s="102">
        <v>47</v>
      </c>
      <c r="O189" s="117" t="s">
        <v>414</v>
      </c>
      <c r="P189" s="117" t="s">
        <v>41</v>
      </c>
      <c r="Q189" s="123"/>
      <c r="R189" s="123"/>
      <c r="S189" s="123"/>
      <c r="T189" s="123">
        <v>2</v>
      </c>
      <c r="U189" s="123"/>
      <c r="V189" s="123"/>
      <c r="W189" s="123">
        <v>2</v>
      </c>
      <c r="Z189" s="55">
        <f>COUNTIF($AB$4:AB189,DELEGACIÓN!$C$6)</f>
        <v>0</v>
      </c>
      <c r="AA189" s="117">
        <v>1201</v>
      </c>
      <c r="AB189" s="117" t="s">
        <v>149</v>
      </c>
      <c r="AC189" s="117" t="s">
        <v>19</v>
      </c>
      <c r="AD189" s="123"/>
      <c r="AE189" s="123"/>
      <c r="AF189" s="123"/>
      <c r="AG189" s="123"/>
      <c r="AH189" s="123">
        <v>7</v>
      </c>
      <c r="AI189" s="123">
        <v>9</v>
      </c>
      <c r="AJ189" s="123">
        <v>16</v>
      </c>
      <c r="AL189" s="52"/>
      <c r="AY189" s="55">
        <f>COUNTIF($BA$4:BA189,PROVINCIA!$C$6)</f>
        <v>0</v>
      </c>
      <c r="BK189" s="55">
        <f>COUNTIF($BM$4:BM189,DELEGACIÓN!$C$6)</f>
        <v>0</v>
      </c>
      <c r="BL189" s="70"/>
      <c r="BM189" s="52"/>
      <c r="BN189" s="52"/>
      <c r="BO189" s="52"/>
      <c r="BP189" s="52"/>
      <c r="BQ189" s="52"/>
      <c r="BR189" s="52"/>
      <c r="BS189" s="52"/>
      <c r="BT189" s="52"/>
    </row>
    <row r="190" spans="1:72" x14ac:dyDescent="0.25">
      <c r="A190" s="160">
        <f>COUNTIF($C$4:C190,COMUNIDAD!$C$6)</f>
        <v>0</v>
      </c>
      <c r="M190" s="55">
        <f>COUNTIF($O$4:O190,PROVINCIA!$C$6)</f>
        <v>0</v>
      </c>
      <c r="N190" s="102">
        <v>47</v>
      </c>
      <c r="O190" s="117" t="s">
        <v>414</v>
      </c>
      <c r="P190" s="117" t="s">
        <v>24</v>
      </c>
      <c r="Q190" s="123"/>
      <c r="R190" s="123"/>
      <c r="S190" s="123"/>
      <c r="T190" s="123"/>
      <c r="U190" s="123">
        <v>13</v>
      </c>
      <c r="V190" s="123"/>
      <c r="W190" s="123">
        <v>13</v>
      </c>
      <c r="Z190" s="55">
        <f>COUNTIF($AB$4:AB190,DELEGACIÓN!$C$6)</f>
        <v>0</v>
      </c>
      <c r="AA190" s="117">
        <v>1201</v>
      </c>
      <c r="AB190" s="117" t="s">
        <v>149</v>
      </c>
      <c r="AC190" s="117" t="s">
        <v>17</v>
      </c>
      <c r="AD190" s="123">
        <v>29</v>
      </c>
      <c r="AE190" s="123">
        <v>8</v>
      </c>
      <c r="AF190" s="123"/>
      <c r="AG190" s="123"/>
      <c r="AH190" s="123">
        <v>2</v>
      </c>
      <c r="AI190" s="123"/>
      <c r="AJ190" s="123">
        <v>39</v>
      </c>
      <c r="AL190" s="52"/>
      <c r="AY190" s="55">
        <f>COUNTIF($BA$4:BA190,PROVINCIA!$C$6)</f>
        <v>0</v>
      </c>
      <c r="BK190" s="55">
        <f>COUNTIF($BM$4:BM190,DELEGACIÓN!$C$6)</f>
        <v>0</v>
      </c>
      <c r="BL190" s="70"/>
      <c r="BM190" s="52"/>
      <c r="BN190" s="52"/>
      <c r="BO190" s="52"/>
      <c r="BP190" s="52"/>
      <c r="BQ190" s="52"/>
      <c r="BR190" s="52"/>
      <c r="BS190" s="52"/>
      <c r="BT190" s="52"/>
    </row>
    <row r="191" spans="1:72" x14ac:dyDescent="0.25">
      <c r="A191" s="160">
        <f>COUNTIF($C$4:C191,COMUNIDAD!$C$6)</f>
        <v>0</v>
      </c>
      <c r="M191" s="55">
        <f>COUNTIF($O$4:O191,PROVINCIA!$C$6)</f>
        <v>0</v>
      </c>
      <c r="N191" s="102">
        <v>48</v>
      </c>
      <c r="O191" s="117" t="s">
        <v>418</v>
      </c>
      <c r="P191" s="117" t="s">
        <v>18</v>
      </c>
      <c r="Q191" s="123">
        <v>22</v>
      </c>
      <c r="R191" s="123">
        <v>22</v>
      </c>
      <c r="S191" s="123"/>
      <c r="T191" s="123">
        <v>3</v>
      </c>
      <c r="U191" s="123">
        <v>33</v>
      </c>
      <c r="V191" s="123">
        <v>9</v>
      </c>
      <c r="W191" s="123">
        <v>89</v>
      </c>
      <c r="Z191" s="55">
        <f>COUNTIF($AB$4:AB191,DELEGACIÓN!$C$6)</f>
        <v>0</v>
      </c>
      <c r="AA191" s="117">
        <v>1201</v>
      </c>
      <c r="AB191" s="117" t="s">
        <v>149</v>
      </c>
      <c r="AC191" s="117" t="s">
        <v>24</v>
      </c>
      <c r="AD191" s="123"/>
      <c r="AE191" s="123"/>
      <c r="AF191" s="123"/>
      <c r="AG191" s="123"/>
      <c r="AH191" s="123">
        <v>18</v>
      </c>
      <c r="AI191" s="123">
        <v>17</v>
      </c>
      <c r="AJ191" s="123">
        <v>35</v>
      </c>
      <c r="AL191" s="52"/>
      <c r="AY191" s="55">
        <f>COUNTIF($BA$4:BA191,PROVINCIA!$C$6)</f>
        <v>0</v>
      </c>
      <c r="BK191" s="55">
        <f>COUNTIF($BM$4:BM191,DELEGACIÓN!$C$6)</f>
        <v>0</v>
      </c>
      <c r="BL191" s="70"/>
      <c r="BM191" s="52"/>
      <c r="BN191" s="52"/>
      <c r="BO191" s="52"/>
      <c r="BP191" s="52"/>
      <c r="BQ191" s="52"/>
      <c r="BR191" s="52"/>
      <c r="BS191" s="52"/>
      <c r="BT191" s="52"/>
    </row>
    <row r="192" spans="1:72" x14ac:dyDescent="0.25">
      <c r="A192" s="160">
        <f>COUNTIF($C$4:C192,COMUNIDAD!$C$6)</f>
        <v>0</v>
      </c>
      <c r="M192" s="55">
        <f>COUNTIF($O$4:O192,PROVINCIA!$C$6)</f>
        <v>0</v>
      </c>
      <c r="N192" s="102">
        <v>48</v>
      </c>
      <c r="O192" s="117" t="s">
        <v>418</v>
      </c>
      <c r="P192" s="117" t="s">
        <v>19</v>
      </c>
      <c r="Q192" s="123">
        <v>22</v>
      </c>
      <c r="R192" s="123">
        <v>26</v>
      </c>
      <c r="S192" s="123"/>
      <c r="T192" s="123">
        <v>4</v>
      </c>
      <c r="U192" s="123">
        <v>62</v>
      </c>
      <c r="V192" s="123">
        <v>44</v>
      </c>
      <c r="W192" s="123">
        <v>158</v>
      </c>
      <c r="Z192" s="55">
        <f>COUNTIF($AB$4:AB192,DELEGACIÓN!$C$6)</f>
        <v>0</v>
      </c>
      <c r="AA192" s="117">
        <v>1301</v>
      </c>
      <c r="AB192" s="117" t="s">
        <v>153</v>
      </c>
      <c r="AC192" s="117" t="s">
        <v>18</v>
      </c>
      <c r="AD192" s="123">
        <v>2</v>
      </c>
      <c r="AE192" s="123">
        <v>13</v>
      </c>
      <c r="AF192" s="123"/>
      <c r="AG192" s="123">
        <v>4</v>
      </c>
      <c r="AH192" s="123">
        <v>11</v>
      </c>
      <c r="AI192" s="123">
        <v>5</v>
      </c>
      <c r="AJ192" s="123">
        <v>35</v>
      </c>
      <c r="AL192" s="52"/>
      <c r="AY192" s="55">
        <f>COUNTIF($BA$4:BA192,PROVINCIA!$C$6)</f>
        <v>0</v>
      </c>
      <c r="BK192" s="55">
        <f>COUNTIF($BM$4:BM192,DELEGACIÓN!$C$6)</f>
        <v>0</v>
      </c>
      <c r="BL192" s="70"/>
      <c r="BM192" s="52"/>
      <c r="BN192" s="52"/>
      <c r="BO192" s="52"/>
      <c r="BP192" s="52"/>
      <c r="BQ192" s="52"/>
      <c r="BR192" s="52"/>
      <c r="BS192" s="52"/>
      <c r="BT192" s="52"/>
    </row>
    <row r="193" spans="1:72" x14ac:dyDescent="0.25">
      <c r="A193" s="160">
        <f>COUNTIF($C$4:C193,COMUNIDAD!$C$6)</f>
        <v>0</v>
      </c>
      <c r="M193" s="55">
        <f>COUNTIF($O$4:O193,PROVINCIA!$C$6)</f>
        <v>0</v>
      </c>
      <c r="N193" s="102">
        <v>48</v>
      </c>
      <c r="O193" s="117" t="s">
        <v>418</v>
      </c>
      <c r="P193" s="117" t="s">
        <v>17</v>
      </c>
      <c r="Q193" s="123">
        <v>25</v>
      </c>
      <c r="R193" s="123">
        <v>29</v>
      </c>
      <c r="S193" s="123"/>
      <c r="T193" s="123">
        <v>3</v>
      </c>
      <c r="U193" s="123">
        <v>17</v>
      </c>
      <c r="V193" s="123">
        <v>4</v>
      </c>
      <c r="W193" s="123">
        <v>78</v>
      </c>
      <c r="Z193" s="55">
        <f>COUNTIF($AB$4:AB193,DELEGACIÓN!$C$6)</f>
        <v>0</v>
      </c>
      <c r="AA193" s="117">
        <v>1301</v>
      </c>
      <c r="AB193" s="117" t="s">
        <v>153</v>
      </c>
      <c r="AC193" s="117" t="s">
        <v>19</v>
      </c>
      <c r="AD193" s="123"/>
      <c r="AE193" s="123"/>
      <c r="AF193" s="123"/>
      <c r="AG193" s="123">
        <v>17</v>
      </c>
      <c r="AH193" s="123">
        <v>18</v>
      </c>
      <c r="AI193" s="123">
        <v>17</v>
      </c>
      <c r="AJ193" s="123">
        <v>52</v>
      </c>
      <c r="AL193" s="52"/>
      <c r="AY193" s="55">
        <f>COUNTIF($BA$4:BA193,PROVINCIA!$C$6)</f>
        <v>0</v>
      </c>
      <c r="BK193" s="55">
        <f>COUNTIF($BM$4:BM193,DELEGACIÓN!$C$6)</f>
        <v>0</v>
      </c>
      <c r="BL193" s="70"/>
      <c r="BM193" s="52"/>
      <c r="BN193" s="52"/>
      <c r="BO193" s="52"/>
      <c r="BP193" s="52"/>
      <c r="BQ193" s="52"/>
      <c r="BR193" s="52"/>
      <c r="BS193" s="52"/>
      <c r="BT193" s="52"/>
    </row>
    <row r="194" spans="1:72" x14ac:dyDescent="0.25">
      <c r="A194" s="160">
        <f>COUNTIF($C$4:C194,COMUNIDAD!$C$6)</f>
        <v>0</v>
      </c>
      <c r="M194" s="55">
        <f>COUNTIF($O$4:O194,PROVINCIA!$C$6)</f>
        <v>0</v>
      </c>
      <c r="N194" s="102">
        <v>48</v>
      </c>
      <c r="O194" s="117" t="s">
        <v>418</v>
      </c>
      <c r="P194" s="117" t="s">
        <v>41</v>
      </c>
      <c r="Q194" s="123"/>
      <c r="R194" s="123"/>
      <c r="S194" s="123"/>
      <c r="T194" s="123"/>
      <c r="U194" s="123"/>
      <c r="V194" s="123">
        <v>1</v>
      </c>
      <c r="W194" s="123">
        <v>1</v>
      </c>
      <c r="Z194" s="55">
        <f>COUNTIF($AB$4:AB194,DELEGACIÓN!$C$6)</f>
        <v>0</v>
      </c>
      <c r="AA194" s="117">
        <v>1301</v>
      </c>
      <c r="AB194" s="117" t="s">
        <v>153</v>
      </c>
      <c r="AC194" s="117" t="s">
        <v>17</v>
      </c>
      <c r="AD194" s="123">
        <v>1</v>
      </c>
      <c r="AE194" s="123">
        <v>16</v>
      </c>
      <c r="AF194" s="123"/>
      <c r="AG194" s="123">
        <v>8</v>
      </c>
      <c r="AH194" s="123">
        <v>3</v>
      </c>
      <c r="AI194" s="123">
        <v>8</v>
      </c>
      <c r="AJ194" s="123">
        <v>36</v>
      </c>
      <c r="AL194" s="52"/>
      <c r="AY194" s="55">
        <f>COUNTIF($BA$4:BA194,PROVINCIA!$C$6)</f>
        <v>0</v>
      </c>
      <c r="BK194" s="55">
        <f>COUNTIF($BM$4:BM194,DELEGACIÓN!$C$6)</f>
        <v>0</v>
      </c>
      <c r="BL194" s="70"/>
      <c r="BM194" s="52"/>
      <c r="BN194" s="52"/>
      <c r="BO194" s="52"/>
      <c r="BP194" s="52"/>
      <c r="BQ194" s="52"/>
      <c r="BR194" s="52"/>
      <c r="BS194" s="52"/>
      <c r="BT194" s="52"/>
    </row>
    <row r="195" spans="1:72" x14ac:dyDescent="0.25">
      <c r="A195" s="160">
        <f>COUNTIF($C$4:C195,COMUNIDAD!$C$6)</f>
        <v>0</v>
      </c>
      <c r="M195" s="55">
        <f>COUNTIF($O$4:O195,PROVINCIA!$C$6)</f>
        <v>0</v>
      </c>
      <c r="N195" s="102">
        <v>48</v>
      </c>
      <c r="O195" s="117" t="s">
        <v>418</v>
      </c>
      <c r="P195" s="117" t="s">
        <v>24</v>
      </c>
      <c r="Q195" s="123"/>
      <c r="R195" s="123"/>
      <c r="S195" s="123"/>
      <c r="T195" s="123"/>
      <c r="U195" s="123">
        <v>128</v>
      </c>
      <c r="V195" s="123">
        <v>113</v>
      </c>
      <c r="W195" s="123">
        <v>241</v>
      </c>
      <c r="Z195" s="55">
        <f>COUNTIF($AB$4:AB195,DELEGACIÓN!$C$6)</f>
        <v>0</v>
      </c>
      <c r="AA195" s="117">
        <v>1301</v>
      </c>
      <c r="AB195" s="117" t="s">
        <v>153</v>
      </c>
      <c r="AC195" s="117" t="s">
        <v>24</v>
      </c>
      <c r="AD195" s="123"/>
      <c r="AE195" s="123"/>
      <c r="AF195" s="123"/>
      <c r="AG195" s="123"/>
      <c r="AH195" s="123"/>
      <c r="AI195" s="123">
        <v>65</v>
      </c>
      <c r="AJ195" s="123">
        <v>65</v>
      </c>
      <c r="AL195" s="52"/>
      <c r="AY195" s="55">
        <f>COUNTIF($BA$4:BA195,PROVINCIA!$C$6)</f>
        <v>0</v>
      </c>
      <c r="BK195" s="55">
        <f>COUNTIF($BM$4:BM195,DELEGACIÓN!$C$6)</f>
        <v>0</v>
      </c>
      <c r="BL195" s="70"/>
      <c r="BM195" s="52"/>
      <c r="BN195" s="52"/>
      <c r="BO195" s="52"/>
      <c r="BP195" s="52"/>
      <c r="BQ195" s="52"/>
      <c r="BR195" s="52"/>
      <c r="BS195" s="52"/>
      <c r="BT195" s="52"/>
    </row>
    <row r="196" spans="1:72" x14ac:dyDescent="0.25">
      <c r="A196" s="160">
        <f>COUNTIF($C$4:C196,COMUNIDAD!$C$6)</f>
        <v>0</v>
      </c>
      <c r="M196" s="55">
        <f>COUNTIF($O$4:O196,PROVINCIA!$C$6)</f>
        <v>0</v>
      </c>
      <c r="N196" s="102">
        <v>50</v>
      </c>
      <c r="O196" s="117" t="s">
        <v>428</v>
      </c>
      <c r="P196" s="117" t="s">
        <v>18</v>
      </c>
      <c r="Q196" s="123"/>
      <c r="R196" s="123"/>
      <c r="S196" s="123"/>
      <c r="T196" s="123"/>
      <c r="U196" s="123">
        <v>252</v>
      </c>
      <c r="V196" s="123">
        <v>222</v>
      </c>
      <c r="W196" s="123">
        <v>474</v>
      </c>
      <c r="Z196" s="55">
        <f>COUNTIF($AB$4:AB196,DELEGACIÓN!$C$6)</f>
        <v>0</v>
      </c>
      <c r="AA196" s="117">
        <v>1302</v>
      </c>
      <c r="AB196" s="117" t="s">
        <v>157</v>
      </c>
      <c r="AC196" s="117" t="s">
        <v>18</v>
      </c>
      <c r="AD196" s="123">
        <v>4</v>
      </c>
      <c r="AE196" s="123">
        <v>3</v>
      </c>
      <c r="AF196" s="123">
        <v>44</v>
      </c>
      <c r="AG196" s="123">
        <v>23</v>
      </c>
      <c r="AH196" s="123">
        <v>17</v>
      </c>
      <c r="AI196" s="123">
        <v>8</v>
      </c>
      <c r="AJ196" s="123">
        <v>99</v>
      </c>
      <c r="AL196" s="52"/>
      <c r="AY196" s="55">
        <f>COUNTIF($BA$4:BA196,PROVINCIA!$C$6)</f>
        <v>0</v>
      </c>
      <c r="BK196" s="55">
        <f>COUNTIF($BM$4:BM196,DELEGACIÓN!$C$6)</f>
        <v>0</v>
      </c>
      <c r="BL196" s="70"/>
      <c r="BM196" s="52"/>
      <c r="BN196" s="52"/>
      <c r="BO196" s="52"/>
      <c r="BP196" s="52"/>
      <c r="BQ196" s="52"/>
      <c r="BR196" s="52"/>
      <c r="BS196" s="52"/>
      <c r="BT196" s="52"/>
    </row>
    <row r="197" spans="1:72" x14ac:dyDescent="0.25">
      <c r="A197" s="160">
        <f>COUNTIF($C$4:C197,COMUNIDAD!$C$6)</f>
        <v>0</v>
      </c>
      <c r="M197" s="55">
        <f>COUNTIF($O$4:O197,PROVINCIA!$C$6)</f>
        <v>0</v>
      </c>
      <c r="N197" s="102">
        <v>50</v>
      </c>
      <c r="O197" s="117" t="s">
        <v>428</v>
      </c>
      <c r="P197" s="117" t="s">
        <v>19</v>
      </c>
      <c r="Q197" s="123"/>
      <c r="R197" s="123"/>
      <c r="S197" s="123"/>
      <c r="T197" s="123"/>
      <c r="U197" s="123">
        <v>581</v>
      </c>
      <c r="V197" s="123">
        <v>387</v>
      </c>
      <c r="W197" s="123">
        <v>968</v>
      </c>
      <c r="Z197" s="55">
        <f>COUNTIF($AB$4:AB197,DELEGACIÓN!$C$6)</f>
        <v>0</v>
      </c>
      <c r="AA197" s="117">
        <v>1302</v>
      </c>
      <c r="AB197" s="117" t="s">
        <v>157</v>
      </c>
      <c r="AC197" s="117" t="s">
        <v>19</v>
      </c>
      <c r="AD197" s="123"/>
      <c r="AE197" s="123"/>
      <c r="AF197" s="123">
        <v>73</v>
      </c>
      <c r="AG197" s="123">
        <v>58</v>
      </c>
      <c r="AH197" s="123">
        <v>20</v>
      </c>
      <c r="AI197" s="123">
        <v>10</v>
      </c>
      <c r="AJ197" s="123">
        <v>161</v>
      </c>
      <c r="AL197" s="52"/>
      <c r="AY197" s="55">
        <f>COUNTIF($BA$4:BA197,PROVINCIA!$C$6)</f>
        <v>0</v>
      </c>
      <c r="BK197" s="55">
        <f>COUNTIF($BM$4:BM197,DELEGACIÓN!$C$6)</f>
        <v>0</v>
      </c>
      <c r="BL197" s="70"/>
      <c r="BM197" s="52"/>
      <c r="BN197" s="52"/>
      <c r="BO197" s="52"/>
      <c r="BP197" s="52"/>
      <c r="BQ197" s="52"/>
      <c r="BR197" s="52"/>
      <c r="BS197" s="52"/>
      <c r="BT197" s="52"/>
    </row>
    <row r="198" spans="1:72" x14ac:dyDescent="0.25">
      <c r="A198" s="160">
        <f>COUNTIF($C$4:C198,COMUNIDAD!$C$6)</f>
        <v>0</v>
      </c>
      <c r="M198" s="55">
        <f>COUNTIF($O$4:O198,PROVINCIA!$C$6)</f>
        <v>0</v>
      </c>
      <c r="N198" s="102">
        <v>50</v>
      </c>
      <c r="O198" s="117" t="s">
        <v>428</v>
      </c>
      <c r="P198" s="117" t="s">
        <v>17</v>
      </c>
      <c r="Q198" s="123"/>
      <c r="R198" s="123"/>
      <c r="S198" s="123"/>
      <c r="T198" s="123"/>
      <c r="U198" s="123">
        <v>161</v>
      </c>
      <c r="V198" s="123">
        <v>141</v>
      </c>
      <c r="W198" s="123">
        <v>302</v>
      </c>
      <c r="Z198" s="55">
        <f>COUNTIF($AB$4:AB198,DELEGACIÓN!$C$6)</f>
        <v>0</v>
      </c>
      <c r="AA198" s="117">
        <v>1302</v>
      </c>
      <c r="AB198" s="117" t="s">
        <v>157</v>
      </c>
      <c r="AC198" s="117" t="s">
        <v>17</v>
      </c>
      <c r="AD198" s="123">
        <v>1</v>
      </c>
      <c r="AE198" s="123">
        <v>4</v>
      </c>
      <c r="AF198" s="123">
        <v>15</v>
      </c>
      <c r="AG198" s="123">
        <v>11</v>
      </c>
      <c r="AH198" s="123">
        <v>7</v>
      </c>
      <c r="AI198" s="123">
        <v>2</v>
      </c>
      <c r="AJ198" s="123">
        <v>40</v>
      </c>
      <c r="AL198" s="52"/>
      <c r="AY198" s="55">
        <f>COUNTIF($BA$4:BA198,PROVINCIA!$C$6)</f>
        <v>0</v>
      </c>
      <c r="BK198" s="55">
        <f>COUNTIF($BM$4:BM198,DELEGACIÓN!$C$6)</f>
        <v>0</v>
      </c>
      <c r="BL198" s="70"/>
      <c r="BM198" s="52"/>
      <c r="BN198" s="52"/>
      <c r="BO198" s="52"/>
      <c r="BP198" s="52"/>
      <c r="BQ198" s="52"/>
      <c r="BR198" s="52"/>
      <c r="BS198" s="52"/>
      <c r="BT198" s="52"/>
    </row>
    <row r="199" spans="1:72" x14ac:dyDescent="0.25">
      <c r="A199" s="160">
        <f>COUNTIF($C$4:C199,COMUNIDAD!$C$6)</f>
        <v>0</v>
      </c>
      <c r="M199" s="55">
        <f>COUNTIF($O$4:O199,PROVINCIA!$C$6)</f>
        <v>0</v>
      </c>
      <c r="N199" s="102">
        <v>50</v>
      </c>
      <c r="O199" s="117" t="s">
        <v>428</v>
      </c>
      <c r="P199" s="117" t="s">
        <v>24</v>
      </c>
      <c r="Q199" s="123"/>
      <c r="R199" s="123"/>
      <c r="S199" s="123"/>
      <c r="T199" s="123"/>
      <c r="U199" s="123">
        <v>553</v>
      </c>
      <c r="V199" s="123">
        <v>47</v>
      </c>
      <c r="W199" s="123">
        <v>600</v>
      </c>
      <c r="Z199" s="55">
        <f>COUNTIF($AB$4:AB199,DELEGACIÓN!$C$6)</f>
        <v>0</v>
      </c>
      <c r="AA199" s="117">
        <v>1302</v>
      </c>
      <c r="AB199" s="117" t="s">
        <v>157</v>
      </c>
      <c r="AC199" s="117" t="s">
        <v>24</v>
      </c>
      <c r="AD199" s="123"/>
      <c r="AE199" s="123"/>
      <c r="AF199" s="123">
        <v>56</v>
      </c>
      <c r="AG199" s="123">
        <v>73</v>
      </c>
      <c r="AH199" s="123">
        <v>5</v>
      </c>
      <c r="AI199" s="123">
        <v>11</v>
      </c>
      <c r="AJ199" s="123">
        <v>145</v>
      </c>
      <c r="AL199" s="52"/>
      <c r="AY199" s="55">
        <f>COUNTIF($BA$4:BA199,PROVINCIA!$C$6)</f>
        <v>0</v>
      </c>
      <c r="BK199" s="55">
        <f>COUNTIF($BM$4:BM199,DELEGACIÓN!$C$6)</f>
        <v>0</v>
      </c>
      <c r="BL199" s="70"/>
      <c r="BM199" s="52"/>
      <c r="BN199" s="52"/>
      <c r="BO199" s="52"/>
      <c r="BP199" s="52"/>
      <c r="BQ199" s="52"/>
      <c r="BR199" s="52"/>
      <c r="BS199" s="52"/>
      <c r="BT199" s="52"/>
    </row>
    <row r="200" spans="1:72" x14ac:dyDescent="0.25">
      <c r="M200" s="55">
        <f>COUNTIF($O$4:O200,PROVINCIA!$C$6)</f>
        <v>0</v>
      </c>
      <c r="N200" s="102">
        <v>52</v>
      </c>
      <c r="O200" s="117" t="s">
        <v>436</v>
      </c>
      <c r="P200" s="117" t="s">
        <v>18</v>
      </c>
      <c r="Q200" s="123">
        <v>31</v>
      </c>
      <c r="R200" s="123">
        <v>43</v>
      </c>
      <c r="S200" s="123">
        <v>52</v>
      </c>
      <c r="T200" s="123">
        <v>53</v>
      </c>
      <c r="U200" s="123">
        <v>45</v>
      </c>
      <c r="V200" s="123">
        <v>55</v>
      </c>
      <c r="W200" s="123">
        <v>279</v>
      </c>
      <c r="Z200" s="55">
        <f>COUNTIF($AB$4:AB200,DELEGACIÓN!$C$6)</f>
        <v>0</v>
      </c>
      <c r="AA200" s="117">
        <v>1303</v>
      </c>
      <c r="AB200" s="117" t="s">
        <v>159</v>
      </c>
      <c r="AC200" s="117" t="s">
        <v>18</v>
      </c>
      <c r="AD200" s="123">
        <v>24</v>
      </c>
      <c r="AE200" s="123">
        <v>13</v>
      </c>
      <c r="AF200" s="123">
        <v>42</v>
      </c>
      <c r="AG200" s="123">
        <v>16</v>
      </c>
      <c r="AH200" s="123">
        <v>73</v>
      </c>
      <c r="AI200" s="123">
        <v>34</v>
      </c>
      <c r="AJ200" s="123">
        <v>202</v>
      </c>
      <c r="AL200" s="52"/>
      <c r="AY200" s="55">
        <f>COUNTIF($BA$4:BA200,PROVINCIA!$C$6)</f>
        <v>0</v>
      </c>
      <c r="BK200" s="55">
        <f>COUNTIF($BM$4:BM200,DELEGACIÓN!$C$6)</f>
        <v>0</v>
      </c>
      <c r="BL200" s="70"/>
      <c r="BM200" s="52"/>
      <c r="BN200" s="52"/>
      <c r="BO200" s="52"/>
      <c r="BP200" s="52"/>
      <c r="BQ200" s="52"/>
      <c r="BR200" s="52"/>
      <c r="BS200" s="52"/>
      <c r="BT200" s="52"/>
    </row>
    <row r="201" spans="1:72" x14ac:dyDescent="0.25">
      <c r="M201" s="55">
        <f>COUNTIF($O$4:O201,PROVINCIA!$C$6)</f>
        <v>0</v>
      </c>
      <c r="N201" s="102">
        <v>52</v>
      </c>
      <c r="O201" s="117" t="s">
        <v>436</v>
      </c>
      <c r="P201" s="117" t="s">
        <v>19</v>
      </c>
      <c r="Q201" s="123">
        <v>60</v>
      </c>
      <c r="R201" s="123">
        <v>58</v>
      </c>
      <c r="S201" s="123">
        <v>114</v>
      </c>
      <c r="T201" s="123">
        <v>120</v>
      </c>
      <c r="U201" s="123">
        <v>181</v>
      </c>
      <c r="V201" s="123">
        <v>172</v>
      </c>
      <c r="W201" s="123">
        <v>705</v>
      </c>
      <c r="Z201" s="55">
        <f>COUNTIF($AB$4:AB201,DELEGACIÓN!$C$6)</f>
        <v>0</v>
      </c>
      <c r="AA201" s="117">
        <v>1303</v>
      </c>
      <c r="AB201" s="117" t="s">
        <v>159</v>
      </c>
      <c r="AC201" s="117" t="s">
        <v>19</v>
      </c>
      <c r="AD201" s="123">
        <v>25</v>
      </c>
      <c r="AE201" s="123">
        <v>9</v>
      </c>
      <c r="AF201" s="123">
        <v>69</v>
      </c>
      <c r="AG201" s="123">
        <v>32</v>
      </c>
      <c r="AH201" s="123">
        <v>128</v>
      </c>
      <c r="AI201" s="123">
        <v>109</v>
      </c>
      <c r="AJ201" s="123">
        <v>372</v>
      </c>
      <c r="AL201" s="52"/>
      <c r="AY201" s="55">
        <f>COUNTIF($BA$4:BA201,PROVINCIA!$C$6)</f>
        <v>0</v>
      </c>
      <c r="BK201" s="55">
        <f>COUNTIF($BM$4:BM201,DELEGACIÓN!$C$6)</f>
        <v>0</v>
      </c>
      <c r="BL201" s="70"/>
      <c r="BM201" s="52"/>
      <c r="BN201" s="52"/>
      <c r="BO201" s="52"/>
      <c r="BP201" s="52"/>
      <c r="BQ201" s="52"/>
      <c r="BR201" s="52"/>
      <c r="BS201" s="52"/>
      <c r="BT201" s="52"/>
    </row>
    <row r="202" spans="1:72" x14ac:dyDescent="0.25">
      <c r="M202" s="55">
        <f>COUNTIF($O$4:O202,PROVINCIA!$C$6)</f>
        <v>0</v>
      </c>
      <c r="N202" s="102">
        <v>52</v>
      </c>
      <c r="O202" s="117" t="s">
        <v>436</v>
      </c>
      <c r="P202" s="117" t="s">
        <v>17</v>
      </c>
      <c r="Q202" s="123">
        <v>14</v>
      </c>
      <c r="R202" s="123">
        <v>13</v>
      </c>
      <c r="S202" s="123">
        <v>18</v>
      </c>
      <c r="T202" s="123">
        <v>30</v>
      </c>
      <c r="U202" s="123">
        <v>13</v>
      </c>
      <c r="V202" s="123">
        <v>24</v>
      </c>
      <c r="W202" s="123">
        <v>112</v>
      </c>
      <c r="Z202" s="55">
        <f>COUNTIF($AB$4:AB202,DELEGACIÓN!$C$6)</f>
        <v>0</v>
      </c>
      <c r="AA202" s="117">
        <v>1303</v>
      </c>
      <c r="AB202" s="117" t="s">
        <v>159</v>
      </c>
      <c r="AC202" s="117" t="s">
        <v>17</v>
      </c>
      <c r="AD202" s="123">
        <v>9</v>
      </c>
      <c r="AE202" s="123">
        <v>9</v>
      </c>
      <c r="AF202" s="123">
        <v>23</v>
      </c>
      <c r="AG202" s="123">
        <v>16</v>
      </c>
      <c r="AH202" s="123">
        <v>37</v>
      </c>
      <c r="AI202" s="123">
        <v>22</v>
      </c>
      <c r="AJ202" s="123">
        <v>116</v>
      </c>
      <c r="AL202" s="52"/>
      <c r="AY202" s="55">
        <f>COUNTIF($BA$4:BA202,PROVINCIA!$C$6)</f>
        <v>0</v>
      </c>
      <c r="BK202" s="55">
        <f>COUNTIF($BM$4:BM202,DELEGACIÓN!$C$6)</f>
        <v>0</v>
      </c>
      <c r="BL202" s="70"/>
      <c r="BM202" s="52"/>
      <c r="BN202" s="52"/>
      <c r="BO202" s="52"/>
      <c r="BP202" s="52"/>
      <c r="BQ202" s="52"/>
      <c r="BR202" s="52"/>
      <c r="BS202" s="52"/>
      <c r="BT202" s="52"/>
    </row>
    <row r="203" spans="1:72" x14ac:dyDescent="0.25">
      <c r="M203" s="55">
        <f>COUNTIF($O$4:O203,PROVINCIA!$C$6)</f>
        <v>0</v>
      </c>
      <c r="N203" s="102">
        <v>52</v>
      </c>
      <c r="O203" s="117" t="s">
        <v>436</v>
      </c>
      <c r="P203" s="117" t="s">
        <v>24</v>
      </c>
      <c r="Q203" s="123"/>
      <c r="R203" s="123"/>
      <c r="S203" s="123"/>
      <c r="T203" s="123"/>
      <c r="U203" s="123">
        <v>6</v>
      </c>
      <c r="V203" s="123">
        <v>15</v>
      </c>
      <c r="W203" s="123">
        <v>21</v>
      </c>
      <c r="Z203" s="55">
        <f>COUNTIF($AB$4:AB203,DELEGACIÓN!$C$6)</f>
        <v>0</v>
      </c>
      <c r="AA203" s="117">
        <v>1303</v>
      </c>
      <c r="AB203" s="117" t="s">
        <v>159</v>
      </c>
      <c r="AC203" s="117" t="s">
        <v>24</v>
      </c>
      <c r="AD203" s="123">
        <v>45</v>
      </c>
      <c r="AE203" s="123"/>
      <c r="AF203" s="123">
        <v>73</v>
      </c>
      <c r="AG203" s="123">
        <v>44</v>
      </c>
      <c r="AH203" s="123">
        <v>408</v>
      </c>
      <c r="AI203" s="123">
        <v>194</v>
      </c>
      <c r="AJ203" s="123">
        <v>764</v>
      </c>
      <c r="AL203" s="52"/>
      <c r="AY203" s="55">
        <f>COUNTIF($BA$4:BA203,PROVINCIA!$C$6)</f>
        <v>0</v>
      </c>
      <c r="BK203" s="55">
        <f>COUNTIF($BM$4:BM203,DELEGACIÓN!$C$6)</f>
        <v>0</v>
      </c>
      <c r="BL203" s="70"/>
      <c r="BM203" s="52"/>
      <c r="BN203" s="52"/>
      <c r="BO203" s="52"/>
      <c r="BP203" s="52"/>
      <c r="BQ203" s="52"/>
      <c r="BR203" s="52"/>
      <c r="BS203" s="52"/>
      <c r="BT203" s="52"/>
    </row>
    <row r="204" spans="1:72" x14ac:dyDescent="0.25">
      <c r="M204" s="55">
        <f>COUNTIF($O$4:O204,PROVINCIA!$C$6)</f>
        <v>0</v>
      </c>
      <c r="N204" s="102" t="s">
        <v>475</v>
      </c>
      <c r="O204" s="102"/>
      <c r="P204" s="102"/>
      <c r="Q204" s="123">
        <v>11886</v>
      </c>
      <c r="R204" s="123">
        <v>6682</v>
      </c>
      <c r="S204" s="123">
        <v>7684</v>
      </c>
      <c r="T204" s="123">
        <v>5894</v>
      </c>
      <c r="U204" s="123">
        <v>22990</v>
      </c>
      <c r="V204" s="123">
        <v>12090</v>
      </c>
      <c r="W204" s="123">
        <v>67226</v>
      </c>
      <c r="Z204" s="55">
        <f>COUNTIF($AB$4:AB204,DELEGACIÓN!$C$6)</f>
        <v>0</v>
      </c>
      <c r="AA204" s="117">
        <v>1304</v>
      </c>
      <c r="AB204" s="117" t="s">
        <v>161</v>
      </c>
      <c r="AC204" s="117" t="s">
        <v>18</v>
      </c>
      <c r="AD204" s="123">
        <v>62</v>
      </c>
      <c r="AE204" s="123">
        <v>41</v>
      </c>
      <c r="AF204" s="123">
        <v>12</v>
      </c>
      <c r="AG204" s="123">
        <v>16</v>
      </c>
      <c r="AH204" s="123">
        <v>4</v>
      </c>
      <c r="AI204" s="123">
        <v>3</v>
      </c>
      <c r="AJ204" s="123">
        <v>138</v>
      </c>
      <c r="AL204" s="52"/>
      <c r="AY204" s="55">
        <f>COUNTIF($BA$4:BA204,PROVINCIA!$C$6)</f>
        <v>0</v>
      </c>
      <c r="BK204" s="55">
        <f>COUNTIF($BM$4:BM204,DELEGACIÓN!$C$6)</f>
        <v>0</v>
      </c>
      <c r="BL204" s="70"/>
      <c r="BM204" s="52"/>
      <c r="BN204" s="52"/>
      <c r="BO204" s="52"/>
      <c r="BP204" s="52"/>
      <c r="BQ204" s="52"/>
      <c r="BR204" s="52"/>
      <c r="BS204" s="52"/>
      <c r="BT204" s="52"/>
    </row>
    <row r="205" spans="1:72" x14ac:dyDescent="0.25">
      <c r="M205" s="55">
        <f>COUNTIF($O$4:O205,PROVINCIA!$C$6)</f>
        <v>0</v>
      </c>
      <c r="N205"/>
      <c r="O205"/>
      <c r="P205"/>
      <c r="Q205"/>
      <c r="R205"/>
      <c r="S205"/>
      <c r="T205"/>
      <c r="U205"/>
      <c r="V205"/>
      <c r="W205"/>
      <c r="Z205" s="55">
        <f>COUNTIF($AB$4:AB205,DELEGACIÓN!$C$6)</f>
        <v>0</v>
      </c>
      <c r="AA205" s="117">
        <v>1304</v>
      </c>
      <c r="AB205" s="117" t="s">
        <v>161</v>
      </c>
      <c r="AC205" s="117" t="s">
        <v>19</v>
      </c>
      <c r="AD205" s="123">
        <v>101</v>
      </c>
      <c r="AE205" s="123">
        <v>38</v>
      </c>
      <c r="AF205" s="123">
        <v>2</v>
      </c>
      <c r="AG205" s="123">
        <v>1</v>
      </c>
      <c r="AH205" s="123">
        <v>2</v>
      </c>
      <c r="AI205" s="123">
        <v>1</v>
      </c>
      <c r="AJ205" s="123">
        <v>145</v>
      </c>
      <c r="AL205" s="52"/>
      <c r="AY205" s="55">
        <f>COUNTIF($BA$4:BA205,PROVINCIA!$C$6)</f>
        <v>0</v>
      </c>
      <c r="BK205" s="55">
        <f>COUNTIF($BM$4:BM205,DELEGACIÓN!$C$6)</f>
        <v>0</v>
      </c>
      <c r="BL205" s="70"/>
      <c r="BM205" s="52"/>
      <c r="BN205" s="52"/>
      <c r="BO205" s="52"/>
      <c r="BP205" s="52"/>
      <c r="BQ205" s="52"/>
      <c r="BR205" s="52"/>
      <c r="BS205" s="52"/>
      <c r="BT205" s="52"/>
    </row>
    <row r="206" spans="1:72" x14ac:dyDescent="0.25">
      <c r="M206" s="55">
        <f>COUNTIF($O$4:O206,PROVINCIA!$C$6)</f>
        <v>0</v>
      </c>
      <c r="N206"/>
      <c r="O206"/>
      <c r="P206"/>
      <c r="Q206"/>
      <c r="R206"/>
      <c r="S206"/>
      <c r="T206"/>
      <c r="U206"/>
      <c r="V206"/>
      <c r="W206"/>
      <c r="Z206" s="55">
        <f>COUNTIF($AB$4:AB206,DELEGACIÓN!$C$6)</f>
        <v>0</v>
      </c>
      <c r="AA206" s="117">
        <v>1304</v>
      </c>
      <c r="AB206" s="117" t="s">
        <v>161</v>
      </c>
      <c r="AC206" s="117" t="s">
        <v>17</v>
      </c>
      <c r="AD206" s="123">
        <v>48</v>
      </c>
      <c r="AE206" s="123">
        <v>30</v>
      </c>
      <c r="AF206" s="123">
        <v>7</v>
      </c>
      <c r="AG206" s="123">
        <v>11</v>
      </c>
      <c r="AH206" s="123"/>
      <c r="AI206" s="123">
        <v>1</v>
      </c>
      <c r="AJ206" s="123">
        <v>97</v>
      </c>
      <c r="AL206" s="52"/>
      <c r="AY206" s="55">
        <f>COUNTIF($BA$4:BA206,PROVINCIA!$C$6)</f>
        <v>0</v>
      </c>
      <c r="BK206" s="55">
        <f>COUNTIF($BM$4:BM206,DELEGACIÓN!$C$6)</f>
        <v>0</v>
      </c>
      <c r="BL206" s="70"/>
      <c r="BM206" s="52"/>
      <c r="BN206" s="52"/>
      <c r="BO206" s="52"/>
      <c r="BP206" s="52"/>
      <c r="BQ206" s="52"/>
      <c r="BR206" s="52"/>
      <c r="BS206" s="52"/>
      <c r="BT206" s="52"/>
    </row>
    <row r="207" spans="1:72" x14ac:dyDescent="0.25">
      <c r="M207" s="55">
        <f>COUNTIF($O$4:O207,PROVINCIA!$C$6)</f>
        <v>0</v>
      </c>
      <c r="N207"/>
      <c r="O207"/>
      <c r="P207"/>
      <c r="Q207"/>
      <c r="R207"/>
      <c r="S207"/>
      <c r="T207"/>
      <c r="U207"/>
      <c r="V207"/>
      <c r="W207"/>
      <c r="Z207" s="55">
        <f>COUNTIF($AB$4:AB207,DELEGACIÓN!$C$6)</f>
        <v>0</v>
      </c>
      <c r="AA207" s="117">
        <v>1304</v>
      </c>
      <c r="AB207" s="117" t="s">
        <v>161</v>
      </c>
      <c r="AC207" s="117" t="s">
        <v>24</v>
      </c>
      <c r="AD207" s="123">
        <v>43</v>
      </c>
      <c r="AE207" s="123"/>
      <c r="AF207" s="123"/>
      <c r="AG207" s="123"/>
      <c r="AH207" s="123"/>
      <c r="AI207" s="123"/>
      <c r="AJ207" s="123">
        <v>43</v>
      </c>
      <c r="AL207" s="52"/>
      <c r="AY207" s="55">
        <f>COUNTIF($BA$4:BA207,PROVINCIA!$C$6)</f>
        <v>0</v>
      </c>
      <c r="BK207" s="55">
        <f>COUNTIF($BM$4:BM207,DELEGACIÓN!$C$6)</f>
        <v>0</v>
      </c>
      <c r="BL207" s="70"/>
      <c r="BM207" s="52"/>
      <c r="BN207" s="52"/>
      <c r="BO207" s="52"/>
      <c r="BP207" s="52"/>
      <c r="BQ207" s="52"/>
      <c r="BR207" s="52"/>
      <c r="BS207" s="52"/>
      <c r="BT207" s="52"/>
    </row>
    <row r="208" spans="1:72" x14ac:dyDescent="0.25">
      <c r="M208" s="55">
        <f>COUNTIF($O$4:O208,PROVINCIA!$C$6)</f>
        <v>0</v>
      </c>
      <c r="N208"/>
      <c r="O208"/>
      <c r="P208"/>
      <c r="Q208"/>
      <c r="R208"/>
      <c r="S208"/>
      <c r="T208"/>
      <c r="U208"/>
      <c r="V208"/>
      <c r="W208"/>
      <c r="Z208" s="55">
        <f>COUNTIF($AB$4:AB208,DELEGACIÓN!$C$6)</f>
        <v>0</v>
      </c>
      <c r="AA208" s="117">
        <v>1401</v>
      </c>
      <c r="AB208" s="117" t="s">
        <v>163</v>
      </c>
      <c r="AC208" s="117" t="s">
        <v>18</v>
      </c>
      <c r="AD208" s="123"/>
      <c r="AE208" s="123"/>
      <c r="AF208" s="123"/>
      <c r="AG208" s="123">
        <v>12</v>
      </c>
      <c r="AH208" s="123">
        <v>2</v>
      </c>
      <c r="AI208" s="123">
        <v>1</v>
      </c>
      <c r="AJ208" s="123">
        <v>15</v>
      </c>
      <c r="AL208" s="52"/>
      <c r="AY208" s="55">
        <f>COUNTIF($BA$4:BA208,PROVINCIA!$C$6)</f>
        <v>0</v>
      </c>
      <c r="BK208" s="55">
        <f>COUNTIF($BM$4:BM208,DELEGACIÓN!$C$6)</f>
        <v>0</v>
      </c>
      <c r="BL208" s="70"/>
      <c r="BM208" s="52"/>
      <c r="BN208" s="52"/>
      <c r="BO208" s="52"/>
      <c r="BP208" s="52"/>
      <c r="BQ208" s="52"/>
      <c r="BR208" s="52"/>
      <c r="BS208" s="52"/>
      <c r="BT208" s="52"/>
    </row>
    <row r="209" spans="13:72" x14ac:dyDescent="0.25">
      <c r="M209" s="55">
        <f>COUNTIF($O$4:O209,PROVINCIA!$C$6)</f>
        <v>0</v>
      </c>
      <c r="N209"/>
      <c r="O209"/>
      <c r="P209"/>
      <c r="Q209"/>
      <c r="R209"/>
      <c r="S209"/>
      <c r="T209"/>
      <c r="U209"/>
      <c r="V209"/>
      <c r="W209"/>
      <c r="Z209" s="55">
        <f>COUNTIF($AB$4:AB209,DELEGACIÓN!$C$6)</f>
        <v>0</v>
      </c>
      <c r="AA209" s="117">
        <v>1401</v>
      </c>
      <c r="AB209" s="117" t="s">
        <v>163</v>
      </c>
      <c r="AC209" s="117" t="s">
        <v>19</v>
      </c>
      <c r="AD209" s="123"/>
      <c r="AE209" s="123"/>
      <c r="AF209" s="123"/>
      <c r="AG209" s="123">
        <v>2</v>
      </c>
      <c r="AH209" s="123">
        <v>21</v>
      </c>
      <c r="AI209" s="123">
        <v>3</v>
      </c>
      <c r="AJ209" s="123">
        <v>26</v>
      </c>
      <c r="AL209" s="52"/>
      <c r="AY209" s="55">
        <f>COUNTIF($BA$4:BA209,PROVINCIA!$C$6)</f>
        <v>0</v>
      </c>
      <c r="BK209" s="55">
        <f>COUNTIF($BM$4:BM209,DELEGACIÓN!$C$6)</f>
        <v>0</v>
      </c>
      <c r="BL209" s="70"/>
      <c r="BM209" s="52"/>
      <c r="BN209" s="52"/>
      <c r="BO209" s="52"/>
      <c r="BP209" s="52"/>
      <c r="BQ209" s="52"/>
      <c r="BR209" s="52"/>
      <c r="BS209" s="52"/>
      <c r="BT209" s="52"/>
    </row>
    <row r="210" spans="13:72" x14ac:dyDescent="0.25">
      <c r="M210" s="55">
        <f>COUNTIF($O$4:O210,PROVINCIA!$C$6)</f>
        <v>0</v>
      </c>
      <c r="N210"/>
      <c r="O210"/>
      <c r="P210"/>
      <c r="Q210"/>
      <c r="R210"/>
      <c r="S210"/>
      <c r="T210"/>
      <c r="U210"/>
      <c r="V210"/>
      <c r="W210"/>
      <c r="Z210" s="55">
        <f>COUNTIF($AB$4:AB210,DELEGACIÓN!$C$6)</f>
        <v>0</v>
      </c>
      <c r="AA210" s="117">
        <v>1401</v>
      </c>
      <c r="AB210" s="117" t="s">
        <v>163</v>
      </c>
      <c r="AC210" s="117" t="s">
        <v>17</v>
      </c>
      <c r="AD210" s="123"/>
      <c r="AE210" s="123"/>
      <c r="AF210" s="123"/>
      <c r="AG210" s="123">
        <v>11</v>
      </c>
      <c r="AH210" s="123">
        <v>1</v>
      </c>
      <c r="AI210" s="123"/>
      <c r="AJ210" s="123">
        <v>12</v>
      </c>
      <c r="AL210" s="52"/>
      <c r="AY210" s="55">
        <f>COUNTIF($BA$4:BA210,PROVINCIA!$C$6)</f>
        <v>0</v>
      </c>
      <c r="BK210" s="55">
        <f>COUNTIF($BM$4:BM210,DELEGACIÓN!$C$6)</f>
        <v>0</v>
      </c>
      <c r="BL210" s="70"/>
      <c r="BM210" s="52"/>
      <c r="BN210" s="52"/>
      <c r="BO210" s="52"/>
      <c r="BP210" s="52"/>
      <c r="BQ210" s="52"/>
      <c r="BR210" s="52"/>
      <c r="BS210" s="52"/>
      <c r="BT210" s="52"/>
    </row>
    <row r="211" spans="13:72" x14ac:dyDescent="0.25">
      <c r="M211" s="55">
        <f>COUNTIF($O$4:O211,PROVINCIA!$C$6)</f>
        <v>0</v>
      </c>
      <c r="N211"/>
      <c r="O211"/>
      <c r="P211"/>
      <c r="Q211"/>
      <c r="R211"/>
      <c r="S211"/>
      <c r="T211"/>
      <c r="U211"/>
      <c r="V211"/>
      <c r="W211"/>
      <c r="Z211" s="55">
        <f>COUNTIF($AB$4:AB211,DELEGACIÓN!$C$6)</f>
        <v>0</v>
      </c>
      <c r="AA211" s="117">
        <v>1401</v>
      </c>
      <c r="AB211" s="117" t="s">
        <v>163</v>
      </c>
      <c r="AC211" s="117" t="s">
        <v>24</v>
      </c>
      <c r="AD211" s="123"/>
      <c r="AE211" s="123"/>
      <c r="AF211" s="123"/>
      <c r="AG211" s="123"/>
      <c r="AH211" s="123">
        <v>117</v>
      </c>
      <c r="AI211" s="123"/>
      <c r="AJ211" s="123">
        <v>117</v>
      </c>
      <c r="AL211" s="52"/>
      <c r="AY211" s="55">
        <f>COUNTIF($BA$4:BA211,PROVINCIA!$C$6)</f>
        <v>0</v>
      </c>
      <c r="BK211" s="55">
        <f>COUNTIF($BM$4:BM211,DELEGACIÓN!$C$6)</f>
        <v>0</v>
      </c>
      <c r="BL211" s="70"/>
      <c r="BM211" s="52"/>
      <c r="BN211" s="52"/>
      <c r="BO211" s="52"/>
      <c r="BP211" s="52"/>
      <c r="BQ211" s="52"/>
      <c r="BR211" s="52"/>
      <c r="BS211" s="52"/>
      <c r="BT211" s="52"/>
    </row>
    <row r="212" spans="13:72" x14ac:dyDescent="0.25">
      <c r="M212" s="55">
        <f>COUNTIF($O$4:O212,PROVINCIA!$C$6)</f>
        <v>0</v>
      </c>
      <c r="N212"/>
      <c r="O212"/>
      <c r="P212"/>
      <c r="Q212"/>
      <c r="R212"/>
      <c r="S212"/>
      <c r="T212"/>
      <c r="U212"/>
      <c r="V212"/>
      <c r="W212"/>
      <c r="Z212" s="55">
        <f>COUNTIF($AB$4:AB212,DELEGACIÓN!$C$6)</f>
        <v>0</v>
      </c>
      <c r="AA212" s="117">
        <v>1501</v>
      </c>
      <c r="AB212" s="117" t="s">
        <v>167</v>
      </c>
      <c r="AC212" s="117" t="s">
        <v>18</v>
      </c>
      <c r="AD212" s="123"/>
      <c r="AE212" s="123">
        <v>1</v>
      </c>
      <c r="AF212" s="123"/>
      <c r="AG212" s="123"/>
      <c r="AH212" s="123"/>
      <c r="AI212" s="123">
        <v>1</v>
      </c>
      <c r="AJ212" s="123">
        <v>2</v>
      </c>
      <c r="AL212" s="52"/>
      <c r="AY212" s="55">
        <f>COUNTIF($BA$4:BA212,PROVINCIA!$C$6)</f>
        <v>0</v>
      </c>
      <c r="BK212" s="55">
        <f>COUNTIF($BM$4:BM212,DELEGACIÓN!$C$6)</f>
        <v>0</v>
      </c>
      <c r="BL212" s="70"/>
      <c r="BM212" s="52"/>
      <c r="BN212" s="52"/>
      <c r="BO212" s="52"/>
      <c r="BP212" s="52"/>
      <c r="BQ212" s="52"/>
      <c r="BR212" s="52"/>
      <c r="BS212" s="52"/>
      <c r="BT212" s="52"/>
    </row>
    <row r="213" spans="13:72" x14ac:dyDescent="0.25">
      <c r="M213" s="55">
        <f>COUNTIF($O$4:O213,PROVINCIA!$C$6)</f>
        <v>0</v>
      </c>
      <c r="N213"/>
      <c r="O213"/>
      <c r="P213"/>
      <c r="Q213"/>
      <c r="R213"/>
      <c r="S213"/>
      <c r="T213"/>
      <c r="U213"/>
      <c r="V213"/>
      <c r="W213"/>
      <c r="Z213" s="55">
        <f>COUNTIF($AB$4:AB213,DELEGACIÓN!$C$6)</f>
        <v>0</v>
      </c>
      <c r="AA213" s="117">
        <v>1501</v>
      </c>
      <c r="AB213" s="117" t="s">
        <v>167</v>
      </c>
      <c r="AC213" s="117" t="s">
        <v>19</v>
      </c>
      <c r="AD213" s="123"/>
      <c r="AE213" s="123"/>
      <c r="AF213" s="123"/>
      <c r="AG213" s="123"/>
      <c r="AH213" s="123">
        <v>2</v>
      </c>
      <c r="AI213" s="123">
        <v>16</v>
      </c>
      <c r="AJ213" s="123">
        <v>18</v>
      </c>
      <c r="AL213" s="52"/>
      <c r="AY213" s="55">
        <f>COUNTIF($BA$4:BA213,PROVINCIA!$C$6)</f>
        <v>0</v>
      </c>
      <c r="BK213" s="55">
        <f>COUNTIF($BM$4:BM213,DELEGACIÓN!$C$6)</f>
        <v>0</v>
      </c>
      <c r="BL213" s="70"/>
      <c r="BM213" s="52"/>
      <c r="BN213" s="52"/>
      <c r="BO213" s="52"/>
      <c r="BP213" s="52"/>
      <c r="BQ213" s="52"/>
      <c r="BR213" s="52"/>
      <c r="BS213" s="52"/>
      <c r="BT213" s="52"/>
    </row>
    <row r="214" spans="13:72" x14ac:dyDescent="0.25">
      <c r="M214" s="55">
        <f>COUNTIF($O$4:O214,PROVINCIA!$C$6)</f>
        <v>0</v>
      </c>
      <c r="N214"/>
      <c r="O214"/>
      <c r="P214"/>
      <c r="Q214"/>
      <c r="R214"/>
      <c r="S214"/>
      <c r="T214"/>
      <c r="U214"/>
      <c r="V214"/>
      <c r="W214"/>
      <c r="Z214" s="55">
        <f>COUNTIF($AB$4:AB214,DELEGACIÓN!$C$6)</f>
        <v>0</v>
      </c>
      <c r="AA214" s="117">
        <v>1501</v>
      </c>
      <c r="AB214" s="117" t="s">
        <v>167</v>
      </c>
      <c r="AC214" s="117" t="s">
        <v>17</v>
      </c>
      <c r="AD214" s="123"/>
      <c r="AE214" s="123">
        <v>1</v>
      </c>
      <c r="AF214" s="123"/>
      <c r="AG214" s="123"/>
      <c r="AH214" s="123"/>
      <c r="AI214" s="123">
        <v>6</v>
      </c>
      <c r="AJ214" s="123">
        <v>7</v>
      </c>
      <c r="AL214" s="52"/>
      <c r="AY214" s="55">
        <f>COUNTIF($BA$4:BA214,PROVINCIA!$C$6)</f>
        <v>0</v>
      </c>
      <c r="BK214" s="55">
        <f>COUNTIF($BM$4:BM214,DELEGACIÓN!$C$6)</f>
        <v>0</v>
      </c>
      <c r="BL214" s="70"/>
      <c r="BM214" s="52"/>
      <c r="BN214" s="52"/>
      <c r="BO214" s="52"/>
      <c r="BP214" s="52"/>
      <c r="BQ214" s="52"/>
      <c r="BR214" s="52"/>
      <c r="BS214" s="52"/>
      <c r="BT214" s="52"/>
    </row>
    <row r="215" spans="13:72" x14ac:dyDescent="0.25">
      <c r="M215" s="55">
        <f>COUNTIF($O$4:O215,PROVINCIA!$C$6)</f>
        <v>0</v>
      </c>
      <c r="N215"/>
      <c r="O215"/>
      <c r="P215"/>
      <c r="Q215"/>
      <c r="R215"/>
      <c r="S215"/>
      <c r="T215"/>
      <c r="U215"/>
      <c r="V215"/>
      <c r="W215"/>
      <c r="Z215" s="55">
        <f>COUNTIF($AB$4:AB215,DELEGACIÓN!$C$6)</f>
        <v>0</v>
      </c>
      <c r="AA215" s="117">
        <v>1501</v>
      </c>
      <c r="AB215" s="117" t="s">
        <v>167</v>
      </c>
      <c r="AC215" s="117" t="s">
        <v>24</v>
      </c>
      <c r="AD215" s="123"/>
      <c r="AE215" s="123"/>
      <c r="AF215" s="123"/>
      <c r="AG215" s="123"/>
      <c r="AH215" s="123"/>
      <c r="AI215" s="123">
        <v>24</v>
      </c>
      <c r="AJ215" s="123">
        <v>24</v>
      </c>
      <c r="AL215" s="52"/>
      <c r="AY215" s="55">
        <f>COUNTIF($BA$4:BA215,PROVINCIA!$C$6)</f>
        <v>0</v>
      </c>
      <c r="BK215" s="55">
        <f>COUNTIF($BM$4:BM215,DELEGACIÓN!$C$6)</f>
        <v>0</v>
      </c>
      <c r="BL215" s="70"/>
      <c r="BM215" s="52"/>
      <c r="BN215" s="52"/>
      <c r="BO215" s="52"/>
      <c r="BP215" s="52"/>
      <c r="BQ215" s="52"/>
      <c r="BR215" s="52"/>
      <c r="BS215" s="52"/>
      <c r="BT215" s="52"/>
    </row>
    <row r="216" spans="13:72" x14ac:dyDescent="0.25">
      <c r="M216" s="55">
        <f>COUNTIF($O$4:O216,PROVINCIA!$C$6)</f>
        <v>0</v>
      </c>
      <c r="N216"/>
      <c r="O216"/>
      <c r="P216"/>
      <c r="Q216"/>
      <c r="R216"/>
      <c r="S216"/>
      <c r="T216"/>
      <c r="U216"/>
      <c r="V216"/>
      <c r="W216"/>
      <c r="Z216" s="55">
        <f>COUNTIF($AB$4:AB216,DELEGACIÓN!$C$6)</f>
        <v>0</v>
      </c>
      <c r="AA216" s="117">
        <v>1502</v>
      </c>
      <c r="AB216" s="117" t="s">
        <v>173</v>
      </c>
      <c r="AC216" s="117" t="s">
        <v>18</v>
      </c>
      <c r="AD216" s="123"/>
      <c r="AE216" s="123">
        <v>1</v>
      </c>
      <c r="AF216" s="123"/>
      <c r="AG216" s="123"/>
      <c r="AH216" s="123">
        <v>14</v>
      </c>
      <c r="AI216" s="123">
        <v>8</v>
      </c>
      <c r="AJ216" s="123">
        <v>23</v>
      </c>
      <c r="AL216" s="52"/>
      <c r="AY216" s="55">
        <f>COUNTIF($BA$4:BA216,PROVINCIA!$C$6)</f>
        <v>0</v>
      </c>
      <c r="BK216" s="55">
        <f>COUNTIF($BM$4:BM216,DELEGACIÓN!$C$6)</f>
        <v>0</v>
      </c>
      <c r="BL216" s="70"/>
      <c r="BM216" s="52"/>
      <c r="BN216" s="52"/>
      <c r="BO216" s="52"/>
      <c r="BP216" s="52"/>
      <c r="BQ216" s="52"/>
      <c r="BR216" s="52"/>
      <c r="BS216" s="52"/>
      <c r="BT216" s="52"/>
    </row>
    <row r="217" spans="13:72" x14ac:dyDescent="0.25">
      <c r="M217" s="55">
        <f>COUNTIF($O$4:O217,PROVINCIA!$C$6)</f>
        <v>0</v>
      </c>
      <c r="N217"/>
      <c r="O217"/>
      <c r="P217"/>
      <c r="Q217"/>
      <c r="R217"/>
      <c r="S217"/>
      <c r="T217"/>
      <c r="U217"/>
      <c r="V217"/>
      <c r="W217"/>
      <c r="Z217" s="55">
        <f>COUNTIF($AB$4:AB217,DELEGACIÓN!$C$6)</f>
        <v>0</v>
      </c>
      <c r="AA217" s="117">
        <v>1502</v>
      </c>
      <c r="AB217" s="117" t="s">
        <v>173</v>
      </c>
      <c r="AC217" s="117" t="s">
        <v>19</v>
      </c>
      <c r="AD217" s="123"/>
      <c r="AE217" s="123"/>
      <c r="AF217" s="123"/>
      <c r="AG217" s="123"/>
      <c r="AH217" s="123">
        <v>40</v>
      </c>
      <c r="AI217" s="123">
        <v>30</v>
      </c>
      <c r="AJ217" s="123">
        <v>70</v>
      </c>
      <c r="AL217" s="52"/>
      <c r="AY217" s="55">
        <f>COUNTIF($BA$4:BA217,PROVINCIA!$C$6)</f>
        <v>0</v>
      </c>
      <c r="BK217" s="55">
        <f>COUNTIF($BM$4:BM217,DELEGACIÓN!$C$6)</f>
        <v>0</v>
      </c>
      <c r="BL217" s="70"/>
      <c r="BM217" s="52"/>
      <c r="BN217" s="52"/>
      <c r="BO217" s="52"/>
      <c r="BP217" s="52"/>
      <c r="BQ217" s="52"/>
      <c r="BR217" s="52"/>
      <c r="BS217" s="52"/>
      <c r="BT217" s="52"/>
    </row>
    <row r="218" spans="13:72" x14ac:dyDescent="0.25">
      <c r="M218" s="55">
        <f>COUNTIF($O$4:O218,PROVINCIA!$C$6)</f>
        <v>0</v>
      </c>
      <c r="N218"/>
      <c r="O218"/>
      <c r="P218"/>
      <c r="Q218"/>
      <c r="R218"/>
      <c r="S218"/>
      <c r="T218"/>
      <c r="U218"/>
      <c r="V218"/>
      <c r="W218"/>
      <c r="Z218" s="55">
        <f>COUNTIF($AB$4:AB218,DELEGACIÓN!$C$6)</f>
        <v>0</v>
      </c>
      <c r="AA218" s="117">
        <v>1502</v>
      </c>
      <c r="AB218" s="117" t="s">
        <v>173</v>
      </c>
      <c r="AC218" s="117" t="s">
        <v>17</v>
      </c>
      <c r="AD218" s="123"/>
      <c r="AE218" s="123"/>
      <c r="AF218" s="123"/>
      <c r="AG218" s="123"/>
      <c r="AH218" s="123">
        <v>7</v>
      </c>
      <c r="AI218" s="123">
        <v>3</v>
      </c>
      <c r="AJ218" s="123">
        <v>10</v>
      </c>
      <c r="AL218" s="52"/>
      <c r="AY218" s="55">
        <f>COUNTIF($BA$4:BA218,PROVINCIA!$C$6)</f>
        <v>0</v>
      </c>
      <c r="BK218" s="55">
        <f>COUNTIF($BM$4:BM218,DELEGACIÓN!$C$6)</f>
        <v>0</v>
      </c>
      <c r="BL218" s="70"/>
      <c r="BM218" s="52"/>
      <c r="BN218" s="52"/>
      <c r="BO218" s="52"/>
      <c r="BP218" s="52"/>
      <c r="BQ218" s="52"/>
      <c r="BR218" s="52"/>
      <c r="BS218" s="52"/>
      <c r="BT218" s="52"/>
    </row>
    <row r="219" spans="13:72" x14ac:dyDescent="0.25">
      <c r="M219" s="55">
        <f>COUNTIF($O$4:O219,PROVINCIA!$C$6)</f>
        <v>0</v>
      </c>
      <c r="N219"/>
      <c r="O219"/>
      <c r="P219"/>
      <c r="Q219"/>
      <c r="R219"/>
      <c r="S219"/>
      <c r="T219"/>
      <c r="U219"/>
      <c r="V219"/>
      <c r="W219"/>
      <c r="Z219" s="55">
        <f>COUNTIF($AB$4:AB219,DELEGACIÓN!$C$6)</f>
        <v>0</v>
      </c>
      <c r="AA219" s="117">
        <v>1502</v>
      </c>
      <c r="AB219" s="117" t="s">
        <v>173</v>
      </c>
      <c r="AC219" s="117" t="s">
        <v>24</v>
      </c>
      <c r="AD219" s="123"/>
      <c r="AE219" s="123"/>
      <c r="AF219" s="123"/>
      <c r="AG219" s="123"/>
      <c r="AH219" s="123">
        <v>102</v>
      </c>
      <c r="AI219" s="123">
        <v>42</v>
      </c>
      <c r="AJ219" s="123">
        <v>144</v>
      </c>
      <c r="AL219" s="52"/>
      <c r="AY219" s="55">
        <f>COUNTIF($BA$4:BA219,PROVINCIA!$C$6)</f>
        <v>0</v>
      </c>
      <c r="BK219" s="55">
        <f>COUNTIF($BM$4:BM219,DELEGACIÓN!$C$6)</f>
        <v>0</v>
      </c>
      <c r="BL219" s="70"/>
      <c r="BM219" s="52"/>
      <c r="BN219" s="52"/>
      <c r="BO219" s="52"/>
      <c r="BP219" s="52"/>
      <c r="BQ219" s="52"/>
      <c r="BR219" s="52"/>
      <c r="BS219" s="52"/>
      <c r="BT219" s="52"/>
    </row>
    <row r="220" spans="13:72" x14ac:dyDescent="0.25">
      <c r="M220" s="55">
        <f>COUNTIF($O$4:O220,PROVINCIA!$C$6)</f>
        <v>0</v>
      </c>
      <c r="N220"/>
      <c r="O220"/>
      <c r="P220"/>
      <c r="Q220"/>
      <c r="R220"/>
      <c r="S220"/>
      <c r="T220"/>
      <c r="U220"/>
      <c r="V220"/>
      <c r="W220"/>
      <c r="Z220" s="55">
        <f>COUNTIF($AB$4:AB220,DELEGACIÓN!$C$6)</f>
        <v>0</v>
      </c>
      <c r="AA220" s="117">
        <v>1503</v>
      </c>
      <c r="AB220" s="117" t="s">
        <v>445</v>
      </c>
      <c r="AC220" s="117" t="s">
        <v>19</v>
      </c>
      <c r="AD220" s="123"/>
      <c r="AE220" s="123"/>
      <c r="AF220" s="123"/>
      <c r="AG220" s="123"/>
      <c r="AH220" s="123">
        <v>4</v>
      </c>
      <c r="AI220" s="123">
        <v>1</v>
      </c>
      <c r="AJ220" s="123">
        <v>5</v>
      </c>
      <c r="AL220" s="52"/>
      <c r="AY220" s="55">
        <f>COUNTIF($BA$4:BA220,PROVINCIA!$C$6)</f>
        <v>0</v>
      </c>
      <c r="BK220" s="55">
        <f>COUNTIF($BM$4:BM220,DELEGACIÓN!$C$6)</f>
        <v>0</v>
      </c>
      <c r="BL220" s="70"/>
      <c r="BM220" s="52"/>
      <c r="BN220" s="52"/>
      <c r="BO220" s="52"/>
      <c r="BP220" s="52"/>
      <c r="BQ220" s="52"/>
      <c r="BR220" s="52"/>
      <c r="BS220" s="52"/>
      <c r="BT220" s="52"/>
    </row>
    <row r="221" spans="13:72" x14ac:dyDescent="0.25">
      <c r="M221" s="55">
        <f>COUNTIF($O$4:O221,PROVINCIA!$C$6)</f>
        <v>0</v>
      </c>
      <c r="N221"/>
      <c r="O221"/>
      <c r="P221"/>
      <c r="Q221"/>
      <c r="R221"/>
      <c r="S221"/>
      <c r="T221"/>
      <c r="U221"/>
      <c r="V221"/>
      <c r="W221"/>
      <c r="Z221" s="55">
        <f>COUNTIF($AB$4:AB221,DELEGACIÓN!$C$6)</f>
        <v>0</v>
      </c>
      <c r="AA221" s="117">
        <v>1701</v>
      </c>
      <c r="AB221" s="117" t="s">
        <v>175</v>
      </c>
      <c r="AC221" s="117" t="s">
        <v>18</v>
      </c>
      <c r="AD221" s="123"/>
      <c r="AE221" s="123">
        <v>1</v>
      </c>
      <c r="AF221" s="123"/>
      <c r="AG221" s="123">
        <v>1</v>
      </c>
      <c r="AH221" s="123">
        <v>14</v>
      </c>
      <c r="AI221" s="123">
        <v>38</v>
      </c>
      <c r="AJ221" s="123">
        <v>54</v>
      </c>
      <c r="AL221" s="52"/>
      <c r="AY221" s="55">
        <f>COUNTIF($BA$4:BA221,PROVINCIA!$C$6)</f>
        <v>0</v>
      </c>
      <c r="BK221" s="55">
        <f>COUNTIF($BM$4:BM221,DELEGACIÓN!$C$6)</f>
        <v>0</v>
      </c>
      <c r="BL221" s="70"/>
      <c r="BM221" s="52"/>
      <c r="BN221" s="52"/>
      <c r="BO221" s="52"/>
      <c r="BP221" s="52"/>
      <c r="BQ221" s="52"/>
      <c r="BR221" s="52"/>
      <c r="BS221" s="52"/>
      <c r="BT221" s="52"/>
    </row>
    <row r="222" spans="13:72" x14ac:dyDescent="0.25">
      <c r="M222" s="55">
        <f>COUNTIF($O$4:O222,PROVINCIA!$C$6)</f>
        <v>0</v>
      </c>
      <c r="N222"/>
      <c r="O222"/>
      <c r="P222"/>
      <c r="Q222"/>
      <c r="R222"/>
      <c r="S222"/>
      <c r="T222"/>
      <c r="U222"/>
      <c r="V222"/>
      <c r="W222"/>
      <c r="Z222" s="55">
        <f>COUNTIF($AB$4:AB222,DELEGACIÓN!$C$6)</f>
        <v>0</v>
      </c>
      <c r="AA222" s="117">
        <v>1701</v>
      </c>
      <c r="AB222" s="117" t="s">
        <v>175</v>
      </c>
      <c r="AC222" s="117" t="s">
        <v>19</v>
      </c>
      <c r="AD222" s="123"/>
      <c r="AE222" s="123"/>
      <c r="AF222" s="123"/>
      <c r="AG222" s="123">
        <v>1</v>
      </c>
      <c r="AH222" s="123">
        <v>17</v>
      </c>
      <c r="AI222" s="123">
        <v>72</v>
      </c>
      <c r="AJ222" s="123">
        <v>90</v>
      </c>
      <c r="AL222" s="52"/>
      <c r="AY222" s="55">
        <f>COUNTIF($BA$4:BA222,PROVINCIA!$C$6)</f>
        <v>0</v>
      </c>
      <c r="BK222" s="55">
        <f>COUNTIF($BM$4:BM222,DELEGACIÓN!$C$6)</f>
        <v>0</v>
      </c>
      <c r="BL222" s="70"/>
      <c r="BM222" s="52"/>
      <c r="BN222" s="52"/>
      <c r="BO222" s="52"/>
      <c r="BP222" s="52"/>
      <c r="BQ222" s="52"/>
      <c r="BR222" s="52"/>
      <c r="BS222" s="52"/>
      <c r="BT222" s="52"/>
    </row>
    <row r="223" spans="13:72" x14ac:dyDescent="0.25">
      <c r="M223" s="55">
        <f>COUNTIF($O$4:O223,PROVINCIA!$C$6)</f>
        <v>0</v>
      </c>
      <c r="N223"/>
      <c r="O223"/>
      <c r="P223"/>
      <c r="Q223"/>
      <c r="R223"/>
      <c r="S223"/>
      <c r="T223"/>
      <c r="U223"/>
      <c r="V223"/>
      <c r="W223"/>
      <c r="Z223" s="55">
        <f>COUNTIF($AB$4:AB223,DELEGACIÓN!$C$6)</f>
        <v>0</v>
      </c>
      <c r="AA223" s="117">
        <v>1701</v>
      </c>
      <c r="AB223" s="117" t="s">
        <v>175</v>
      </c>
      <c r="AC223" s="117" t="s">
        <v>17</v>
      </c>
      <c r="AD223" s="123"/>
      <c r="AE223" s="123"/>
      <c r="AF223" s="123"/>
      <c r="AG223" s="123">
        <v>2</v>
      </c>
      <c r="AH223" s="123">
        <v>6</v>
      </c>
      <c r="AI223" s="123">
        <v>32</v>
      </c>
      <c r="AJ223" s="123">
        <v>40</v>
      </c>
      <c r="AL223" s="52"/>
      <c r="AY223" s="55">
        <f>COUNTIF($BA$4:BA223,PROVINCIA!$C$6)</f>
        <v>0</v>
      </c>
      <c r="BK223" s="55">
        <f>COUNTIF($BM$4:BM223,DELEGACIÓN!$C$6)</f>
        <v>0</v>
      </c>
      <c r="BL223" s="70"/>
      <c r="BM223" s="52"/>
      <c r="BN223" s="52"/>
      <c r="BO223" s="52"/>
      <c r="BP223" s="52"/>
      <c r="BQ223" s="52"/>
      <c r="BR223" s="52"/>
      <c r="BS223" s="52"/>
      <c r="BT223" s="52"/>
    </row>
    <row r="224" spans="13:72" x14ac:dyDescent="0.25">
      <c r="M224" s="55">
        <f>COUNTIF($O$4:O224,PROVINCIA!$C$6)</f>
        <v>0</v>
      </c>
      <c r="N224"/>
      <c r="O224"/>
      <c r="P224"/>
      <c r="Q224"/>
      <c r="R224"/>
      <c r="S224"/>
      <c r="T224"/>
      <c r="U224"/>
      <c r="V224"/>
      <c r="W224"/>
      <c r="Z224" s="55">
        <f>COUNTIF($AB$4:AB224,DELEGACIÓN!$C$6)</f>
        <v>0</v>
      </c>
      <c r="AA224" s="117">
        <v>1701</v>
      </c>
      <c r="AB224" s="117" t="s">
        <v>175</v>
      </c>
      <c r="AC224" s="117" t="s">
        <v>24</v>
      </c>
      <c r="AD224" s="123"/>
      <c r="AE224" s="123"/>
      <c r="AF224" s="123"/>
      <c r="AG224" s="123"/>
      <c r="AH224" s="123">
        <v>33</v>
      </c>
      <c r="AI224" s="123">
        <v>30</v>
      </c>
      <c r="AJ224" s="123">
        <v>63</v>
      </c>
      <c r="AL224" s="52"/>
      <c r="AY224" s="55">
        <f>COUNTIF($BA$4:BA224,PROVINCIA!$C$6)</f>
        <v>0</v>
      </c>
      <c r="BK224" s="55">
        <f>COUNTIF($BM$4:BM224,DELEGACIÓN!$C$6)</f>
        <v>0</v>
      </c>
      <c r="BL224" s="70"/>
      <c r="BM224" s="52"/>
      <c r="BN224" s="52"/>
      <c r="BO224" s="52"/>
      <c r="BP224" s="52"/>
      <c r="BQ224" s="52"/>
      <c r="BR224" s="52"/>
      <c r="BS224" s="52"/>
      <c r="BT224" s="52"/>
    </row>
    <row r="225" spans="13:72" x14ac:dyDescent="0.25">
      <c r="M225" s="55">
        <f>COUNTIF($O$4:O225,PROVINCIA!$C$6)</f>
        <v>0</v>
      </c>
      <c r="N225"/>
      <c r="O225"/>
      <c r="P225"/>
      <c r="Q225"/>
      <c r="R225"/>
      <c r="S225"/>
      <c r="T225"/>
      <c r="U225"/>
      <c r="V225"/>
      <c r="W225"/>
      <c r="Z225" s="55">
        <f>COUNTIF($AB$4:AB225,DELEGACIÓN!$C$6)</f>
        <v>0</v>
      </c>
      <c r="AA225" s="117">
        <v>1703</v>
      </c>
      <c r="AB225" s="117" t="s">
        <v>179</v>
      </c>
      <c r="AC225" s="117" t="s">
        <v>18</v>
      </c>
      <c r="AD225" s="123">
        <v>3</v>
      </c>
      <c r="AE225" s="123">
        <v>4</v>
      </c>
      <c r="AF225" s="123">
        <v>4</v>
      </c>
      <c r="AG225" s="123">
        <v>3</v>
      </c>
      <c r="AH225" s="123">
        <v>10</v>
      </c>
      <c r="AI225" s="123">
        <v>8</v>
      </c>
      <c r="AJ225" s="123">
        <v>32</v>
      </c>
      <c r="AL225" s="52"/>
      <c r="AY225" s="55">
        <f>COUNTIF($BA$4:BA225,PROVINCIA!$C$6)</f>
        <v>0</v>
      </c>
      <c r="BK225" s="55">
        <f>COUNTIF($BM$4:BM225,DELEGACIÓN!$C$6)</f>
        <v>0</v>
      </c>
      <c r="BL225" s="70"/>
      <c r="BM225" s="52"/>
      <c r="BN225" s="52"/>
      <c r="BO225" s="52"/>
      <c r="BP225" s="52"/>
      <c r="BQ225" s="52"/>
      <c r="BR225" s="52"/>
      <c r="BS225" s="52"/>
      <c r="BT225" s="52"/>
    </row>
    <row r="226" spans="13:72" x14ac:dyDescent="0.25">
      <c r="M226" s="55">
        <f>COUNTIF($O$4:O226,PROVINCIA!$C$6)</f>
        <v>0</v>
      </c>
      <c r="N226"/>
      <c r="O226"/>
      <c r="P226"/>
      <c r="Q226"/>
      <c r="R226"/>
      <c r="S226"/>
      <c r="T226"/>
      <c r="U226"/>
      <c r="V226"/>
      <c r="W226"/>
      <c r="Z226" s="55">
        <f>COUNTIF($AB$4:AB226,DELEGACIÓN!$C$6)</f>
        <v>0</v>
      </c>
      <c r="AA226" s="117">
        <v>1703</v>
      </c>
      <c r="AB226" s="117" t="s">
        <v>179</v>
      </c>
      <c r="AC226" s="117" t="s">
        <v>19</v>
      </c>
      <c r="AD226" s="123">
        <v>4</v>
      </c>
      <c r="AE226" s="123"/>
      <c r="AF226" s="123">
        <v>4</v>
      </c>
      <c r="AG226" s="123">
        <v>6</v>
      </c>
      <c r="AH226" s="123">
        <v>15</v>
      </c>
      <c r="AI226" s="123">
        <v>12</v>
      </c>
      <c r="AJ226" s="123">
        <v>41</v>
      </c>
      <c r="AL226" s="52"/>
      <c r="AY226" s="55">
        <f>COUNTIF($BA$4:BA226,PROVINCIA!$C$6)</f>
        <v>0</v>
      </c>
      <c r="BK226" s="55">
        <f>COUNTIF($BM$4:BM226,DELEGACIÓN!$C$6)</f>
        <v>0</v>
      </c>
      <c r="BL226" s="70"/>
      <c r="BM226" s="52"/>
      <c r="BN226" s="52"/>
      <c r="BO226" s="52"/>
      <c r="BP226" s="52"/>
      <c r="BQ226" s="52"/>
      <c r="BR226" s="52"/>
      <c r="BS226" s="52"/>
      <c r="BT226" s="52"/>
    </row>
    <row r="227" spans="13:72" x14ac:dyDescent="0.25">
      <c r="M227" s="55">
        <f>COUNTIF($O$4:O227,PROVINCIA!$C$6)</f>
        <v>0</v>
      </c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Z227" s="55">
        <f>COUNTIF($AB$4:AB227,DELEGACIÓN!$C$6)</f>
        <v>0</v>
      </c>
      <c r="AA227" s="117">
        <v>1703</v>
      </c>
      <c r="AB227" s="117" t="s">
        <v>179</v>
      </c>
      <c r="AC227" s="117" t="s">
        <v>17</v>
      </c>
      <c r="AD227" s="123">
        <v>1</v>
      </c>
      <c r="AE227" s="123">
        <v>1</v>
      </c>
      <c r="AF227" s="123">
        <v>2</v>
      </c>
      <c r="AG227" s="123"/>
      <c r="AH227" s="123">
        <v>10</v>
      </c>
      <c r="AI227" s="123">
        <v>5</v>
      </c>
      <c r="AJ227" s="123">
        <v>19</v>
      </c>
      <c r="AL227" s="52"/>
      <c r="AY227" s="55">
        <f>COUNTIF($BA$4:BA227,PROVINCIA!$C$6)</f>
        <v>0</v>
      </c>
      <c r="BK227" s="55">
        <f>COUNTIF($BM$4:BM227,DELEGACIÓN!$C$6)</f>
        <v>0</v>
      </c>
      <c r="BL227" s="70"/>
      <c r="BM227" s="52"/>
      <c r="BN227" s="52"/>
      <c r="BO227" s="52"/>
      <c r="BP227" s="52"/>
      <c r="BQ227" s="52"/>
      <c r="BR227" s="52"/>
      <c r="BS227" s="52"/>
      <c r="BT227" s="52"/>
    </row>
    <row r="228" spans="13:72" x14ac:dyDescent="0.25">
      <c r="M228" s="55">
        <f>COUNTIF($O$4:O228,PROVINCIA!$C$6)</f>
        <v>0</v>
      </c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Z228" s="55">
        <f>COUNTIF($AB$4:AB228,DELEGACIÓN!$C$6)</f>
        <v>0</v>
      </c>
      <c r="AA228" s="117">
        <v>1703</v>
      </c>
      <c r="AB228" s="117" t="s">
        <v>179</v>
      </c>
      <c r="AC228" s="117" t="s">
        <v>24</v>
      </c>
      <c r="AD228" s="123"/>
      <c r="AE228" s="123"/>
      <c r="AF228" s="123">
        <v>28</v>
      </c>
      <c r="AG228" s="123">
        <v>5</v>
      </c>
      <c r="AH228" s="123">
        <v>194</v>
      </c>
      <c r="AI228" s="123">
        <v>2</v>
      </c>
      <c r="AJ228" s="123">
        <v>229</v>
      </c>
      <c r="AL228" s="52"/>
      <c r="AY228" s="55">
        <f>COUNTIF($BA$4:BA228,PROVINCIA!$C$6)</f>
        <v>0</v>
      </c>
      <c r="BK228" s="55">
        <f>COUNTIF($BM$4:BM228,DELEGACIÓN!$C$6)</f>
        <v>0</v>
      </c>
      <c r="BL228" s="70"/>
      <c r="BM228" s="52"/>
      <c r="BN228" s="52"/>
      <c r="BO228" s="52"/>
      <c r="BP228" s="52"/>
      <c r="BQ228" s="52"/>
      <c r="BR228" s="52"/>
      <c r="BS228" s="52"/>
      <c r="BT228" s="52"/>
    </row>
    <row r="229" spans="13:72" x14ac:dyDescent="0.25">
      <c r="M229" s="55">
        <f>COUNTIF($O$4:O229,PROVINCIA!$C$6)</f>
        <v>0</v>
      </c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Z229" s="55">
        <f>COUNTIF($AB$4:AB229,DELEGACIÓN!$C$6)</f>
        <v>0</v>
      </c>
      <c r="AA229" s="117">
        <v>1704</v>
      </c>
      <c r="AB229" s="117" t="s">
        <v>181</v>
      </c>
      <c r="AC229" s="117" t="s">
        <v>18</v>
      </c>
      <c r="AD229" s="123">
        <v>1</v>
      </c>
      <c r="AE229" s="123">
        <v>2</v>
      </c>
      <c r="AF229" s="123"/>
      <c r="AG229" s="123">
        <v>11</v>
      </c>
      <c r="AH229" s="123">
        <v>2</v>
      </c>
      <c r="AI229" s="123"/>
      <c r="AJ229" s="123">
        <v>16</v>
      </c>
      <c r="AL229" s="52"/>
      <c r="AY229" s="55">
        <f>COUNTIF($BA$4:BA229,PROVINCIA!$C$6)</f>
        <v>0</v>
      </c>
      <c r="BK229" s="55">
        <f>COUNTIF($BM$4:BM229,DELEGACIÓN!$C$6)</f>
        <v>0</v>
      </c>
      <c r="BL229" s="70"/>
      <c r="BM229" s="52"/>
      <c r="BN229" s="52"/>
      <c r="BO229" s="52"/>
      <c r="BP229" s="52"/>
      <c r="BQ229" s="52"/>
      <c r="BR229" s="52"/>
      <c r="BS229" s="52"/>
      <c r="BT229" s="52"/>
    </row>
    <row r="230" spans="13:72" x14ac:dyDescent="0.25">
      <c r="M230" s="55">
        <f>COUNTIF($O$4:O230,PROVINCIA!$C$6)</f>
        <v>0</v>
      </c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Z230" s="55">
        <f>COUNTIF($AB$4:AB230,DELEGACIÓN!$C$6)</f>
        <v>0</v>
      </c>
      <c r="AA230" s="117">
        <v>1704</v>
      </c>
      <c r="AB230" s="117" t="s">
        <v>181</v>
      </c>
      <c r="AC230" s="117" t="s">
        <v>19</v>
      </c>
      <c r="AD230" s="123"/>
      <c r="AE230" s="123"/>
      <c r="AF230" s="123"/>
      <c r="AG230" s="123">
        <v>21</v>
      </c>
      <c r="AH230" s="123">
        <v>6</v>
      </c>
      <c r="AI230" s="123"/>
      <c r="AJ230" s="123">
        <v>27</v>
      </c>
      <c r="AL230" s="52"/>
      <c r="AY230" s="55">
        <f>COUNTIF($BA$4:BA230,PROVINCIA!$C$6)</f>
        <v>0</v>
      </c>
      <c r="BK230" s="55">
        <f>COUNTIF($BM$4:BM230,DELEGACIÓN!$C$6)</f>
        <v>0</v>
      </c>
      <c r="BL230" s="70"/>
      <c r="BM230" s="52"/>
      <c r="BN230" s="52"/>
      <c r="BO230" s="52"/>
      <c r="BP230" s="52"/>
      <c r="BQ230" s="52"/>
      <c r="BR230" s="52"/>
      <c r="BS230" s="52"/>
      <c r="BT230" s="52"/>
    </row>
    <row r="231" spans="13:72" x14ac:dyDescent="0.25">
      <c r="M231" s="55">
        <f>COUNTIF($O$4:O231,PROVINCIA!$C$6)</f>
        <v>0</v>
      </c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Z231" s="55">
        <f>COUNTIF($AB$4:AB231,DELEGACIÓN!$C$6)</f>
        <v>0</v>
      </c>
      <c r="AA231" s="117">
        <v>1704</v>
      </c>
      <c r="AB231" s="117" t="s">
        <v>181</v>
      </c>
      <c r="AC231" s="117" t="s">
        <v>17</v>
      </c>
      <c r="AD231" s="123"/>
      <c r="AE231" s="123">
        <v>2</v>
      </c>
      <c r="AF231" s="123"/>
      <c r="AG231" s="123">
        <v>9</v>
      </c>
      <c r="AH231" s="123">
        <v>2</v>
      </c>
      <c r="AI231" s="123"/>
      <c r="AJ231" s="123">
        <v>13</v>
      </c>
      <c r="AL231" s="52"/>
      <c r="AY231" s="55">
        <f>COUNTIF($BA$4:BA231,PROVINCIA!$C$6)</f>
        <v>0</v>
      </c>
      <c r="BK231" s="55">
        <f>COUNTIF($BM$4:BM231,DELEGACIÓN!$C$6)</f>
        <v>0</v>
      </c>
      <c r="BL231" s="70"/>
      <c r="BM231" s="52"/>
      <c r="BN231" s="52"/>
      <c r="BO231" s="52"/>
      <c r="BP231" s="52"/>
      <c r="BQ231" s="52"/>
      <c r="BR231" s="52"/>
      <c r="BS231" s="52"/>
      <c r="BT231" s="52"/>
    </row>
    <row r="232" spans="13:72" x14ac:dyDescent="0.25">
      <c r="M232" s="55">
        <f>COUNTIF($O$4:O232,PROVINCIA!$C$6)</f>
        <v>0</v>
      </c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Z232" s="55">
        <f>COUNTIF($AB$4:AB232,DELEGACIÓN!$C$6)</f>
        <v>0</v>
      </c>
      <c r="AA232" s="117">
        <v>1704</v>
      </c>
      <c r="AB232" s="117" t="s">
        <v>181</v>
      </c>
      <c r="AC232" s="117" t="s">
        <v>24</v>
      </c>
      <c r="AD232" s="123"/>
      <c r="AE232" s="123"/>
      <c r="AF232" s="123"/>
      <c r="AG232" s="123">
        <v>29</v>
      </c>
      <c r="AH232" s="123"/>
      <c r="AI232" s="123"/>
      <c r="AJ232" s="123">
        <v>29</v>
      </c>
      <c r="AL232" s="52"/>
      <c r="AY232" s="55">
        <f>COUNTIF($BA$4:BA232,PROVINCIA!$C$6)</f>
        <v>0</v>
      </c>
      <c r="BK232" s="55">
        <f>COUNTIF($BM$4:BM232,DELEGACIÓN!$C$6)</f>
        <v>0</v>
      </c>
      <c r="BL232" s="70"/>
      <c r="BM232" s="52"/>
      <c r="BN232" s="52"/>
      <c r="BO232" s="52"/>
      <c r="BP232" s="52"/>
      <c r="BQ232" s="52"/>
      <c r="BR232" s="52"/>
      <c r="BS232" s="52"/>
      <c r="BT232" s="52"/>
    </row>
    <row r="233" spans="13:72" x14ac:dyDescent="0.25">
      <c r="M233" s="55">
        <f>COUNTIF($O$4:O233,PROVINCIA!$C$6)</f>
        <v>0</v>
      </c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Z233" s="55">
        <f>COUNTIF($AB$4:AB233,DELEGACIÓN!$C$6)</f>
        <v>0</v>
      </c>
      <c r="AA233" s="117">
        <v>1705</v>
      </c>
      <c r="AB233" s="117" t="s">
        <v>183</v>
      </c>
      <c r="AC233" s="117" t="s">
        <v>18</v>
      </c>
      <c r="AD233" s="123">
        <v>40</v>
      </c>
      <c r="AE233" s="123">
        <v>23</v>
      </c>
      <c r="AF233" s="123">
        <v>50</v>
      </c>
      <c r="AG233" s="123">
        <v>21</v>
      </c>
      <c r="AH233" s="123">
        <v>27</v>
      </c>
      <c r="AI233" s="123">
        <v>15</v>
      </c>
      <c r="AJ233" s="123">
        <v>176</v>
      </c>
      <c r="AL233" s="52"/>
      <c r="AY233" s="55">
        <f>COUNTIF($BA$4:BA233,PROVINCIA!$C$6)</f>
        <v>0</v>
      </c>
      <c r="BK233" s="55">
        <f>COUNTIF($BM$4:BM233,DELEGACIÓN!$C$6)</f>
        <v>0</v>
      </c>
      <c r="BL233" s="70"/>
      <c r="BM233" s="52"/>
      <c r="BN233" s="52"/>
      <c r="BO233" s="52"/>
      <c r="BP233" s="52"/>
      <c r="BQ233" s="52"/>
      <c r="BR233" s="52"/>
      <c r="BS233" s="52"/>
      <c r="BT233" s="52"/>
    </row>
    <row r="234" spans="13:72" x14ac:dyDescent="0.25">
      <c r="M234" s="55">
        <f>COUNTIF($O$4:O234,PROVINCIA!$C$6)</f>
        <v>0</v>
      </c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Z234" s="55">
        <f>COUNTIF($AB$4:AB234,DELEGACIÓN!$C$6)</f>
        <v>0</v>
      </c>
      <c r="AA234" s="117">
        <v>1705</v>
      </c>
      <c r="AB234" s="117" t="s">
        <v>183</v>
      </c>
      <c r="AC234" s="117" t="s">
        <v>19</v>
      </c>
      <c r="AD234" s="123">
        <v>5</v>
      </c>
      <c r="AE234" s="123">
        <v>5</v>
      </c>
      <c r="AF234" s="123">
        <v>20</v>
      </c>
      <c r="AG234" s="123">
        <v>6</v>
      </c>
      <c r="AH234" s="123">
        <v>49</v>
      </c>
      <c r="AI234" s="123">
        <v>9</v>
      </c>
      <c r="AJ234" s="123">
        <v>94</v>
      </c>
      <c r="AL234" s="52"/>
      <c r="AY234" s="55">
        <f>COUNTIF($BA$4:BA234,PROVINCIA!$C$6)</f>
        <v>0</v>
      </c>
      <c r="BK234" s="55">
        <f>COUNTIF($BM$4:BM234,DELEGACIÓN!$C$6)</f>
        <v>0</v>
      </c>
      <c r="BL234" s="70"/>
      <c r="BM234" s="52"/>
      <c r="BN234" s="52"/>
      <c r="BO234" s="52"/>
      <c r="BP234" s="52"/>
      <c r="BQ234" s="52"/>
      <c r="BR234" s="52"/>
      <c r="BS234" s="52"/>
      <c r="BT234" s="52"/>
    </row>
    <row r="235" spans="13:72" x14ac:dyDescent="0.25">
      <c r="M235" s="55">
        <f>COUNTIF($O$4:O235,PROVINCIA!$C$6)</f>
        <v>0</v>
      </c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Z235" s="55">
        <f>COUNTIF($AB$4:AB235,DELEGACIÓN!$C$6)</f>
        <v>0</v>
      </c>
      <c r="AA235" s="117">
        <v>1705</v>
      </c>
      <c r="AB235" s="117" t="s">
        <v>183</v>
      </c>
      <c r="AC235" s="117" t="s">
        <v>17</v>
      </c>
      <c r="AD235" s="123">
        <v>22</v>
      </c>
      <c r="AE235" s="123">
        <v>11</v>
      </c>
      <c r="AF235" s="123">
        <v>22</v>
      </c>
      <c r="AG235" s="123">
        <v>10</v>
      </c>
      <c r="AH235" s="123">
        <v>21</v>
      </c>
      <c r="AI235" s="123">
        <v>9</v>
      </c>
      <c r="AJ235" s="123">
        <v>95</v>
      </c>
      <c r="AL235" s="52"/>
      <c r="AY235" s="55">
        <f>COUNTIF($BA$4:BA235,PROVINCIA!$C$6)</f>
        <v>0</v>
      </c>
      <c r="BK235" s="55">
        <f>COUNTIF($BM$4:BM235,DELEGACIÓN!$C$6)</f>
        <v>0</v>
      </c>
      <c r="BL235" s="70"/>
      <c r="BM235" s="52"/>
      <c r="BN235" s="52"/>
      <c r="BO235" s="52"/>
      <c r="BP235" s="52"/>
      <c r="BQ235" s="52"/>
      <c r="BR235" s="52"/>
      <c r="BS235" s="52"/>
      <c r="BT235" s="52"/>
    </row>
    <row r="236" spans="13:72" x14ac:dyDescent="0.25">
      <c r="M236" s="55">
        <f>COUNTIF($O$4:O236,PROVINCIA!$C$6)</f>
        <v>0</v>
      </c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Z236" s="55">
        <f>COUNTIF($AB$4:AB236,DELEGACIÓN!$C$6)</f>
        <v>0</v>
      </c>
      <c r="AA236" s="117">
        <v>1705</v>
      </c>
      <c r="AB236" s="117" t="s">
        <v>183</v>
      </c>
      <c r="AC236" s="117" t="s">
        <v>24</v>
      </c>
      <c r="AD236" s="123"/>
      <c r="AE236" s="123"/>
      <c r="AF236" s="123"/>
      <c r="AG236" s="123">
        <v>6</v>
      </c>
      <c r="AH236" s="123">
        <v>145</v>
      </c>
      <c r="AI236" s="123">
        <v>18</v>
      </c>
      <c r="AJ236" s="123">
        <v>169</v>
      </c>
      <c r="AL236" s="52"/>
      <c r="AY236" s="55">
        <f>COUNTIF($BA$4:BA236,PROVINCIA!$C$6)</f>
        <v>0</v>
      </c>
      <c r="BK236" s="55">
        <f>COUNTIF($BM$4:BM236,DELEGACIÓN!$C$6)</f>
        <v>0</v>
      </c>
      <c r="BL236" s="70"/>
      <c r="BM236" s="52"/>
      <c r="BN236" s="52"/>
      <c r="BO236" s="52"/>
      <c r="BP236" s="52"/>
      <c r="BQ236" s="52"/>
      <c r="BR236" s="52"/>
      <c r="BS236" s="52"/>
      <c r="BT236" s="52"/>
    </row>
    <row r="237" spans="13:72" x14ac:dyDescent="0.25">
      <c r="M237" s="55">
        <f>COUNTIF($O$4:O237,PROVINCIA!$C$6)</f>
        <v>0</v>
      </c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Z237" s="55">
        <f>COUNTIF($AB$4:AB237,DELEGACIÓN!$C$6)</f>
        <v>0</v>
      </c>
      <c r="AA237" s="117">
        <v>1801</v>
      </c>
      <c r="AB237" s="117" t="s">
        <v>185</v>
      </c>
      <c r="AC237" s="117" t="s">
        <v>18</v>
      </c>
      <c r="AD237" s="123"/>
      <c r="AE237" s="123"/>
      <c r="AF237" s="123"/>
      <c r="AG237" s="123"/>
      <c r="AH237" s="123">
        <v>10</v>
      </c>
      <c r="AI237" s="123">
        <v>3</v>
      </c>
      <c r="AJ237" s="123">
        <v>13</v>
      </c>
      <c r="AL237" s="52"/>
      <c r="AY237" s="55">
        <f>COUNTIF($BA$4:BA237,PROVINCIA!$C$6)</f>
        <v>0</v>
      </c>
      <c r="BK237" s="55">
        <f>COUNTIF($BM$4:BM237,DELEGACIÓN!$C$6)</f>
        <v>0</v>
      </c>
      <c r="BL237" s="70"/>
      <c r="BM237" s="52"/>
      <c r="BN237" s="52"/>
      <c r="BO237" s="52"/>
      <c r="BP237" s="52"/>
      <c r="BQ237" s="52"/>
      <c r="BR237" s="52"/>
      <c r="BS237" s="52"/>
      <c r="BT237" s="52"/>
    </row>
    <row r="238" spans="13:72" x14ac:dyDescent="0.25">
      <c r="M238" s="55">
        <f>COUNTIF($O$4:O238,PROVINCIA!$C$6)</f>
        <v>0</v>
      </c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Z238" s="55">
        <f>COUNTIF($AB$4:AB238,DELEGACIÓN!$C$6)</f>
        <v>0</v>
      </c>
      <c r="AA238" s="117">
        <v>1801</v>
      </c>
      <c r="AB238" s="117" t="s">
        <v>185</v>
      </c>
      <c r="AC238" s="117" t="s">
        <v>19</v>
      </c>
      <c r="AD238" s="123"/>
      <c r="AE238" s="123"/>
      <c r="AF238" s="123"/>
      <c r="AG238" s="123"/>
      <c r="AH238" s="123">
        <v>21</v>
      </c>
      <c r="AI238" s="123">
        <v>17</v>
      </c>
      <c r="AJ238" s="123">
        <v>38</v>
      </c>
      <c r="AL238" s="52"/>
      <c r="AY238" s="55">
        <f>COUNTIF($BA$4:BA238,PROVINCIA!$C$6)</f>
        <v>0</v>
      </c>
      <c r="BK238" s="55">
        <f>COUNTIF($BM$4:BM238,DELEGACIÓN!$C$6)</f>
        <v>0</v>
      </c>
      <c r="BL238" s="70"/>
      <c r="BM238" s="52"/>
      <c r="BN238" s="52"/>
      <c r="BO238" s="52"/>
      <c r="BP238" s="52"/>
      <c r="BQ238" s="52"/>
      <c r="BR238" s="52"/>
      <c r="BS238" s="52"/>
      <c r="BT238" s="52"/>
    </row>
    <row r="239" spans="13:72" x14ac:dyDescent="0.25">
      <c r="M239" s="55">
        <f>COUNTIF($O$4:O239,PROVINCIA!$C$6)</f>
        <v>0</v>
      </c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Z239" s="55">
        <f>COUNTIF($AB$4:AB239,DELEGACIÓN!$C$6)</f>
        <v>0</v>
      </c>
      <c r="AA239" s="117">
        <v>1801</v>
      </c>
      <c r="AB239" s="117" t="s">
        <v>185</v>
      </c>
      <c r="AC239" s="117" t="s">
        <v>17</v>
      </c>
      <c r="AD239" s="123"/>
      <c r="AE239" s="123"/>
      <c r="AF239" s="123"/>
      <c r="AG239" s="123"/>
      <c r="AH239" s="123">
        <v>1</v>
      </c>
      <c r="AI239" s="123">
        <v>1</v>
      </c>
      <c r="AJ239" s="123">
        <v>2</v>
      </c>
      <c r="AL239" s="52"/>
      <c r="AY239" s="55">
        <f>COUNTIF($BA$4:BA239,PROVINCIA!$C$6)</f>
        <v>0</v>
      </c>
      <c r="BK239" s="55">
        <f>COUNTIF($BM$4:BM239,DELEGACIÓN!$C$6)</f>
        <v>0</v>
      </c>
      <c r="BL239" s="70"/>
      <c r="BM239" s="52"/>
      <c r="BN239" s="52"/>
      <c r="BO239" s="52"/>
      <c r="BP239" s="52"/>
      <c r="BQ239" s="52"/>
      <c r="BR239" s="52"/>
      <c r="BS239" s="52"/>
      <c r="BT239" s="52"/>
    </row>
    <row r="240" spans="13:72" x14ac:dyDescent="0.25">
      <c r="M240" s="55">
        <f>COUNTIF($O$4:O240,PROVINCIA!$C$6)</f>
        <v>0</v>
      </c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Z240" s="55">
        <f>COUNTIF($AB$4:AB240,DELEGACIÓN!$C$6)</f>
        <v>0</v>
      </c>
      <c r="AA240" s="117">
        <v>1801</v>
      </c>
      <c r="AB240" s="117" t="s">
        <v>185</v>
      </c>
      <c r="AC240" s="117" t="s">
        <v>24</v>
      </c>
      <c r="AD240" s="123"/>
      <c r="AE240" s="123"/>
      <c r="AF240" s="123"/>
      <c r="AG240" s="123"/>
      <c r="AH240" s="123">
        <v>71</v>
      </c>
      <c r="AI240" s="123">
        <v>51</v>
      </c>
      <c r="AJ240" s="123">
        <v>122</v>
      </c>
      <c r="AL240" s="52"/>
      <c r="AY240" s="55">
        <f>COUNTIF($BA$4:BA240,PROVINCIA!$C$6)</f>
        <v>0</v>
      </c>
      <c r="BK240" s="55">
        <f>COUNTIF($BM$4:BM240,DELEGACIÓN!$C$6)</f>
        <v>0</v>
      </c>
      <c r="BL240" s="70"/>
      <c r="BM240" s="52"/>
      <c r="BN240" s="52"/>
      <c r="BO240" s="52"/>
      <c r="BP240" s="52"/>
      <c r="BQ240" s="52"/>
      <c r="BR240" s="52"/>
      <c r="BS240" s="52"/>
      <c r="BT240" s="52"/>
    </row>
    <row r="241" spans="13:72" x14ac:dyDescent="0.25">
      <c r="M241" s="55">
        <f>COUNTIF($O$4:O241,PROVINCIA!$C$6)</f>
        <v>0</v>
      </c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Z241" s="55">
        <f>COUNTIF($AB$4:AB241,DELEGACIÓN!$C$6)</f>
        <v>0</v>
      </c>
      <c r="AA241" s="117">
        <v>1901</v>
      </c>
      <c r="AB241" s="117" t="s">
        <v>189</v>
      </c>
      <c r="AC241" s="117" t="s">
        <v>18</v>
      </c>
      <c r="AD241" s="123">
        <v>8</v>
      </c>
      <c r="AE241" s="123">
        <v>8</v>
      </c>
      <c r="AF241" s="123"/>
      <c r="AG241" s="123">
        <v>19</v>
      </c>
      <c r="AH241" s="123">
        <v>19</v>
      </c>
      <c r="AI241" s="123">
        <v>15</v>
      </c>
      <c r="AJ241" s="123">
        <v>69</v>
      </c>
      <c r="AL241" s="52"/>
      <c r="AY241" s="55">
        <f>COUNTIF($BA$4:BA241,PROVINCIA!$C$6)</f>
        <v>0</v>
      </c>
      <c r="BK241" s="55">
        <f>COUNTIF($BM$4:BM241,DELEGACIÓN!$C$6)</f>
        <v>0</v>
      </c>
      <c r="BL241" s="70"/>
      <c r="BM241" s="52"/>
      <c r="BN241" s="52"/>
      <c r="BO241" s="52"/>
      <c r="BP241" s="52"/>
      <c r="BQ241" s="52"/>
      <c r="BR241" s="52"/>
      <c r="BS241" s="52"/>
      <c r="BT241" s="52"/>
    </row>
    <row r="242" spans="13:72" x14ac:dyDescent="0.25">
      <c r="M242" s="55">
        <f>COUNTIF($O$4:O242,PROVINCIA!$C$6)</f>
        <v>0</v>
      </c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Z242" s="55">
        <f>COUNTIF($AB$4:AB242,DELEGACIÓN!$C$6)</f>
        <v>0</v>
      </c>
      <c r="AA242" s="117">
        <v>1901</v>
      </c>
      <c r="AB242" s="117" t="s">
        <v>189</v>
      </c>
      <c r="AC242" s="117" t="s">
        <v>19</v>
      </c>
      <c r="AD242" s="123"/>
      <c r="AE242" s="123"/>
      <c r="AF242" s="123"/>
      <c r="AG242" s="123">
        <v>15</v>
      </c>
      <c r="AH242" s="123">
        <v>32</v>
      </c>
      <c r="AI242" s="123">
        <v>20</v>
      </c>
      <c r="AJ242" s="123">
        <v>67</v>
      </c>
      <c r="AL242" s="52"/>
      <c r="AY242" s="55">
        <f>COUNTIF($BA$4:BA242,PROVINCIA!$C$6)</f>
        <v>0</v>
      </c>
      <c r="BK242" s="55">
        <f>COUNTIF($BM$4:BM242,DELEGACIÓN!$C$6)</f>
        <v>0</v>
      </c>
      <c r="BL242" s="70"/>
      <c r="BM242" s="52"/>
      <c r="BN242" s="52"/>
      <c r="BO242" s="52"/>
      <c r="BP242" s="52"/>
      <c r="BQ242" s="52"/>
      <c r="BR242" s="52"/>
      <c r="BS242" s="52"/>
      <c r="BT242" s="52"/>
    </row>
    <row r="243" spans="13:72" x14ac:dyDescent="0.25">
      <c r="M243" s="55">
        <f>COUNTIF($O$4:O243,PROVINCIA!$C$6)</f>
        <v>0</v>
      </c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Z243" s="55">
        <f>COUNTIF($AB$4:AB243,DELEGACIÓN!$C$6)</f>
        <v>0</v>
      </c>
      <c r="AA243" s="117">
        <v>1901</v>
      </c>
      <c r="AB243" s="117" t="s">
        <v>189</v>
      </c>
      <c r="AC243" s="117" t="s">
        <v>17</v>
      </c>
      <c r="AD243" s="123">
        <v>6</v>
      </c>
      <c r="AE243" s="123">
        <v>6</v>
      </c>
      <c r="AF243" s="123"/>
      <c r="AG243" s="123">
        <v>11</v>
      </c>
      <c r="AH243" s="123">
        <v>19</v>
      </c>
      <c r="AI243" s="123">
        <v>10</v>
      </c>
      <c r="AJ243" s="123">
        <v>52</v>
      </c>
      <c r="AL243" s="52"/>
      <c r="AY243" s="55">
        <f>COUNTIF($BA$4:BA243,PROVINCIA!$C$6)</f>
        <v>0</v>
      </c>
      <c r="BK243" s="55">
        <f>COUNTIF($BM$4:BM243,DELEGACIÓN!$C$6)</f>
        <v>0</v>
      </c>
      <c r="BL243" s="70"/>
      <c r="BM243" s="52"/>
      <c r="BN243" s="52"/>
      <c r="BO243" s="52"/>
      <c r="BP243" s="52"/>
      <c r="BQ243" s="52"/>
      <c r="BR243" s="52"/>
      <c r="BS243" s="52"/>
      <c r="BT243" s="52"/>
    </row>
    <row r="244" spans="13:72" x14ac:dyDescent="0.25">
      <c r="M244" s="55">
        <f>COUNTIF($O$4:O244,PROVINCIA!$C$6)</f>
        <v>0</v>
      </c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Z244" s="55">
        <f>COUNTIF($AB$4:AB244,DELEGACIÓN!$C$6)</f>
        <v>0</v>
      </c>
      <c r="AA244" s="117">
        <v>1901</v>
      </c>
      <c r="AB244" s="117" t="s">
        <v>189</v>
      </c>
      <c r="AC244" s="117" t="s">
        <v>24</v>
      </c>
      <c r="AD244" s="123"/>
      <c r="AE244" s="123"/>
      <c r="AF244" s="123"/>
      <c r="AG244" s="123"/>
      <c r="AH244" s="123">
        <v>75</v>
      </c>
      <c r="AI244" s="123">
        <v>77</v>
      </c>
      <c r="AJ244" s="123">
        <v>152</v>
      </c>
      <c r="AL244" s="52"/>
      <c r="AY244" s="55">
        <f>COUNTIF($BA$4:BA244,PROVINCIA!$C$6)</f>
        <v>0</v>
      </c>
      <c r="BK244" s="55">
        <f>COUNTIF($BM$4:BM244,DELEGACIÓN!$C$6)</f>
        <v>0</v>
      </c>
      <c r="BL244" s="70"/>
      <c r="BM244" s="52"/>
      <c r="BN244" s="52"/>
      <c r="BO244" s="52"/>
      <c r="BP244" s="52"/>
      <c r="BQ244" s="52"/>
      <c r="BR244" s="52"/>
      <c r="BS244" s="52"/>
      <c r="BT244" s="52"/>
    </row>
    <row r="245" spans="13:72" x14ac:dyDescent="0.25">
      <c r="M245" s="55">
        <f>COUNTIF($O$4:O245,PROVINCIA!$C$6)</f>
        <v>0</v>
      </c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Z245" s="55">
        <f>COUNTIF($AB$4:AB245,DELEGACIÓN!$C$6)</f>
        <v>0</v>
      </c>
      <c r="AA245" s="117">
        <v>2001</v>
      </c>
      <c r="AB245" s="117" t="s">
        <v>192</v>
      </c>
      <c r="AC245" s="117" t="s">
        <v>18</v>
      </c>
      <c r="AD245" s="123"/>
      <c r="AE245" s="123">
        <v>16</v>
      </c>
      <c r="AF245" s="123"/>
      <c r="AG245" s="123">
        <v>5</v>
      </c>
      <c r="AH245" s="123">
        <v>4</v>
      </c>
      <c r="AI245" s="123"/>
      <c r="AJ245" s="123">
        <v>25</v>
      </c>
      <c r="AL245" s="52"/>
      <c r="AY245" s="55">
        <f>COUNTIF($BA$4:BA245,PROVINCIA!$C$6)</f>
        <v>0</v>
      </c>
      <c r="BK245" s="55">
        <f>COUNTIF($BM$4:BM245,DELEGACIÓN!$C$6)</f>
        <v>0</v>
      </c>
      <c r="BL245" s="70"/>
      <c r="BM245" s="52"/>
      <c r="BN245" s="52"/>
      <c r="BO245" s="52"/>
      <c r="BP245" s="52"/>
      <c r="BQ245" s="52"/>
      <c r="BR245" s="52"/>
      <c r="BS245" s="52"/>
      <c r="BT245" s="52"/>
    </row>
    <row r="246" spans="13:72" x14ac:dyDescent="0.25">
      <c r="M246" s="55">
        <f>COUNTIF($O$4:O246,PROVINCIA!$C$6)</f>
        <v>0</v>
      </c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Z246" s="55">
        <f>COUNTIF($AB$4:AB246,DELEGACIÓN!$C$6)</f>
        <v>0</v>
      </c>
      <c r="AA246" s="117">
        <v>2001</v>
      </c>
      <c r="AB246" s="117" t="s">
        <v>192</v>
      </c>
      <c r="AC246" s="117" t="s">
        <v>19</v>
      </c>
      <c r="AD246" s="123"/>
      <c r="AE246" s="123">
        <v>1</v>
      </c>
      <c r="AF246" s="123"/>
      <c r="AG246" s="123">
        <v>10</v>
      </c>
      <c r="AH246" s="123">
        <v>4</v>
      </c>
      <c r="AI246" s="123"/>
      <c r="AJ246" s="123">
        <v>15</v>
      </c>
      <c r="AL246" s="52"/>
      <c r="AY246" s="55">
        <f>COUNTIF($BA$4:BA246,PROVINCIA!$C$6)</f>
        <v>0</v>
      </c>
      <c r="BK246" s="55">
        <f>COUNTIF($BM$4:BM246,DELEGACIÓN!$C$6)</f>
        <v>0</v>
      </c>
      <c r="BL246" s="70"/>
      <c r="BM246" s="52"/>
      <c r="BN246" s="52"/>
      <c r="BO246" s="52"/>
      <c r="BP246" s="52"/>
      <c r="BQ246" s="52"/>
      <c r="BR246" s="52"/>
      <c r="BS246" s="52"/>
      <c r="BT246" s="52"/>
    </row>
    <row r="247" spans="13:72" x14ac:dyDescent="0.25">
      <c r="M247" s="55">
        <f>COUNTIF($O$4:O247,PROVINCIA!$C$6)</f>
        <v>0</v>
      </c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Z247" s="55">
        <f>COUNTIF($AB$4:AB247,DELEGACIÓN!$C$6)</f>
        <v>0</v>
      </c>
      <c r="AA247" s="117">
        <v>2001</v>
      </c>
      <c r="AB247" s="117" t="s">
        <v>192</v>
      </c>
      <c r="AC247" s="117" t="s">
        <v>17</v>
      </c>
      <c r="AD247" s="123"/>
      <c r="AE247" s="123">
        <v>4</v>
      </c>
      <c r="AF247" s="123"/>
      <c r="AG247" s="123">
        <v>1</v>
      </c>
      <c r="AH247" s="123">
        <v>2</v>
      </c>
      <c r="AI247" s="123"/>
      <c r="AJ247" s="123">
        <v>7</v>
      </c>
      <c r="AL247" s="52"/>
      <c r="AY247" s="55">
        <f>COUNTIF($BA$4:BA247,PROVINCIA!$C$6)</f>
        <v>0</v>
      </c>
      <c r="BK247" s="55">
        <f>COUNTIF($BM$4:BM247,DELEGACIÓN!$C$6)</f>
        <v>0</v>
      </c>
      <c r="BL247" s="70"/>
      <c r="BM247" s="52"/>
      <c r="BN247" s="52"/>
      <c r="BO247" s="52"/>
      <c r="BP247" s="52"/>
      <c r="BQ247" s="52"/>
      <c r="BR247" s="52"/>
      <c r="BS247" s="52"/>
      <c r="BT247" s="52"/>
    </row>
    <row r="248" spans="13:72" x14ac:dyDescent="0.25">
      <c r="M248" s="55">
        <f>COUNTIF($O$4:O248,PROVINCIA!$C$6)</f>
        <v>0</v>
      </c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Z248" s="55">
        <f>COUNTIF($AB$4:AB248,DELEGACIÓN!$C$6)</f>
        <v>0</v>
      </c>
      <c r="AA248" s="117">
        <v>2002</v>
      </c>
      <c r="AB248" s="117" t="s">
        <v>196</v>
      </c>
      <c r="AC248" s="117" t="s">
        <v>18</v>
      </c>
      <c r="AD248" s="123">
        <v>28</v>
      </c>
      <c r="AE248" s="123">
        <v>22</v>
      </c>
      <c r="AF248" s="123">
        <v>7</v>
      </c>
      <c r="AG248" s="123">
        <v>6</v>
      </c>
      <c r="AH248" s="123">
        <v>4</v>
      </c>
      <c r="AI248" s="123">
        <v>8</v>
      </c>
      <c r="AJ248" s="123">
        <v>75</v>
      </c>
      <c r="AL248" s="52"/>
      <c r="AY248" s="55">
        <f>COUNTIF($BA$4:BA248,PROVINCIA!$C$6)</f>
        <v>0</v>
      </c>
      <c r="BK248" s="55">
        <f>COUNTIF($BM$4:BM248,DELEGACIÓN!$C$6)</f>
        <v>0</v>
      </c>
      <c r="BL248" s="70"/>
      <c r="BM248" s="52"/>
      <c r="BN248" s="52"/>
      <c r="BO248" s="52"/>
      <c r="BP248" s="52"/>
      <c r="BQ248" s="52"/>
      <c r="BR248" s="52"/>
      <c r="BS248" s="52"/>
      <c r="BT248" s="52"/>
    </row>
    <row r="249" spans="13:72" x14ac:dyDescent="0.25">
      <c r="M249" s="55">
        <f>COUNTIF($O$4:O249,PROVINCIA!$C$6)</f>
        <v>0</v>
      </c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Z249" s="55">
        <f>COUNTIF($AB$4:AB249,DELEGACIÓN!$C$6)</f>
        <v>0</v>
      </c>
      <c r="AA249" s="117">
        <v>2002</v>
      </c>
      <c r="AB249" s="117" t="s">
        <v>196</v>
      </c>
      <c r="AC249" s="117" t="s">
        <v>19</v>
      </c>
      <c r="AD249" s="123">
        <v>37</v>
      </c>
      <c r="AE249" s="123">
        <v>19</v>
      </c>
      <c r="AF249" s="123">
        <v>22</v>
      </c>
      <c r="AG249" s="123">
        <v>13</v>
      </c>
      <c r="AH249" s="123">
        <v>7</v>
      </c>
      <c r="AI249" s="123">
        <v>12</v>
      </c>
      <c r="AJ249" s="123">
        <v>110</v>
      </c>
      <c r="AL249" s="52"/>
      <c r="AY249" s="55">
        <f>COUNTIF($BA$4:BA249,PROVINCIA!$C$6)</f>
        <v>0</v>
      </c>
      <c r="BK249" s="55">
        <f>COUNTIF($BM$4:BM249,DELEGACIÓN!$C$6)</f>
        <v>0</v>
      </c>
      <c r="BL249" s="70"/>
      <c r="BM249" s="52"/>
      <c r="BN249" s="52"/>
      <c r="BO249" s="52"/>
      <c r="BP249" s="52"/>
      <c r="BQ249" s="52"/>
      <c r="BR249" s="52"/>
      <c r="BS249" s="52"/>
      <c r="BT249" s="52"/>
    </row>
    <row r="250" spans="13:72" x14ac:dyDescent="0.25">
      <c r="M250" s="55">
        <f>COUNTIF($O$4:O250,PROVINCIA!$C$6)</f>
        <v>0</v>
      </c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Z250" s="55">
        <f>COUNTIF($AB$4:AB250,DELEGACIÓN!$C$6)</f>
        <v>0</v>
      </c>
      <c r="AA250" s="117">
        <v>2002</v>
      </c>
      <c r="AB250" s="117" t="s">
        <v>196</v>
      </c>
      <c r="AC250" s="117" t="s">
        <v>17</v>
      </c>
      <c r="AD250" s="123">
        <v>12</v>
      </c>
      <c r="AE250" s="123">
        <v>8</v>
      </c>
      <c r="AF250" s="123">
        <v>3</v>
      </c>
      <c r="AG250" s="123">
        <v>5</v>
      </c>
      <c r="AH250" s="123">
        <v>3</v>
      </c>
      <c r="AI250" s="123">
        <v>4</v>
      </c>
      <c r="AJ250" s="123">
        <v>35</v>
      </c>
      <c r="AL250" s="52"/>
      <c r="AY250" s="55">
        <f>COUNTIF($BA$4:BA250,PROVINCIA!$C$6)</f>
        <v>0</v>
      </c>
      <c r="BK250" s="55">
        <f>COUNTIF($BM$4:BM250,DELEGACIÓN!$C$6)</f>
        <v>0</v>
      </c>
      <c r="BL250" s="70"/>
      <c r="BM250" s="52"/>
      <c r="BN250" s="52"/>
      <c r="BO250" s="52"/>
      <c r="BP250" s="52"/>
      <c r="BQ250" s="52"/>
      <c r="BR250" s="52"/>
      <c r="BS250" s="52"/>
      <c r="BT250" s="52"/>
    </row>
    <row r="251" spans="13:72" x14ac:dyDescent="0.25">
      <c r="M251" s="55">
        <f>COUNTIF($O$4:O251,PROVINCIA!$C$6)</f>
        <v>0</v>
      </c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Z251" s="55">
        <f>COUNTIF($AB$4:AB251,DELEGACIÓN!$C$6)</f>
        <v>0</v>
      </c>
      <c r="AA251" s="117">
        <v>2002</v>
      </c>
      <c r="AB251" s="117" t="s">
        <v>196</v>
      </c>
      <c r="AC251" s="117" t="s">
        <v>24</v>
      </c>
      <c r="AD251" s="123">
        <v>20</v>
      </c>
      <c r="AE251" s="123"/>
      <c r="AF251" s="123">
        <v>51</v>
      </c>
      <c r="AG251" s="123">
        <v>4</v>
      </c>
      <c r="AH251" s="123">
        <v>10</v>
      </c>
      <c r="AI251" s="123">
        <v>15</v>
      </c>
      <c r="AJ251" s="123">
        <v>100</v>
      </c>
      <c r="AL251" s="52"/>
      <c r="AY251" s="55">
        <f>COUNTIF($BA$4:BA251,PROVINCIA!$C$6)</f>
        <v>0</v>
      </c>
      <c r="BK251" s="55">
        <f>COUNTIF($BM$4:BM251,DELEGACIÓN!$C$6)</f>
        <v>0</v>
      </c>
      <c r="BL251" s="70"/>
      <c r="BM251" s="52"/>
      <c r="BN251" s="52"/>
      <c r="BO251" s="52"/>
      <c r="BP251" s="52"/>
      <c r="BQ251" s="52"/>
      <c r="BR251" s="52"/>
      <c r="BS251" s="52"/>
      <c r="BT251" s="52"/>
    </row>
    <row r="252" spans="13:72" x14ac:dyDescent="0.25">
      <c r="M252" s="55">
        <f>COUNTIF($O$4:O252,PROVINCIA!$C$6)</f>
        <v>0</v>
      </c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Z252" s="55">
        <f>COUNTIF($AB$4:AB252,DELEGACIÓN!$C$6)</f>
        <v>0</v>
      </c>
      <c r="AA252" s="117">
        <v>2003</v>
      </c>
      <c r="AB252" s="117" t="s">
        <v>198</v>
      </c>
      <c r="AC252" s="117" t="s">
        <v>18</v>
      </c>
      <c r="AD252" s="123"/>
      <c r="AE252" s="123">
        <v>6</v>
      </c>
      <c r="AF252" s="123">
        <v>5</v>
      </c>
      <c r="AG252" s="123">
        <v>41</v>
      </c>
      <c r="AH252" s="123">
        <v>2</v>
      </c>
      <c r="AI252" s="123">
        <v>3</v>
      </c>
      <c r="AJ252" s="123">
        <v>57</v>
      </c>
      <c r="AL252" s="52"/>
      <c r="AY252" s="55">
        <f>COUNTIF($BA$4:BA252,PROVINCIA!$C$6)</f>
        <v>0</v>
      </c>
      <c r="BK252" s="55">
        <f>COUNTIF($BM$4:BM252,DELEGACIÓN!$C$6)</f>
        <v>0</v>
      </c>
      <c r="BL252" s="70"/>
      <c r="BM252" s="52"/>
      <c r="BN252" s="52"/>
      <c r="BO252" s="52"/>
      <c r="BP252" s="52"/>
      <c r="BQ252" s="52"/>
      <c r="BR252" s="52"/>
      <c r="BS252" s="52"/>
      <c r="BT252" s="52"/>
    </row>
    <row r="253" spans="13:72" x14ac:dyDescent="0.25">
      <c r="M253" s="55">
        <f>COUNTIF($O$4:O253,PROVINCIA!$C$6)</f>
        <v>0</v>
      </c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Z253" s="55">
        <f>COUNTIF($AB$4:AB253,DELEGACIÓN!$C$6)</f>
        <v>0</v>
      </c>
      <c r="AA253" s="117">
        <v>2003</v>
      </c>
      <c r="AB253" s="117" t="s">
        <v>198</v>
      </c>
      <c r="AC253" s="117" t="s">
        <v>19</v>
      </c>
      <c r="AD253" s="123"/>
      <c r="AE253" s="123">
        <v>4</v>
      </c>
      <c r="AF253" s="123">
        <v>6</v>
      </c>
      <c r="AG253" s="123">
        <v>225</v>
      </c>
      <c r="AH253" s="123">
        <v>7</v>
      </c>
      <c r="AI253" s="123">
        <v>4</v>
      </c>
      <c r="AJ253" s="123">
        <v>246</v>
      </c>
      <c r="AL253" s="52"/>
      <c r="AY253" s="55">
        <f>COUNTIF($BA$4:BA253,PROVINCIA!$C$6)</f>
        <v>0</v>
      </c>
      <c r="BK253" s="55">
        <f>COUNTIF($BM$4:BM253,DELEGACIÓN!$C$6)</f>
        <v>0</v>
      </c>
      <c r="BL253" s="70"/>
      <c r="BM253" s="52"/>
      <c r="BN253" s="52"/>
      <c r="BO253" s="52"/>
      <c r="BP253" s="52"/>
      <c r="BQ253" s="52"/>
      <c r="BR253" s="52"/>
      <c r="BS253" s="52"/>
      <c r="BT253" s="52"/>
    </row>
    <row r="254" spans="13:72" x14ac:dyDescent="0.25">
      <c r="M254" s="55">
        <f>COUNTIF($O$4:O254,PROVINCIA!$C$6)</f>
        <v>0</v>
      </c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Z254" s="55">
        <f>COUNTIF($AB$4:AB254,DELEGACIÓN!$C$6)</f>
        <v>0</v>
      </c>
      <c r="AA254" s="117">
        <v>2003</v>
      </c>
      <c r="AB254" s="117" t="s">
        <v>198</v>
      </c>
      <c r="AC254" s="117" t="s">
        <v>17</v>
      </c>
      <c r="AD254" s="123"/>
      <c r="AE254" s="123">
        <v>3</v>
      </c>
      <c r="AF254" s="123">
        <v>4</v>
      </c>
      <c r="AG254" s="123">
        <v>17</v>
      </c>
      <c r="AH254" s="123">
        <v>2</v>
      </c>
      <c r="AI254" s="123"/>
      <c r="AJ254" s="123">
        <v>26</v>
      </c>
      <c r="AL254" s="52"/>
      <c r="AY254" s="55">
        <f>COUNTIF($BA$4:BA254,PROVINCIA!$C$6)</f>
        <v>0</v>
      </c>
      <c r="BK254" s="55">
        <f>COUNTIF($BM$4:BM254,DELEGACIÓN!$C$6)</f>
        <v>0</v>
      </c>
      <c r="BL254" s="70"/>
      <c r="BM254" s="52"/>
      <c r="BN254" s="52"/>
      <c r="BO254" s="52"/>
      <c r="BP254" s="52"/>
      <c r="BQ254" s="52"/>
      <c r="BR254" s="52"/>
      <c r="BS254" s="52"/>
      <c r="BT254" s="52"/>
    </row>
    <row r="255" spans="13:72" x14ac:dyDescent="0.25">
      <c r="M255" s="55">
        <f>COUNTIF($O$4:O255,PROVINCIA!$C$6)</f>
        <v>0</v>
      </c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Z255" s="55">
        <f>COUNTIF($AB$4:AB255,DELEGACIÓN!$C$6)</f>
        <v>0</v>
      </c>
      <c r="AA255" s="117">
        <v>2003</v>
      </c>
      <c r="AB255" s="117" t="s">
        <v>198</v>
      </c>
      <c r="AC255" s="117" t="s">
        <v>24</v>
      </c>
      <c r="AD255" s="123"/>
      <c r="AE255" s="123"/>
      <c r="AF255" s="123">
        <v>10</v>
      </c>
      <c r="AG255" s="123">
        <v>154</v>
      </c>
      <c r="AH255" s="123"/>
      <c r="AI255" s="123">
        <v>14</v>
      </c>
      <c r="AJ255" s="123">
        <v>178</v>
      </c>
      <c r="AL255" s="52"/>
      <c r="AY255" s="55">
        <f>COUNTIF($BA$4:BA255,PROVINCIA!$C$6)</f>
        <v>0</v>
      </c>
      <c r="BK255" s="55">
        <f>COUNTIF($BM$4:BM255,DELEGACIÓN!$C$6)</f>
        <v>0</v>
      </c>
      <c r="BL255" s="70"/>
      <c r="BM255" s="52"/>
      <c r="BN255" s="52"/>
      <c r="BO255" s="52"/>
      <c r="BP255" s="52"/>
      <c r="BQ255" s="52"/>
      <c r="BR255" s="52"/>
      <c r="BS255" s="52"/>
      <c r="BT255" s="52"/>
    </row>
    <row r="256" spans="13:72" x14ac:dyDescent="0.25">
      <c r="M256" s="55">
        <f>COUNTIF($O$4:O256,PROVINCIA!$C$6)</f>
        <v>0</v>
      </c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Z256" s="55">
        <f>COUNTIF($AB$4:AB256,DELEGACIÓN!$C$6)</f>
        <v>0</v>
      </c>
      <c r="AA256" s="117">
        <v>2004</v>
      </c>
      <c r="AB256" s="117" t="s">
        <v>200</v>
      </c>
      <c r="AC256" s="117" t="s">
        <v>18</v>
      </c>
      <c r="AD256" s="123">
        <v>13</v>
      </c>
      <c r="AE256" s="123">
        <v>5</v>
      </c>
      <c r="AF256" s="123">
        <v>6</v>
      </c>
      <c r="AG256" s="123">
        <v>7</v>
      </c>
      <c r="AH256" s="123">
        <v>6</v>
      </c>
      <c r="AI256" s="123">
        <v>6</v>
      </c>
      <c r="AJ256" s="123">
        <v>43</v>
      </c>
      <c r="AL256" s="52"/>
      <c r="AY256" s="55">
        <f>COUNTIF($BA$4:BA256,PROVINCIA!$C$6)</f>
        <v>0</v>
      </c>
      <c r="BK256" s="55">
        <f>COUNTIF($BM$4:BM256,DELEGACIÓN!$C$6)</f>
        <v>0</v>
      </c>
      <c r="BL256" s="70"/>
      <c r="BM256" s="52"/>
      <c r="BN256" s="52"/>
      <c r="BO256" s="52"/>
      <c r="BP256" s="52"/>
      <c r="BQ256" s="52"/>
      <c r="BR256" s="52"/>
      <c r="BS256" s="52"/>
      <c r="BT256" s="52"/>
    </row>
    <row r="257" spans="13:72" x14ac:dyDescent="0.25">
      <c r="M257" s="55">
        <f>COUNTIF($O$4:O257,PROVINCIA!$C$6)</f>
        <v>0</v>
      </c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Z257" s="55">
        <f>COUNTIF($AB$4:AB257,DELEGACIÓN!$C$6)</f>
        <v>0</v>
      </c>
      <c r="AA257" s="117">
        <v>2004</v>
      </c>
      <c r="AB257" s="117" t="s">
        <v>200</v>
      </c>
      <c r="AC257" s="117" t="s">
        <v>19</v>
      </c>
      <c r="AD257" s="123">
        <v>15</v>
      </c>
      <c r="AE257" s="123">
        <v>1</v>
      </c>
      <c r="AF257" s="123">
        <v>9</v>
      </c>
      <c r="AG257" s="123">
        <v>28</v>
      </c>
      <c r="AH257" s="123">
        <v>7</v>
      </c>
      <c r="AI257" s="123">
        <v>2</v>
      </c>
      <c r="AJ257" s="123">
        <v>62</v>
      </c>
      <c r="AL257" s="52"/>
      <c r="AY257" s="55">
        <f>COUNTIF($BA$4:BA257,PROVINCIA!$C$6)</f>
        <v>0</v>
      </c>
      <c r="BK257" s="55">
        <f>COUNTIF($BM$4:BM257,DELEGACIÓN!$C$6)</f>
        <v>0</v>
      </c>
      <c r="BL257" s="70"/>
      <c r="BM257" s="52"/>
      <c r="BN257" s="52"/>
      <c r="BO257" s="52"/>
      <c r="BP257" s="52"/>
      <c r="BQ257" s="52"/>
      <c r="BR257" s="52"/>
      <c r="BS257" s="52"/>
      <c r="BT257" s="52"/>
    </row>
    <row r="258" spans="13:72" x14ac:dyDescent="0.25">
      <c r="M258" s="55">
        <f>COUNTIF($O$4:O258,PROVINCIA!$C$6)</f>
        <v>0</v>
      </c>
      <c r="Z258" s="55">
        <f>COUNTIF($AB$4:AB258,DELEGACIÓN!$C$6)</f>
        <v>0</v>
      </c>
      <c r="AA258" s="117">
        <v>2004</v>
      </c>
      <c r="AB258" s="117" t="s">
        <v>200</v>
      </c>
      <c r="AC258" s="117" t="s">
        <v>17</v>
      </c>
      <c r="AD258" s="123">
        <v>13</v>
      </c>
      <c r="AE258" s="123">
        <v>3</v>
      </c>
      <c r="AF258" s="123">
        <v>4</v>
      </c>
      <c r="AG258" s="123">
        <v>3</v>
      </c>
      <c r="AH258" s="123">
        <v>2</v>
      </c>
      <c r="AI258" s="123">
        <v>5</v>
      </c>
      <c r="AJ258" s="123">
        <v>30</v>
      </c>
      <c r="AL258" s="52"/>
      <c r="AY258" s="55">
        <f>COUNTIF($BA$4:BA258,PROVINCIA!$C$6)</f>
        <v>0</v>
      </c>
      <c r="BK258" s="55">
        <f>COUNTIF($BM$4:BM258,DELEGACIÓN!$C$6)</f>
        <v>0</v>
      </c>
      <c r="BL258" s="70"/>
      <c r="BM258" s="52"/>
      <c r="BN258" s="52"/>
      <c r="BO258" s="52"/>
      <c r="BP258" s="52"/>
      <c r="BQ258" s="52"/>
      <c r="BR258" s="52"/>
      <c r="BS258" s="52"/>
      <c r="BT258" s="52"/>
    </row>
    <row r="259" spans="13:72" x14ac:dyDescent="0.25">
      <c r="M259" s="55">
        <f>COUNTIF($O$4:O259,PROVINCIA!$C$6)</f>
        <v>0</v>
      </c>
      <c r="Z259" s="55">
        <f>COUNTIF($AB$4:AB259,DELEGACIÓN!$C$6)</f>
        <v>0</v>
      </c>
      <c r="AA259" s="117">
        <v>2004</v>
      </c>
      <c r="AB259" s="117" t="s">
        <v>200</v>
      </c>
      <c r="AC259" s="117" t="s">
        <v>24</v>
      </c>
      <c r="AD259" s="123">
        <v>25</v>
      </c>
      <c r="AE259" s="123"/>
      <c r="AF259" s="123">
        <v>171</v>
      </c>
      <c r="AG259" s="123">
        <v>71</v>
      </c>
      <c r="AH259" s="123">
        <v>18</v>
      </c>
      <c r="AI259" s="123"/>
      <c r="AJ259" s="123">
        <v>285</v>
      </c>
      <c r="AL259" s="52"/>
      <c r="AY259" s="55">
        <f>COUNTIF($BA$4:BA259,PROVINCIA!$C$6)</f>
        <v>0</v>
      </c>
      <c r="BK259" s="55">
        <f>COUNTIF($BM$4:BM259,DELEGACIÓN!$C$6)</f>
        <v>0</v>
      </c>
      <c r="BL259" s="70"/>
      <c r="BM259" s="52"/>
      <c r="BN259" s="52"/>
      <c r="BO259" s="52"/>
      <c r="BP259" s="52"/>
      <c r="BQ259" s="52"/>
      <c r="BR259" s="52"/>
      <c r="BS259" s="52"/>
      <c r="BT259" s="52"/>
    </row>
    <row r="260" spans="13:72" x14ac:dyDescent="0.25">
      <c r="M260" s="55">
        <f>COUNTIF($O$4:O260,PROVINCIA!$C$6)</f>
        <v>0</v>
      </c>
      <c r="Z260" s="55">
        <f>COUNTIF($AB$4:AB260,DELEGACIÓN!$C$6)</f>
        <v>0</v>
      </c>
      <c r="AA260" s="117">
        <v>2101</v>
      </c>
      <c r="AB260" s="117" t="s">
        <v>202</v>
      </c>
      <c r="AC260" s="117" t="s">
        <v>18</v>
      </c>
      <c r="AD260" s="123">
        <v>5</v>
      </c>
      <c r="AE260" s="123">
        <v>4</v>
      </c>
      <c r="AF260" s="123"/>
      <c r="AG260" s="123"/>
      <c r="AH260" s="123">
        <v>34</v>
      </c>
      <c r="AI260" s="123">
        <v>2</v>
      </c>
      <c r="AJ260" s="123">
        <v>45</v>
      </c>
      <c r="AL260" s="52"/>
      <c r="AY260" s="55">
        <f>COUNTIF($BA$4:BA260,PROVINCIA!$C$6)</f>
        <v>0</v>
      </c>
      <c r="BK260" s="55">
        <f>COUNTIF($BM$4:BM260,DELEGACIÓN!$C$6)</f>
        <v>0</v>
      </c>
      <c r="BL260" s="70"/>
      <c r="BM260" s="52"/>
      <c r="BN260" s="52"/>
      <c r="BO260" s="52"/>
      <c r="BP260" s="52"/>
      <c r="BQ260" s="52"/>
      <c r="BR260" s="52"/>
      <c r="BS260" s="52"/>
      <c r="BT260" s="52"/>
    </row>
    <row r="261" spans="13:72" x14ac:dyDescent="0.25">
      <c r="M261" s="55">
        <f>COUNTIF($O$4:O261,PROVINCIA!$C$6)</f>
        <v>0</v>
      </c>
      <c r="Z261" s="55">
        <f>COUNTIF($AB$4:AB261,DELEGACIÓN!$C$6)</f>
        <v>0</v>
      </c>
      <c r="AA261" s="117">
        <v>2101</v>
      </c>
      <c r="AB261" s="117" t="s">
        <v>202</v>
      </c>
      <c r="AC261" s="117" t="s">
        <v>19</v>
      </c>
      <c r="AD261" s="123"/>
      <c r="AE261" s="123"/>
      <c r="AF261" s="123"/>
      <c r="AG261" s="123"/>
      <c r="AH261" s="123">
        <v>67</v>
      </c>
      <c r="AI261" s="123">
        <v>5</v>
      </c>
      <c r="AJ261" s="123">
        <v>72</v>
      </c>
      <c r="AL261" s="52"/>
      <c r="AY261" s="55">
        <f>COUNTIF($BA$4:BA261,PROVINCIA!$C$6)</f>
        <v>0</v>
      </c>
      <c r="BK261" s="55">
        <f>COUNTIF($BM$4:BM261,DELEGACIÓN!$C$6)</f>
        <v>0</v>
      </c>
      <c r="BL261" s="70"/>
      <c r="BM261" s="52"/>
      <c r="BN261" s="52"/>
      <c r="BO261" s="52"/>
      <c r="BP261" s="52"/>
      <c r="BQ261" s="52"/>
      <c r="BR261" s="52"/>
      <c r="BS261" s="52"/>
      <c r="BT261" s="52"/>
    </row>
    <row r="262" spans="13:72" x14ac:dyDescent="0.25">
      <c r="M262" s="55">
        <f>COUNTIF($O$4:O262,PROVINCIA!$C$6)</f>
        <v>0</v>
      </c>
      <c r="Z262" s="55">
        <f>COUNTIF($AB$4:AB262,DELEGACIÓN!$C$6)</f>
        <v>0</v>
      </c>
      <c r="AA262" s="117">
        <v>2101</v>
      </c>
      <c r="AB262" s="117" t="s">
        <v>202</v>
      </c>
      <c r="AC262" s="117" t="s">
        <v>17</v>
      </c>
      <c r="AD262" s="123">
        <v>4</v>
      </c>
      <c r="AE262" s="123">
        <v>4</v>
      </c>
      <c r="AF262" s="123"/>
      <c r="AG262" s="123"/>
      <c r="AH262" s="123">
        <v>16</v>
      </c>
      <c r="AI262" s="123"/>
      <c r="AJ262" s="123">
        <v>24</v>
      </c>
      <c r="AL262" s="52"/>
      <c r="AY262" s="55">
        <f>COUNTIF($BA$4:BA262,PROVINCIA!$C$6)</f>
        <v>0</v>
      </c>
      <c r="BK262" s="55">
        <f>COUNTIF($BM$4:BM262,DELEGACIÓN!$C$6)</f>
        <v>0</v>
      </c>
      <c r="BL262" s="70"/>
      <c r="BM262" s="52"/>
      <c r="BN262" s="52"/>
      <c r="BO262" s="52"/>
      <c r="BP262" s="52"/>
      <c r="BQ262" s="52"/>
      <c r="BR262" s="52"/>
      <c r="BS262" s="52"/>
      <c r="BT262" s="52"/>
    </row>
    <row r="263" spans="13:72" x14ac:dyDescent="0.25">
      <c r="M263" s="55">
        <f>COUNTIF($O$4:O263,PROVINCIA!$C$6)</f>
        <v>0</v>
      </c>
      <c r="Z263" s="55">
        <f>COUNTIF($AB$4:AB263,DELEGACIÓN!$C$6)</f>
        <v>0</v>
      </c>
      <c r="AA263" s="117">
        <v>2101</v>
      </c>
      <c r="AB263" s="117" t="s">
        <v>202</v>
      </c>
      <c r="AC263" s="117" t="s">
        <v>24</v>
      </c>
      <c r="AD263" s="123"/>
      <c r="AE263" s="123"/>
      <c r="AF263" s="123"/>
      <c r="AG263" s="123"/>
      <c r="AH263" s="123">
        <v>144</v>
      </c>
      <c r="AI263" s="123"/>
      <c r="AJ263" s="123">
        <v>144</v>
      </c>
      <c r="AL263" s="52"/>
      <c r="AY263" s="55">
        <f>COUNTIF($BA$4:BA263,PROVINCIA!$C$6)</f>
        <v>0</v>
      </c>
      <c r="BK263" s="55">
        <f>COUNTIF($BM$4:BM263,DELEGACIÓN!$C$6)</f>
        <v>0</v>
      </c>
      <c r="BL263" s="70"/>
      <c r="BM263" s="52"/>
      <c r="BN263" s="52"/>
      <c r="BO263" s="52"/>
      <c r="BP263" s="52"/>
      <c r="BQ263" s="52"/>
      <c r="BR263" s="52"/>
      <c r="BS263" s="52"/>
      <c r="BT263" s="52"/>
    </row>
    <row r="264" spans="13:72" x14ac:dyDescent="0.25">
      <c r="M264" s="55">
        <f>COUNTIF($O$4:O264,PROVINCIA!$C$6)</f>
        <v>0</v>
      </c>
      <c r="Z264" s="55">
        <f>COUNTIF($AB$4:AB264,DELEGACIÓN!$C$6)</f>
        <v>0</v>
      </c>
      <c r="AA264" s="117">
        <v>2201</v>
      </c>
      <c r="AB264" s="117" t="s">
        <v>206</v>
      </c>
      <c r="AC264" s="117" t="s">
        <v>18</v>
      </c>
      <c r="AD264" s="123">
        <v>29</v>
      </c>
      <c r="AE264" s="123">
        <v>17</v>
      </c>
      <c r="AF264" s="123">
        <v>18</v>
      </c>
      <c r="AG264" s="123">
        <v>3</v>
      </c>
      <c r="AH264" s="123">
        <v>26</v>
      </c>
      <c r="AI264" s="123">
        <v>23</v>
      </c>
      <c r="AJ264" s="123">
        <v>116</v>
      </c>
      <c r="AL264" s="52"/>
      <c r="AY264" s="55">
        <f>COUNTIF($BA$4:BA264,PROVINCIA!$C$6)</f>
        <v>0</v>
      </c>
      <c r="BK264" s="55">
        <f>COUNTIF($BM$4:BM264,DELEGACIÓN!$C$6)</f>
        <v>0</v>
      </c>
      <c r="BL264" s="70"/>
      <c r="BM264" s="52"/>
      <c r="BN264" s="52"/>
      <c r="BO264" s="52"/>
      <c r="BP264" s="52"/>
      <c r="BQ264" s="52"/>
      <c r="BR264" s="52"/>
      <c r="BS264" s="52"/>
      <c r="BT264" s="52"/>
    </row>
    <row r="265" spans="13:72" x14ac:dyDescent="0.25">
      <c r="M265" s="55">
        <f>COUNTIF($O$4:O265,PROVINCIA!$C$6)</f>
        <v>0</v>
      </c>
      <c r="Z265" s="55">
        <f>COUNTIF($AB$4:AB265,DELEGACIÓN!$C$6)</f>
        <v>0</v>
      </c>
      <c r="AA265" s="117">
        <v>2201</v>
      </c>
      <c r="AB265" s="117" t="s">
        <v>206</v>
      </c>
      <c r="AC265" s="117" t="s">
        <v>19</v>
      </c>
      <c r="AD265" s="123">
        <v>32</v>
      </c>
      <c r="AE265" s="123">
        <v>36</v>
      </c>
      <c r="AF265" s="123">
        <v>1</v>
      </c>
      <c r="AG265" s="123"/>
      <c r="AH265" s="123">
        <v>73</v>
      </c>
      <c r="AI265" s="123">
        <v>69</v>
      </c>
      <c r="AJ265" s="123">
        <v>211</v>
      </c>
      <c r="AL265" s="52"/>
      <c r="AY265" s="55">
        <f>COUNTIF($BA$4:BA265,PROVINCIA!$C$6)</f>
        <v>0</v>
      </c>
      <c r="BK265" s="55">
        <f>COUNTIF($BM$4:BM265,DELEGACIÓN!$C$6)</f>
        <v>0</v>
      </c>
      <c r="BL265" s="70"/>
      <c r="BM265" s="52"/>
      <c r="BN265" s="52"/>
      <c r="BO265" s="52"/>
      <c r="BP265" s="52"/>
      <c r="BQ265" s="52"/>
      <c r="BR265" s="52"/>
      <c r="BS265" s="52"/>
      <c r="BT265" s="52"/>
    </row>
    <row r="266" spans="13:72" x14ac:dyDescent="0.25">
      <c r="M266" s="55">
        <f>COUNTIF($O$4:O266,PROVINCIA!$C$6)</f>
        <v>0</v>
      </c>
      <c r="Z266" s="55">
        <f>COUNTIF($AB$4:AB266,DELEGACIÓN!$C$6)</f>
        <v>0</v>
      </c>
      <c r="AA266" s="117">
        <v>2201</v>
      </c>
      <c r="AB266" s="117" t="s">
        <v>206</v>
      </c>
      <c r="AC266" s="117" t="s">
        <v>17</v>
      </c>
      <c r="AD266" s="123">
        <v>16</v>
      </c>
      <c r="AE266" s="123">
        <v>16</v>
      </c>
      <c r="AF266" s="123">
        <v>14</v>
      </c>
      <c r="AG266" s="123">
        <v>9</v>
      </c>
      <c r="AH266" s="123">
        <v>19</v>
      </c>
      <c r="AI266" s="123">
        <v>21</v>
      </c>
      <c r="AJ266" s="123">
        <v>95</v>
      </c>
      <c r="AL266" s="52"/>
      <c r="AY266" s="55">
        <f>COUNTIF($BA$4:BA266,PROVINCIA!$C$6)</f>
        <v>0</v>
      </c>
      <c r="BK266" s="55">
        <f>COUNTIF($BM$4:BM266,DELEGACIÓN!$C$6)</f>
        <v>0</v>
      </c>
      <c r="BL266" s="70"/>
      <c r="BM266" s="52"/>
      <c r="BN266" s="52"/>
      <c r="BO266" s="52"/>
      <c r="BP266" s="52"/>
      <c r="BQ266" s="52"/>
      <c r="BR266" s="52"/>
      <c r="BS266" s="52"/>
      <c r="BT266" s="52"/>
    </row>
    <row r="267" spans="13:72" x14ac:dyDescent="0.25">
      <c r="M267" s="55">
        <f>COUNTIF($O$4:O267,PROVINCIA!$C$6)</f>
        <v>0</v>
      </c>
      <c r="Z267" s="55">
        <f>COUNTIF($AB$4:AB267,DELEGACIÓN!$C$6)</f>
        <v>0</v>
      </c>
      <c r="AA267" s="117">
        <v>2201</v>
      </c>
      <c r="AB267" s="117" t="s">
        <v>206</v>
      </c>
      <c r="AC267" s="117" t="s">
        <v>24</v>
      </c>
      <c r="AD267" s="123">
        <v>125</v>
      </c>
      <c r="AE267" s="123">
        <v>58</v>
      </c>
      <c r="AF267" s="123"/>
      <c r="AG267" s="123"/>
      <c r="AH267" s="123">
        <v>149</v>
      </c>
      <c r="AI267" s="123">
        <v>67</v>
      </c>
      <c r="AJ267" s="123">
        <v>399</v>
      </c>
      <c r="AL267" s="52"/>
      <c r="AY267" s="55">
        <f>COUNTIF($BA$4:BA267,PROVINCIA!$C$6)</f>
        <v>0</v>
      </c>
      <c r="BK267" s="55">
        <f>COUNTIF($BM$4:BM267,DELEGACIÓN!$C$6)</f>
        <v>0</v>
      </c>
      <c r="BL267" s="70"/>
      <c r="BM267" s="52"/>
      <c r="BN267" s="52"/>
      <c r="BO267" s="52"/>
      <c r="BP267" s="52"/>
      <c r="BQ267" s="52"/>
      <c r="BR267" s="52"/>
      <c r="BS267" s="52"/>
      <c r="BT267" s="52"/>
    </row>
    <row r="268" spans="13:72" x14ac:dyDescent="0.25">
      <c r="M268" s="55">
        <f>COUNTIF($O$4:O268,PROVINCIA!$C$6)</f>
        <v>0</v>
      </c>
      <c r="Z268" s="55">
        <f>COUNTIF($AB$4:AB268,DELEGACIÓN!$C$6)</f>
        <v>0</v>
      </c>
      <c r="AA268" s="117">
        <v>2203</v>
      </c>
      <c r="AB268" s="117" t="s">
        <v>212</v>
      </c>
      <c r="AC268" s="117" t="s">
        <v>18</v>
      </c>
      <c r="AD268" s="123">
        <v>9</v>
      </c>
      <c r="AE268" s="123">
        <v>4</v>
      </c>
      <c r="AF268" s="123">
        <v>9</v>
      </c>
      <c r="AG268" s="123">
        <v>13</v>
      </c>
      <c r="AH268" s="123">
        <v>7</v>
      </c>
      <c r="AI268" s="123">
        <v>6</v>
      </c>
      <c r="AJ268" s="123">
        <v>48</v>
      </c>
      <c r="AL268" s="52"/>
      <c r="AY268" s="55">
        <f>COUNTIF($BA$4:BA268,PROVINCIA!$C$6)</f>
        <v>0</v>
      </c>
      <c r="BK268" s="55">
        <f>COUNTIF($BM$4:BM268,DELEGACIÓN!$C$6)</f>
        <v>0</v>
      </c>
      <c r="BL268" s="70"/>
      <c r="BM268" s="52"/>
      <c r="BN268" s="52"/>
      <c r="BO268" s="52"/>
      <c r="BP268" s="52"/>
      <c r="BQ268" s="52"/>
      <c r="BR268" s="52"/>
      <c r="BS268" s="52"/>
      <c r="BT268" s="52"/>
    </row>
    <row r="269" spans="13:72" x14ac:dyDescent="0.25">
      <c r="M269" s="55">
        <f>COUNTIF($O$4:O269,PROVINCIA!$C$6)</f>
        <v>0</v>
      </c>
      <c r="Z269" s="55">
        <f>COUNTIF($AB$4:AB269,DELEGACIÓN!$C$6)</f>
        <v>0</v>
      </c>
      <c r="AA269" s="117">
        <v>2203</v>
      </c>
      <c r="AB269" s="117" t="s">
        <v>212</v>
      </c>
      <c r="AC269" s="117" t="s">
        <v>19</v>
      </c>
      <c r="AD269" s="123">
        <v>14</v>
      </c>
      <c r="AE269" s="123">
        <v>2</v>
      </c>
      <c r="AF269" s="123">
        <v>28</v>
      </c>
      <c r="AG269" s="123">
        <v>16</v>
      </c>
      <c r="AH269" s="123">
        <v>26</v>
      </c>
      <c r="AI269" s="123">
        <v>19</v>
      </c>
      <c r="AJ269" s="123">
        <v>105</v>
      </c>
      <c r="AL269" s="52"/>
      <c r="AY269" s="55">
        <f>COUNTIF($BA$4:BA269,PROVINCIA!$C$6)</f>
        <v>0</v>
      </c>
      <c r="BK269" s="55">
        <f>COUNTIF($BM$4:BM269,DELEGACIÓN!$C$6)</f>
        <v>0</v>
      </c>
      <c r="BL269" s="70"/>
      <c r="BM269" s="52"/>
      <c r="BN269" s="52"/>
      <c r="BO269" s="52"/>
      <c r="BP269" s="52"/>
      <c r="BQ269" s="52"/>
      <c r="BR269" s="52"/>
      <c r="BS269" s="52"/>
      <c r="BT269" s="52"/>
    </row>
    <row r="270" spans="13:72" x14ac:dyDescent="0.25">
      <c r="M270" s="55">
        <f>COUNTIF($O$4:O270,PROVINCIA!$C$6)</f>
        <v>0</v>
      </c>
      <c r="Z270" s="55">
        <f>COUNTIF($AB$4:AB270,DELEGACIÓN!$C$6)</f>
        <v>0</v>
      </c>
      <c r="AA270" s="117">
        <v>2203</v>
      </c>
      <c r="AB270" s="117" t="s">
        <v>212</v>
      </c>
      <c r="AC270" s="117" t="s">
        <v>17</v>
      </c>
      <c r="AD270" s="123">
        <v>7</v>
      </c>
      <c r="AE270" s="123">
        <v>4</v>
      </c>
      <c r="AF270" s="123">
        <v>8</v>
      </c>
      <c r="AG270" s="123">
        <v>9</v>
      </c>
      <c r="AH270" s="123">
        <v>8</v>
      </c>
      <c r="AI270" s="123">
        <v>6</v>
      </c>
      <c r="AJ270" s="123">
        <v>42</v>
      </c>
      <c r="AL270" s="52"/>
      <c r="AY270" s="55">
        <f>COUNTIF($BA$4:BA270,PROVINCIA!$C$6)</f>
        <v>0</v>
      </c>
      <c r="BK270" s="55">
        <f>COUNTIF($BM$4:BM270,DELEGACIÓN!$C$6)</f>
        <v>0</v>
      </c>
      <c r="BL270" s="70"/>
      <c r="BM270" s="52"/>
      <c r="BN270" s="52"/>
      <c r="BO270" s="52"/>
      <c r="BP270" s="52"/>
      <c r="BQ270" s="52"/>
      <c r="BR270" s="52"/>
      <c r="BS270" s="52"/>
      <c r="BT270" s="52"/>
    </row>
    <row r="271" spans="13:72" x14ac:dyDescent="0.25">
      <c r="M271" s="55">
        <f>COUNTIF($O$4:O271,PROVINCIA!$C$6)</f>
        <v>0</v>
      </c>
      <c r="Z271" s="55">
        <f>COUNTIF($AB$4:AB271,DELEGACIÓN!$C$6)</f>
        <v>0</v>
      </c>
      <c r="AA271" s="117">
        <v>2203</v>
      </c>
      <c r="AB271" s="117" t="s">
        <v>212</v>
      </c>
      <c r="AC271" s="117" t="s">
        <v>24</v>
      </c>
      <c r="AD271" s="123">
        <v>17</v>
      </c>
      <c r="AE271" s="123"/>
      <c r="AF271" s="123">
        <v>28</v>
      </c>
      <c r="AG271" s="123">
        <v>11</v>
      </c>
      <c r="AH271" s="123">
        <v>30</v>
      </c>
      <c r="AI271" s="123">
        <v>44</v>
      </c>
      <c r="AJ271" s="123">
        <v>130</v>
      </c>
      <c r="AL271" s="52"/>
      <c r="AY271" s="55">
        <f>COUNTIF($BA$4:BA271,PROVINCIA!$C$6)</f>
        <v>0</v>
      </c>
      <c r="BK271" s="55">
        <f>COUNTIF($BM$4:BM271,DELEGACIÓN!$C$6)</f>
        <v>0</v>
      </c>
      <c r="BL271" s="70"/>
      <c r="BM271" s="52"/>
      <c r="BN271" s="52"/>
      <c r="BO271" s="52"/>
      <c r="BP271" s="52"/>
      <c r="BQ271" s="52"/>
      <c r="BR271" s="52"/>
      <c r="BS271" s="52"/>
      <c r="BT271" s="52"/>
    </row>
    <row r="272" spans="13:72" x14ac:dyDescent="0.25">
      <c r="M272" s="55">
        <f>COUNTIF($O$4:O272,PROVINCIA!$C$6)</f>
        <v>0</v>
      </c>
      <c r="Z272" s="55">
        <f>COUNTIF($AB$4:AB272,DELEGACIÓN!$C$6)</f>
        <v>0</v>
      </c>
      <c r="AA272" s="117">
        <v>2301</v>
      </c>
      <c r="AB272" s="117" t="s">
        <v>214</v>
      </c>
      <c r="AC272" s="117" t="s">
        <v>18</v>
      </c>
      <c r="AD272" s="123"/>
      <c r="AE272" s="123"/>
      <c r="AF272" s="123"/>
      <c r="AG272" s="123">
        <v>8</v>
      </c>
      <c r="AH272" s="123">
        <v>1</v>
      </c>
      <c r="AI272" s="123">
        <v>1</v>
      </c>
      <c r="AJ272" s="123">
        <v>10</v>
      </c>
      <c r="AL272" s="52"/>
      <c r="AY272" s="55">
        <f>COUNTIF($BA$4:BA272,PROVINCIA!$C$6)</f>
        <v>0</v>
      </c>
      <c r="BK272" s="55">
        <f>COUNTIF($BM$4:BM272,DELEGACIÓN!$C$6)</f>
        <v>0</v>
      </c>
      <c r="BL272" s="70"/>
      <c r="BM272" s="52"/>
      <c r="BN272" s="52"/>
      <c r="BO272" s="52"/>
      <c r="BP272" s="52"/>
      <c r="BQ272" s="52"/>
      <c r="BR272" s="52"/>
      <c r="BS272" s="52"/>
      <c r="BT272" s="52"/>
    </row>
    <row r="273" spans="13:72" x14ac:dyDescent="0.25">
      <c r="M273" s="55">
        <f>COUNTIF($O$4:O273,PROVINCIA!$C$6)</f>
        <v>0</v>
      </c>
      <c r="Z273" s="55">
        <f>COUNTIF($AB$4:AB273,DELEGACIÓN!$C$6)</f>
        <v>0</v>
      </c>
      <c r="AA273" s="117">
        <v>2301</v>
      </c>
      <c r="AB273" s="117" t="s">
        <v>214</v>
      </c>
      <c r="AC273" s="117" t="s">
        <v>19</v>
      </c>
      <c r="AD273" s="123"/>
      <c r="AE273" s="123"/>
      <c r="AF273" s="123"/>
      <c r="AG273" s="123">
        <v>1</v>
      </c>
      <c r="AH273" s="123">
        <v>20</v>
      </c>
      <c r="AI273" s="123">
        <v>6</v>
      </c>
      <c r="AJ273" s="123">
        <v>27</v>
      </c>
      <c r="AL273" s="52"/>
      <c r="AY273" s="55">
        <f>COUNTIF($BA$4:BA273,PROVINCIA!$C$6)</f>
        <v>0</v>
      </c>
      <c r="BK273" s="55">
        <f>COUNTIF($BM$4:BM273,DELEGACIÓN!$C$6)</f>
        <v>0</v>
      </c>
      <c r="BL273" s="70"/>
      <c r="BM273" s="52"/>
      <c r="BN273" s="52"/>
      <c r="BO273" s="52"/>
      <c r="BP273" s="52"/>
      <c r="BQ273" s="52"/>
      <c r="BR273" s="52"/>
      <c r="BS273" s="52"/>
      <c r="BT273" s="52"/>
    </row>
    <row r="274" spans="13:72" x14ac:dyDescent="0.25">
      <c r="M274" s="55">
        <f>COUNTIF($O$4:O274,PROVINCIA!$C$6)</f>
        <v>0</v>
      </c>
      <c r="Z274" s="55">
        <f>COUNTIF($AB$4:AB274,DELEGACIÓN!$C$6)</f>
        <v>0</v>
      </c>
      <c r="AA274" s="117">
        <v>2301</v>
      </c>
      <c r="AB274" s="117" t="s">
        <v>214</v>
      </c>
      <c r="AC274" s="117" t="s">
        <v>17</v>
      </c>
      <c r="AD274" s="123"/>
      <c r="AE274" s="123"/>
      <c r="AF274" s="123"/>
      <c r="AG274" s="123">
        <v>6</v>
      </c>
      <c r="AH274" s="123">
        <v>2</v>
      </c>
      <c r="AI274" s="123">
        <v>3</v>
      </c>
      <c r="AJ274" s="123">
        <v>11</v>
      </c>
      <c r="AL274" s="52"/>
      <c r="AY274" s="55">
        <f>COUNTIF($BA$4:BA274,PROVINCIA!$C$6)</f>
        <v>0</v>
      </c>
      <c r="BK274" s="55">
        <f>COUNTIF($BM$4:BM274,DELEGACIÓN!$C$6)</f>
        <v>0</v>
      </c>
      <c r="BL274" s="70"/>
      <c r="BM274" s="52"/>
      <c r="BN274" s="52"/>
      <c r="BO274" s="52"/>
      <c r="BP274" s="52"/>
      <c r="BQ274" s="52"/>
      <c r="BR274" s="52"/>
      <c r="BS274" s="52"/>
      <c r="BT274" s="52"/>
    </row>
    <row r="275" spans="13:72" x14ac:dyDescent="0.25">
      <c r="M275" s="55">
        <f>COUNTIF($O$4:O275,PROVINCIA!$C$6)</f>
        <v>0</v>
      </c>
      <c r="Z275" s="55">
        <f>COUNTIF($AB$4:AB275,DELEGACIÓN!$C$6)</f>
        <v>0</v>
      </c>
      <c r="AA275" s="117">
        <v>2301</v>
      </c>
      <c r="AB275" s="117" t="s">
        <v>214</v>
      </c>
      <c r="AC275" s="117" t="s">
        <v>24</v>
      </c>
      <c r="AD275" s="123"/>
      <c r="AE275" s="123"/>
      <c r="AF275" s="123"/>
      <c r="AG275" s="123"/>
      <c r="AH275" s="123">
        <v>67</v>
      </c>
      <c r="AI275" s="123">
        <v>55</v>
      </c>
      <c r="AJ275" s="123">
        <v>122</v>
      </c>
      <c r="AL275" s="52"/>
      <c r="AY275" s="55">
        <f>COUNTIF($BA$4:BA275,PROVINCIA!$C$6)</f>
        <v>0</v>
      </c>
      <c r="BK275" s="55">
        <f>COUNTIF($BM$4:BM275,DELEGACIÓN!$C$6)</f>
        <v>0</v>
      </c>
      <c r="BL275" s="70"/>
      <c r="BM275" s="52"/>
      <c r="BN275" s="52"/>
      <c r="BO275" s="52"/>
      <c r="BP275" s="52"/>
      <c r="BQ275" s="52"/>
      <c r="BR275" s="52"/>
      <c r="BS275" s="52"/>
      <c r="BT275" s="52"/>
    </row>
    <row r="276" spans="13:72" x14ac:dyDescent="0.25">
      <c r="M276" s="55">
        <f>COUNTIF($O$4:O276,PROVINCIA!$C$6)</f>
        <v>0</v>
      </c>
      <c r="Z276" s="55">
        <f>COUNTIF($AB$4:AB276,DELEGACIÓN!$C$6)</f>
        <v>0</v>
      </c>
      <c r="AA276" s="117">
        <v>2403</v>
      </c>
      <c r="AB276" s="117" t="s">
        <v>221</v>
      </c>
      <c r="AC276" s="117" t="s">
        <v>18</v>
      </c>
      <c r="AD276" s="123">
        <v>33</v>
      </c>
      <c r="AE276" s="123">
        <v>3</v>
      </c>
      <c r="AF276" s="123">
        <v>6</v>
      </c>
      <c r="AG276" s="123">
        <v>16</v>
      </c>
      <c r="AH276" s="123">
        <v>8</v>
      </c>
      <c r="AI276" s="123">
        <v>7</v>
      </c>
      <c r="AJ276" s="123">
        <v>73</v>
      </c>
      <c r="AL276" s="52"/>
      <c r="AY276" s="55">
        <f>COUNTIF($BA$4:BA276,PROVINCIA!$C$6)</f>
        <v>0</v>
      </c>
      <c r="BK276" s="55">
        <f>COUNTIF($BM$4:BM276,DELEGACIÓN!$C$6)</f>
        <v>0</v>
      </c>
      <c r="BL276" s="70"/>
      <c r="BM276" s="52"/>
      <c r="BN276" s="52"/>
      <c r="BO276" s="52"/>
      <c r="BP276" s="52"/>
      <c r="BQ276" s="52"/>
      <c r="BR276" s="52"/>
      <c r="BS276" s="52"/>
      <c r="BT276" s="52"/>
    </row>
    <row r="277" spans="13:72" x14ac:dyDescent="0.25">
      <c r="M277" s="55">
        <f>COUNTIF($O$4:O277,PROVINCIA!$C$6)</f>
        <v>0</v>
      </c>
      <c r="Z277" s="55">
        <f>COUNTIF($AB$4:AB277,DELEGACIÓN!$C$6)</f>
        <v>0</v>
      </c>
      <c r="AA277" s="117">
        <v>2403</v>
      </c>
      <c r="AB277" s="117" t="s">
        <v>221</v>
      </c>
      <c r="AC277" s="117" t="s">
        <v>19</v>
      </c>
      <c r="AD277" s="123">
        <v>11</v>
      </c>
      <c r="AE277" s="123"/>
      <c r="AF277" s="123">
        <v>5</v>
      </c>
      <c r="AG277" s="123">
        <v>67</v>
      </c>
      <c r="AH277" s="123">
        <v>29</v>
      </c>
      <c r="AI277" s="123">
        <v>19</v>
      </c>
      <c r="AJ277" s="123">
        <v>131</v>
      </c>
      <c r="AL277" s="52"/>
      <c r="AY277" s="55">
        <f>COUNTIF($BA$4:BA277,PROVINCIA!$C$6)</f>
        <v>0</v>
      </c>
      <c r="BK277" s="55">
        <f>COUNTIF($BM$4:BM277,DELEGACIÓN!$C$6)</f>
        <v>0</v>
      </c>
      <c r="BL277" s="70"/>
      <c r="BM277" s="52"/>
      <c r="BN277" s="52"/>
      <c r="BO277" s="52"/>
      <c r="BP277" s="52"/>
      <c r="BQ277" s="52"/>
      <c r="BR277" s="52"/>
      <c r="BS277" s="52"/>
      <c r="BT277" s="52"/>
    </row>
    <row r="278" spans="13:72" x14ac:dyDescent="0.25">
      <c r="M278" s="55">
        <f>COUNTIF($O$4:O278,PROVINCIA!$C$6)</f>
        <v>0</v>
      </c>
      <c r="Z278" s="55">
        <f>COUNTIF($AB$4:AB278,DELEGACIÓN!$C$6)</f>
        <v>0</v>
      </c>
      <c r="AA278" s="117">
        <v>2403</v>
      </c>
      <c r="AB278" s="117" t="s">
        <v>221</v>
      </c>
      <c r="AC278" s="117" t="s">
        <v>17</v>
      </c>
      <c r="AD278" s="123">
        <v>22</v>
      </c>
      <c r="AE278" s="123">
        <v>1</v>
      </c>
      <c r="AF278" s="123">
        <v>2</v>
      </c>
      <c r="AG278" s="123">
        <v>13</v>
      </c>
      <c r="AH278" s="123">
        <v>3</v>
      </c>
      <c r="AI278" s="123">
        <v>6</v>
      </c>
      <c r="AJ278" s="123">
        <v>47</v>
      </c>
      <c r="AL278" s="52"/>
      <c r="AY278" s="55">
        <f>COUNTIF($BA$4:BA278,PROVINCIA!$C$6)</f>
        <v>0</v>
      </c>
      <c r="BK278" s="55">
        <f>COUNTIF($BM$4:BM278,DELEGACIÓN!$C$6)</f>
        <v>0</v>
      </c>
      <c r="BL278" s="70"/>
      <c r="BM278" s="52"/>
      <c r="BN278" s="52"/>
      <c r="BO278" s="52"/>
      <c r="BP278" s="52"/>
      <c r="BQ278" s="52"/>
      <c r="BR278" s="52"/>
      <c r="BS278" s="52"/>
      <c r="BT278" s="52"/>
    </row>
    <row r="279" spans="13:72" x14ac:dyDescent="0.25">
      <c r="M279" s="55">
        <f>COUNTIF($O$4:O279,PROVINCIA!$C$6)</f>
        <v>0</v>
      </c>
      <c r="Z279" s="55">
        <f>COUNTIF($AB$4:AB279,DELEGACIÓN!$C$6)</f>
        <v>0</v>
      </c>
      <c r="AA279" s="117">
        <v>2403</v>
      </c>
      <c r="AB279" s="117" t="s">
        <v>221</v>
      </c>
      <c r="AC279" s="117" t="s">
        <v>24</v>
      </c>
      <c r="AD279" s="123">
        <v>54</v>
      </c>
      <c r="AE279" s="123"/>
      <c r="AF279" s="123"/>
      <c r="AG279" s="123">
        <v>128</v>
      </c>
      <c r="AH279" s="123">
        <v>58</v>
      </c>
      <c r="AI279" s="123">
        <v>21</v>
      </c>
      <c r="AJ279" s="123">
        <v>261</v>
      </c>
      <c r="AL279" s="52"/>
      <c r="AY279" s="55">
        <f>COUNTIF($BA$4:BA279,PROVINCIA!$C$6)</f>
        <v>0</v>
      </c>
      <c r="BK279" s="55">
        <f>COUNTIF($BM$4:BM279,DELEGACIÓN!$C$6)</f>
        <v>0</v>
      </c>
      <c r="BL279" s="70"/>
      <c r="BM279" s="52"/>
      <c r="BN279" s="52"/>
      <c r="BO279" s="52"/>
      <c r="BP279" s="52"/>
      <c r="BQ279" s="52"/>
      <c r="BR279" s="52"/>
      <c r="BS279" s="52"/>
      <c r="BT279" s="52"/>
    </row>
    <row r="280" spans="13:72" x14ac:dyDescent="0.25">
      <c r="M280" s="55">
        <f>COUNTIF($O$4:O280,PROVINCIA!$C$6)</f>
        <v>0</v>
      </c>
      <c r="Z280" s="55">
        <f>COUNTIF($AB$4:AB280,DELEGACIÓN!$C$6)</f>
        <v>0</v>
      </c>
      <c r="AA280" s="117">
        <v>2501</v>
      </c>
      <c r="AB280" s="117" t="s">
        <v>223</v>
      </c>
      <c r="AC280" s="117" t="s">
        <v>18</v>
      </c>
      <c r="AD280" s="123"/>
      <c r="AE280" s="123">
        <v>2</v>
      </c>
      <c r="AF280" s="123">
        <v>1</v>
      </c>
      <c r="AG280" s="123"/>
      <c r="AH280" s="123"/>
      <c r="AI280" s="123">
        <v>6</v>
      </c>
      <c r="AJ280" s="123">
        <v>9</v>
      </c>
      <c r="AL280" s="52"/>
      <c r="AY280" s="55">
        <f>COUNTIF($BA$4:BA280,PROVINCIA!$C$6)</f>
        <v>0</v>
      </c>
      <c r="BK280" s="55">
        <f>COUNTIF($BM$4:BM280,DELEGACIÓN!$C$6)</f>
        <v>0</v>
      </c>
      <c r="BL280" s="70"/>
      <c r="BM280" s="52"/>
      <c r="BN280" s="52"/>
      <c r="BO280" s="52"/>
      <c r="BP280" s="52"/>
      <c r="BQ280" s="52"/>
      <c r="BR280" s="52"/>
      <c r="BS280" s="52"/>
      <c r="BT280" s="52"/>
    </row>
    <row r="281" spans="13:72" x14ac:dyDescent="0.25">
      <c r="M281" s="55">
        <f>COUNTIF($O$4:O281,PROVINCIA!$C$6)</f>
        <v>0</v>
      </c>
      <c r="Z281" s="55">
        <f>COUNTIF($AB$4:AB281,DELEGACIÓN!$C$6)</f>
        <v>0</v>
      </c>
      <c r="AA281" s="117">
        <v>2501</v>
      </c>
      <c r="AB281" s="117" t="s">
        <v>223</v>
      </c>
      <c r="AC281" s="117" t="s">
        <v>19</v>
      </c>
      <c r="AD281" s="123"/>
      <c r="AE281" s="123">
        <v>1</v>
      </c>
      <c r="AF281" s="123"/>
      <c r="AG281" s="123"/>
      <c r="AH281" s="123"/>
      <c r="AI281" s="123">
        <v>12</v>
      </c>
      <c r="AJ281" s="123">
        <v>13</v>
      </c>
      <c r="AL281" s="52"/>
      <c r="AY281" s="55">
        <f>COUNTIF($BA$4:BA281,PROVINCIA!$C$6)</f>
        <v>0</v>
      </c>
      <c r="BK281" s="55">
        <f>COUNTIF($BM$4:BM281,DELEGACIÓN!$C$6)</f>
        <v>0</v>
      </c>
      <c r="BL281" s="70"/>
      <c r="BM281" s="52"/>
      <c r="BN281" s="52"/>
      <c r="BO281" s="52"/>
      <c r="BP281" s="52"/>
      <c r="BQ281" s="52"/>
      <c r="BR281" s="52"/>
      <c r="BS281" s="52"/>
      <c r="BT281" s="52"/>
    </row>
    <row r="282" spans="13:72" x14ac:dyDescent="0.25">
      <c r="M282" s="55">
        <f>COUNTIF($O$4:O282,PROVINCIA!$C$6)</f>
        <v>0</v>
      </c>
      <c r="Z282" s="55">
        <f>COUNTIF($AB$4:AB282,DELEGACIÓN!$C$6)</f>
        <v>0</v>
      </c>
      <c r="AA282" s="117">
        <v>2501</v>
      </c>
      <c r="AB282" s="117" t="s">
        <v>223</v>
      </c>
      <c r="AC282" s="117" t="s">
        <v>17</v>
      </c>
      <c r="AD282" s="123"/>
      <c r="AE282" s="123">
        <v>1</v>
      </c>
      <c r="AF282" s="123">
        <v>1</v>
      </c>
      <c r="AG282" s="123"/>
      <c r="AH282" s="123"/>
      <c r="AI282" s="123">
        <v>6</v>
      </c>
      <c r="AJ282" s="123">
        <v>8</v>
      </c>
      <c r="AL282" s="52"/>
      <c r="AY282" s="55">
        <f>COUNTIF($BA$4:BA282,PROVINCIA!$C$6)</f>
        <v>0</v>
      </c>
      <c r="BK282" s="55">
        <f>COUNTIF($BM$4:BM282,DELEGACIÓN!$C$6)</f>
        <v>0</v>
      </c>
      <c r="BL282" s="70"/>
      <c r="BM282" s="52"/>
      <c r="BN282" s="52"/>
      <c r="BO282" s="52"/>
      <c r="BP282" s="52"/>
      <c r="BQ282" s="52"/>
      <c r="BR282" s="52"/>
      <c r="BS282" s="52"/>
      <c r="BT282" s="52"/>
    </row>
    <row r="283" spans="13:72" x14ac:dyDescent="0.25">
      <c r="M283" s="55">
        <f>COUNTIF($O$4:O283,PROVINCIA!$C$6)</f>
        <v>0</v>
      </c>
      <c r="Z283" s="55">
        <f>COUNTIF($AB$4:AB283,DELEGACIÓN!$C$6)</f>
        <v>0</v>
      </c>
      <c r="AA283" s="117">
        <v>2501</v>
      </c>
      <c r="AB283" s="117" t="s">
        <v>223</v>
      </c>
      <c r="AC283" s="117" t="s">
        <v>24</v>
      </c>
      <c r="AD283" s="123"/>
      <c r="AE283" s="123"/>
      <c r="AF283" s="123"/>
      <c r="AG283" s="123"/>
      <c r="AH283" s="123"/>
      <c r="AI283" s="123">
        <v>33</v>
      </c>
      <c r="AJ283" s="123">
        <v>33</v>
      </c>
      <c r="AL283" s="52"/>
      <c r="AY283" s="55">
        <f>COUNTIF($BA$4:BA283,PROVINCIA!$C$6)</f>
        <v>0</v>
      </c>
      <c r="BK283" s="55">
        <f>COUNTIF($BM$4:BM283,DELEGACIÓN!$C$6)</f>
        <v>0</v>
      </c>
      <c r="BL283" s="70"/>
      <c r="BM283" s="52"/>
      <c r="BN283" s="52"/>
      <c r="BO283" s="52"/>
      <c r="BP283" s="52"/>
      <c r="BQ283" s="52"/>
      <c r="BR283" s="52"/>
      <c r="BS283" s="52"/>
      <c r="BT283" s="52"/>
    </row>
    <row r="284" spans="13:72" x14ac:dyDescent="0.25">
      <c r="M284" s="55">
        <f>COUNTIF($O$4:O284,PROVINCIA!$C$6)</f>
        <v>0</v>
      </c>
      <c r="Z284" s="55">
        <f>COUNTIF($AB$4:AB284,DELEGACIÓN!$C$6)</f>
        <v>0</v>
      </c>
      <c r="AA284" s="117">
        <v>2502</v>
      </c>
      <c r="AB284" s="117" t="s">
        <v>227</v>
      </c>
      <c r="AC284" s="117" t="s">
        <v>18</v>
      </c>
      <c r="AD284" s="123">
        <v>5</v>
      </c>
      <c r="AE284" s="123">
        <v>10</v>
      </c>
      <c r="AF284" s="123"/>
      <c r="AG284" s="123">
        <v>2</v>
      </c>
      <c r="AH284" s="123">
        <v>12</v>
      </c>
      <c r="AI284" s="123">
        <v>11</v>
      </c>
      <c r="AJ284" s="123">
        <v>40</v>
      </c>
      <c r="AL284" s="52"/>
      <c r="AY284" s="55">
        <f>COUNTIF($BA$4:BA284,PROVINCIA!$C$6)</f>
        <v>0</v>
      </c>
      <c r="BK284" s="55">
        <f>COUNTIF($BM$4:BM284,DELEGACIÓN!$C$6)</f>
        <v>0</v>
      </c>
      <c r="BL284" s="70"/>
      <c r="BM284" s="52"/>
      <c r="BN284" s="52"/>
      <c r="BO284" s="52"/>
      <c r="BP284" s="52"/>
      <c r="BQ284" s="52"/>
      <c r="BR284" s="52"/>
      <c r="BS284" s="52"/>
      <c r="BT284" s="52"/>
    </row>
    <row r="285" spans="13:72" x14ac:dyDescent="0.25">
      <c r="M285" s="55">
        <f>COUNTIF($O$4:O285,PROVINCIA!$C$6)</f>
        <v>0</v>
      </c>
      <c r="Z285" s="55">
        <f>COUNTIF($AB$4:AB285,DELEGACIÓN!$C$6)</f>
        <v>0</v>
      </c>
      <c r="AA285" s="117">
        <v>2502</v>
      </c>
      <c r="AB285" s="117" t="s">
        <v>227</v>
      </c>
      <c r="AC285" s="117" t="s">
        <v>19</v>
      </c>
      <c r="AD285" s="123">
        <v>7</v>
      </c>
      <c r="AE285" s="123">
        <v>16</v>
      </c>
      <c r="AF285" s="123"/>
      <c r="AG285" s="123">
        <v>3</v>
      </c>
      <c r="AH285" s="123">
        <v>34</v>
      </c>
      <c r="AI285" s="123">
        <v>18</v>
      </c>
      <c r="AJ285" s="123">
        <v>78</v>
      </c>
      <c r="AL285" s="52"/>
      <c r="AY285" s="55">
        <f>COUNTIF($BA$4:BA285,PROVINCIA!$C$6)</f>
        <v>0</v>
      </c>
      <c r="BK285" s="55">
        <f>COUNTIF($BM$4:BM285,DELEGACIÓN!$C$6)</f>
        <v>0</v>
      </c>
      <c r="BL285" s="70"/>
      <c r="BM285" s="52"/>
      <c r="BN285" s="52"/>
      <c r="BO285" s="52"/>
      <c r="BP285" s="52"/>
      <c r="BQ285" s="52"/>
      <c r="BR285" s="52"/>
      <c r="BS285" s="52"/>
      <c r="BT285" s="52"/>
    </row>
    <row r="286" spans="13:72" x14ac:dyDescent="0.25">
      <c r="M286" s="55">
        <f>COUNTIF($O$4:O286,PROVINCIA!$C$6)</f>
        <v>0</v>
      </c>
      <c r="Z286" s="55">
        <f>COUNTIF($AB$4:AB286,DELEGACIÓN!$C$6)</f>
        <v>0</v>
      </c>
      <c r="AA286" s="117">
        <v>2502</v>
      </c>
      <c r="AB286" s="117" t="s">
        <v>227</v>
      </c>
      <c r="AC286" s="117" t="s">
        <v>17</v>
      </c>
      <c r="AD286" s="123">
        <v>4</v>
      </c>
      <c r="AE286" s="123">
        <v>7</v>
      </c>
      <c r="AF286" s="123"/>
      <c r="AG286" s="123">
        <v>1</v>
      </c>
      <c r="AH286" s="123">
        <v>11</v>
      </c>
      <c r="AI286" s="123">
        <v>8</v>
      </c>
      <c r="AJ286" s="123">
        <v>31</v>
      </c>
      <c r="AL286" s="52"/>
      <c r="AY286" s="55">
        <f>COUNTIF($BA$4:BA286,PROVINCIA!$C$6)</f>
        <v>0</v>
      </c>
      <c r="BK286" s="55">
        <f>COUNTIF($BM$4:BM286,DELEGACIÓN!$C$6)</f>
        <v>0</v>
      </c>
      <c r="BL286" s="70"/>
      <c r="BM286" s="52"/>
      <c r="BN286" s="52"/>
      <c r="BO286" s="52"/>
      <c r="BP286" s="52"/>
      <c r="BQ286" s="52"/>
      <c r="BR286" s="52"/>
      <c r="BS286" s="52"/>
      <c r="BT286" s="52"/>
    </row>
    <row r="287" spans="13:72" x14ac:dyDescent="0.25">
      <c r="M287" s="55">
        <f>COUNTIF($O$4:O287,PROVINCIA!$C$6)</f>
        <v>0</v>
      </c>
      <c r="Z287" s="55">
        <f>COUNTIF($AB$4:AB287,DELEGACIÓN!$C$6)</f>
        <v>0</v>
      </c>
      <c r="AA287" s="117">
        <v>2502</v>
      </c>
      <c r="AB287" s="117" t="s">
        <v>227</v>
      </c>
      <c r="AC287" s="117" t="s">
        <v>24</v>
      </c>
      <c r="AD287" s="123">
        <v>25</v>
      </c>
      <c r="AE287" s="123">
        <v>39</v>
      </c>
      <c r="AF287" s="123"/>
      <c r="AG287" s="123"/>
      <c r="AH287" s="123">
        <v>79</v>
      </c>
      <c r="AI287" s="123"/>
      <c r="AJ287" s="123">
        <v>143</v>
      </c>
      <c r="AL287" s="52"/>
      <c r="AY287" s="55">
        <f>COUNTIF($BA$4:BA287,PROVINCIA!$C$6)</f>
        <v>0</v>
      </c>
      <c r="BK287" s="55">
        <f>COUNTIF($BM$4:BM287,DELEGACIÓN!$C$6)</f>
        <v>0</v>
      </c>
      <c r="BL287" s="70"/>
      <c r="BM287" s="52"/>
      <c r="BN287" s="52"/>
      <c r="BO287" s="52"/>
      <c r="BP287" s="52"/>
      <c r="BQ287" s="52"/>
      <c r="BR287" s="52"/>
      <c r="BS287" s="52"/>
      <c r="BT287" s="52"/>
    </row>
    <row r="288" spans="13:72" x14ac:dyDescent="0.25">
      <c r="M288" s="55">
        <f>COUNTIF($O$4:O288,PROVINCIA!$C$6)</f>
        <v>0</v>
      </c>
      <c r="Z288" s="55">
        <f>COUNTIF($AB$4:AB288,DELEGACIÓN!$C$6)</f>
        <v>0</v>
      </c>
      <c r="AA288" s="117">
        <v>2601</v>
      </c>
      <c r="AB288" s="117" t="s">
        <v>229</v>
      </c>
      <c r="AC288" s="117" t="s">
        <v>18</v>
      </c>
      <c r="AD288" s="123">
        <v>9</v>
      </c>
      <c r="AE288" s="123">
        <v>22</v>
      </c>
      <c r="AF288" s="123">
        <v>8</v>
      </c>
      <c r="AG288" s="123">
        <v>8</v>
      </c>
      <c r="AH288" s="123">
        <v>28</v>
      </c>
      <c r="AI288" s="123">
        <v>26</v>
      </c>
      <c r="AJ288" s="123">
        <v>101</v>
      </c>
      <c r="AL288" s="52"/>
      <c r="AY288" s="55">
        <f>COUNTIF($BA$4:BA288,PROVINCIA!$C$6)</f>
        <v>0</v>
      </c>
      <c r="BK288" s="55">
        <f>COUNTIF($BM$4:BM288,DELEGACIÓN!$C$6)</f>
        <v>0</v>
      </c>
      <c r="BL288" s="70"/>
      <c r="BM288" s="52"/>
      <c r="BN288" s="52"/>
      <c r="BO288" s="52"/>
      <c r="BP288" s="52"/>
      <c r="BQ288" s="52"/>
      <c r="BR288" s="52"/>
      <c r="BS288" s="52"/>
      <c r="BT288" s="52"/>
    </row>
    <row r="289" spans="13:72" x14ac:dyDescent="0.25">
      <c r="M289" s="55">
        <f>COUNTIF($O$4:O289,PROVINCIA!$C$6)</f>
        <v>0</v>
      </c>
      <c r="Z289" s="55">
        <f>COUNTIF($AB$4:AB289,DELEGACIÓN!$C$6)</f>
        <v>0</v>
      </c>
      <c r="AA289" s="117">
        <v>2601</v>
      </c>
      <c r="AB289" s="117" t="s">
        <v>229</v>
      </c>
      <c r="AC289" s="117" t="s">
        <v>19</v>
      </c>
      <c r="AD289" s="123"/>
      <c r="AE289" s="123">
        <v>2</v>
      </c>
      <c r="AF289" s="123"/>
      <c r="AG289" s="123"/>
      <c r="AH289" s="123">
        <v>4</v>
      </c>
      <c r="AI289" s="123">
        <v>25</v>
      </c>
      <c r="AJ289" s="123">
        <v>31</v>
      </c>
      <c r="AL289" s="52"/>
      <c r="AY289" s="55">
        <f>COUNTIF($BA$4:BA289,PROVINCIA!$C$6)</f>
        <v>0</v>
      </c>
      <c r="BK289" s="55">
        <f>COUNTIF($BM$4:BM289,DELEGACIÓN!$C$6)</f>
        <v>0</v>
      </c>
      <c r="BL289" s="70"/>
      <c r="BM289" s="52"/>
      <c r="BN289" s="52"/>
      <c r="BO289" s="52"/>
      <c r="BP289" s="52"/>
      <c r="BQ289" s="52"/>
      <c r="BR289" s="52"/>
      <c r="BS289" s="52"/>
      <c r="BT289" s="52"/>
    </row>
    <row r="290" spans="13:72" x14ac:dyDescent="0.25">
      <c r="M290" s="55">
        <f>COUNTIF($O$4:O290,PROVINCIA!$C$6)</f>
        <v>0</v>
      </c>
      <c r="Z290" s="55">
        <f>COUNTIF($AB$4:AB290,DELEGACIÓN!$C$6)</f>
        <v>0</v>
      </c>
      <c r="AA290" s="117">
        <v>2601</v>
      </c>
      <c r="AB290" s="117" t="s">
        <v>229</v>
      </c>
      <c r="AC290" s="117" t="s">
        <v>17</v>
      </c>
      <c r="AD290" s="123">
        <v>7</v>
      </c>
      <c r="AE290" s="123">
        <v>22</v>
      </c>
      <c r="AF290" s="123">
        <v>6</v>
      </c>
      <c r="AG290" s="123">
        <v>8</v>
      </c>
      <c r="AH290" s="123">
        <v>19</v>
      </c>
      <c r="AI290" s="123">
        <v>11</v>
      </c>
      <c r="AJ290" s="123">
        <v>73</v>
      </c>
      <c r="AL290" s="52"/>
      <c r="AY290" s="55">
        <f>COUNTIF($BA$4:BA290,PROVINCIA!$C$6)</f>
        <v>0</v>
      </c>
      <c r="BK290" s="55">
        <f>COUNTIF($BM$4:BM290,DELEGACIÓN!$C$6)</f>
        <v>0</v>
      </c>
      <c r="BL290" s="70"/>
      <c r="BM290" s="52"/>
      <c r="BN290" s="52"/>
      <c r="BO290" s="52"/>
      <c r="BP290" s="52"/>
      <c r="BQ290" s="52"/>
      <c r="BR290" s="52"/>
      <c r="BS290" s="52"/>
      <c r="BT290" s="52"/>
    </row>
    <row r="291" spans="13:72" x14ac:dyDescent="0.25">
      <c r="M291" s="55">
        <f>COUNTIF($O$4:O291,PROVINCIA!$C$6)</f>
        <v>0</v>
      </c>
      <c r="Z291" s="55">
        <f>COUNTIF($AB$4:AB291,DELEGACIÓN!$C$6)</f>
        <v>0</v>
      </c>
      <c r="AA291" s="117">
        <v>2801</v>
      </c>
      <c r="AB291" s="117" t="s">
        <v>235</v>
      </c>
      <c r="AC291" s="117" t="s">
        <v>18</v>
      </c>
      <c r="AD291" s="123">
        <v>7</v>
      </c>
      <c r="AE291" s="123">
        <v>5</v>
      </c>
      <c r="AF291" s="123">
        <v>2</v>
      </c>
      <c r="AG291" s="123">
        <v>9</v>
      </c>
      <c r="AH291" s="123">
        <v>154</v>
      </c>
      <c r="AI291" s="123">
        <v>79</v>
      </c>
      <c r="AJ291" s="123">
        <v>256</v>
      </c>
      <c r="AL291" s="52"/>
      <c r="AY291" s="55">
        <f>COUNTIF($BA$4:BA291,PROVINCIA!$C$6)</f>
        <v>0</v>
      </c>
      <c r="BK291" s="55">
        <f>COUNTIF($BM$4:BM291,DELEGACIÓN!$C$6)</f>
        <v>0</v>
      </c>
      <c r="BL291" s="70"/>
      <c r="BM291" s="52"/>
      <c r="BN291" s="52"/>
      <c r="BO291" s="52"/>
      <c r="BP291" s="52"/>
      <c r="BQ291" s="52"/>
      <c r="BR291" s="52"/>
      <c r="BS291" s="52"/>
      <c r="BT291" s="52"/>
    </row>
    <row r="292" spans="13:72" x14ac:dyDescent="0.25">
      <c r="M292" s="55">
        <f>COUNTIF($O$4:O292,PROVINCIA!$C$6)</f>
        <v>0</v>
      </c>
      <c r="Z292" s="55">
        <f>COUNTIF($AB$4:AB292,DELEGACIÓN!$C$6)</f>
        <v>0</v>
      </c>
      <c r="AA292" s="117">
        <v>2801</v>
      </c>
      <c r="AB292" s="117" t="s">
        <v>235</v>
      </c>
      <c r="AC292" s="117" t="s">
        <v>19</v>
      </c>
      <c r="AD292" s="123">
        <v>3</v>
      </c>
      <c r="AE292" s="123">
        <v>2</v>
      </c>
      <c r="AF292" s="123">
        <v>3</v>
      </c>
      <c r="AG292" s="123">
        <v>3</v>
      </c>
      <c r="AH292" s="123">
        <v>240</v>
      </c>
      <c r="AI292" s="123">
        <v>75</v>
      </c>
      <c r="AJ292" s="123">
        <v>326</v>
      </c>
      <c r="AL292" s="52"/>
      <c r="AY292" s="55">
        <f>COUNTIF($BA$4:BA292,PROVINCIA!$C$6)</f>
        <v>0</v>
      </c>
      <c r="BK292" s="55">
        <f>COUNTIF($BM$4:BM292,DELEGACIÓN!$C$6)</f>
        <v>0</v>
      </c>
      <c r="BL292" s="70"/>
      <c r="BM292" s="52"/>
      <c r="BN292" s="52"/>
      <c r="BO292" s="52"/>
      <c r="BP292" s="52"/>
      <c r="BQ292" s="52"/>
      <c r="BR292" s="52"/>
      <c r="BS292" s="52"/>
      <c r="BT292" s="52"/>
    </row>
    <row r="293" spans="13:72" x14ac:dyDescent="0.25">
      <c r="M293" s="55">
        <f>COUNTIF($O$4:O293,PROVINCIA!$C$6)</f>
        <v>0</v>
      </c>
      <c r="Z293" s="55">
        <f>COUNTIF($AB$4:AB293,DELEGACIÓN!$C$6)</f>
        <v>0</v>
      </c>
      <c r="AA293" s="117">
        <v>2801</v>
      </c>
      <c r="AB293" s="117" t="s">
        <v>235</v>
      </c>
      <c r="AC293" s="117" t="s">
        <v>17</v>
      </c>
      <c r="AD293" s="123">
        <v>4</v>
      </c>
      <c r="AE293" s="123">
        <v>2</v>
      </c>
      <c r="AF293" s="123"/>
      <c r="AG293" s="123">
        <v>5</v>
      </c>
      <c r="AH293" s="123">
        <v>115</v>
      </c>
      <c r="AI293" s="123">
        <v>62</v>
      </c>
      <c r="AJ293" s="123">
        <v>188</v>
      </c>
      <c r="AL293" s="52"/>
      <c r="AY293" s="55">
        <f>COUNTIF($BA$4:BA293,PROVINCIA!$C$6)</f>
        <v>0</v>
      </c>
      <c r="BK293" s="55">
        <f>COUNTIF($BM$4:BM293,DELEGACIÓN!$C$6)</f>
        <v>0</v>
      </c>
      <c r="BL293" s="70"/>
      <c r="BM293" s="52"/>
      <c r="BN293" s="52"/>
      <c r="BO293" s="52"/>
      <c r="BP293" s="52"/>
      <c r="BQ293" s="52"/>
      <c r="BR293" s="52"/>
      <c r="BS293" s="52"/>
      <c r="BT293" s="52"/>
    </row>
    <row r="294" spans="13:72" x14ac:dyDescent="0.25">
      <c r="M294" s="55">
        <f>COUNTIF($O$4:O294,PROVINCIA!$C$6)</f>
        <v>0</v>
      </c>
      <c r="Z294" s="55">
        <f>COUNTIF($AB$4:AB294,DELEGACIÓN!$C$6)</f>
        <v>0</v>
      </c>
      <c r="AA294" s="117">
        <v>2801</v>
      </c>
      <c r="AB294" s="117" t="s">
        <v>235</v>
      </c>
      <c r="AC294" s="117" t="s">
        <v>24</v>
      </c>
      <c r="AD294" s="123"/>
      <c r="AE294" s="123"/>
      <c r="AF294" s="123"/>
      <c r="AG294" s="123"/>
      <c r="AH294" s="123">
        <v>586</v>
      </c>
      <c r="AI294" s="123">
        <v>146</v>
      </c>
      <c r="AJ294" s="123">
        <v>732</v>
      </c>
      <c r="AL294" s="52"/>
      <c r="AY294" s="55">
        <f>COUNTIF($BA$4:BA294,PROVINCIA!$C$6)</f>
        <v>0</v>
      </c>
      <c r="BK294" s="55">
        <f>COUNTIF($BM$4:BM294,DELEGACIÓN!$C$6)</f>
        <v>0</v>
      </c>
      <c r="BL294" s="70"/>
      <c r="BM294" s="52"/>
      <c r="BN294" s="52"/>
      <c r="BO294" s="52"/>
      <c r="BP294" s="52"/>
      <c r="BQ294" s="52"/>
      <c r="BR294" s="52"/>
      <c r="BS294" s="52"/>
      <c r="BT294" s="52"/>
    </row>
    <row r="295" spans="13:72" x14ac:dyDescent="0.25">
      <c r="M295" s="55">
        <f>COUNTIF($O$4:O295,PROVINCIA!$C$6)</f>
        <v>0</v>
      </c>
      <c r="Z295" s="55">
        <f>COUNTIF($AB$4:AB295,DELEGACIÓN!$C$6)</f>
        <v>0</v>
      </c>
      <c r="AA295" s="117">
        <v>2802</v>
      </c>
      <c r="AB295" s="117" t="s">
        <v>240</v>
      </c>
      <c r="AC295" s="117" t="s">
        <v>18</v>
      </c>
      <c r="AD295" s="123">
        <v>14</v>
      </c>
      <c r="AE295" s="123">
        <v>5</v>
      </c>
      <c r="AF295" s="123"/>
      <c r="AG295" s="123"/>
      <c r="AH295" s="123">
        <v>4</v>
      </c>
      <c r="AI295" s="123">
        <v>3</v>
      </c>
      <c r="AJ295" s="123">
        <v>26</v>
      </c>
      <c r="AL295" s="52"/>
      <c r="AY295" s="55">
        <f>COUNTIF($BA$4:BA295,PROVINCIA!$C$6)</f>
        <v>0</v>
      </c>
      <c r="BK295" s="55">
        <f>COUNTIF($BM$4:BM295,DELEGACIÓN!$C$6)</f>
        <v>0</v>
      </c>
      <c r="BL295" s="70"/>
      <c r="BM295" s="52"/>
      <c r="BN295" s="52"/>
      <c r="BO295" s="52"/>
      <c r="BP295" s="52"/>
      <c r="BQ295" s="52"/>
      <c r="BR295" s="52"/>
      <c r="BS295" s="52"/>
      <c r="BT295" s="52"/>
    </row>
    <row r="296" spans="13:72" x14ac:dyDescent="0.25">
      <c r="M296" s="55">
        <f>COUNTIF($O$4:O296,PROVINCIA!$C$6)</f>
        <v>0</v>
      </c>
      <c r="Z296" s="55">
        <f>COUNTIF($AB$4:AB296,DELEGACIÓN!$C$6)</f>
        <v>0</v>
      </c>
      <c r="AA296" s="117">
        <v>2802</v>
      </c>
      <c r="AB296" s="117" t="s">
        <v>240</v>
      </c>
      <c r="AC296" s="117" t="s">
        <v>19</v>
      </c>
      <c r="AD296" s="123">
        <v>7</v>
      </c>
      <c r="AE296" s="123">
        <v>3</v>
      </c>
      <c r="AF296" s="123"/>
      <c r="AG296" s="123"/>
      <c r="AH296" s="123">
        <v>82</v>
      </c>
      <c r="AI296" s="123">
        <v>4</v>
      </c>
      <c r="AJ296" s="123">
        <v>96</v>
      </c>
      <c r="AL296" s="52"/>
      <c r="AY296" s="55">
        <f>COUNTIF($BA$4:BA296,PROVINCIA!$C$6)</f>
        <v>0</v>
      </c>
      <c r="BK296" s="55">
        <f>COUNTIF($BM$4:BM296,DELEGACIÓN!$C$6)</f>
        <v>0</v>
      </c>
      <c r="BL296" s="70"/>
      <c r="BM296" s="52"/>
      <c r="BN296" s="52"/>
      <c r="BO296" s="52"/>
      <c r="BP296" s="52"/>
      <c r="BQ296" s="52"/>
      <c r="BR296" s="52"/>
      <c r="BS296" s="52"/>
      <c r="BT296" s="52"/>
    </row>
    <row r="297" spans="13:72" x14ac:dyDescent="0.25">
      <c r="M297" s="55">
        <f>COUNTIF($O$4:O297,PROVINCIA!$C$6)</f>
        <v>0</v>
      </c>
      <c r="Z297" s="55">
        <f>COUNTIF($AB$4:AB297,DELEGACIÓN!$C$6)</f>
        <v>0</v>
      </c>
      <c r="AA297" s="117">
        <v>2802</v>
      </c>
      <c r="AB297" s="117" t="s">
        <v>240</v>
      </c>
      <c r="AC297" s="117" t="s">
        <v>17</v>
      </c>
      <c r="AD297" s="123">
        <v>5</v>
      </c>
      <c r="AE297" s="123">
        <v>1</v>
      </c>
      <c r="AF297" s="123"/>
      <c r="AG297" s="123"/>
      <c r="AH297" s="123">
        <v>5</v>
      </c>
      <c r="AI297" s="123"/>
      <c r="AJ297" s="123">
        <v>11</v>
      </c>
      <c r="AL297" s="52"/>
      <c r="AY297" s="55">
        <f>COUNTIF($BA$4:BA297,PROVINCIA!$C$6)</f>
        <v>0</v>
      </c>
      <c r="BK297" s="55">
        <f>COUNTIF($BM$4:BM297,DELEGACIÓN!$C$6)</f>
        <v>0</v>
      </c>
      <c r="BL297" s="70"/>
      <c r="BM297" s="52"/>
      <c r="BN297" s="52"/>
      <c r="BO297" s="52"/>
      <c r="BP297" s="52"/>
      <c r="BQ297" s="52"/>
      <c r="BR297" s="52"/>
      <c r="BS297" s="52"/>
      <c r="BT297" s="52"/>
    </row>
    <row r="298" spans="13:72" x14ac:dyDescent="0.25">
      <c r="M298" s="55">
        <f>COUNTIF($O$4:O298,PROVINCIA!$C$6)</f>
        <v>0</v>
      </c>
      <c r="Z298" s="55">
        <f>COUNTIF($AB$4:AB298,DELEGACIÓN!$C$6)</f>
        <v>0</v>
      </c>
      <c r="AA298" s="117">
        <v>2802</v>
      </c>
      <c r="AB298" s="117" t="s">
        <v>240</v>
      </c>
      <c r="AC298" s="117" t="s">
        <v>24</v>
      </c>
      <c r="AD298" s="123"/>
      <c r="AE298" s="123"/>
      <c r="AF298" s="123"/>
      <c r="AG298" s="123"/>
      <c r="AH298" s="123">
        <v>55</v>
      </c>
      <c r="AI298" s="123"/>
      <c r="AJ298" s="123">
        <v>55</v>
      </c>
      <c r="AL298" s="52"/>
      <c r="AY298" s="55">
        <f>COUNTIF($BA$4:BA298,PROVINCIA!$C$6)</f>
        <v>0</v>
      </c>
      <c r="BK298" s="55">
        <f>COUNTIF($BM$4:BM298,DELEGACIÓN!$C$6)</f>
        <v>0</v>
      </c>
      <c r="BL298" s="70"/>
      <c r="BM298" s="52"/>
      <c r="BN298" s="52"/>
      <c r="BO298" s="52"/>
      <c r="BP298" s="52"/>
      <c r="BQ298" s="52"/>
      <c r="BR298" s="52"/>
      <c r="BS298" s="52"/>
      <c r="BT298" s="52"/>
    </row>
    <row r="299" spans="13:72" x14ac:dyDescent="0.25">
      <c r="M299" s="55">
        <f>COUNTIF($O$4:O299,PROVINCIA!$C$6)</f>
        <v>0</v>
      </c>
      <c r="Z299" s="55">
        <f>COUNTIF($AB$4:AB299,DELEGACIÓN!$C$6)</f>
        <v>0</v>
      </c>
      <c r="AA299" s="117">
        <v>2803</v>
      </c>
      <c r="AB299" s="117" t="s">
        <v>242</v>
      </c>
      <c r="AC299" s="117" t="s">
        <v>18</v>
      </c>
      <c r="AD299" s="123">
        <v>2</v>
      </c>
      <c r="AE299" s="123">
        <v>1</v>
      </c>
      <c r="AF299" s="123"/>
      <c r="AG299" s="123"/>
      <c r="AH299" s="123">
        <v>5</v>
      </c>
      <c r="AI299" s="123">
        <v>3</v>
      </c>
      <c r="AJ299" s="123">
        <v>11</v>
      </c>
      <c r="AL299" s="52"/>
      <c r="AY299" s="55">
        <f>COUNTIF($BA$4:BA299,PROVINCIA!$C$6)</f>
        <v>0</v>
      </c>
      <c r="BK299" s="55">
        <f>COUNTIF($BM$4:BM299,DELEGACIÓN!$C$6)</f>
        <v>0</v>
      </c>
      <c r="BL299" s="70"/>
      <c r="BM299" s="52"/>
      <c r="BN299" s="52"/>
      <c r="BO299" s="52"/>
      <c r="BP299" s="52"/>
      <c r="BQ299" s="52"/>
      <c r="BR299" s="52"/>
      <c r="BS299" s="52"/>
      <c r="BT299" s="52"/>
    </row>
    <row r="300" spans="13:72" x14ac:dyDescent="0.25">
      <c r="M300" s="55">
        <f>COUNTIF($O$4:O300,PROVINCIA!$C$6)</f>
        <v>0</v>
      </c>
      <c r="Z300" s="55">
        <f>COUNTIF($AB$4:AB300,DELEGACIÓN!$C$6)</f>
        <v>0</v>
      </c>
      <c r="AA300" s="117">
        <v>2803</v>
      </c>
      <c r="AB300" s="117" t="s">
        <v>242</v>
      </c>
      <c r="AC300" s="117" t="s">
        <v>19</v>
      </c>
      <c r="AD300" s="123"/>
      <c r="AE300" s="123"/>
      <c r="AF300" s="123"/>
      <c r="AG300" s="123"/>
      <c r="AH300" s="123">
        <v>144</v>
      </c>
      <c r="AI300" s="123">
        <v>46</v>
      </c>
      <c r="AJ300" s="123">
        <v>190</v>
      </c>
      <c r="AL300" s="52"/>
      <c r="AY300" s="55">
        <f>COUNTIF($BA$4:BA300,PROVINCIA!$C$6)</f>
        <v>0</v>
      </c>
      <c r="BK300" s="55">
        <f>COUNTIF($BM$4:BM300,DELEGACIÓN!$C$6)</f>
        <v>0</v>
      </c>
      <c r="BL300" s="70"/>
      <c r="BM300" s="52"/>
      <c r="BN300" s="52"/>
      <c r="BO300" s="52"/>
      <c r="BP300" s="52"/>
      <c r="BQ300" s="52"/>
      <c r="BR300" s="52"/>
      <c r="BS300" s="52"/>
      <c r="BT300" s="52"/>
    </row>
    <row r="301" spans="13:72" x14ac:dyDescent="0.25">
      <c r="M301" s="55">
        <f>COUNTIF($O$4:O301,PROVINCIA!$C$6)</f>
        <v>0</v>
      </c>
      <c r="Z301" s="55">
        <f>COUNTIF($AB$4:AB301,DELEGACIÓN!$C$6)</f>
        <v>0</v>
      </c>
      <c r="AA301" s="117">
        <v>2803</v>
      </c>
      <c r="AB301" s="117" t="s">
        <v>242</v>
      </c>
      <c r="AC301" s="117" t="s">
        <v>17</v>
      </c>
      <c r="AD301" s="123">
        <v>1</v>
      </c>
      <c r="AE301" s="123">
        <v>1</v>
      </c>
      <c r="AF301" s="123"/>
      <c r="AG301" s="123"/>
      <c r="AH301" s="123">
        <v>11</v>
      </c>
      <c r="AI301" s="123">
        <v>4</v>
      </c>
      <c r="AJ301" s="123">
        <v>17</v>
      </c>
      <c r="AL301" s="52"/>
      <c r="AY301" s="55">
        <f>COUNTIF($BA$4:BA301,PROVINCIA!$C$6)</f>
        <v>0</v>
      </c>
      <c r="BK301" s="55">
        <f>COUNTIF($BM$4:BM301,DELEGACIÓN!$C$6)</f>
        <v>0</v>
      </c>
      <c r="BL301" s="70"/>
      <c r="BM301" s="52"/>
      <c r="BN301" s="52"/>
      <c r="BO301" s="52"/>
      <c r="BP301" s="52"/>
      <c r="BQ301" s="52"/>
      <c r="BR301" s="52"/>
      <c r="BS301" s="52"/>
      <c r="BT301" s="52"/>
    </row>
    <row r="302" spans="13:72" x14ac:dyDescent="0.25">
      <c r="M302" s="55">
        <f>COUNTIF($O$4:O302,PROVINCIA!$C$6)</f>
        <v>0</v>
      </c>
      <c r="Z302" s="55">
        <f>COUNTIF($AB$4:AB302,DELEGACIÓN!$C$6)</f>
        <v>0</v>
      </c>
      <c r="AA302" s="117">
        <v>2804</v>
      </c>
      <c r="AB302" s="117" t="s">
        <v>244</v>
      </c>
      <c r="AC302" s="117" t="s">
        <v>19</v>
      </c>
      <c r="AD302" s="123"/>
      <c r="AE302" s="123"/>
      <c r="AF302" s="123">
        <v>9</v>
      </c>
      <c r="AG302" s="123"/>
      <c r="AH302" s="123">
        <v>67</v>
      </c>
      <c r="AI302" s="123">
        <v>37</v>
      </c>
      <c r="AJ302" s="123">
        <v>113</v>
      </c>
      <c r="AL302" s="52"/>
      <c r="AY302" s="55">
        <f>COUNTIF($BA$4:BA302,PROVINCIA!$C$6)</f>
        <v>0</v>
      </c>
      <c r="BK302" s="55">
        <f>COUNTIF($BM$4:BM302,DELEGACIÓN!$C$6)</f>
        <v>0</v>
      </c>
      <c r="BL302" s="70"/>
      <c r="BM302" s="52"/>
      <c r="BN302" s="52"/>
      <c r="BO302" s="52"/>
      <c r="BP302" s="52"/>
      <c r="BQ302" s="52"/>
      <c r="BR302" s="52"/>
      <c r="BS302" s="52"/>
      <c r="BT302" s="52"/>
    </row>
    <row r="303" spans="13:72" x14ac:dyDescent="0.25">
      <c r="M303" s="55">
        <f>COUNTIF($O$4:O303,PROVINCIA!$C$6)</f>
        <v>0</v>
      </c>
      <c r="Z303" s="55">
        <f>COUNTIF($AB$4:AB303,DELEGACIÓN!$C$6)</f>
        <v>0</v>
      </c>
      <c r="AA303" s="117">
        <v>2805</v>
      </c>
      <c r="AB303" s="117" t="s">
        <v>246</v>
      </c>
      <c r="AC303" s="117" t="s">
        <v>18</v>
      </c>
      <c r="AD303" s="123">
        <v>14</v>
      </c>
      <c r="AE303" s="123">
        <v>5</v>
      </c>
      <c r="AF303" s="123">
        <v>1</v>
      </c>
      <c r="AG303" s="123">
        <v>1</v>
      </c>
      <c r="AH303" s="123">
        <v>19</v>
      </c>
      <c r="AI303" s="123">
        <v>9</v>
      </c>
      <c r="AJ303" s="123">
        <v>49</v>
      </c>
      <c r="AL303" s="52"/>
      <c r="AY303" s="55">
        <f>COUNTIF($BA$4:BA303,PROVINCIA!$C$6)</f>
        <v>0</v>
      </c>
      <c r="BK303" s="55">
        <f>COUNTIF($BM$4:BM303,DELEGACIÓN!$C$6)</f>
        <v>0</v>
      </c>
      <c r="BL303" s="70"/>
      <c r="BM303" s="52"/>
      <c r="BN303" s="52"/>
      <c r="BO303" s="52"/>
      <c r="BP303" s="52"/>
      <c r="BQ303" s="52"/>
      <c r="BR303" s="52"/>
      <c r="BS303" s="52"/>
      <c r="BT303" s="52"/>
    </row>
    <row r="304" spans="13:72" x14ac:dyDescent="0.25">
      <c r="M304" s="55">
        <f>COUNTIF($O$4:O304,PROVINCIA!$C$6)</f>
        <v>0</v>
      </c>
      <c r="Z304" s="55">
        <f>COUNTIF($AB$4:AB304,DELEGACIÓN!$C$6)</f>
        <v>0</v>
      </c>
      <c r="AA304" s="117">
        <v>2805</v>
      </c>
      <c r="AB304" s="117" t="s">
        <v>246</v>
      </c>
      <c r="AC304" s="117" t="s">
        <v>19</v>
      </c>
      <c r="AD304" s="123">
        <v>10</v>
      </c>
      <c r="AE304" s="123">
        <v>9</v>
      </c>
      <c r="AF304" s="123"/>
      <c r="AG304" s="123"/>
      <c r="AH304" s="123">
        <v>40</v>
      </c>
      <c r="AI304" s="123">
        <v>7</v>
      </c>
      <c r="AJ304" s="123">
        <v>66</v>
      </c>
      <c r="AL304" s="52"/>
      <c r="AY304" s="55">
        <f>COUNTIF($BA$4:BA304,PROVINCIA!$C$6)</f>
        <v>0</v>
      </c>
      <c r="BK304" s="55">
        <f>COUNTIF($BM$4:BM304,DELEGACIÓN!$C$6)</f>
        <v>0</v>
      </c>
      <c r="BL304" s="70"/>
      <c r="BM304" s="52"/>
      <c r="BN304" s="52"/>
      <c r="BO304" s="52"/>
      <c r="BP304" s="52"/>
      <c r="BQ304" s="52"/>
      <c r="BR304" s="52"/>
      <c r="BS304" s="52"/>
      <c r="BT304" s="52"/>
    </row>
    <row r="305" spans="13:72" x14ac:dyDescent="0.25">
      <c r="M305" s="55">
        <f>COUNTIF($O$4:O305,PROVINCIA!$C$6)</f>
        <v>0</v>
      </c>
      <c r="Z305" s="55">
        <f>COUNTIF($AB$4:AB305,DELEGACIÓN!$C$6)</f>
        <v>0</v>
      </c>
      <c r="AA305" s="117">
        <v>2805</v>
      </c>
      <c r="AB305" s="117" t="s">
        <v>246</v>
      </c>
      <c r="AC305" s="117" t="s">
        <v>17</v>
      </c>
      <c r="AD305" s="123">
        <v>5</v>
      </c>
      <c r="AE305" s="123">
        <v>2</v>
      </c>
      <c r="AF305" s="123"/>
      <c r="AG305" s="123"/>
      <c r="AH305" s="123">
        <v>7</v>
      </c>
      <c r="AI305" s="123">
        <v>4</v>
      </c>
      <c r="AJ305" s="123">
        <v>18</v>
      </c>
      <c r="AL305" s="52"/>
      <c r="AY305" s="55">
        <f>COUNTIF($BA$4:BA305,PROVINCIA!$C$6)</f>
        <v>0</v>
      </c>
      <c r="BK305" s="55">
        <f>COUNTIF($BM$4:BM305,DELEGACIÓN!$C$6)</f>
        <v>0</v>
      </c>
      <c r="BL305" s="70"/>
      <c r="BM305" s="52"/>
      <c r="BN305" s="52"/>
      <c r="BO305" s="52"/>
      <c r="BP305" s="52"/>
      <c r="BQ305" s="52"/>
      <c r="BR305" s="52"/>
      <c r="BS305" s="52"/>
      <c r="BT305" s="52"/>
    </row>
    <row r="306" spans="13:72" x14ac:dyDescent="0.25">
      <c r="M306" s="55">
        <f>COUNTIF($O$4:O306,PROVINCIA!$C$6)</f>
        <v>0</v>
      </c>
      <c r="Z306" s="55">
        <f>COUNTIF($AB$4:AB306,DELEGACIÓN!$C$6)</f>
        <v>0</v>
      </c>
      <c r="AA306" s="117">
        <v>2806</v>
      </c>
      <c r="AB306" s="117" t="s">
        <v>248</v>
      </c>
      <c r="AC306" s="117" t="s">
        <v>18</v>
      </c>
      <c r="AD306" s="123">
        <v>11</v>
      </c>
      <c r="AE306" s="123">
        <v>19</v>
      </c>
      <c r="AF306" s="123">
        <v>2</v>
      </c>
      <c r="AG306" s="123">
        <v>11</v>
      </c>
      <c r="AH306" s="123">
        <v>63</v>
      </c>
      <c r="AI306" s="123">
        <v>26</v>
      </c>
      <c r="AJ306" s="123">
        <v>132</v>
      </c>
      <c r="AL306" s="52"/>
      <c r="AY306" s="55">
        <f>COUNTIF($BA$4:BA306,PROVINCIA!$C$6)</f>
        <v>0</v>
      </c>
      <c r="BK306" s="55">
        <f>COUNTIF($BM$4:BM306,DELEGACIÓN!$C$6)</f>
        <v>0</v>
      </c>
      <c r="BL306" s="70"/>
      <c r="BM306" s="52"/>
      <c r="BN306" s="52"/>
      <c r="BO306" s="52"/>
      <c r="BP306" s="52"/>
      <c r="BQ306" s="52"/>
      <c r="BR306" s="52"/>
      <c r="BS306" s="52"/>
      <c r="BT306" s="52"/>
    </row>
    <row r="307" spans="13:72" x14ac:dyDescent="0.25">
      <c r="M307" s="55">
        <f>COUNTIF($O$4:O307,PROVINCIA!$C$6)</f>
        <v>0</v>
      </c>
      <c r="Z307" s="55">
        <f>COUNTIF($AB$4:AB307,DELEGACIÓN!$C$6)</f>
        <v>0</v>
      </c>
      <c r="AA307" s="117">
        <v>2806</v>
      </c>
      <c r="AB307" s="117" t="s">
        <v>248</v>
      </c>
      <c r="AC307" s="117" t="s">
        <v>19</v>
      </c>
      <c r="AD307" s="123">
        <v>4</v>
      </c>
      <c r="AE307" s="123"/>
      <c r="AF307" s="123">
        <v>2</v>
      </c>
      <c r="AG307" s="123">
        <v>8</v>
      </c>
      <c r="AH307" s="123">
        <v>179</v>
      </c>
      <c r="AI307" s="123">
        <v>120</v>
      </c>
      <c r="AJ307" s="123">
        <v>313</v>
      </c>
      <c r="AL307" s="52"/>
      <c r="AY307" s="55">
        <f>COUNTIF($BA$4:BA307,PROVINCIA!$C$6)</f>
        <v>0</v>
      </c>
      <c r="BK307" s="55">
        <f>COUNTIF($BM$4:BM307,DELEGACIÓN!$C$6)</f>
        <v>0</v>
      </c>
      <c r="BL307" s="70"/>
      <c r="BM307" s="52"/>
      <c r="BN307" s="52"/>
      <c r="BO307" s="52"/>
      <c r="BP307" s="52"/>
      <c r="BQ307" s="52"/>
      <c r="BR307" s="52"/>
      <c r="BS307" s="52"/>
      <c r="BT307" s="52"/>
    </row>
    <row r="308" spans="13:72" x14ac:dyDescent="0.25">
      <c r="M308" s="55">
        <f>COUNTIF($O$4:O308,PROVINCIA!$C$6)</f>
        <v>0</v>
      </c>
      <c r="Z308" s="55">
        <f>COUNTIF($AB$4:AB308,DELEGACIÓN!$C$6)</f>
        <v>0</v>
      </c>
      <c r="AA308" s="117">
        <v>2806</v>
      </c>
      <c r="AB308" s="117" t="s">
        <v>248</v>
      </c>
      <c r="AC308" s="117" t="s">
        <v>17</v>
      </c>
      <c r="AD308" s="123">
        <v>6</v>
      </c>
      <c r="AE308" s="123">
        <v>14</v>
      </c>
      <c r="AF308" s="123"/>
      <c r="AG308" s="123">
        <v>8</v>
      </c>
      <c r="AH308" s="123">
        <v>47</v>
      </c>
      <c r="AI308" s="123">
        <v>23</v>
      </c>
      <c r="AJ308" s="123">
        <v>98</v>
      </c>
      <c r="AL308" s="52"/>
      <c r="AY308" s="55">
        <f>COUNTIF($BA$4:BA308,PROVINCIA!$C$6)</f>
        <v>0</v>
      </c>
      <c r="BK308" s="55">
        <f>COUNTIF($BM$4:BM308,DELEGACIÓN!$C$6)</f>
        <v>0</v>
      </c>
      <c r="BL308" s="70"/>
      <c r="BM308" s="52"/>
      <c r="BN308" s="52"/>
      <c r="BO308" s="52"/>
      <c r="BP308" s="52"/>
      <c r="BQ308" s="52"/>
      <c r="BR308" s="52"/>
      <c r="BS308" s="52"/>
      <c r="BT308" s="52"/>
    </row>
    <row r="309" spans="13:72" x14ac:dyDescent="0.25">
      <c r="M309" s="55">
        <f>COUNTIF($O$4:O309,PROVINCIA!$C$6)</f>
        <v>0</v>
      </c>
      <c r="Z309" s="55">
        <f>COUNTIF($AB$4:AB309,DELEGACIÓN!$C$6)</f>
        <v>0</v>
      </c>
      <c r="AA309" s="117">
        <v>2806</v>
      </c>
      <c r="AB309" s="117" t="s">
        <v>248</v>
      </c>
      <c r="AC309" s="117" t="s">
        <v>24</v>
      </c>
      <c r="AD309" s="123"/>
      <c r="AE309" s="123"/>
      <c r="AF309" s="123"/>
      <c r="AG309" s="123"/>
      <c r="AH309" s="123">
        <v>228</v>
      </c>
      <c r="AI309" s="123">
        <v>194</v>
      </c>
      <c r="AJ309" s="123">
        <v>422</v>
      </c>
      <c r="AL309" s="52"/>
      <c r="AY309" s="55">
        <f>COUNTIF($BA$4:BA309,PROVINCIA!$C$6)</f>
        <v>0</v>
      </c>
      <c r="BK309" s="55">
        <f>COUNTIF($BM$4:BM309,DELEGACIÓN!$C$6)</f>
        <v>0</v>
      </c>
      <c r="BL309" s="70"/>
      <c r="BM309" s="52"/>
      <c r="BN309" s="52"/>
      <c r="BO309" s="52"/>
      <c r="BP309" s="52"/>
      <c r="BQ309" s="52"/>
      <c r="BR309" s="52"/>
      <c r="BS309" s="52"/>
      <c r="BT309" s="52"/>
    </row>
    <row r="310" spans="13:72" x14ac:dyDescent="0.25">
      <c r="M310" s="55">
        <f>COUNTIF($O$4:O310,PROVINCIA!$C$6)</f>
        <v>0</v>
      </c>
      <c r="Z310" s="55">
        <f>COUNTIF($AB$4:AB310,DELEGACIÓN!$C$6)</f>
        <v>0</v>
      </c>
      <c r="AA310" s="117">
        <v>2807</v>
      </c>
      <c r="AB310" s="117" t="s">
        <v>250</v>
      </c>
      <c r="AC310" s="117" t="s">
        <v>18</v>
      </c>
      <c r="AD310" s="123"/>
      <c r="AE310" s="123"/>
      <c r="AF310" s="123">
        <v>1</v>
      </c>
      <c r="AG310" s="123">
        <v>3</v>
      </c>
      <c r="AH310" s="123">
        <v>20</v>
      </c>
      <c r="AI310" s="123">
        <v>10</v>
      </c>
      <c r="AJ310" s="123">
        <v>34</v>
      </c>
      <c r="AL310" s="52"/>
      <c r="AY310" s="55">
        <f>COUNTIF($BA$4:BA310,PROVINCIA!$C$6)</f>
        <v>0</v>
      </c>
      <c r="BK310" s="55">
        <f>COUNTIF($BM$4:BM310,DELEGACIÓN!$C$6)</f>
        <v>0</v>
      </c>
      <c r="BL310" s="70"/>
      <c r="BM310" s="52"/>
      <c r="BN310" s="52"/>
      <c r="BO310" s="52"/>
      <c r="BP310" s="52"/>
      <c r="BQ310" s="52"/>
      <c r="BR310" s="52"/>
      <c r="BS310" s="52"/>
      <c r="BT310" s="52"/>
    </row>
    <row r="311" spans="13:72" x14ac:dyDescent="0.25">
      <c r="M311" s="55">
        <f>COUNTIF($O$4:O311,PROVINCIA!$C$6)</f>
        <v>0</v>
      </c>
      <c r="Z311" s="55">
        <f>COUNTIF($AB$4:AB311,DELEGACIÓN!$C$6)</f>
        <v>0</v>
      </c>
      <c r="AA311" s="117">
        <v>2807</v>
      </c>
      <c r="AB311" s="117" t="s">
        <v>250</v>
      </c>
      <c r="AC311" s="117" t="s">
        <v>19</v>
      </c>
      <c r="AD311" s="123"/>
      <c r="AE311" s="123"/>
      <c r="AF311" s="123">
        <v>1</v>
      </c>
      <c r="AG311" s="123"/>
      <c r="AH311" s="123">
        <v>82</v>
      </c>
      <c r="AI311" s="123">
        <v>43</v>
      </c>
      <c r="AJ311" s="123">
        <v>126</v>
      </c>
      <c r="AL311" s="52"/>
      <c r="AY311" s="55">
        <f>COUNTIF($BA$4:BA311,PROVINCIA!$C$6)</f>
        <v>0</v>
      </c>
      <c r="BK311" s="55">
        <f>COUNTIF($BM$4:BM311,DELEGACIÓN!$C$6)</f>
        <v>0</v>
      </c>
      <c r="BL311" s="70"/>
      <c r="BM311" s="52"/>
      <c r="BN311" s="52"/>
      <c r="BO311" s="52"/>
      <c r="BP311" s="52"/>
      <c r="BQ311" s="52"/>
      <c r="BR311" s="52"/>
      <c r="BS311" s="52"/>
      <c r="BT311" s="52"/>
    </row>
    <row r="312" spans="13:72" x14ac:dyDescent="0.25">
      <c r="M312" s="55">
        <f>COUNTIF($O$4:O312,PROVINCIA!$C$6)</f>
        <v>0</v>
      </c>
      <c r="Z312" s="55">
        <f>COUNTIF($AB$4:AB312,DELEGACIÓN!$C$6)</f>
        <v>0</v>
      </c>
      <c r="AA312" s="117">
        <v>2807</v>
      </c>
      <c r="AB312" s="117" t="s">
        <v>250</v>
      </c>
      <c r="AC312" s="117" t="s">
        <v>17</v>
      </c>
      <c r="AD312" s="123"/>
      <c r="AE312" s="123"/>
      <c r="AF312" s="123"/>
      <c r="AG312" s="123">
        <v>3</v>
      </c>
      <c r="AH312" s="123">
        <v>15</v>
      </c>
      <c r="AI312" s="123">
        <v>8</v>
      </c>
      <c r="AJ312" s="123">
        <v>26</v>
      </c>
      <c r="AL312" s="52"/>
      <c r="AY312" s="55">
        <f>COUNTIF($BA$4:BA312,PROVINCIA!$C$6)</f>
        <v>0</v>
      </c>
      <c r="BK312" s="55">
        <f>COUNTIF($BM$4:BM312,DELEGACIÓN!$C$6)</f>
        <v>0</v>
      </c>
      <c r="BL312" s="70"/>
      <c r="BM312" s="52"/>
      <c r="BN312" s="52"/>
      <c r="BO312" s="52"/>
      <c r="BP312" s="52"/>
      <c r="BQ312" s="52"/>
      <c r="BR312" s="52"/>
      <c r="BS312" s="52"/>
      <c r="BT312" s="52"/>
    </row>
    <row r="313" spans="13:72" x14ac:dyDescent="0.25">
      <c r="M313" s="55">
        <f>COUNTIF($O$4:O313,PROVINCIA!$C$6)</f>
        <v>0</v>
      </c>
      <c r="Z313" s="55">
        <f>COUNTIF($AB$4:AB313,DELEGACIÓN!$C$6)</f>
        <v>0</v>
      </c>
      <c r="AA313" s="117">
        <v>2807</v>
      </c>
      <c r="AB313" s="117" t="s">
        <v>250</v>
      </c>
      <c r="AC313" s="117" t="s">
        <v>24</v>
      </c>
      <c r="AD313" s="123"/>
      <c r="AE313" s="123"/>
      <c r="AF313" s="123"/>
      <c r="AG313" s="123"/>
      <c r="AH313" s="123">
        <v>132</v>
      </c>
      <c r="AI313" s="123"/>
      <c r="AJ313" s="123">
        <v>132</v>
      </c>
      <c r="AL313" s="52"/>
      <c r="AY313" s="55">
        <f>COUNTIF($BA$4:BA313,PROVINCIA!$C$6)</f>
        <v>0</v>
      </c>
      <c r="BK313" s="55">
        <f>COUNTIF($BM$4:BM313,DELEGACIÓN!$C$6)</f>
        <v>0</v>
      </c>
      <c r="BL313" s="70"/>
      <c r="BM313" s="52"/>
      <c r="BN313" s="52"/>
      <c r="BO313" s="52"/>
      <c r="BP313" s="52"/>
      <c r="BQ313" s="52"/>
      <c r="BR313" s="52"/>
      <c r="BS313" s="52"/>
      <c r="BT313" s="52"/>
    </row>
    <row r="314" spans="13:72" x14ac:dyDescent="0.25">
      <c r="M314" s="55">
        <f>COUNTIF($O$4:O314,PROVINCIA!$C$6)</f>
        <v>0</v>
      </c>
      <c r="Z314" s="55">
        <f>COUNTIF($AB$4:AB314,DELEGACIÓN!$C$6)</f>
        <v>0</v>
      </c>
      <c r="AA314" s="117">
        <v>2808</v>
      </c>
      <c r="AB314" s="117" t="s">
        <v>252</v>
      </c>
      <c r="AC314" s="117" t="s">
        <v>18</v>
      </c>
      <c r="AD314" s="123"/>
      <c r="AE314" s="123"/>
      <c r="AF314" s="123"/>
      <c r="AG314" s="123"/>
      <c r="AH314" s="123">
        <v>6</v>
      </c>
      <c r="AI314" s="123">
        <v>5</v>
      </c>
      <c r="AJ314" s="123">
        <v>11</v>
      </c>
      <c r="AL314" s="52"/>
      <c r="AY314" s="55">
        <f>COUNTIF($BA$4:BA314,PROVINCIA!$C$6)</f>
        <v>0</v>
      </c>
      <c r="BK314" s="55">
        <f>COUNTIF($BM$4:BM314,DELEGACIÓN!$C$6)</f>
        <v>0</v>
      </c>
      <c r="BL314" s="70"/>
      <c r="BM314" s="52"/>
      <c r="BN314" s="52"/>
      <c r="BO314" s="52"/>
      <c r="BP314" s="52"/>
      <c r="BQ314" s="52"/>
      <c r="BR314" s="52"/>
      <c r="BS314" s="52"/>
      <c r="BT314" s="52"/>
    </row>
    <row r="315" spans="13:72" x14ac:dyDescent="0.25">
      <c r="M315" s="55">
        <f>COUNTIF($O$4:O315,PROVINCIA!$C$6)</f>
        <v>0</v>
      </c>
      <c r="Z315" s="55">
        <f>COUNTIF($AB$4:AB315,DELEGACIÓN!$C$6)</f>
        <v>0</v>
      </c>
      <c r="AA315" s="117">
        <v>2808</v>
      </c>
      <c r="AB315" s="117" t="s">
        <v>252</v>
      </c>
      <c r="AC315" s="117" t="s">
        <v>19</v>
      </c>
      <c r="AD315" s="123">
        <v>1</v>
      </c>
      <c r="AE315" s="123"/>
      <c r="AF315" s="123"/>
      <c r="AG315" s="123"/>
      <c r="AH315" s="123">
        <v>10</v>
      </c>
      <c r="AI315" s="123">
        <v>3</v>
      </c>
      <c r="AJ315" s="123">
        <v>14</v>
      </c>
      <c r="AL315" s="52"/>
      <c r="AY315" s="55">
        <f>COUNTIF($BA$4:BA315,PROVINCIA!$C$6)</f>
        <v>0</v>
      </c>
      <c r="BK315" s="55">
        <f>COUNTIF($BM$4:BM315,DELEGACIÓN!$C$6)</f>
        <v>0</v>
      </c>
      <c r="BL315" s="70"/>
      <c r="BM315" s="52"/>
      <c r="BN315" s="52"/>
      <c r="BO315" s="52"/>
      <c r="BP315" s="52"/>
      <c r="BQ315" s="52"/>
      <c r="BR315" s="52"/>
      <c r="BS315" s="52"/>
    </row>
    <row r="316" spans="13:72" x14ac:dyDescent="0.25">
      <c r="M316" s="55">
        <f>COUNTIF($O$4:O316,PROVINCIA!$C$6)</f>
        <v>0</v>
      </c>
      <c r="Z316" s="55">
        <f>COUNTIF($AB$4:AB316,DELEGACIÓN!$C$6)</f>
        <v>0</v>
      </c>
      <c r="AA316" s="117">
        <v>2808</v>
      </c>
      <c r="AB316" s="117" t="s">
        <v>252</v>
      </c>
      <c r="AC316" s="117" t="s">
        <v>17</v>
      </c>
      <c r="AD316" s="123"/>
      <c r="AE316" s="123"/>
      <c r="AF316" s="123"/>
      <c r="AG316" s="123"/>
      <c r="AH316" s="123">
        <v>1</v>
      </c>
      <c r="AI316" s="123">
        <v>2</v>
      </c>
      <c r="AJ316" s="123">
        <v>3</v>
      </c>
      <c r="AL316" s="52"/>
      <c r="AY316" s="55">
        <f>COUNTIF($BA$4:BA316,PROVINCIA!$C$6)</f>
        <v>0</v>
      </c>
      <c r="BK316" s="55">
        <f>COUNTIF($BM$4:BM316,DELEGACIÓN!$C$6)</f>
        <v>0</v>
      </c>
      <c r="BL316" s="70"/>
      <c r="BM316" s="52"/>
      <c r="BN316" s="52"/>
      <c r="BO316" s="52"/>
      <c r="BP316" s="52"/>
      <c r="BQ316" s="52"/>
      <c r="BR316" s="52"/>
      <c r="BS316" s="52"/>
    </row>
    <row r="317" spans="13:72" x14ac:dyDescent="0.25">
      <c r="M317" s="55">
        <f>COUNTIF($O$4:O317,PROVINCIA!$C$6)</f>
        <v>0</v>
      </c>
      <c r="Z317" s="55">
        <f>COUNTIF($AB$4:AB317,DELEGACIÓN!$C$6)</f>
        <v>0</v>
      </c>
      <c r="AA317" s="117">
        <v>2808</v>
      </c>
      <c r="AB317" s="117" t="s">
        <v>252</v>
      </c>
      <c r="AC317" s="117" t="s">
        <v>24</v>
      </c>
      <c r="AD317" s="123"/>
      <c r="AE317" s="123"/>
      <c r="AF317" s="123"/>
      <c r="AG317" s="123"/>
      <c r="AH317" s="123">
        <v>15</v>
      </c>
      <c r="AI317" s="123">
        <v>24</v>
      </c>
      <c r="AJ317" s="123">
        <v>39</v>
      </c>
      <c r="AL317" s="52"/>
      <c r="AY317" s="55">
        <f>COUNTIF($BA$4:BA317,PROVINCIA!$C$6)</f>
        <v>0</v>
      </c>
      <c r="BK317" s="55">
        <f>COUNTIF($BM$4:BM317,DELEGACIÓN!$C$6)</f>
        <v>0</v>
      </c>
      <c r="BL317" s="70"/>
      <c r="BM317" s="52"/>
      <c r="BN317" s="52"/>
      <c r="BO317" s="52"/>
      <c r="BP317" s="52"/>
      <c r="BQ317" s="52"/>
      <c r="BR317" s="52"/>
      <c r="BS317" s="52"/>
    </row>
    <row r="318" spans="13:72" x14ac:dyDescent="0.25">
      <c r="M318" s="55">
        <f>COUNTIF($O$4:O318,PROVINCIA!$C$6)</f>
        <v>0</v>
      </c>
      <c r="Z318" s="55">
        <f>COUNTIF($AB$4:AB318,DELEGACIÓN!$C$6)</f>
        <v>0</v>
      </c>
      <c r="AA318" s="117">
        <v>2809</v>
      </c>
      <c r="AB318" s="117" t="s">
        <v>254</v>
      </c>
      <c r="AC318" s="117" t="s">
        <v>18</v>
      </c>
      <c r="AD318" s="123"/>
      <c r="AE318" s="123"/>
      <c r="AF318" s="123">
        <v>1</v>
      </c>
      <c r="AG318" s="123"/>
      <c r="AH318" s="123">
        <v>8</v>
      </c>
      <c r="AI318" s="123">
        <v>3</v>
      </c>
      <c r="AJ318" s="123">
        <v>12</v>
      </c>
      <c r="AL318" s="52"/>
      <c r="AY318" s="55">
        <f>COUNTIF($BA$4:BA318,PROVINCIA!$C$6)</f>
        <v>0</v>
      </c>
      <c r="BK318" s="55">
        <f>COUNTIF($BM$4:BM318,DELEGACIÓN!$C$6)</f>
        <v>0</v>
      </c>
      <c r="BL318" s="70"/>
      <c r="BM318" s="52"/>
      <c r="BN318" s="52"/>
      <c r="BO318" s="52"/>
      <c r="BP318" s="52"/>
      <c r="BQ318" s="52"/>
      <c r="BR318" s="52"/>
      <c r="BS318" s="52"/>
    </row>
    <row r="319" spans="13:72" x14ac:dyDescent="0.25">
      <c r="M319" s="55">
        <f>COUNTIF($O$4:O319,PROVINCIA!$C$6)</f>
        <v>0</v>
      </c>
      <c r="Z319" s="55">
        <f>COUNTIF($AB$4:AB319,DELEGACIÓN!$C$6)</f>
        <v>0</v>
      </c>
      <c r="AA319" s="117">
        <v>2809</v>
      </c>
      <c r="AB319" s="117" t="s">
        <v>254</v>
      </c>
      <c r="AC319" s="117" t="s">
        <v>19</v>
      </c>
      <c r="AD319" s="123"/>
      <c r="AE319" s="123"/>
      <c r="AF319" s="123">
        <v>1</v>
      </c>
      <c r="AG319" s="123"/>
      <c r="AH319" s="123">
        <v>105</v>
      </c>
      <c r="AI319" s="123">
        <v>12</v>
      </c>
      <c r="AJ319" s="123">
        <v>118</v>
      </c>
      <c r="AL319" s="52"/>
      <c r="AY319" s="55">
        <f>COUNTIF($BA$4:BA319,PROVINCIA!$C$6)</f>
        <v>0</v>
      </c>
      <c r="BK319" s="55">
        <f>COUNTIF($BM$4:BM319,DELEGACIÓN!$C$6)</f>
        <v>0</v>
      </c>
      <c r="BL319" s="70"/>
      <c r="BM319" s="52"/>
      <c r="BN319" s="52"/>
      <c r="BO319" s="52"/>
      <c r="BP319" s="52"/>
      <c r="BQ319" s="52"/>
      <c r="BR319" s="52"/>
      <c r="BS319" s="52"/>
    </row>
    <row r="320" spans="13:72" x14ac:dyDescent="0.25">
      <c r="M320" s="55">
        <f>COUNTIF($O$4:O320,PROVINCIA!$C$6)</f>
        <v>0</v>
      </c>
      <c r="Z320" s="55">
        <f>COUNTIF($AB$4:AB320,DELEGACIÓN!$C$6)</f>
        <v>0</v>
      </c>
      <c r="AA320" s="117">
        <v>2809</v>
      </c>
      <c r="AB320" s="117" t="s">
        <v>254</v>
      </c>
      <c r="AC320" s="117" t="s">
        <v>17</v>
      </c>
      <c r="AD320" s="123"/>
      <c r="AE320" s="123"/>
      <c r="AF320" s="123">
        <v>1</v>
      </c>
      <c r="AG320" s="123"/>
      <c r="AH320" s="123">
        <v>12</v>
      </c>
      <c r="AI320" s="123">
        <v>2</v>
      </c>
      <c r="AJ320" s="123">
        <v>15</v>
      </c>
      <c r="AL320" s="52"/>
      <c r="AY320" s="55">
        <f>COUNTIF($BA$4:BA320,PROVINCIA!$C$6)</f>
        <v>0</v>
      </c>
      <c r="BK320" s="55">
        <f>COUNTIF($BM$4:BM320,DELEGACIÓN!$C$6)</f>
        <v>0</v>
      </c>
      <c r="BL320" s="70"/>
      <c r="BM320" s="52"/>
      <c r="BN320" s="52"/>
      <c r="BO320" s="52"/>
      <c r="BP320" s="52"/>
      <c r="BQ320" s="52"/>
      <c r="BR320" s="52"/>
      <c r="BS320" s="52"/>
    </row>
    <row r="321" spans="13:71" x14ac:dyDescent="0.25">
      <c r="M321" s="55">
        <f>COUNTIF($O$4:O321,PROVINCIA!$C$6)</f>
        <v>0</v>
      </c>
      <c r="Z321" s="55">
        <f>COUNTIF($AB$4:AB321,DELEGACIÓN!$C$6)</f>
        <v>0</v>
      </c>
      <c r="AA321" s="117">
        <v>2809</v>
      </c>
      <c r="AB321" s="117" t="s">
        <v>254</v>
      </c>
      <c r="AC321" s="117" t="s">
        <v>24</v>
      </c>
      <c r="AD321" s="123"/>
      <c r="AE321" s="123"/>
      <c r="AF321" s="123"/>
      <c r="AG321" s="123"/>
      <c r="AH321" s="123">
        <v>100</v>
      </c>
      <c r="AI321" s="123"/>
      <c r="AJ321" s="123">
        <v>100</v>
      </c>
      <c r="AL321" s="52"/>
      <c r="AY321" s="55">
        <f>COUNTIF($BA$4:BA321,PROVINCIA!$C$6)</f>
        <v>0</v>
      </c>
      <c r="BK321" s="55">
        <f>COUNTIF($BM$4:BM321,DELEGACIÓN!$C$6)</f>
        <v>0</v>
      </c>
      <c r="BL321" s="70"/>
      <c r="BM321" s="52"/>
      <c r="BN321" s="52"/>
      <c r="BO321" s="52"/>
      <c r="BP321" s="52"/>
      <c r="BQ321" s="52"/>
      <c r="BR321" s="52"/>
      <c r="BS321" s="52"/>
    </row>
    <row r="322" spans="13:71" x14ac:dyDescent="0.25">
      <c r="M322" s="55">
        <f>COUNTIF($O$4:O322,PROVINCIA!$C$6)</f>
        <v>0</v>
      </c>
      <c r="Z322" s="55">
        <f>COUNTIF($AB$4:AB322,DELEGACIÓN!$C$6)</f>
        <v>0</v>
      </c>
      <c r="AA322" s="117">
        <v>2810</v>
      </c>
      <c r="AB322" s="117" t="s">
        <v>256</v>
      </c>
      <c r="AC322" s="117" t="s">
        <v>18</v>
      </c>
      <c r="AD322" s="123">
        <v>6</v>
      </c>
      <c r="AE322" s="123">
        <v>2</v>
      </c>
      <c r="AF322" s="123"/>
      <c r="AG322" s="123"/>
      <c r="AH322" s="123">
        <v>3</v>
      </c>
      <c r="AI322" s="123">
        <v>2</v>
      </c>
      <c r="AJ322" s="123">
        <v>13</v>
      </c>
      <c r="AL322" s="52"/>
      <c r="AY322" s="55">
        <f>COUNTIF($BA$4:BA322,PROVINCIA!$C$6)</f>
        <v>0</v>
      </c>
      <c r="BK322" s="55">
        <f>COUNTIF($BM$4:BM322,DELEGACIÓN!$C$6)</f>
        <v>0</v>
      </c>
      <c r="BL322" s="70"/>
      <c r="BM322" s="52"/>
      <c r="BN322" s="52"/>
      <c r="BO322" s="52"/>
      <c r="BP322" s="52"/>
      <c r="BQ322" s="52"/>
      <c r="BR322" s="52"/>
      <c r="BS322" s="52"/>
    </row>
    <row r="323" spans="13:71" x14ac:dyDescent="0.25">
      <c r="M323" s="55">
        <f>COUNTIF($O$4:O323,PROVINCIA!$C$6)</f>
        <v>0</v>
      </c>
      <c r="Z323" s="55">
        <f>COUNTIF($AB$4:AB323,DELEGACIÓN!$C$6)</f>
        <v>0</v>
      </c>
      <c r="AA323" s="117">
        <v>2810</v>
      </c>
      <c r="AB323" s="117" t="s">
        <v>256</v>
      </c>
      <c r="AC323" s="117" t="s">
        <v>19</v>
      </c>
      <c r="AD323" s="123">
        <v>1</v>
      </c>
      <c r="AE323" s="123">
        <v>5</v>
      </c>
      <c r="AF323" s="123"/>
      <c r="AG323" s="123"/>
      <c r="AH323" s="123">
        <v>22</v>
      </c>
      <c r="AI323" s="123">
        <v>6</v>
      </c>
      <c r="AJ323" s="123">
        <v>34</v>
      </c>
      <c r="AL323" s="52"/>
      <c r="AY323" s="55">
        <f>COUNTIF($BA$4:BA323,PROVINCIA!$C$6)</f>
        <v>0</v>
      </c>
      <c r="BK323" s="55">
        <f>COUNTIF($BM$4:BM323,DELEGACIÓN!$C$6)</f>
        <v>0</v>
      </c>
      <c r="BL323" s="70"/>
      <c r="BM323" s="52"/>
      <c r="BN323" s="52"/>
      <c r="BO323" s="52"/>
      <c r="BP323" s="52"/>
      <c r="BQ323" s="52"/>
      <c r="BR323" s="52"/>
      <c r="BS323" s="52"/>
    </row>
    <row r="324" spans="13:71" x14ac:dyDescent="0.25">
      <c r="M324" s="55">
        <f>COUNTIF($O$4:O324,PROVINCIA!$C$6)</f>
        <v>0</v>
      </c>
      <c r="Z324" s="55">
        <f>COUNTIF($AB$4:AB324,DELEGACIÓN!$C$6)</f>
        <v>0</v>
      </c>
      <c r="AA324" s="117">
        <v>2810</v>
      </c>
      <c r="AB324" s="117" t="s">
        <v>256</v>
      </c>
      <c r="AC324" s="117" t="s">
        <v>17</v>
      </c>
      <c r="AD324" s="123">
        <v>2</v>
      </c>
      <c r="AE324" s="123">
        <v>1</v>
      </c>
      <c r="AF324" s="123"/>
      <c r="AG324" s="123"/>
      <c r="AH324" s="123">
        <v>2</v>
      </c>
      <c r="AI324" s="123"/>
      <c r="AJ324" s="123">
        <v>5</v>
      </c>
      <c r="AL324" s="52"/>
      <c r="AY324" s="55">
        <f>COUNTIF($BA$4:BA324,PROVINCIA!$C$6)</f>
        <v>0</v>
      </c>
      <c r="BK324" s="55">
        <f>COUNTIF($BM$4:BM324,DELEGACIÓN!$C$6)</f>
        <v>0</v>
      </c>
      <c r="BL324" s="70"/>
      <c r="BM324" s="52"/>
      <c r="BN324" s="52"/>
      <c r="BO324" s="52"/>
      <c r="BP324" s="52"/>
      <c r="BQ324" s="52"/>
      <c r="BR324" s="52"/>
      <c r="BS324" s="52"/>
    </row>
    <row r="325" spans="13:71" x14ac:dyDescent="0.25">
      <c r="M325" s="55">
        <f>COUNTIF($O$4:O325,PROVINCIA!$C$6)</f>
        <v>0</v>
      </c>
      <c r="Z325" s="55">
        <f>COUNTIF($AB$4:AB325,DELEGACIÓN!$C$6)</f>
        <v>0</v>
      </c>
      <c r="AA325" s="117">
        <v>2810</v>
      </c>
      <c r="AB325" s="117" t="s">
        <v>256</v>
      </c>
      <c r="AC325" s="117" t="s">
        <v>24</v>
      </c>
      <c r="AD325" s="123"/>
      <c r="AE325" s="123"/>
      <c r="AF325" s="123"/>
      <c r="AG325" s="123"/>
      <c r="AH325" s="123">
        <v>27</v>
      </c>
      <c r="AI325" s="123">
        <v>30</v>
      </c>
      <c r="AJ325" s="123">
        <v>57</v>
      </c>
      <c r="AL325" s="52"/>
      <c r="AY325" s="55">
        <f>COUNTIF($BA$4:BA325,PROVINCIA!$C$6)</f>
        <v>0</v>
      </c>
      <c r="BK325" s="55">
        <f>COUNTIF($BM$4:BM325,DELEGACIÓN!$C$6)</f>
        <v>0</v>
      </c>
      <c r="BL325" s="70"/>
      <c r="BM325" s="52"/>
      <c r="BN325" s="52"/>
      <c r="BO325" s="52"/>
      <c r="BP325" s="52"/>
      <c r="BQ325" s="52"/>
      <c r="BR325" s="52"/>
      <c r="BS325" s="52"/>
    </row>
    <row r="326" spans="13:71" x14ac:dyDescent="0.25">
      <c r="M326" s="55">
        <f>COUNTIF($O$4:O326,PROVINCIA!$C$6)</f>
        <v>0</v>
      </c>
      <c r="Z326" s="55">
        <f>COUNTIF($AB$4:AB326,DELEGACIÓN!$C$6)</f>
        <v>0</v>
      </c>
      <c r="AA326" s="117">
        <v>2811</v>
      </c>
      <c r="AB326" s="117" t="s">
        <v>258</v>
      </c>
      <c r="AC326" s="117" t="s">
        <v>18</v>
      </c>
      <c r="AD326" s="123">
        <v>5</v>
      </c>
      <c r="AE326" s="123">
        <v>3</v>
      </c>
      <c r="AF326" s="123">
        <v>2</v>
      </c>
      <c r="AG326" s="123"/>
      <c r="AH326" s="123">
        <v>20</v>
      </c>
      <c r="AI326" s="123">
        <v>6</v>
      </c>
      <c r="AJ326" s="123">
        <v>36</v>
      </c>
      <c r="AL326" s="52"/>
      <c r="AY326" s="55">
        <f>COUNTIF($BA$4:BA326,PROVINCIA!$C$6)</f>
        <v>0</v>
      </c>
      <c r="BK326" s="55">
        <f>COUNTIF($BM$4:BM326,DELEGACIÓN!$C$6)</f>
        <v>0</v>
      </c>
      <c r="BL326" s="70"/>
      <c r="BM326" s="52"/>
      <c r="BN326" s="52"/>
      <c r="BO326" s="52"/>
      <c r="BP326" s="52"/>
      <c r="BQ326" s="52"/>
      <c r="BR326" s="52"/>
      <c r="BS326" s="52"/>
    </row>
    <row r="327" spans="13:71" x14ac:dyDescent="0.25">
      <c r="M327" s="55">
        <f>COUNTIF($O$4:O327,PROVINCIA!$C$6)</f>
        <v>0</v>
      </c>
      <c r="Z327" s="55">
        <f>COUNTIF($AB$4:AB327,DELEGACIÓN!$C$6)</f>
        <v>0</v>
      </c>
      <c r="AA327" s="117">
        <v>2811</v>
      </c>
      <c r="AB327" s="117" t="s">
        <v>258</v>
      </c>
      <c r="AC327" s="117" t="s">
        <v>19</v>
      </c>
      <c r="AD327" s="123"/>
      <c r="AE327" s="123"/>
      <c r="AF327" s="123">
        <v>1</v>
      </c>
      <c r="AG327" s="123"/>
      <c r="AH327" s="123">
        <v>85</v>
      </c>
      <c r="AI327" s="123">
        <v>21</v>
      </c>
      <c r="AJ327" s="123">
        <v>107</v>
      </c>
      <c r="AL327" s="52"/>
      <c r="AY327" s="55">
        <f>COUNTIF($BA$4:BA327,PROVINCIA!$C$6)</f>
        <v>0</v>
      </c>
      <c r="BK327" s="55">
        <f>COUNTIF($BM$4:BM327,DELEGACIÓN!$C$6)</f>
        <v>0</v>
      </c>
      <c r="BL327" s="70"/>
      <c r="BM327" s="52"/>
      <c r="BN327" s="52"/>
      <c r="BO327" s="52"/>
      <c r="BP327" s="52"/>
      <c r="BQ327" s="52"/>
      <c r="BR327" s="52"/>
      <c r="BS327" s="52"/>
    </row>
    <row r="328" spans="13:71" x14ac:dyDescent="0.25">
      <c r="M328" s="55">
        <f>COUNTIF($O$4:O328,PROVINCIA!$C$6)</f>
        <v>0</v>
      </c>
      <c r="Z328" s="55">
        <f>COUNTIF($AB$4:AB328,DELEGACIÓN!$C$6)</f>
        <v>0</v>
      </c>
      <c r="AA328" s="117">
        <v>2811</v>
      </c>
      <c r="AB328" s="117" t="s">
        <v>258</v>
      </c>
      <c r="AC328" s="117" t="s">
        <v>17</v>
      </c>
      <c r="AD328" s="123">
        <v>4</v>
      </c>
      <c r="AE328" s="123">
        <v>3</v>
      </c>
      <c r="AF328" s="123"/>
      <c r="AG328" s="123"/>
      <c r="AH328" s="123">
        <v>13</v>
      </c>
      <c r="AI328" s="123">
        <v>4</v>
      </c>
      <c r="AJ328" s="123">
        <v>24</v>
      </c>
      <c r="AL328" s="52"/>
      <c r="AY328" s="55">
        <f>COUNTIF($BA$4:BA328,PROVINCIA!$C$6)</f>
        <v>0</v>
      </c>
      <c r="BK328" s="55">
        <f>COUNTIF($BM$4:BM328,DELEGACIÓN!$C$6)</f>
        <v>0</v>
      </c>
      <c r="BL328" s="70"/>
      <c r="BM328" s="52"/>
      <c r="BN328" s="52"/>
      <c r="BO328" s="52"/>
      <c r="BP328" s="52"/>
      <c r="BQ328" s="52"/>
      <c r="BR328" s="52"/>
      <c r="BS328" s="52"/>
    </row>
    <row r="329" spans="13:71" x14ac:dyDescent="0.25">
      <c r="M329" s="55">
        <f>COUNTIF($O$4:O329,PROVINCIA!$C$6)</f>
        <v>0</v>
      </c>
      <c r="Z329" s="55">
        <f>COUNTIF($AB$4:AB329,DELEGACIÓN!$C$6)</f>
        <v>0</v>
      </c>
      <c r="AA329" s="117">
        <v>2811</v>
      </c>
      <c r="AB329" s="117" t="s">
        <v>258</v>
      </c>
      <c r="AC329" s="117" t="s">
        <v>24</v>
      </c>
      <c r="AD329" s="123"/>
      <c r="AE329" s="123"/>
      <c r="AF329" s="123"/>
      <c r="AG329" s="123"/>
      <c r="AH329" s="123">
        <v>128</v>
      </c>
      <c r="AI329" s="123">
        <v>4</v>
      </c>
      <c r="AJ329" s="123">
        <v>132</v>
      </c>
      <c r="AL329" s="52"/>
      <c r="AY329" s="55">
        <f>COUNTIF($BA$4:BA329,PROVINCIA!$C$6)</f>
        <v>0</v>
      </c>
      <c r="BK329" s="55">
        <f>COUNTIF($BM$4:BM329,DELEGACIÓN!$C$6)</f>
        <v>0</v>
      </c>
      <c r="BL329" s="70"/>
      <c r="BM329" s="52"/>
      <c r="BN329" s="52"/>
      <c r="BO329" s="52"/>
      <c r="BP329" s="52"/>
      <c r="BQ329" s="52"/>
      <c r="BR329" s="52"/>
      <c r="BS329" s="52"/>
    </row>
    <row r="330" spans="13:71" x14ac:dyDescent="0.25">
      <c r="M330" s="55">
        <f>COUNTIF($O$4:O330,PROVINCIA!$C$6)</f>
        <v>0</v>
      </c>
      <c r="Z330" s="55">
        <f>COUNTIF($AB$4:AB330,DELEGACIÓN!$C$6)</f>
        <v>0</v>
      </c>
      <c r="AA330" s="117">
        <v>2813</v>
      </c>
      <c r="AB330" s="117" t="s">
        <v>260</v>
      </c>
      <c r="AC330" s="117" t="s">
        <v>18</v>
      </c>
      <c r="AD330" s="123">
        <v>2</v>
      </c>
      <c r="AE330" s="123">
        <v>1</v>
      </c>
      <c r="AF330" s="123"/>
      <c r="AG330" s="123"/>
      <c r="AH330" s="123">
        <v>13</v>
      </c>
      <c r="AI330" s="123">
        <v>4</v>
      </c>
      <c r="AJ330" s="123">
        <v>20</v>
      </c>
      <c r="AL330" s="52"/>
      <c r="AY330" s="55">
        <f>COUNTIF($BA$4:BA330,PROVINCIA!$C$6)</f>
        <v>0</v>
      </c>
      <c r="BK330" s="55">
        <f>COUNTIF($BM$4:BM330,DELEGACIÓN!$C$6)</f>
        <v>0</v>
      </c>
      <c r="BL330" s="70"/>
      <c r="BM330" s="52"/>
      <c r="BN330" s="52"/>
      <c r="BO330" s="52"/>
      <c r="BP330" s="52"/>
      <c r="BQ330" s="52"/>
      <c r="BR330" s="52"/>
      <c r="BS330" s="52"/>
    </row>
    <row r="331" spans="13:71" x14ac:dyDescent="0.25">
      <c r="M331" s="55">
        <f>COUNTIF($O$4:O331,PROVINCIA!$C$6)</f>
        <v>0</v>
      </c>
      <c r="Z331" s="55">
        <f>COUNTIF($AB$4:AB331,DELEGACIÓN!$C$6)</f>
        <v>0</v>
      </c>
      <c r="AA331" s="117">
        <v>2813</v>
      </c>
      <c r="AB331" s="117" t="s">
        <v>260</v>
      </c>
      <c r="AC331" s="117" t="s">
        <v>19</v>
      </c>
      <c r="AD331" s="123"/>
      <c r="AE331" s="123"/>
      <c r="AF331" s="123"/>
      <c r="AG331" s="123"/>
      <c r="AH331" s="123">
        <v>26</v>
      </c>
      <c r="AI331" s="123">
        <v>26</v>
      </c>
      <c r="AJ331" s="123">
        <v>52</v>
      </c>
      <c r="AL331" s="52"/>
      <c r="AY331" s="55">
        <f>COUNTIF($BA$4:BA331,PROVINCIA!$C$6)</f>
        <v>0</v>
      </c>
      <c r="BK331" s="55">
        <f>COUNTIF($BM$4:BM331,DELEGACIÓN!$C$6)</f>
        <v>0</v>
      </c>
      <c r="BL331" s="70"/>
      <c r="BM331" s="52"/>
      <c r="BN331" s="52"/>
      <c r="BO331" s="52"/>
      <c r="BP331" s="52"/>
      <c r="BQ331" s="52"/>
      <c r="BR331" s="52"/>
      <c r="BS331" s="52"/>
    </row>
    <row r="332" spans="13:71" x14ac:dyDescent="0.25">
      <c r="M332" s="55">
        <f>COUNTIF($O$4:O332,PROVINCIA!$C$6)</f>
        <v>0</v>
      </c>
      <c r="Z332" s="55">
        <f>COUNTIF($AB$4:AB332,DELEGACIÓN!$C$6)</f>
        <v>0</v>
      </c>
      <c r="AA332" s="117">
        <v>2813</v>
      </c>
      <c r="AB332" s="117" t="s">
        <v>260</v>
      </c>
      <c r="AC332" s="117" t="s">
        <v>17</v>
      </c>
      <c r="AD332" s="123">
        <v>1</v>
      </c>
      <c r="AE332" s="123"/>
      <c r="AF332" s="123"/>
      <c r="AG332" s="123"/>
      <c r="AH332" s="123">
        <v>4</v>
      </c>
      <c r="AI332" s="123">
        <v>2</v>
      </c>
      <c r="AJ332" s="123">
        <v>7</v>
      </c>
      <c r="AL332" s="52"/>
      <c r="AY332" s="55">
        <f>COUNTIF($BA$4:BA332,PROVINCIA!$C$6)</f>
        <v>0</v>
      </c>
      <c r="BK332" s="55">
        <f>COUNTIF($BM$4:BM332,DELEGACIÓN!$C$6)</f>
        <v>0</v>
      </c>
      <c r="BL332" s="70"/>
      <c r="BM332" s="52"/>
      <c r="BN332" s="52"/>
      <c r="BO332" s="52"/>
      <c r="BP332" s="52"/>
      <c r="BQ332" s="52"/>
      <c r="BR332" s="52"/>
      <c r="BS332" s="52"/>
    </row>
    <row r="333" spans="13:71" x14ac:dyDescent="0.25">
      <c r="M333" s="55">
        <f>COUNTIF($O$4:O333,PROVINCIA!$C$6)</f>
        <v>0</v>
      </c>
      <c r="Z333" s="55">
        <f>COUNTIF($AB$4:AB333,DELEGACIÓN!$C$6)</f>
        <v>0</v>
      </c>
      <c r="AA333" s="117">
        <v>2813</v>
      </c>
      <c r="AB333" s="117" t="s">
        <v>260</v>
      </c>
      <c r="AC333" s="117" t="s">
        <v>24</v>
      </c>
      <c r="AD333" s="123"/>
      <c r="AE333" s="123"/>
      <c r="AF333" s="123"/>
      <c r="AG333" s="123"/>
      <c r="AH333" s="123">
        <v>121</v>
      </c>
      <c r="AI333" s="123">
        <v>39</v>
      </c>
      <c r="AJ333" s="123">
        <v>160</v>
      </c>
      <c r="AL333" s="52"/>
      <c r="AY333" s="55">
        <f>COUNTIF($BA$4:BA333,PROVINCIA!$C$6)</f>
        <v>0</v>
      </c>
      <c r="BK333" s="55">
        <f>COUNTIF($BM$4:BM333,DELEGACIÓN!$C$6)</f>
        <v>0</v>
      </c>
      <c r="BL333" s="70"/>
      <c r="BM333" s="52"/>
      <c r="BN333" s="52"/>
      <c r="BO333" s="52"/>
      <c r="BP333" s="52"/>
      <c r="BQ333" s="52"/>
      <c r="BR333" s="52"/>
      <c r="BS333" s="52"/>
    </row>
    <row r="334" spans="13:71" x14ac:dyDescent="0.25">
      <c r="M334" s="55">
        <f>COUNTIF($O$4:O334,PROVINCIA!$C$6)</f>
        <v>0</v>
      </c>
      <c r="Z334" s="55">
        <f>COUNTIF($AB$4:AB334,DELEGACIÓN!$C$6)</f>
        <v>0</v>
      </c>
      <c r="AA334" s="117">
        <v>2814</v>
      </c>
      <c r="AB334" s="117" t="s">
        <v>262</v>
      </c>
      <c r="AC334" s="117" t="s">
        <v>18</v>
      </c>
      <c r="AD334" s="123">
        <v>6</v>
      </c>
      <c r="AE334" s="123">
        <v>7</v>
      </c>
      <c r="AF334" s="123"/>
      <c r="AG334" s="123"/>
      <c r="AH334" s="123">
        <v>13</v>
      </c>
      <c r="AI334" s="123">
        <v>2</v>
      </c>
      <c r="AJ334" s="123">
        <v>28</v>
      </c>
      <c r="AL334" s="52"/>
      <c r="AY334" s="55">
        <f>COUNTIF($BA$4:BA334,PROVINCIA!$C$6)</f>
        <v>0</v>
      </c>
      <c r="BK334" s="55">
        <f>COUNTIF($BM$4:BM334,DELEGACIÓN!$C$6)</f>
        <v>0</v>
      </c>
      <c r="BL334" s="70"/>
      <c r="BM334" s="52"/>
      <c r="BN334" s="52"/>
      <c r="BO334" s="52"/>
      <c r="BP334" s="52"/>
      <c r="BQ334" s="52"/>
      <c r="BR334" s="52"/>
      <c r="BS334" s="52"/>
    </row>
    <row r="335" spans="13:71" x14ac:dyDescent="0.25">
      <c r="M335" s="55">
        <f>COUNTIF($O$4:O335,PROVINCIA!$C$6)</f>
        <v>0</v>
      </c>
      <c r="Z335" s="55">
        <f>COUNTIF($AB$4:AB335,DELEGACIÓN!$C$6)</f>
        <v>0</v>
      </c>
      <c r="AA335" s="117">
        <v>2814</v>
      </c>
      <c r="AB335" s="117" t="s">
        <v>262</v>
      </c>
      <c r="AC335" s="117" t="s">
        <v>19</v>
      </c>
      <c r="AD335" s="123"/>
      <c r="AE335" s="123"/>
      <c r="AF335" s="123"/>
      <c r="AG335" s="123"/>
      <c r="AH335" s="123">
        <v>26</v>
      </c>
      <c r="AI335" s="123">
        <v>14</v>
      </c>
      <c r="AJ335" s="123">
        <v>40</v>
      </c>
      <c r="AL335" s="52"/>
      <c r="AY335" s="55">
        <f>COUNTIF($BA$4:BA335,PROVINCIA!$C$6)</f>
        <v>0</v>
      </c>
      <c r="BK335" s="55">
        <f>COUNTIF($BM$4:BM335,DELEGACIÓN!$C$6)</f>
        <v>0</v>
      </c>
      <c r="BL335" s="70"/>
      <c r="BM335" s="52"/>
      <c r="BN335" s="52"/>
      <c r="BO335" s="52"/>
      <c r="BP335" s="52"/>
      <c r="BQ335" s="52"/>
      <c r="BR335" s="52"/>
      <c r="BS335" s="52"/>
    </row>
    <row r="336" spans="13:71" x14ac:dyDescent="0.25">
      <c r="M336" s="55">
        <f>COUNTIF($O$4:O336,PROVINCIA!$C$6)</f>
        <v>0</v>
      </c>
      <c r="Z336" s="55">
        <f>COUNTIF($AB$4:AB336,DELEGACIÓN!$C$6)</f>
        <v>0</v>
      </c>
      <c r="AA336" s="117">
        <v>2814</v>
      </c>
      <c r="AB336" s="117" t="s">
        <v>262</v>
      </c>
      <c r="AC336" s="117" t="s">
        <v>17</v>
      </c>
      <c r="AD336" s="123">
        <v>4</v>
      </c>
      <c r="AE336" s="123">
        <v>3</v>
      </c>
      <c r="AF336" s="123"/>
      <c r="AG336" s="123"/>
      <c r="AH336" s="123">
        <v>6</v>
      </c>
      <c r="AI336" s="123">
        <v>4</v>
      </c>
      <c r="AJ336" s="123">
        <v>17</v>
      </c>
      <c r="AL336" s="52"/>
      <c r="AY336" s="55">
        <f>COUNTIF($BA$4:BA336,PROVINCIA!$C$6)</f>
        <v>0</v>
      </c>
      <c r="BK336" s="55">
        <f>COUNTIF($BM$4:BM336,DELEGACIÓN!$C$6)</f>
        <v>0</v>
      </c>
      <c r="BL336" s="70"/>
      <c r="BM336" s="52"/>
      <c r="BN336" s="52"/>
      <c r="BO336" s="52"/>
      <c r="BP336" s="52"/>
      <c r="BQ336" s="52"/>
      <c r="BR336" s="52"/>
      <c r="BS336" s="52"/>
    </row>
    <row r="337" spans="13:71" x14ac:dyDescent="0.25">
      <c r="M337" s="55">
        <f>COUNTIF($O$4:O337,PROVINCIA!$C$6)</f>
        <v>0</v>
      </c>
      <c r="Z337" s="55">
        <f>COUNTIF($AB$4:AB337,DELEGACIÓN!$C$6)</f>
        <v>0</v>
      </c>
      <c r="AA337" s="117">
        <v>2814</v>
      </c>
      <c r="AB337" s="117" t="s">
        <v>262</v>
      </c>
      <c r="AC337" s="117" t="s">
        <v>24</v>
      </c>
      <c r="AD337" s="123"/>
      <c r="AE337" s="123"/>
      <c r="AF337" s="123"/>
      <c r="AG337" s="123"/>
      <c r="AH337" s="123">
        <v>70</v>
      </c>
      <c r="AI337" s="123"/>
      <c r="AJ337" s="123">
        <v>70</v>
      </c>
      <c r="AL337" s="52"/>
      <c r="AY337" s="55">
        <f>COUNTIF($BA$4:BA337,PROVINCIA!$C$6)</f>
        <v>0</v>
      </c>
      <c r="BK337" s="55">
        <f>COUNTIF($BM$4:BM337,DELEGACIÓN!$C$6)</f>
        <v>0</v>
      </c>
      <c r="BL337" s="70"/>
      <c r="BM337" s="52"/>
      <c r="BN337" s="52"/>
      <c r="BO337" s="52"/>
      <c r="BP337" s="52"/>
      <c r="BQ337" s="52"/>
      <c r="BR337" s="52"/>
      <c r="BS337" s="52"/>
    </row>
    <row r="338" spans="13:71" x14ac:dyDescent="0.25">
      <c r="M338" s="55">
        <f>COUNTIF($O$4:O338,PROVINCIA!$C$6)</f>
        <v>0</v>
      </c>
      <c r="Z338" s="55">
        <f>COUNTIF($AB$4:AB338,DELEGACIÓN!$C$6)</f>
        <v>0</v>
      </c>
      <c r="AA338" s="117">
        <v>2817</v>
      </c>
      <c r="AB338" s="117" t="s">
        <v>264</v>
      </c>
      <c r="AC338" s="117" t="s">
        <v>18</v>
      </c>
      <c r="AD338" s="123">
        <v>6</v>
      </c>
      <c r="AE338" s="123">
        <v>7</v>
      </c>
      <c r="AF338" s="123">
        <v>1</v>
      </c>
      <c r="AG338" s="123">
        <v>2</v>
      </c>
      <c r="AH338" s="123">
        <v>59</v>
      </c>
      <c r="AI338" s="123">
        <v>24</v>
      </c>
      <c r="AJ338" s="123">
        <v>99</v>
      </c>
      <c r="AL338" s="52"/>
      <c r="AY338" s="55">
        <f>COUNTIF($BA$4:BA338,PROVINCIA!$C$6)</f>
        <v>0</v>
      </c>
      <c r="BK338" s="55">
        <f>COUNTIF($BM$4:BM338,DELEGACIÓN!$C$6)</f>
        <v>0</v>
      </c>
      <c r="BL338" s="70"/>
      <c r="BM338" s="52"/>
      <c r="BN338" s="52"/>
      <c r="BO338" s="52"/>
      <c r="BP338" s="52"/>
      <c r="BQ338" s="52"/>
      <c r="BR338" s="52"/>
      <c r="BS338" s="52"/>
    </row>
    <row r="339" spans="13:71" x14ac:dyDescent="0.25">
      <c r="M339" s="55">
        <f>COUNTIF($O$4:O339,PROVINCIA!$C$6)</f>
        <v>0</v>
      </c>
      <c r="Z339" s="55">
        <f>COUNTIF($AB$4:AB339,DELEGACIÓN!$C$6)</f>
        <v>0</v>
      </c>
      <c r="AA339" s="117">
        <v>2817</v>
      </c>
      <c r="AB339" s="117" t="s">
        <v>264</v>
      </c>
      <c r="AC339" s="117" t="s">
        <v>19</v>
      </c>
      <c r="AD339" s="123"/>
      <c r="AE339" s="123">
        <v>1</v>
      </c>
      <c r="AF339" s="123">
        <v>1</v>
      </c>
      <c r="AG339" s="123"/>
      <c r="AH339" s="123">
        <v>81</v>
      </c>
      <c r="AI339" s="123">
        <v>26</v>
      </c>
      <c r="AJ339" s="123">
        <v>109</v>
      </c>
      <c r="AL339" s="52"/>
      <c r="AY339" s="55">
        <f>COUNTIF($BA$4:BA339,PROVINCIA!$C$6)</f>
        <v>0</v>
      </c>
      <c r="BK339" s="55">
        <f>COUNTIF($BM$4:BM339,DELEGACIÓN!$C$6)</f>
        <v>0</v>
      </c>
      <c r="BL339" s="70"/>
      <c r="BM339" s="52"/>
      <c r="BN339" s="52"/>
      <c r="BO339" s="52"/>
      <c r="BP339" s="52"/>
      <c r="BQ339" s="52"/>
      <c r="BR339" s="52"/>
      <c r="BS339" s="52"/>
    </row>
    <row r="340" spans="13:71" x14ac:dyDescent="0.25">
      <c r="M340" s="55">
        <f>COUNTIF($O$4:O340,PROVINCIA!$C$6)</f>
        <v>0</v>
      </c>
      <c r="Z340" s="55">
        <f>COUNTIF($AB$4:AB340,DELEGACIÓN!$C$6)</f>
        <v>0</v>
      </c>
      <c r="AA340" s="117">
        <v>2817</v>
      </c>
      <c r="AB340" s="117" t="s">
        <v>264</v>
      </c>
      <c r="AC340" s="117" t="s">
        <v>17</v>
      </c>
      <c r="AD340" s="123">
        <v>5</v>
      </c>
      <c r="AE340" s="123">
        <v>5</v>
      </c>
      <c r="AF340" s="123"/>
      <c r="AG340" s="123">
        <v>1</v>
      </c>
      <c r="AH340" s="123">
        <v>40</v>
      </c>
      <c r="AI340" s="123">
        <v>16</v>
      </c>
      <c r="AJ340" s="123">
        <v>67</v>
      </c>
      <c r="AL340" s="52"/>
      <c r="AY340" s="55">
        <f>COUNTIF($BA$4:BA340,PROVINCIA!$C$6)</f>
        <v>0</v>
      </c>
      <c r="BK340" s="55">
        <f>COUNTIF($BM$4:BM340,DELEGACIÓN!$C$6)</f>
        <v>0</v>
      </c>
      <c r="BL340" s="70"/>
      <c r="BM340" s="52"/>
      <c r="BN340" s="52"/>
      <c r="BO340" s="52"/>
      <c r="BP340" s="52"/>
      <c r="BQ340" s="52"/>
      <c r="BR340" s="52"/>
      <c r="BS340" s="52"/>
    </row>
    <row r="341" spans="13:71" x14ac:dyDescent="0.25">
      <c r="M341" s="55">
        <f>COUNTIF($O$4:O341,PROVINCIA!$C$6)</f>
        <v>0</v>
      </c>
      <c r="Z341" s="55">
        <f>COUNTIF($AB$4:AB341,DELEGACIÓN!$C$6)</f>
        <v>0</v>
      </c>
      <c r="AA341" s="117">
        <v>2817</v>
      </c>
      <c r="AB341" s="117" t="s">
        <v>264</v>
      </c>
      <c r="AC341" s="117" t="s">
        <v>24</v>
      </c>
      <c r="AD341" s="123"/>
      <c r="AE341" s="123"/>
      <c r="AF341" s="123"/>
      <c r="AG341" s="123"/>
      <c r="AH341" s="123">
        <v>107</v>
      </c>
      <c r="AI341" s="123">
        <v>34</v>
      </c>
      <c r="AJ341" s="123">
        <v>141</v>
      </c>
      <c r="AL341" s="52"/>
      <c r="AY341" s="55">
        <f>COUNTIF($BA$4:BA341,PROVINCIA!$C$6)</f>
        <v>0</v>
      </c>
      <c r="BK341" s="55">
        <f>COUNTIF($BM$4:BM341,DELEGACIÓN!$C$6)</f>
        <v>0</v>
      </c>
      <c r="BL341" s="70"/>
      <c r="BM341" s="52"/>
      <c r="BN341" s="52"/>
      <c r="BO341" s="52"/>
      <c r="BP341" s="52"/>
      <c r="BQ341" s="52"/>
      <c r="BR341" s="52"/>
      <c r="BS341" s="52"/>
    </row>
    <row r="342" spans="13:71" x14ac:dyDescent="0.25">
      <c r="M342" s="55">
        <f>COUNTIF($O$4:O342,PROVINCIA!$C$6)</f>
        <v>0</v>
      </c>
      <c r="Z342" s="55">
        <f>COUNTIF($AB$4:AB342,DELEGACIÓN!$C$6)</f>
        <v>0</v>
      </c>
      <c r="AA342" s="117">
        <v>2818</v>
      </c>
      <c r="AB342" s="117" t="s">
        <v>266</v>
      </c>
      <c r="AC342" s="117" t="s">
        <v>18</v>
      </c>
      <c r="AD342" s="123"/>
      <c r="AE342" s="123">
        <v>2</v>
      </c>
      <c r="AF342" s="123">
        <v>24</v>
      </c>
      <c r="AG342" s="123">
        <v>8</v>
      </c>
      <c r="AH342" s="123">
        <v>30</v>
      </c>
      <c r="AI342" s="123">
        <v>7</v>
      </c>
      <c r="AJ342" s="123">
        <v>71</v>
      </c>
      <c r="AL342" s="52"/>
      <c r="AY342" s="55">
        <f>COUNTIF($BA$4:BA342,PROVINCIA!$C$6)</f>
        <v>0</v>
      </c>
      <c r="BK342" s="55">
        <f>COUNTIF($BM$4:BM342,DELEGACIÓN!$C$6)</f>
        <v>0</v>
      </c>
      <c r="BL342" s="70"/>
      <c r="BM342" s="52"/>
      <c r="BN342" s="52"/>
      <c r="BO342" s="52"/>
      <c r="BP342" s="52"/>
      <c r="BQ342" s="52"/>
      <c r="BR342" s="52"/>
      <c r="BS342" s="52"/>
    </row>
    <row r="343" spans="13:71" x14ac:dyDescent="0.25">
      <c r="M343" s="55">
        <f>COUNTIF($O$4:O343,PROVINCIA!$C$6)</f>
        <v>0</v>
      </c>
      <c r="Z343" s="55">
        <f>COUNTIF($AB$4:AB343,DELEGACIÓN!$C$6)</f>
        <v>0</v>
      </c>
      <c r="AA343" s="117">
        <v>2818</v>
      </c>
      <c r="AB343" s="117" t="s">
        <v>266</v>
      </c>
      <c r="AC343" s="117" t="s">
        <v>19</v>
      </c>
      <c r="AD343" s="123">
        <v>2</v>
      </c>
      <c r="AE343" s="123"/>
      <c r="AF343" s="123">
        <v>2</v>
      </c>
      <c r="AG343" s="123">
        <v>1</v>
      </c>
      <c r="AH343" s="123">
        <v>27</v>
      </c>
      <c r="AI343" s="123">
        <v>7</v>
      </c>
      <c r="AJ343" s="123">
        <v>39</v>
      </c>
      <c r="AL343" s="52"/>
      <c r="AY343" s="55">
        <f>COUNTIF($BA$4:BA343,PROVINCIA!$C$6)</f>
        <v>0</v>
      </c>
      <c r="BK343" s="55">
        <f>COUNTIF($BM$4:BM343,DELEGACIÓN!$C$6)</f>
        <v>0</v>
      </c>
      <c r="BL343" s="70"/>
      <c r="BM343" s="52"/>
      <c r="BN343" s="52"/>
      <c r="BO343" s="52"/>
      <c r="BP343" s="52"/>
      <c r="BQ343" s="52"/>
      <c r="BR343" s="52"/>
      <c r="BS343" s="52"/>
    </row>
    <row r="344" spans="13:71" x14ac:dyDescent="0.25">
      <c r="M344" s="55">
        <f>COUNTIF($O$4:O344,PROVINCIA!$C$6)</f>
        <v>0</v>
      </c>
      <c r="Z344" s="55">
        <f>COUNTIF($AB$4:AB344,DELEGACIÓN!$C$6)</f>
        <v>0</v>
      </c>
      <c r="AA344" s="117">
        <v>2818</v>
      </c>
      <c r="AB344" s="117" t="s">
        <v>266</v>
      </c>
      <c r="AC344" s="117" t="s">
        <v>17</v>
      </c>
      <c r="AD344" s="123">
        <v>20</v>
      </c>
      <c r="AE344" s="123">
        <v>4</v>
      </c>
      <c r="AF344" s="123">
        <v>6</v>
      </c>
      <c r="AG344" s="123">
        <v>3</v>
      </c>
      <c r="AH344" s="123">
        <v>9</v>
      </c>
      <c r="AI344" s="123">
        <v>4</v>
      </c>
      <c r="AJ344" s="123">
        <v>46</v>
      </c>
      <c r="AL344" s="52"/>
      <c r="AY344" s="55">
        <f>COUNTIF($BA$4:BA344,PROVINCIA!$C$6)</f>
        <v>0</v>
      </c>
      <c r="BK344" s="55">
        <f>COUNTIF($BM$4:BM344,DELEGACIÓN!$C$6)</f>
        <v>0</v>
      </c>
      <c r="BL344" s="70"/>
      <c r="BM344" s="52"/>
      <c r="BN344" s="52"/>
      <c r="BO344" s="52"/>
      <c r="BP344" s="52"/>
      <c r="BQ344" s="52"/>
      <c r="BR344" s="52"/>
      <c r="BS344" s="52"/>
    </row>
    <row r="345" spans="13:71" x14ac:dyDescent="0.25">
      <c r="M345" s="55">
        <f>COUNTIF($O$4:O345,PROVINCIA!$C$6)</f>
        <v>0</v>
      </c>
      <c r="Z345" s="55">
        <f>COUNTIF($AB$4:AB345,DELEGACIÓN!$C$6)</f>
        <v>0</v>
      </c>
      <c r="AA345" s="117">
        <v>2818</v>
      </c>
      <c r="AB345" s="117" t="s">
        <v>266</v>
      </c>
      <c r="AC345" s="117" t="s">
        <v>24</v>
      </c>
      <c r="AD345" s="123"/>
      <c r="AE345" s="123"/>
      <c r="AF345" s="123"/>
      <c r="AG345" s="123"/>
      <c r="AH345" s="123">
        <v>85</v>
      </c>
      <c r="AI345" s="123">
        <v>3</v>
      </c>
      <c r="AJ345" s="123">
        <v>88</v>
      </c>
      <c r="AL345" s="52"/>
      <c r="AY345" s="55">
        <f>COUNTIF($BA$4:BA345,PROVINCIA!$C$6)</f>
        <v>0</v>
      </c>
      <c r="BK345" s="55">
        <f>COUNTIF($BM$4:BM345,DELEGACIÓN!$C$6)</f>
        <v>0</v>
      </c>
      <c r="BL345" s="70"/>
      <c r="BM345" s="52"/>
      <c r="BN345" s="52"/>
      <c r="BO345" s="52"/>
      <c r="BP345" s="52"/>
      <c r="BQ345" s="52"/>
      <c r="BR345" s="52"/>
      <c r="BS345" s="52"/>
    </row>
    <row r="346" spans="13:71" x14ac:dyDescent="0.25">
      <c r="M346" s="55">
        <f>COUNTIF($O$4:O346,PROVINCIA!$C$6)</f>
        <v>0</v>
      </c>
      <c r="Z346" s="55">
        <f>COUNTIF($AB$4:AB346,DELEGACIÓN!$C$6)</f>
        <v>0</v>
      </c>
      <c r="AA346" s="117">
        <v>2821</v>
      </c>
      <c r="AB346" s="117" t="s">
        <v>268</v>
      </c>
      <c r="AC346" s="117" t="s">
        <v>18</v>
      </c>
      <c r="AD346" s="123">
        <v>44</v>
      </c>
      <c r="AE346" s="123">
        <v>28</v>
      </c>
      <c r="AF346" s="123">
        <v>23</v>
      </c>
      <c r="AG346" s="123">
        <v>10</v>
      </c>
      <c r="AH346" s="123">
        <v>65</v>
      </c>
      <c r="AI346" s="123">
        <v>33</v>
      </c>
      <c r="AJ346" s="123">
        <v>203</v>
      </c>
      <c r="AL346" s="52"/>
      <c r="AY346" s="55">
        <f>COUNTIF($BA$4:BA346,PROVINCIA!$C$6)</f>
        <v>0</v>
      </c>
      <c r="BK346" s="55">
        <f>COUNTIF($BM$4:BM346,DELEGACIÓN!$C$6)</f>
        <v>0</v>
      </c>
      <c r="BL346" s="70"/>
      <c r="BM346" s="52"/>
      <c r="BN346" s="52"/>
      <c r="BO346" s="52"/>
      <c r="BP346" s="52"/>
      <c r="BQ346" s="52"/>
      <c r="BR346" s="52"/>
      <c r="BS346" s="52"/>
    </row>
    <row r="347" spans="13:71" x14ac:dyDescent="0.25">
      <c r="M347" s="55">
        <f>COUNTIF($O$4:O347,PROVINCIA!$C$6)</f>
        <v>0</v>
      </c>
      <c r="Z347" s="55">
        <f>COUNTIF($AB$4:AB347,DELEGACIÓN!$C$6)</f>
        <v>0</v>
      </c>
      <c r="AA347" s="117">
        <v>2821</v>
      </c>
      <c r="AB347" s="117" t="s">
        <v>268</v>
      </c>
      <c r="AC347" s="117" t="s">
        <v>19</v>
      </c>
      <c r="AD347" s="123">
        <v>6</v>
      </c>
      <c r="AE347" s="123">
        <v>1</v>
      </c>
      <c r="AF347" s="123">
        <v>4</v>
      </c>
      <c r="AG347" s="123">
        <v>3</v>
      </c>
      <c r="AH347" s="123">
        <v>108</v>
      </c>
      <c r="AI347" s="123">
        <v>21</v>
      </c>
      <c r="AJ347" s="123">
        <v>143</v>
      </c>
      <c r="AL347" s="52"/>
      <c r="AY347" s="55">
        <f>COUNTIF($BA$4:BA347,PROVINCIA!$C$6)</f>
        <v>0</v>
      </c>
      <c r="BK347" s="55">
        <f>COUNTIF($BM$4:BM347,DELEGACIÓN!$C$6)</f>
        <v>0</v>
      </c>
      <c r="BL347" s="70"/>
      <c r="BM347" s="52"/>
      <c r="BN347" s="52"/>
      <c r="BO347" s="52"/>
      <c r="BP347" s="52"/>
      <c r="BQ347" s="52"/>
      <c r="BR347" s="52"/>
      <c r="BS347" s="52"/>
    </row>
    <row r="348" spans="13:71" x14ac:dyDescent="0.25">
      <c r="M348" s="55">
        <f>COUNTIF($O$4:O348,PROVINCIA!$C$6)</f>
        <v>0</v>
      </c>
      <c r="Z348" s="55">
        <f>COUNTIF($AB$4:AB348,DELEGACIÓN!$C$6)</f>
        <v>0</v>
      </c>
      <c r="AA348" s="117">
        <v>2821</v>
      </c>
      <c r="AB348" s="117" t="s">
        <v>268</v>
      </c>
      <c r="AC348" s="117" t="s">
        <v>17</v>
      </c>
      <c r="AD348" s="123">
        <v>23</v>
      </c>
      <c r="AE348" s="123">
        <v>17</v>
      </c>
      <c r="AF348" s="123">
        <v>8</v>
      </c>
      <c r="AG348" s="123">
        <v>6</v>
      </c>
      <c r="AH348" s="123">
        <v>31</v>
      </c>
      <c r="AI348" s="123">
        <v>21</v>
      </c>
      <c r="AJ348" s="123">
        <v>106</v>
      </c>
      <c r="AL348" s="52"/>
      <c r="AY348" s="55">
        <f>COUNTIF($BA$4:BA348,PROVINCIA!$C$6)</f>
        <v>0</v>
      </c>
      <c r="BK348" s="55">
        <f>COUNTIF($BM$4:BM348,DELEGACIÓN!$C$6)</f>
        <v>0</v>
      </c>
      <c r="BL348" s="70"/>
      <c r="BM348" s="52"/>
      <c r="BN348" s="52"/>
      <c r="BO348" s="52"/>
      <c r="BP348" s="52"/>
      <c r="BQ348" s="52"/>
      <c r="BR348" s="52"/>
      <c r="BS348" s="52"/>
    </row>
    <row r="349" spans="13:71" x14ac:dyDescent="0.25">
      <c r="M349" s="55">
        <f>COUNTIF($O$4:O349,PROVINCIA!$C$6)</f>
        <v>0</v>
      </c>
      <c r="Z349" s="55">
        <f>COUNTIF($AB$4:AB349,DELEGACIÓN!$C$6)</f>
        <v>0</v>
      </c>
      <c r="AA349" s="117">
        <v>2821</v>
      </c>
      <c r="AB349" s="117" t="s">
        <v>268</v>
      </c>
      <c r="AC349" s="117" t="s">
        <v>24</v>
      </c>
      <c r="AD349" s="123"/>
      <c r="AE349" s="123"/>
      <c r="AF349" s="123"/>
      <c r="AG349" s="123">
        <v>10</v>
      </c>
      <c r="AH349" s="123">
        <v>192</v>
      </c>
      <c r="AI349" s="123">
        <v>33</v>
      </c>
      <c r="AJ349" s="123">
        <v>235</v>
      </c>
      <c r="AL349" s="52"/>
      <c r="AY349" s="55">
        <f>COUNTIF($BA$4:BA349,PROVINCIA!$C$6)</f>
        <v>0</v>
      </c>
      <c r="BK349" s="55">
        <f>COUNTIF($BM$4:BM349,DELEGACIÓN!$C$6)</f>
        <v>0</v>
      </c>
      <c r="BL349" s="70"/>
      <c r="BM349" s="52"/>
      <c r="BN349" s="52"/>
      <c r="BO349" s="52"/>
      <c r="BP349" s="52"/>
      <c r="BQ349" s="52"/>
      <c r="BR349" s="52"/>
      <c r="BS349" s="52"/>
    </row>
    <row r="350" spans="13:71" x14ac:dyDescent="0.25">
      <c r="M350" s="55">
        <f>COUNTIF($O$4:O350,PROVINCIA!$C$6)</f>
        <v>0</v>
      </c>
      <c r="Z350" s="55">
        <f>COUNTIF($AB$4:AB350,DELEGACIÓN!$C$6)</f>
        <v>0</v>
      </c>
      <c r="AA350" s="117">
        <v>2825</v>
      </c>
      <c r="AB350" s="117" t="s">
        <v>270</v>
      </c>
      <c r="AC350" s="117" t="s">
        <v>18</v>
      </c>
      <c r="AD350" s="123">
        <v>28</v>
      </c>
      <c r="AE350" s="123">
        <v>22</v>
      </c>
      <c r="AF350" s="123">
        <v>1</v>
      </c>
      <c r="AG350" s="123"/>
      <c r="AH350" s="123">
        <v>36</v>
      </c>
      <c r="AI350" s="123">
        <v>35</v>
      </c>
      <c r="AJ350" s="123">
        <v>122</v>
      </c>
      <c r="AL350" s="52"/>
      <c r="AY350" s="55">
        <f>COUNTIF($BA$4:BA350,PROVINCIA!$C$6)</f>
        <v>0</v>
      </c>
      <c r="BK350" s="55">
        <f>COUNTIF($BM$4:BM350,DELEGACIÓN!$C$6)</f>
        <v>0</v>
      </c>
      <c r="BL350" s="70"/>
      <c r="BM350" s="52"/>
      <c r="BN350" s="52"/>
      <c r="BO350" s="52"/>
      <c r="BP350" s="52"/>
      <c r="BQ350" s="52"/>
      <c r="BR350" s="52"/>
      <c r="BS350" s="52"/>
    </row>
    <row r="351" spans="13:71" x14ac:dyDescent="0.25">
      <c r="M351" s="55">
        <f>COUNTIF($O$4:O351,PROVINCIA!$C$6)</f>
        <v>0</v>
      </c>
      <c r="Z351" s="55">
        <f>COUNTIF($AB$4:AB351,DELEGACIÓN!$C$6)</f>
        <v>0</v>
      </c>
      <c r="AA351" s="117">
        <v>2825</v>
      </c>
      <c r="AB351" s="117" t="s">
        <v>270</v>
      </c>
      <c r="AC351" s="117" t="s">
        <v>19</v>
      </c>
      <c r="AD351" s="123"/>
      <c r="AE351" s="123"/>
      <c r="AF351" s="123"/>
      <c r="AG351" s="123"/>
      <c r="AH351" s="123">
        <v>29</v>
      </c>
      <c r="AI351" s="123">
        <v>8</v>
      </c>
      <c r="AJ351" s="123">
        <v>37</v>
      </c>
      <c r="AL351" s="52"/>
      <c r="AY351" s="55">
        <f>COUNTIF($BA$4:BA351,PROVINCIA!$C$6)</f>
        <v>0</v>
      </c>
      <c r="BK351" s="55">
        <f>COUNTIF($BM$4:BM351,DELEGACIÓN!$C$6)</f>
        <v>0</v>
      </c>
      <c r="BL351" s="70"/>
      <c r="BM351" s="52"/>
      <c r="BN351" s="52"/>
      <c r="BO351" s="52"/>
      <c r="BP351" s="52"/>
      <c r="BQ351" s="52"/>
      <c r="BR351" s="52"/>
      <c r="BS351" s="52"/>
    </row>
    <row r="352" spans="13:71" x14ac:dyDescent="0.25">
      <c r="M352" s="55">
        <f>COUNTIF($O$4:O352,PROVINCIA!$C$6)</f>
        <v>0</v>
      </c>
      <c r="Z352" s="55">
        <f>COUNTIF($AB$4:AB352,DELEGACIÓN!$C$6)</f>
        <v>0</v>
      </c>
      <c r="AA352" s="117">
        <v>2825</v>
      </c>
      <c r="AB352" s="117" t="s">
        <v>270</v>
      </c>
      <c r="AC352" s="117" t="s">
        <v>17</v>
      </c>
      <c r="AD352" s="123">
        <v>13</v>
      </c>
      <c r="AE352" s="123">
        <v>9</v>
      </c>
      <c r="AF352" s="123"/>
      <c r="AG352" s="123"/>
      <c r="AH352" s="123">
        <v>16</v>
      </c>
      <c r="AI352" s="123">
        <v>25</v>
      </c>
      <c r="AJ352" s="123">
        <v>63</v>
      </c>
      <c r="AL352" s="52"/>
      <c r="AY352" s="55">
        <f>COUNTIF($BA$4:BA352,PROVINCIA!$C$6)</f>
        <v>0</v>
      </c>
      <c r="BK352" s="55">
        <f>COUNTIF($BM$4:BM352,DELEGACIÓN!$C$6)</f>
        <v>0</v>
      </c>
      <c r="BL352" s="70"/>
      <c r="BM352" s="52"/>
      <c r="BN352" s="52"/>
      <c r="BO352" s="52"/>
      <c r="BP352" s="52"/>
      <c r="BQ352" s="52"/>
      <c r="BR352" s="52"/>
      <c r="BS352" s="52"/>
    </row>
    <row r="353" spans="13:71" x14ac:dyDescent="0.25">
      <c r="M353" s="55">
        <f>COUNTIF($O$4:O353,PROVINCIA!$C$6)</f>
        <v>0</v>
      </c>
      <c r="Z353" s="55">
        <f>COUNTIF($AB$4:AB353,DELEGACIÓN!$C$6)</f>
        <v>0</v>
      </c>
      <c r="AA353" s="117">
        <v>2826</v>
      </c>
      <c r="AB353" s="117" t="s">
        <v>272</v>
      </c>
      <c r="AC353" s="117" t="s">
        <v>19</v>
      </c>
      <c r="AD353" s="123"/>
      <c r="AE353" s="123"/>
      <c r="AF353" s="123"/>
      <c r="AG353" s="123"/>
      <c r="AH353" s="123">
        <v>1</v>
      </c>
      <c r="AI353" s="123">
        <v>7</v>
      </c>
      <c r="AJ353" s="123">
        <v>8</v>
      </c>
      <c r="AL353" s="52"/>
      <c r="AY353" s="55">
        <f>COUNTIF($BA$4:BA353,PROVINCIA!$C$6)</f>
        <v>0</v>
      </c>
      <c r="BK353" s="55">
        <f>COUNTIF($BM$4:BM353,DELEGACIÓN!$C$6)</f>
        <v>0</v>
      </c>
      <c r="BL353" s="70"/>
      <c r="BM353" s="52"/>
      <c r="BN353" s="52"/>
      <c r="BO353" s="52"/>
      <c r="BP353" s="52"/>
      <c r="BQ353" s="52"/>
      <c r="BR353" s="52"/>
      <c r="BS353" s="52"/>
    </row>
    <row r="354" spans="13:71" x14ac:dyDescent="0.25">
      <c r="M354" s="55">
        <f>COUNTIF($O$4:O354,PROVINCIA!$C$6)</f>
        <v>0</v>
      </c>
      <c r="Z354" s="55">
        <f>COUNTIF($AB$4:AB354,DELEGACIÓN!$C$6)</f>
        <v>0</v>
      </c>
      <c r="AA354" s="117">
        <v>2826</v>
      </c>
      <c r="AB354" s="117" t="s">
        <v>272</v>
      </c>
      <c r="AC354" s="117" t="s">
        <v>24</v>
      </c>
      <c r="AD354" s="123"/>
      <c r="AE354" s="123"/>
      <c r="AF354" s="123"/>
      <c r="AG354" s="123"/>
      <c r="AH354" s="123"/>
      <c r="AI354" s="123">
        <v>14</v>
      </c>
      <c r="AJ354" s="123">
        <v>14</v>
      </c>
      <c r="AL354" s="52"/>
      <c r="AY354" s="55">
        <f>COUNTIF($BA$4:BA354,PROVINCIA!$C$6)</f>
        <v>0</v>
      </c>
      <c r="BK354" s="55">
        <f>COUNTIF($BM$4:BM354,DELEGACIÓN!$C$6)</f>
        <v>0</v>
      </c>
      <c r="BL354" s="70"/>
      <c r="BM354" s="52"/>
      <c r="BN354" s="52"/>
      <c r="BO354" s="52"/>
      <c r="BP354" s="52"/>
      <c r="BQ354" s="52"/>
      <c r="BR354" s="52"/>
      <c r="BS354" s="52"/>
    </row>
    <row r="355" spans="13:71" x14ac:dyDescent="0.25">
      <c r="M355" s="55">
        <f>COUNTIF($O$4:O355,PROVINCIA!$C$6)</f>
        <v>0</v>
      </c>
      <c r="Z355" s="55">
        <f>COUNTIF($AB$4:AB355,DELEGACIÓN!$C$6)</f>
        <v>0</v>
      </c>
      <c r="AA355" s="117">
        <v>2827</v>
      </c>
      <c r="AB355" s="117" t="s">
        <v>274</v>
      </c>
      <c r="AC355" s="117" t="s">
        <v>18</v>
      </c>
      <c r="AD355" s="123">
        <v>1</v>
      </c>
      <c r="AE355" s="123"/>
      <c r="AF355" s="123"/>
      <c r="AG355" s="123"/>
      <c r="AH355" s="123">
        <v>6</v>
      </c>
      <c r="AI355" s="123">
        <v>3</v>
      </c>
      <c r="AJ355" s="123">
        <v>10</v>
      </c>
      <c r="AL355" s="52"/>
      <c r="AY355" s="55">
        <f>COUNTIF($BA$4:BA355,PROVINCIA!$C$6)</f>
        <v>0</v>
      </c>
      <c r="BK355" s="55">
        <f>COUNTIF($BM$4:BM355,DELEGACIÓN!$C$6)</f>
        <v>0</v>
      </c>
      <c r="BL355" s="70"/>
      <c r="BM355" s="52"/>
      <c r="BN355" s="52"/>
      <c r="BO355" s="52"/>
      <c r="BP355" s="52"/>
      <c r="BQ355" s="52"/>
      <c r="BR355" s="52"/>
      <c r="BS355" s="52"/>
    </row>
    <row r="356" spans="13:71" x14ac:dyDescent="0.25">
      <c r="M356" s="55">
        <f>COUNTIF($O$4:O356,PROVINCIA!$C$6)</f>
        <v>0</v>
      </c>
      <c r="Z356" s="55">
        <f>COUNTIF($AB$4:AB356,DELEGACIÓN!$C$6)</f>
        <v>0</v>
      </c>
      <c r="AA356" s="117">
        <v>2827</v>
      </c>
      <c r="AB356" s="117" t="s">
        <v>274</v>
      </c>
      <c r="AC356" s="117" t="s">
        <v>19</v>
      </c>
      <c r="AD356" s="123">
        <v>3</v>
      </c>
      <c r="AE356" s="123"/>
      <c r="AF356" s="123"/>
      <c r="AG356" s="123"/>
      <c r="AH356" s="123">
        <v>24</v>
      </c>
      <c r="AI356" s="123">
        <v>4</v>
      </c>
      <c r="AJ356" s="123">
        <v>31</v>
      </c>
      <c r="AL356" s="52"/>
      <c r="AY356" s="55">
        <f>COUNTIF($BA$4:BA356,PROVINCIA!$C$6)</f>
        <v>0</v>
      </c>
      <c r="BK356" s="55">
        <f>COUNTIF($BM$4:BM356,DELEGACIÓN!$C$6)</f>
        <v>0</v>
      </c>
      <c r="BL356" s="70"/>
      <c r="BM356" s="52"/>
      <c r="BN356" s="52"/>
      <c r="BO356" s="52"/>
      <c r="BP356" s="52"/>
      <c r="BQ356" s="52"/>
      <c r="BR356" s="52"/>
      <c r="BS356" s="52"/>
    </row>
    <row r="357" spans="13:71" x14ac:dyDescent="0.25">
      <c r="M357" s="55">
        <f>COUNTIF($O$4:O357,PROVINCIA!$C$6)</f>
        <v>0</v>
      </c>
      <c r="Z357" s="55">
        <f>COUNTIF($AB$4:AB357,DELEGACIÓN!$C$6)</f>
        <v>0</v>
      </c>
      <c r="AA357" s="117">
        <v>2827</v>
      </c>
      <c r="AB357" s="117" t="s">
        <v>274</v>
      </c>
      <c r="AC357" s="117" t="s">
        <v>17</v>
      </c>
      <c r="AD357" s="123"/>
      <c r="AE357" s="123"/>
      <c r="AF357" s="123"/>
      <c r="AG357" s="123"/>
      <c r="AH357" s="123">
        <v>4</v>
      </c>
      <c r="AI357" s="123"/>
      <c r="AJ357" s="123">
        <v>4</v>
      </c>
      <c r="AL357" s="52"/>
      <c r="AY357" s="55">
        <f>COUNTIF($BA$4:BA357,PROVINCIA!$C$6)</f>
        <v>0</v>
      </c>
      <c r="BK357" s="55">
        <f>COUNTIF($BM$4:BM357,DELEGACIÓN!$C$6)</f>
        <v>0</v>
      </c>
      <c r="BL357" s="70"/>
      <c r="BM357" s="52"/>
      <c r="BN357" s="52"/>
      <c r="BO357" s="52"/>
      <c r="BP357" s="52"/>
      <c r="BQ357" s="52"/>
      <c r="BR357" s="52"/>
      <c r="BS357" s="52"/>
    </row>
    <row r="358" spans="13:71" x14ac:dyDescent="0.25">
      <c r="M358" s="55">
        <f>COUNTIF($O$4:O358,PROVINCIA!$C$6)</f>
        <v>0</v>
      </c>
      <c r="Z358" s="55">
        <f>COUNTIF($AB$4:AB358,DELEGACIÓN!$C$6)</f>
        <v>0</v>
      </c>
      <c r="AA358" s="117">
        <v>2827</v>
      </c>
      <c r="AB358" s="117" t="s">
        <v>274</v>
      </c>
      <c r="AC358" s="117" t="s">
        <v>24</v>
      </c>
      <c r="AD358" s="123"/>
      <c r="AE358" s="123"/>
      <c r="AF358" s="123"/>
      <c r="AG358" s="123"/>
      <c r="AH358" s="123">
        <v>47</v>
      </c>
      <c r="AI358" s="123">
        <v>17</v>
      </c>
      <c r="AJ358" s="123">
        <v>64</v>
      </c>
      <c r="AL358" s="52"/>
      <c r="AY358" s="55">
        <f>COUNTIF($BA$4:BA358,PROVINCIA!$C$6)</f>
        <v>0</v>
      </c>
      <c r="BK358" s="55">
        <f>COUNTIF($BM$4:BM358,DELEGACIÓN!$C$6)</f>
        <v>0</v>
      </c>
      <c r="BL358" s="70"/>
      <c r="BM358" s="52"/>
      <c r="BN358" s="52"/>
      <c r="BO358" s="52"/>
      <c r="BP358" s="52"/>
      <c r="BQ358" s="52"/>
      <c r="BR358" s="52"/>
      <c r="BS358" s="52"/>
    </row>
    <row r="359" spans="13:71" x14ac:dyDescent="0.25">
      <c r="M359" s="55">
        <f>COUNTIF($O$4:O359,PROVINCIA!$C$6)</f>
        <v>0</v>
      </c>
      <c r="Z359" s="55">
        <f>COUNTIF($AB$4:AB359,DELEGACIÓN!$C$6)</f>
        <v>0</v>
      </c>
      <c r="AA359" s="117">
        <v>2901</v>
      </c>
      <c r="AB359" s="117" t="s">
        <v>278</v>
      </c>
      <c r="AC359" s="117" t="s">
        <v>18</v>
      </c>
      <c r="AD359" s="123"/>
      <c r="AE359" s="123">
        <v>1</v>
      </c>
      <c r="AF359" s="123"/>
      <c r="AG359" s="123"/>
      <c r="AH359" s="123">
        <v>35</v>
      </c>
      <c r="AI359" s="123">
        <v>15</v>
      </c>
      <c r="AJ359" s="123">
        <v>51</v>
      </c>
      <c r="AL359" s="52"/>
      <c r="AY359" s="55">
        <f>COUNTIF($BA$4:BA359,PROVINCIA!$C$6)</f>
        <v>0</v>
      </c>
      <c r="BK359" s="55">
        <f>COUNTIF($BM$4:BM359,DELEGACIÓN!$C$6)</f>
        <v>0</v>
      </c>
      <c r="BL359" s="70"/>
      <c r="BM359" s="52"/>
      <c r="BN359" s="52"/>
      <c r="BO359" s="52"/>
      <c r="BP359" s="52"/>
      <c r="BQ359" s="52"/>
      <c r="BR359" s="52"/>
      <c r="BS359" s="52"/>
    </row>
    <row r="360" spans="13:71" x14ac:dyDescent="0.25">
      <c r="M360" s="55">
        <f>COUNTIF($O$4:O360,PROVINCIA!$C$6)</f>
        <v>0</v>
      </c>
      <c r="Z360" s="55">
        <f>COUNTIF($AB$4:AB360,DELEGACIÓN!$C$6)</f>
        <v>0</v>
      </c>
      <c r="AA360" s="117">
        <v>2901</v>
      </c>
      <c r="AB360" s="117" t="s">
        <v>278</v>
      </c>
      <c r="AC360" s="117" t="s">
        <v>19</v>
      </c>
      <c r="AD360" s="123"/>
      <c r="AE360" s="123"/>
      <c r="AF360" s="123"/>
      <c r="AG360" s="123"/>
      <c r="AH360" s="123">
        <v>45</v>
      </c>
      <c r="AI360" s="123">
        <v>32</v>
      </c>
      <c r="AJ360" s="123">
        <v>77</v>
      </c>
      <c r="AL360" s="52"/>
      <c r="AY360" s="55">
        <f>COUNTIF($BA$4:BA360,PROVINCIA!$C$6)</f>
        <v>0</v>
      </c>
      <c r="BK360" s="55">
        <f>COUNTIF($BM$4:BM360,DELEGACIÓN!$C$6)</f>
        <v>0</v>
      </c>
      <c r="BL360" s="70"/>
      <c r="BM360" s="52"/>
      <c r="BN360" s="52"/>
      <c r="BO360" s="52"/>
      <c r="BP360" s="52"/>
      <c r="BQ360" s="52"/>
      <c r="BR360" s="52"/>
      <c r="BS360" s="52"/>
    </row>
    <row r="361" spans="13:71" x14ac:dyDescent="0.25">
      <c r="M361" s="55">
        <f>COUNTIF($O$4:O361,PROVINCIA!$C$6)</f>
        <v>0</v>
      </c>
      <c r="Z361" s="55">
        <f>COUNTIF($AB$4:AB361,DELEGACIÓN!$C$6)</f>
        <v>0</v>
      </c>
      <c r="AA361" s="117">
        <v>2901</v>
      </c>
      <c r="AB361" s="117" t="s">
        <v>278</v>
      </c>
      <c r="AC361" s="117" t="s">
        <v>17</v>
      </c>
      <c r="AD361" s="123"/>
      <c r="AE361" s="123"/>
      <c r="AF361" s="123"/>
      <c r="AG361" s="123"/>
      <c r="AH361" s="123">
        <v>22</v>
      </c>
      <c r="AI361" s="123">
        <v>16</v>
      </c>
      <c r="AJ361" s="123">
        <v>38</v>
      </c>
      <c r="AL361" s="52"/>
      <c r="AY361" s="55">
        <f>COUNTIF($BA$4:BA361,PROVINCIA!$C$6)</f>
        <v>0</v>
      </c>
      <c r="BK361" s="55">
        <f>COUNTIF($BM$4:BM361,DELEGACIÓN!$C$6)</f>
        <v>0</v>
      </c>
      <c r="BL361" s="70"/>
      <c r="BM361" s="52"/>
      <c r="BN361" s="52"/>
      <c r="BO361" s="52"/>
      <c r="BP361" s="52"/>
      <c r="BQ361" s="52"/>
      <c r="BR361" s="52"/>
      <c r="BS361" s="52"/>
    </row>
    <row r="362" spans="13:71" x14ac:dyDescent="0.25">
      <c r="M362" s="55">
        <f>COUNTIF($O$4:O362,PROVINCIA!$C$6)</f>
        <v>0</v>
      </c>
      <c r="Z362" s="55">
        <f>COUNTIF($AB$4:AB362,DELEGACIÓN!$C$6)</f>
        <v>0</v>
      </c>
      <c r="AA362" s="117">
        <v>2902</v>
      </c>
      <c r="AB362" s="117" t="s">
        <v>282</v>
      </c>
      <c r="AC362" s="117" t="s">
        <v>18</v>
      </c>
      <c r="AD362" s="123">
        <v>77</v>
      </c>
      <c r="AE362" s="123">
        <v>55</v>
      </c>
      <c r="AF362" s="123">
        <v>15</v>
      </c>
      <c r="AG362" s="123">
        <v>9</v>
      </c>
      <c r="AH362" s="123">
        <v>5</v>
      </c>
      <c r="AI362" s="123"/>
      <c r="AJ362" s="123">
        <v>161</v>
      </c>
      <c r="AL362" s="52"/>
      <c r="AY362" s="55">
        <f>COUNTIF($BA$4:BA362,PROVINCIA!$C$6)</f>
        <v>0</v>
      </c>
      <c r="BK362" s="55">
        <f>COUNTIF($BM$4:BM362,DELEGACIÓN!$C$6)</f>
        <v>0</v>
      </c>
      <c r="BL362" s="70"/>
      <c r="BM362" s="52"/>
      <c r="BN362" s="52"/>
      <c r="BO362" s="52"/>
      <c r="BP362" s="52"/>
      <c r="BQ362" s="52"/>
      <c r="BR362" s="52"/>
      <c r="BS362" s="52"/>
    </row>
    <row r="363" spans="13:71" x14ac:dyDescent="0.25">
      <c r="M363" s="55">
        <f>COUNTIF($O$4:O363,PROVINCIA!$C$6)</f>
        <v>0</v>
      </c>
      <c r="Z363" s="55">
        <f>COUNTIF($AB$4:AB363,DELEGACIÓN!$C$6)</f>
        <v>0</v>
      </c>
      <c r="AA363" s="117">
        <v>2902</v>
      </c>
      <c r="AB363" s="117" t="s">
        <v>282</v>
      </c>
      <c r="AC363" s="117" t="s">
        <v>19</v>
      </c>
      <c r="AD363" s="123">
        <v>96</v>
      </c>
      <c r="AE363" s="123">
        <v>54</v>
      </c>
      <c r="AF363" s="123">
        <v>29</v>
      </c>
      <c r="AG363" s="123">
        <v>2</v>
      </c>
      <c r="AH363" s="123">
        <v>22</v>
      </c>
      <c r="AI363" s="123"/>
      <c r="AJ363" s="123">
        <v>203</v>
      </c>
      <c r="AL363" s="52"/>
      <c r="AY363" s="55">
        <f>COUNTIF($BA$4:BA363,PROVINCIA!$C$6)</f>
        <v>0</v>
      </c>
      <c r="BK363" s="55">
        <f>COUNTIF($BM$4:BM363,DELEGACIÓN!$C$6)</f>
        <v>0</v>
      </c>
      <c r="BL363" s="70"/>
      <c r="BM363" s="52"/>
      <c r="BN363" s="52"/>
      <c r="BO363" s="52"/>
      <c r="BP363" s="52"/>
      <c r="BQ363" s="52"/>
      <c r="BR363" s="52"/>
      <c r="BS363" s="52"/>
    </row>
    <row r="364" spans="13:71" x14ac:dyDescent="0.25">
      <c r="M364" s="55">
        <f>COUNTIF($O$4:O364,PROVINCIA!$C$6)</f>
        <v>0</v>
      </c>
      <c r="Z364" s="55">
        <f>COUNTIF($AB$4:AB364,DELEGACIÓN!$C$6)</f>
        <v>0</v>
      </c>
      <c r="AA364" s="117">
        <v>2902</v>
      </c>
      <c r="AB364" s="117" t="s">
        <v>282</v>
      </c>
      <c r="AC364" s="117" t="s">
        <v>17</v>
      </c>
      <c r="AD364" s="123">
        <v>48</v>
      </c>
      <c r="AE364" s="123">
        <v>30</v>
      </c>
      <c r="AF364" s="123">
        <v>12</v>
      </c>
      <c r="AG364" s="123">
        <v>4</v>
      </c>
      <c r="AH364" s="123">
        <v>9</v>
      </c>
      <c r="AI364" s="123"/>
      <c r="AJ364" s="123">
        <v>103</v>
      </c>
      <c r="AL364" s="52"/>
      <c r="AY364" s="55">
        <f>COUNTIF($BA$4:BA364,PROVINCIA!$C$6)</f>
        <v>0</v>
      </c>
      <c r="BK364" s="55">
        <f>COUNTIF($BM$4:BM364,DELEGACIÓN!$C$6)</f>
        <v>0</v>
      </c>
      <c r="BL364" s="70"/>
      <c r="BM364" s="52"/>
      <c r="BN364" s="52"/>
      <c r="BO364" s="52"/>
      <c r="BP364" s="52"/>
      <c r="BQ364" s="52"/>
      <c r="BR364" s="52"/>
      <c r="BS364" s="52"/>
    </row>
    <row r="365" spans="13:71" x14ac:dyDescent="0.25">
      <c r="M365" s="55">
        <f>COUNTIF($O$4:O365,PROVINCIA!$C$6)</f>
        <v>0</v>
      </c>
      <c r="Z365" s="55">
        <f>COUNTIF($AB$4:AB365,DELEGACIÓN!$C$6)</f>
        <v>0</v>
      </c>
      <c r="AA365" s="117">
        <v>2902</v>
      </c>
      <c r="AB365" s="117" t="s">
        <v>282</v>
      </c>
      <c r="AC365" s="117" t="s">
        <v>24</v>
      </c>
      <c r="AD365" s="123">
        <v>11</v>
      </c>
      <c r="AE365" s="123"/>
      <c r="AF365" s="123">
        <v>13</v>
      </c>
      <c r="AG365" s="123"/>
      <c r="AH365" s="123">
        <v>2</v>
      </c>
      <c r="AI365" s="123"/>
      <c r="AJ365" s="123">
        <v>26</v>
      </c>
      <c r="AL365" s="52"/>
      <c r="AY365" s="55">
        <f>COUNTIF($BA$4:BA365,PROVINCIA!$C$6)</f>
        <v>0</v>
      </c>
      <c r="BK365" s="55">
        <f>COUNTIF($BM$4:BM365,DELEGACIÓN!$C$6)</f>
        <v>0</v>
      </c>
      <c r="BL365" s="70"/>
      <c r="BM365" s="52"/>
      <c r="BN365" s="52"/>
      <c r="BO365" s="52"/>
      <c r="BP365" s="52"/>
      <c r="BQ365" s="52"/>
      <c r="BR365" s="52"/>
      <c r="BS365" s="52"/>
    </row>
    <row r="366" spans="13:71" x14ac:dyDescent="0.25">
      <c r="M366" s="55">
        <f>COUNTIF($O$4:O366,PROVINCIA!$C$6)</f>
        <v>0</v>
      </c>
      <c r="Z366" s="55">
        <f>COUNTIF($AB$4:AB366,DELEGACIÓN!$C$6)</f>
        <v>0</v>
      </c>
      <c r="AA366" s="117">
        <v>2903</v>
      </c>
      <c r="AB366" s="117" t="s">
        <v>284</v>
      </c>
      <c r="AC366" s="117" t="s">
        <v>18</v>
      </c>
      <c r="AD366" s="123">
        <v>20</v>
      </c>
      <c r="AE366" s="123">
        <v>22</v>
      </c>
      <c r="AF366" s="123">
        <v>16</v>
      </c>
      <c r="AG366" s="123">
        <v>8</v>
      </c>
      <c r="AH366" s="123">
        <v>18</v>
      </c>
      <c r="AI366" s="123">
        <v>8</v>
      </c>
      <c r="AJ366" s="123">
        <v>92</v>
      </c>
      <c r="AL366" s="52"/>
      <c r="AY366" s="55">
        <f>COUNTIF($BA$4:BA366,PROVINCIA!$C$6)</f>
        <v>0</v>
      </c>
      <c r="BK366" s="55">
        <f>COUNTIF($BM$4:BM366,DELEGACIÓN!$C$6)</f>
        <v>0</v>
      </c>
      <c r="BL366" s="70"/>
      <c r="BM366" s="52"/>
      <c r="BN366" s="52"/>
      <c r="BO366" s="52"/>
      <c r="BP366" s="52"/>
      <c r="BQ366" s="52"/>
      <c r="BR366" s="52"/>
      <c r="BS366" s="52"/>
    </row>
    <row r="367" spans="13:71" x14ac:dyDescent="0.25">
      <c r="M367" s="55">
        <f>COUNTIF($O$4:O367,PROVINCIA!$C$6)</f>
        <v>0</v>
      </c>
      <c r="Z367" s="55">
        <f>COUNTIF($AB$4:AB367,DELEGACIÓN!$C$6)</f>
        <v>0</v>
      </c>
      <c r="AA367" s="117">
        <v>2903</v>
      </c>
      <c r="AB367" s="117" t="s">
        <v>284</v>
      </c>
      <c r="AC367" s="117" t="s">
        <v>19</v>
      </c>
      <c r="AD367" s="123">
        <v>2</v>
      </c>
      <c r="AE367" s="123">
        <v>7</v>
      </c>
      <c r="AF367" s="123">
        <v>17</v>
      </c>
      <c r="AG367" s="123"/>
      <c r="AH367" s="123">
        <v>41</v>
      </c>
      <c r="AI367" s="123">
        <v>14</v>
      </c>
      <c r="AJ367" s="123">
        <v>81</v>
      </c>
      <c r="AL367" s="52"/>
      <c r="AY367" s="55">
        <f>COUNTIF($BA$4:BA367,PROVINCIA!$C$6)</f>
        <v>0</v>
      </c>
      <c r="BK367" s="55">
        <f>COUNTIF($BM$4:BM367,DELEGACIÓN!$C$6)</f>
        <v>0</v>
      </c>
      <c r="BL367" s="70"/>
      <c r="BM367" s="52"/>
      <c r="BN367" s="52"/>
      <c r="BO367" s="52"/>
      <c r="BP367" s="52"/>
      <c r="BQ367" s="52"/>
      <c r="BR367" s="52"/>
      <c r="BS367" s="52"/>
    </row>
    <row r="368" spans="13:71" x14ac:dyDescent="0.25">
      <c r="M368" s="55">
        <f>COUNTIF($O$4:O368,PROVINCIA!$C$6)</f>
        <v>0</v>
      </c>
      <c r="Z368" s="55">
        <f>COUNTIF($AB$4:AB368,DELEGACIÓN!$C$6)</f>
        <v>0</v>
      </c>
      <c r="AA368" s="117">
        <v>2903</v>
      </c>
      <c r="AB368" s="117" t="s">
        <v>284</v>
      </c>
      <c r="AC368" s="117" t="s">
        <v>17</v>
      </c>
      <c r="AD368" s="123">
        <v>23</v>
      </c>
      <c r="AE368" s="123">
        <v>13</v>
      </c>
      <c r="AF368" s="123">
        <v>9</v>
      </c>
      <c r="AG368" s="123">
        <v>5</v>
      </c>
      <c r="AH368" s="123">
        <v>14</v>
      </c>
      <c r="AI368" s="123">
        <v>7</v>
      </c>
      <c r="AJ368" s="123">
        <v>71</v>
      </c>
      <c r="AL368" s="52"/>
      <c r="AY368" s="55">
        <f>COUNTIF($BA$4:BA368,PROVINCIA!$C$6)</f>
        <v>0</v>
      </c>
      <c r="BK368" s="55">
        <f>COUNTIF($BM$4:BM368,DELEGACIÓN!$C$6)</f>
        <v>0</v>
      </c>
      <c r="BL368" s="70"/>
      <c r="BM368" s="52"/>
      <c r="BN368" s="52"/>
      <c r="BO368" s="52"/>
      <c r="BP368" s="52"/>
      <c r="BQ368" s="52"/>
      <c r="BR368" s="52"/>
      <c r="BS368" s="52"/>
    </row>
    <row r="369" spans="13:71" x14ac:dyDescent="0.25">
      <c r="M369" s="55">
        <f>COUNTIF($O$4:O369,PROVINCIA!$C$6)</f>
        <v>0</v>
      </c>
      <c r="Z369" s="55">
        <f>COUNTIF($AB$4:AB369,DELEGACIÓN!$C$6)</f>
        <v>0</v>
      </c>
      <c r="AA369" s="117">
        <v>2903</v>
      </c>
      <c r="AB369" s="117" t="s">
        <v>284</v>
      </c>
      <c r="AC369" s="117" t="s">
        <v>24</v>
      </c>
      <c r="AD369" s="123">
        <v>47</v>
      </c>
      <c r="AE369" s="123">
        <v>5</v>
      </c>
      <c r="AF369" s="123">
        <v>134</v>
      </c>
      <c r="AG369" s="123"/>
      <c r="AH369" s="123">
        <v>41</v>
      </c>
      <c r="AI369" s="123"/>
      <c r="AJ369" s="123">
        <v>227</v>
      </c>
      <c r="AL369" s="52"/>
      <c r="AY369" s="55">
        <f>COUNTIF($BA$4:BA369,PROVINCIA!$C$6)</f>
        <v>0</v>
      </c>
      <c r="BK369" s="55">
        <f>COUNTIF($BM$4:BM369,DELEGACIÓN!$C$6)</f>
        <v>0</v>
      </c>
      <c r="BL369" s="70"/>
      <c r="BM369" s="52"/>
      <c r="BN369" s="52"/>
      <c r="BO369" s="52"/>
      <c r="BP369" s="52"/>
      <c r="BQ369" s="52"/>
      <c r="BR369" s="52"/>
      <c r="BS369" s="52"/>
    </row>
    <row r="370" spans="13:71" x14ac:dyDescent="0.25">
      <c r="M370" s="55">
        <f>COUNTIF($O$4:O370,PROVINCIA!$C$6)</f>
        <v>0</v>
      </c>
      <c r="Z370" s="55">
        <f>COUNTIF($AB$4:AB370,DELEGACIÓN!$C$6)</f>
        <v>0</v>
      </c>
      <c r="AA370" s="117">
        <v>2905</v>
      </c>
      <c r="AB370" s="117" t="s">
        <v>285</v>
      </c>
      <c r="AC370" s="117" t="s">
        <v>18</v>
      </c>
      <c r="AD370" s="123"/>
      <c r="AE370" s="123"/>
      <c r="AF370" s="123">
        <v>1</v>
      </c>
      <c r="AG370" s="123"/>
      <c r="AH370" s="123">
        <v>13</v>
      </c>
      <c r="AI370" s="123"/>
      <c r="AJ370" s="123">
        <v>14</v>
      </c>
      <c r="AL370" s="52"/>
      <c r="AY370" s="55">
        <f>COUNTIF($BA$4:BA370,PROVINCIA!$C$6)</f>
        <v>0</v>
      </c>
      <c r="BK370" s="55">
        <f>COUNTIF($BM$4:BM370,DELEGACIÓN!$C$6)</f>
        <v>0</v>
      </c>
      <c r="BL370" s="70"/>
      <c r="BM370" s="52"/>
      <c r="BN370" s="52"/>
      <c r="BO370" s="52"/>
      <c r="BP370" s="52"/>
      <c r="BQ370" s="52"/>
      <c r="BR370" s="52"/>
      <c r="BS370" s="52"/>
    </row>
    <row r="371" spans="13:71" x14ac:dyDescent="0.25">
      <c r="M371" s="55">
        <f>COUNTIF($O$4:O371,PROVINCIA!$C$6)</f>
        <v>0</v>
      </c>
      <c r="Z371" s="55">
        <f>COUNTIF($AB$4:AB371,DELEGACIÓN!$C$6)</f>
        <v>0</v>
      </c>
      <c r="AA371" s="117">
        <v>2905</v>
      </c>
      <c r="AB371" s="117" t="s">
        <v>285</v>
      </c>
      <c r="AC371" s="117" t="s">
        <v>19</v>
      </c>
      <c r="AD371" s="123"/>
      <c r="AE371" s="123"/>
      <c r="AF371" s="123"/>
      <c r="AG371" s="123"/>
      <c r="AH371" s="123">
        <v>16</v>
      </c>
      <c r="AI371" s="123"/>
      <c r="AJ371" s="123">
        <v>16</v>
      </c>
      <c r="AL371" s="52"/>
      <c r="AY371" s="55">
        <f>COUNTIF($BA$4:BA371,PROVINCIA!$C$6)</f>
        <v>0</v>
      </c>
      <c r="BK371" s="55">
        <f>COUNTIF($BM$4:BM371,DELEGACIÓN!$C$6)</f>
        <v>0</v>
      </c>
      <c r="BL371" s="70"/>
      <c r="BM371" s="52"/>
      <c r="BN371" s="52"/>
      <c r="BO371" s="52"/>
      <c r="BP371" s="52"/>
      <c r="BQ371" s="52"/>
      <c r="BR371" s="52"/>
      <c r="BS371" s="52"/>
    </row>
    <row r="372" spans="13:71" x14ac:dyDescent="0.25">
      <c r="M372" s="55">
        <f>COUNTIF($O$4:O372,PROVINCIA!$C$6)</f>
        <v>0</v>
      </c>
      <c r="Z372" s="55">
        <f>COUNTIF($AB$4:AB372,DELEGACIÓN!$C$6)</f>
        <v>0</v>
      </c>
      <c r="AA372" s="117">
        <v>2905</v>
      </c>
      <c r="AB372" s="117" t="s">
        <v>285</v>
      </c>
      <c r="AC372" s="117" t="s">
        <v>17</v>
      </c>
      <c r="AD372" s="123"/>
      <c r="AE372" s="123"/>
      <c r="AF372" s="123">
        <v>1</v>
      </c>
      <c r="AG372" s="123"/>
      <c r="AH372" s="123">
        <v>7</v>
      </c>
      <c r="AI372" s="123"/>
      <c r="AJ372" s="123">
        <v>8</v>
      </c>
      <c r="AL372" s="52"/>
      <c r="AY372" s="55">
        <f>COUNTIF($BA$4:BA372,PROVINCIA!$C$6)</f>
        <v>0</v>
      </c>
      <c r="BK372" s="55">
        <f>COUNTIF($BM$4:BM372,DELEGACIÓN!$C$6)</f>
        <v>0</v>
      </c>
      <c r="BL372" s="70"/>
      <c r="BM372" s="52"/>
      <c r="BN372" s="52"/>
      <c r="BO372" s="52"/>
      <c r="BP372" s="52"/>
      <c r="BQ372" s="52"/>
      <c r="BR372" s="52"/>
      <c r="BS372" s="52"/>
    </row>
    <row r="373" spans="13:71" x14ac:dyDescent="0.25">
      <c r="M373" s="55">
        <f>COUNTIF($O$4:O373,PROVINCIA!$C$6)</f>
        <v>0</v>
      </c>
      <c r="Z373" s="55">
        <f>COUNTIF($AB$4:AB373,DELEGACIÓN!$C$6)</f>
        <v>0</v>
      </c>
      <c r="AA373" s="117">
        <v>2907</v>
      </c>
      <c r="AB373" s="117" t="s">
        <v>287</v>
      </c>
      <c r="AC373" s="117" t="s">
        <v>18</v>
      </c>
      <c r="AD373" s="123">
        <v>62</v>
      </c>
      <c r="AE373" s="123">
        <v>31</v>
      </c>
      <c r="AF373" s="123"/>
      <c r="AG373" s="123"/>
      <c r="AH373" s="123">
        <v>20</v>
      </c>
      <c r="AI373" s="123">
        <v>6</v>
      </c>
      <c r="AJ373" s="123">
        <v>119</v>
      </c>
      <c r="AL373" s="52"/>
      <c r="AY373" s="55">
        <f>COUNTIF($BA$4:BA373,PROVINCIA!$C$6)</f>
        <v>0</v>
      </c>
      <c r="BK373" s="55">
        <f>COUNTIF($BM$4:BM373,DELEGACIÓN!$C$6)</f>
        <v>0</v>
      </c>
      <c r="BL373" s="70"/>
      <c r="BM373" s="52"/>
      <c r="BN373" s="52"/>
      <c r="BO373" s="52"/>
      <c r="BP373" s="52"/>
      <c r="BQ373" s="52"/>
      <c r="BR373" s="52"/>
      <c r="BS373" s="52"/>
    </row>
    <row r="374" spans="13:71" x14ac:dyDescent="0.25">
      <c r="M374" s="55">
        <f>COUNTIF($O$4:O374,PROVINCIA!$C$6)</f>
        <v>0</v>
      </c>
      <c r="Z374" s="55">
        <f>COUNTIF($AB$4:AB374,DELEGACIÓN!$C$6)</f>
        <v>0</v>
      </c>
      <c r="AA374" s="117">
        <v>2907</v>
      </c>
      <c r="AB374" s="117" t="s">
        <v>287</v>
      </c>
      <c r="AC374" s="117" t="s">
        <v>19</v>
      </c>
      <c r="AD374" s="123">
        <v>67</v>
      </c>
      <c r="AE374" s="123">
        <v>45</v>
      </c>
      <c r="AF374" s="123"/>
      <c r="AG374" s="123"/>
      <c r="AH374" s="123">
        <v>36</v>
      </c>
      <c r="AI374" s="123">
        <v>23</v>
      </c>
      <c r="AJ374" s="123">
        <v>171</v>
      </c>
      <c r="AL374" s="52"/>
      <c r="AY374" s="55">
        <f>COUNTIF($BA$4:BA374,PROVINCIA!$C$6)</f>
        <v>0</v>
      </c>
      <c r="BK374" s="55">
        <f>COUNTIF($BM$4:BM374,DELEGACIÓN!$C$6)</f>
        <v>0</v>
      </c>
      <c r="BL374" s="70"/>
      <c r="BM374" s="52"/>
      <c r="BN374" s="52"/>
      <c r="BO374" s="52"/>
      <c r="BP374" s="52"/>
      <c r="BQ374" s="52"/>
      <c r="BR374" s="52"/>
      <c r="BS374" s="52"/>
    </row>
    <row r="375" spans="13:71" x14ac:dyDescent="0.25">
      <c r="M375" s="55">
        <f>COUNTIF($O$4:O375,PROVINCIA!$C$6)</f>
        <v>0</v>
      </c>
      <c r="Z375" s="55">
        <f>COUNTIF($AB$4:AB375,DELEGACIÓN!$C$6)</f>
        <v>0</v>
      </c>
      <c r="AA375" s="117">
        <v>3001</v>
      </c>
      <c r="AB375" s="117" t="s">
        <v>289</v>
      </c>
      <c r="AC375" s="117" t="s">
        <v>17</v>
      </c>
      <c r="AD375" s="123"/>
      <c r="AE375" s="123"/>
      <c r="AF375" s="123">
        <v>9</v>
      </c>
      <c r="AG375" s="123">
        <v>3</v>
      </c>
      <c r="AH375" s="123"/>
      <c r="AI375" s="123"/>
      <c r="AJ375" s="123">
        <v>12</v>
      </c>
      <c r="AL375" s="52"/>
      <c r="AY375" s="55">
        <f>COUNTIF($BA$4:BA375,PROVINCIA!$C$6)</f>
        <v>0</v>
      </c>
      <c r="BK375" s="55">
        <f>COUNTIF($BM$4:BM375,DELEGACIÓN!$C$6)</f>
        <v>0</v>
      </c>
      <c r="BL375" s="70"/>
      <c r="BM375" s="52"/>
      <c r="BN375" s="52"/>
      <c r="BO375" s="52"/>
      <c r="BP375" s="52"/>
      <c r="BQ375" s="52"/>
      <c r="BR375" s="52"/>
      <c r="BS375" s="52"/>
    </row>
    <row r="376" spans="13:71" x14ac:dyDescent="0.25">
      <c r="M376" s="55">
        <f>COUNTIF($O$4:O376,PROVINCIA!$C$6)</f>
        <v>0</v>
      </c>
      <c r="Z376" s="55">
        <f>COUNTIF($AB$4:AB376,DELEGACIÓN!$C$6)</f>
        <v>0</v>
      </c>
      <c r="AA376" s="117">
        <v>3003</v>
      </c>
      <c r="AB376" s="117" t="s">
        <v>295</v>
      </c>
      <c r="AC376" s="117" t="s">
        <v>18</v>
      </c>
      <c r="AD376" s="123"/>
      <c r="AE376" s="123">
        <v>7</v>
      </c>
      <c r="AF376" s="123"/>
      <c r="AG376" s="123"/>
      <c r="AH376" s="123">
        <v>40</v>
      </c>
      <c r="AI376" s="123">
        <v>43</v>
      </c>
      <c r="AJ376" s="123">
        <v>90</v>
      </c>
      <c r="AL376" s="52"/>
      <c r="AY376" s="55">
        <f>COUNTIF($BA$4:BA376,PROVINCIA!$C$6)</f>
        <v>0</v>
      </c>
      <c r="BK376" s="55">
        <f>COUNTIF($BM$4:BM376,DELEGACIÓN!$C$6)</f>
        <v>0</v>
      </c>
      <c r="BL376" s="70"/>
      <c r="BM376" s="52"/>
      <c r="BN376" s="52"/>
      <c r="BO376" s="52"/>
      <c r="BP376" s="52"/>
      <c r="BQ376" s="52"/>
      <c r="BR376" s="52"/>
      <c r="BS376" s="52"/>
    </row>
    <row r="377" spans="13:71" x14ac:dyDescent="0.25">
      <c r="M377" s="55">
        <f>COUNTIF($O$4:O377,PROVINCIA!$C$6)</f>
        <v>0</v>
      </c>
      <c r="Z377" s="55">
        <f>COUNTIF($AB$4:AB377,DELEGACIÓN!$C$6)</f>
        <v>0</v>
      </c>
      <c r="AA377" s="117">
        <v>3003</v>
      </c>
      <c r="AB377" s="117" t="s">
        <v>295</v>
      </c>
      <c r="AC377" s="117" t="s">
        <v>19</v>
      </c>
      <c r="AD377" s="123"/>
      <c r="AE377" s="123">
        <v>1</v>
      </c>
      <c r="AF377" s="123"/>
      <c r="AG377" s="123"/>
      <c r="AH377" s="123">
        <v>50</v>
      </c>
      <c r="AI377" s="123">
        <v>86</v>
      </c>
      <c r="AJ377" s="123">
        <v>137</v>
      </c>
      <c r="AL377" s="52"/>
      <c r="AY377" s="55">
        <f>COUNTIF($BA$4:BA377,PROVINCIA!$C$6)</f>
        <v>0</v>
      </c>
      <c r="BK377" s="55">
        <f>COUNTIF($BM$4:BM377,DELEGACIÓN!$C$6)</f>
        <v>0</v>
      </c>
      <c r="BL377" s="70"/>
      <c r="BM377" s="52"/>
      <c r="BN377" s="52"/>
      <c r="BO377" s="52"/>
      <c r="BP377" s="52"/>
      <c r="BQ377" s="52"/>
      <c r="BR377" s="52"/>
      <c r="BS377" s="52"/>
    </row>
    <row r="378" spans="13:71" x14ac:dyDescent="0.25">
      <c r="M378" s="55">
        <f>COUNTIF($O$4:O378,PROVINCIA!$C$6)</f>
        <v>0</v>
      </c>
      <c r="Z378" s="55">
        <f>COUNTIF($AB$4:AB378,DELEGACIÓN!$C$6)</f>
        <v>0</v>
      </c>
      <c r="AA378" s="117">
        <v>3003</v>
      </c>
      <c r="AB378" s="117" t="s">
        <v>295</v>
      </c>
      <c r="AC378" s="117" t="s">
        <v>17</v>
      </c>
      <c r="AD378" s="123"/>
      <c r="AE378" s="123">
        <v>6</v>
      </c>
      <c r="AF378" s="123"/>
      <c r="AG378" s="123"/>
      <c r="AH378" s="123">
        <v>27</v>
      </c>
      <c r="AI378" s="123">
        <v>33</v>
      </c>
      <c r="AJ378" s="123">
        <v>66</v>
      </c>
      <c r="AL378" s="52"/>
      <c r="AY378" s="55">
        <f>COUNTIF($BA$4:BA378,PROVINCIA!$C$6)</f>
        <v>0</v>
      </c>
      <c r="BK378" s="55">
        <f>COUNTIF($BM$4:BM378,DELEGACIÓN!$C$6)</f>
        <v>0</v>
      </c>
      <c r="BL378" s="70"/>
      <c r="BM378" s="52"/>
      <c r="BN378" s="52"/>
      <c r="BO378" s="52"/>
      <c r="BP378" s="52"/>
      <c r="BQ378" s="52"/>
      <c r="BR378" s="52"/>
      <c r="BS378" s="52"/>
    </row>
    <row r="379" spans="13:71" x14ac:dyDescent="0.25">
      <c r="M379" s="55">
        <f>COUNTIF($O$4:O379,PROVINCIA!$C$6)</f>
        <v>0</v>
      </c>
      <c r="Z379" s="55">
        <f>COUNTIF($AB$4:AB379,DELEGACIÓN!$C$6)</f>
        <v>0</v>
      </c>
      <c r="AA379" s="117">
        <v>3003</v>
      </c>
      <c r="AB379" s="117" t="s">
        <v>295</v>
      </c>
      <c r="AC379" s="117" t="s">
        <v>24</v>
      </c>
      <c r="AD379" s="123"/>
      <c r="AE379" s="123"/>
      <c r="AF379" s="123"/>
      <c r="AG379" s="123"/>
      <c r="AH379" s="123">
        <v>81</v>
      </c>
      <c r="AI379" s="123">
        <v>31</v>
      </c>
      <c r="AJ379" s="123">
        <v>112</v>
      </c>
      <c r="AL379" s="52"/>
      <c r="AY379" s="55">
        <f>COUNTIF($BA$4:BA379,PROVINCIA!$C$6)</f>
        <v>0</v>
      </c>
      <c r="BK379" s="55">
        <f>COUNTIF($BM$4:BM379,DELEGACIÓN!$C$6)</f>
        <v>0</v>
      </c>
      <c r="BL379" s="70"/>
      <c r="BM379" s="52"/>
      <c r="BN379" s="52"/>
      <c r="BO379" s="52"/>
      <c r="BP379" s="52"/>
      <c r="BQ379" s="52"/>
      <c r="BR379" s="52"/>
      <c r="BS379" s="52"/>
    </row>
    <row r="380" spans="13:71" x14ac:dyDescent="0.25">
      <c r="M380" s="55">
        <f>COUNTIF($O$4:O380,PROVINCIA!$C$6)</f>
        <v>0</v>
      </c>
      <c r="Z380" s="55">
        <f>COUNTIF($AB$4:AB380,DELEGACIÓN!$C$6)</f>
        <v>0</v>
      </c>
      <c r="AA380" s="117">
        <v>3101</v>
      </c>
      <c r="AB380" s="117" t="s">
        <v>297</v>
      </c>
      <c r="AC380" s="117" t="s">
        <v>18</v>
      </c>
      <c r="AD380" s="123"/>
      <c r="AE380" s="123"/>
      <c r="AF380" s="123">
        <v>2</v>
      </c>
      <c r="AG380" s="123">
        <v>19</v>
      </c>
      <c r="AH380" s="123">
        <v>1</v>
      </c>
      <c r="AI380" s="123"/>
      <c r="AJ380" s="123">
        <v>22</v>
      </c>
      <c r="AL380" s="52"/>
      <c r="AY380" s="55">
        <f>COUNTIF($BA$4:BA380,PROVINCIA!$C$6)</f>
        <v>0</v>
      </c>
      <c r="BK380" s="55">
        <f>COUNTIF($BM$4:BM380,DELEGACIÓN!$C$6)</f>
        <v>0</v>
      </c>
      <c r="BL380" s="70"/>
      <c r="BM380" s="52"/>
      <c r="BN380" s="52"/>
      <c r="BO380" s="52"/>
      <c r="BP380" s="52"/>
      <c r="BQ380" s="52"/>
      <c r="BR380" s="52"/>
      <c r="BS380" s="52"/>
    </row>
    <row r="381" spans="13:71" x14ac:dyDescent="0.25">
      <c r="M381" s="55">
        <f>COUNTIF($O$4:O381,PROVINCIA!$C$6)</f>
        <v>0</v>
      </c>
      <c r="Z381" s="55">
        <f>COUNTIF($AB$4:AB381,DELEGACIÓN!$C$6)</f>
        <v>0</v>
      </c>
      <c r="AA381" s="117">
        <v>3101</v>
      </c>
      <c r="AB381" s="117" t="s">
        <v>297</v>
      </c>
      <c r="AC381" s="117" t="s">
        <v>19</v>
      </c>
      <c r="AD381" s="123"/>
      <c r="AE381" s="123"/>
      <c r="AF381" s="123"/>
      <c r="AG381" s="123">
        <v>10</v>
      </c>
      <c r="AH381" s="123">
        <v>5</v>
      </c>
      <c r="AI381" s="123"/>
      <c r="AJ381" s="123">
        <v>15</v>
      </c>
      <c r="AL381" s="52"/>
      <c r="AY381" s="55">
        <f>COUNTIF($BA$4:BA381,PROVINCIA!$C$6)</f>
        <v>0</v>
      </c>
      <c r="BK381" s="55">
        <f>COUNTIF($BM$4:BM381,DELEGACIÓN!$C$6)</f>
        <v>0</v>
      </c>
      <c r="BL381" s="70"/>
      <c r="BM381" s="52"/>
      <c r="BN381" s="52"/>
      <c r="BO381" s="52"/>
      <c r="BP381" s="52"/>
      <c r="BQ381" s="52"/>
      <c r="BR381" s="52"/>
      <c r="BS381" s="52"/>
    </row>
    <row r="382" spans="13:71" x14ac:dyDescent="0.25">
      <c r="M382" s="55">
        <f>COUNTIF($O$4:O382,PROVINCIA!$C$6)</f>
        <v>0</v>
      </c>
      <c r="Z382" s="55">
        <f>COUNTIF($AB$4:AB382,DELEGACIÓN!$C$6)</f>
        <v>0</v>
      </c>
      <c r="AA382" s="117">
        <v>3101</v>
      </c>
      <c r="AB382" s="117" t="s">
        <v>297</v>
      </c>
      <c r="AC382" s="117" t="s">
        <v>17</v>
      </c>
      <c r="AD382" s="123">
        <v>2</v>
      </c>
      <c r="AE382" s="123"/>
      <c r="AF382" s="123">
        <v>2</v>
      </c>
      <c r="AG382" s="123">
        <v>13</v>
      </c>
      <c r="AH382" s="123">
        <v>1</v>
      </c>
      <c r="AI382" s="123"/>
      <c r="AJ382" s="123">
        <v>18</v>
      </c>
      <c r="AL382" s="52"/>
      <c r="AY382" s="55">
        <f>COUNTIF($BA$4:BA382,PROVINCIA!$C$6)</f>
        <v>0</v>
      </c>
      <c r="BK382" s="55">
        <f>COUNTIF($BM$4:BM382,DELEGACIÓN!$C$6)</f>
        <v>0</v>
      </c>
      <c r="BL382" s="70"/>
      <c r="BM382" s="52"/>
      <c r="BN382" s="52"/>
      <c r="BO382" s="52"/>
      <c r="BP382" s="52"/>
      <c r="BQ382" s="52"/>
      <c r="BR382" s="52"/>
      <c r="BS382" s="52"/>
    </row>
    <row r="383" spans="13:71" x14ac:dyDescent="0.25">
      <c r="M383" s="55">
        <f>COUNTIF($O$4:O383,PROVINCIA!$C$6)</f>
        <v>0</v>
      </c>
      <c r="Z383" s="55">
        <f>COUNTIF($AB$4:AB383,DELEGACIÓN!$C$6)</f>
        <v>0</v>
      </c>
      <c r="AA383" s="117">
        <v>3102</v>
      </c>
      <c r="AB383" s="117" t="s">
        <v>303</v>
      </c>
      <c r="AC383" s="117" t="s">
        <v>18</v>
      </c>
      <c r="AD383" s="123">
        <v>3</v>
      </c>
      <c r="AE383" s="123">
        <v>34</v>
      </c>
      <c r="AF383" s="123">
        <v>164</v>
      </c>
      <c r="AG383" s="123">
        <v>94</v>
      </c>
      <c r="AH383" s="123">
        <v>119</v>
      </c>
      <c r="AI383" s="123">
        <v>61</v>
      </c>
      <c r="AJ383" s="123">
        <v>475</v>
      </c>
      <c r="AL383" s="52"/>
      <c r="AY383" s="55">
        <f>COUNTIF($BA$4:BA383,PROVINCIA!$C$6)</f>
        <v>0</v>
      </c>
      <c r="BK383" s="55">
        <f>COUNTIF($BM$4:BM383,DELEGACIÓN!$C$6)</f>
        <v>0</v>
      </c>
      <c r="BL383" s="70"/>
      <c r="BM383" s="52"/>
      <c r="BN383" s="52"/>
      <c r="BO383" s="52"/>
      <c r="BP383" s="52"/>
      <c r="BQ383" s="52"/>
      <c r="BR383" s="52"/>
      <c r="BS383" s="52"/>
    </row>
    <row r="384" spans="13:71" x14ac:dyDescent="0.25">
      <c r="M384" s="55">
        <f>COUNTIF($O$4:O384,PROVINCIA!$C$6)</f>
        <v>0</v>
      </c>
      <c r="Z384" s="55">
        <f>COUNTIF($AB$4:AB384,DELEGACIÓN!$C$6)</f>
        <v>0</v>
      </c>
      <c r="AA384" s="117">
        <v>3102</v>
      </c>
      <c r="AB384" s="117" t="s">
        <v>303</v>
      </c>
      <c r="AC384" s="117" t="s">
        <v>19</v>
      </c>
      <c r="AD384" s="123"/>
      <c r="AE384" s="123">
        <v>20</v>
      </c>
      <c r="AF384" s="123">
        <v>507</v>
      </c>
      <c r="AG384" s="123">
        <v>218</v>
      </c>
      <c r="AH384" s="123">
        <v>266</v>
      </c>
      <c r="AI384" s="123">
        <v>77</v>
      </c>
      <c r="AJ384" s="123">
        <v>1088</v>
      </c>
      <c r="AL384" s="52"/>
      <c r="AY384" s="55">
        <f>COUNTIF($BA$4:BA384,PROVINCIA!$C$6)</f>
        <v>0</v>
      </c>
      <c r="BK384" s="55">
        <f>COUNTIF($BM$4:BM384,DELEGACIÓN!$C$6)</f>
        <v>0</v>
      </c>
      <c r="BL384" s="70"/>
      <c r="BM384" s="52"/>
      <c r="BN384" s="52"/>
      <c r="BO384" s="52"/>
      <c r="BP384" s="52"/>
      <c r="BQ384" s="52"/>
      <c r="BR384" s="52"/>
      <c r="BS384" s="52"/>
    </row>
    <row r="385" spans="13:71" x14ac:dyDescent="0.25">
      <c r="M385" s="55">
        <f>COUNTIF($O$4:O385,PROVINCIA!$C$6)</f>
        <v>0</v>
      </c>
      <c r="Z385" s="55">
        <f>COUNTIF($AB$4:AB385,DELEGACIÓN!$C$6)</f>
        <v>0</v>
      </c>
      <c r="AA385" s="117">
        <v>3102</v>
      </c>
      <c r="AB385" s="117" t="s">
        <v>303</v>
      </c>
      <c r="AC385" s="117" t="s">
        <v>17</v>
      </c>
      <c r="AD385" s="123">
        <v>4</v>
      </c>
      <c r="AE385" s="123">
        <v>22</v>
      </c>
      <c r="AF385" s="123">
        <v>136</v>
      </c>
      <c r="AG385" s="123">
        <v>63</v>
      </c>
      <c r="AH385" s="123">
        <v>96</v>
      </c>
      <c r="AI385" s="123">
        <v>30</v>
      </c>
      <c r="AJ385" s="123">
        <v>351</v>
      </c>
      <c r="AL385" s="52"/>
      <c r="AY385" s="55">
        <f>COUNTIF($BA$4:BA385,PROVINCIA!$C$6)</f>
        <v>0</v>
      </c>
      <c r="BK385" s="55">
        <f>COUNTIF($BM$4:BM385,DELEGACIÓN!$C$6)</f>
        <v>0</v>
      </c>
      <c r="BL385" s="70"/>
      <c r="BM385" s="52"/>
      <c r="BN385" s="52"/>
      <c r="BO385" s="52"/>
      <c r="BP385" s="52"/>
      <c r="BQ385" s="52"/>
      <c r="BR385" s="52"/>
      <c r="BS385" s="52"/>
    </row>
    <row r="386" spans="13:71" x14ac:dyDescent="0.25">
      <c r="M386" s="55">
        <f>COUNTIF($O$4:O386,PROVINCIA!$C$6)</f>
        <v>0</v>
      </c>
      <c r="Z386" s="55">
        <f>COUNTIF($AB$4:AB386,DELEGACIÓN!$C$6)</f>
        <v>0</v>
      </c>
      <c r="AA386" s="117">
        <v>3102</v>
      </c>
      <c r="AB386" s="117" t="s">
        <v>303</v>
      </c>
      <c r="AC386" s="117" t="s">
        <v>24</v>
      </c>
      <c r="AD386" s="123"/>
      <c r="AE386" s="123"/>
      <c r="AF386" s="123">
        <v>148</v>
      </c>
      <c r="AG386" s="123"/>
      <c r="AH386" s="123">
        <v>125</v>
      </c>
      <c r="AI386" s="123">
        <v>30</v>
      </c>
      <c r="AJ386" s="123">
        <v>303</v>
      </c>
      <c r="AL386" s="52"/>
      <c r="AY386" s="55">
        <f>COUNTIF($BA$4:BA386,PROVINCIA!$C$6)</f>
        <v>0</v>
      </c>
      <c r="BK386" s="55">
        <f>COUNTIF($BM$4:BM386,DELEGACIÓN!$C$6)</f>
        <v>0</v>
      </c>
      <c r="BL386" s="70"/>
      <c r="BM386" s="52"/>
      <c r="BN386" s="52"/>
      <c r="BO386" s="52"/>
      <c r="BP386" s="52"/>
      <c r="BQ386" s="52"/>
      <c r="BR386" s="52"/>
      <c r="BS386" s="52"/>
    </row>
    <row r="387" spans="13:71" x14ac:dyDescent="0.25">
      <c r="M387" s="55">
        <f>COUNTIF($O$4:O387,PROVINCIA!$C$6)</f>
        <v>0</v>
      </c>
      <c r="Z387" s="55">
        <f>COUNTIF($AB$4:AB387,DELEGACIÓN!$C$6)</f>
        <v>0</v>
      </c>
      <c r="AA387" s="117">
        <v>3201</v>
      </c>
      <c r="AB387" s="117" t="s">
        <v>305</v>
      </c>
      <c r="AC387" s="117" t="s">
        <v>18</v>
      </c>
      <c r="AD387" s="123"/>
      <c r="AE387" s="123">
        <v>29</v>
      </c>
      <c r="AF387" s="123"/>
      <c r="AG387" s="123"/>
      <c r="AH387" s="123">
        <v>2</v>
      </c>
      <c r="AI387" s="123"/>
      <c r="AJ387" s="123">
        <v>31</v>
      </c>
      <c r="AL387" s="52"/>
      <c r="AY387" s="55">
        <f>COUNTIF($BA$4:BA387,PROVINCIA!$C$6)</f>
        <v>0</v>
      </c>
      <c r="BK387" s="55">
        <f>COUNTIF($BM$4:BM387,DELEGACIÓN!$C$6)</f>
        <v>0</v>
      </c>
      <c r="BL387" s="70"/>
      <c r="BM387" s="52"/>
      <c r="BN387" s="52"/>
      <c r="BO387" s="52"/>
      <c r="BP387" s="52"/>
      <c r="BQ387" s="52"/>
      <c r="BR387" s="52"/>
      <c r="BS387" s="52"/>
    </row>
    <row r="388" spans="13:71" x14ac:dyDescent="0.25">
      <c r="M388" s="55">
        <f>COUNTIF($O$4:O388,PROVINCIA!$C$6)</f>
        <v>0</v>
      </c>
      <c r="Z388" s="55">
        <f>COUNTIF($AB$4:AB388,DELEGACIÓN!$C$6)</f>
        <v>0</v>
      </c>
      <c r="AA388" s="117">
        <v>3201</v>
      </c>
      <c r="AB388" s="117" t="s">
        <v>305</v>
      </c>
      <c r="AC388" s="117" t="s">
        <v>19</v>
      </c>
      <c r="AD388" s="123"/>
      <c r="AE388" s="123">
        <v>11</v>
      </c>
      <c r="AF388" s="123"/>
      <c r="AG388" s="123"/>
      <c r="AH388" s="123">
        <v>17</v>
      </c>
      <c r="AI388" s="123"/>
      <c r="AJ388" s="123">
        <v>28</v>
      </c>
      <c r="AL388" s="52"/>
      <c r="AY388" s="55">
        <f>COUNTIF($BA$4:BA388,PROVINCIA!$C$6)</f>
        <v>0</v>
      </c>
      <c r="BK388" s="55">
        <f>COUNTIF($BM$4:BM388,DELEGACIÓN!$C$6)</f>
        <v>0</v>
      </c>
      <c r="BL388" s="70"/>
      <c r="BM388" s="52"/>
      <c r="BN388" s="52"/>
      <c r="BO388" s="52"/>
      <c r="BP388" s="52"/>
      <c r="BQ388" s="52"/>
      <c r="BR388" s="52"/>
      <c r="BS388" s="52"/>
    </row>
    <row r="389" spans="13:71" x14ac:dyDescent="0.25">
      <c r="M389" s="55">
        <f>COUNTIF($O$4:O389,PROVINCIA!$C$6)</f>
        <v>0</v>
      </c>
      <c r="Z389" s="55">
        <f>COUNTIF($AB$4:AB389,DELEGACIÓN!$C$6)</f>
        <v>0</v>
      </c>
      <c r="AA389" s="117">
        <v>3201</v>
      </c>
      <c r="AB389" s="117" t="s">
        <v>305</v>
      </c>
      <c r="AC389" s="117" t="s">
        <v>17</v>
      </c>
      <c r="AD389" s="123"/>
      <c r="AE389" s="123">
        <v>23</v>
      </c>
      <c r="AF389" s="123"/>
      <c r="AG389" s="123"/>
      <c r="AH389" s="123">
        <v>1</v>
      </c>
      <c r="AI389" s="123"/>
      <c r="AJ389" s="123">
        <v>24</v>
      </c>
      <c r="AL389" s="52"/>
      <c r="AY389" s="55">
        <f>COUNTIF($BA$4:BA389,PROVINCIA!$C$6)</f>
        <v>0</v>
      </c>
      <c r="BK389" s="55">
        <f>COUNTIF($BM$4:BM389,DELEGACIÓN!$C$6)</f>
        <v>0</v>
      </c>
      <c r="BL389" s="70"/>
      <c r="BM389" s="52"/>
      <c r="BN389" s="52"/>
      <c r="BO389" s="52"/>
      <c r="BP389" s="52"/>
      <c r="BQ389" s="52"/>
      <c r="BR389" s="52"/>
      <c r="BS389" s="52"/>
    </row>
    <row r="390" spans="13:71" x14ac:dyDescent="0.25">
      <c r="M390" s="55">
        <f>COUNTIF($O$4:O390,PROVINCIA!$C$6)</f>
        <v>0</v>
      </c>
      <c r="Z390" s="55">
        <f>COUNTIF($AB$4:AB390,DELEGACIÓN!$C$6)</f>
        <v>0</v>
      </c>
      <c r="AA390" s="117">
        <v>3201</v>
      </c>
      <c r="AB390" s="117" t="s">
        <v>305</v>
      </c>
      <c r="AC390" s="117" t="s">
        <v>24</v>
      </c>
      <c r="AD390" s="123"/>
      <c r="AE390" s="123"/>
      <c r="AF390" s="123"/>
      <c r="AG390" s="123"/>
      <c r="AH390" s="123">
        <v>97</v>
      </c>
      <c r="AI390" s="123"/>
      <c r="AJ390" s="123">
        <v>97</v>
      </c>
      <c r="AL390" s="52"/>
      <c r="AY390" s="55">
        <f>COUNTIF($BA$4:BA390,PROVINCIA!$C$6)</f>
        <v>0</v>
      </c>
      <c r="BK390" s="55">
        <f>COUNTIF($BM$4:BM390,DELEGACIÓN!$C$6)</f>
        <v>0</v>
      </c>
      <c r="BL390" s="70"/>
      <c r="BM390" s="52"/>
      <c r="BN390" s="52"/>
      <c r="BO390" s="52"/>
      <c r="BP390" s="52"/>
      <c r="BQ390" s="52"/>
      <c r="BR390" s="52"/>
      <c r="BS390" s="52"/>
    </row>
    <row r="391" spans="13:71" x14ac:dyDescent="0.25">
      <c r="M391" s="55">
        <f>COUNTIF($O$4:O391,PROVINCIA!$C$6)</f>
        <v>0</v>
      </c>
      <c r="Z391" s="55">
        <f>COUNTIF($AB$4:AB391,DELEGACIÓN!$C$6)</f>
        <v>0</v>
      </c>
      <c r="AA391" s="117">
        <v>3301</v>
      </c>
      <c r="AB391" s="117" t="s">
        <v>308</v>
      </c>
      <c r="AC391" s="117" t="s">
        <v>18</v>
      </c>
      <c r="AD391" s="123"/>
      <c r="AE391" s="123">
        <v>6</v>
      </c>
      <c r="AF391" s="123"/>
      <c r="AG391" s="123">
        <v>4</v>
      </c>
      <c r="AH391" s="123">
        <v>2</v>
      </c>
      <c r="AI391" s="123">
        <v>2</v>
      </c>
      <c r="AJ391" s="123">
        <v>14</v>
      </c>
      <c r="AL391" s="52"/>
      <c r="AY391" s="55">
        <f>COUNTIF($BA$4:BA391,PROVINCIA!$C$6)</f>
        <v>0</v>
      </c>
      <c r="BK391" s="55">
        <f>COUNTIF($BM$4:BM391,DELEGACIÓN!$C$6)</f>
        <v>0</v>
      </c>
      <c r="BL391" s="70"/>
      <c r="BM391" s="52"/>
      <c r="BN391" s="52"/>
      <c r="BO391" s="52"/>
      <c r="BP391" s="52"/>
      <c r="BQ391" s="52"/>
      <c r="BR391" s="52"/>
      <c r="BS391" s="52"/>
    </row>
    <row r="392" spans="13:71" x14ac:dyDescent="0.25">
      <c r="M392" s="55">
        <f>COUNTIF($O$4:O392,PROVINCIA!$C$6)</f>
        <v>0</v>
      </c>
      <c r="Z392" s="55">
        <f>COUNTIF($AB$4:AB392,DELEGACIÓN!$C$6)</f>
        <v>0</v>
      </c>
      <c r="AA392" s="117">
        <v>3301</v>
      </c>
      <c r="AB392" s="117" t="s">
        <v>308</v>
      </c>
      <c r="AC392" s="117" t="s">
        <v>19</v>
      </c>
      <c r="AD392" s="123"/>
      <c r="AE392" s="123">
        <v>1</v>
      </c>
      <c r="AF392" s="123"/>
      <c r="AG392" s="123">
        <v>4</v>
      </c>
      <c r="AH392" s="123">
        <v>1</v>
      </c>
      <c r="AI392" s="123">
        <v>6</v>
      </c>
      <c r="AJ392" s="123">
        <v>12</v>
      </c>
      <c r="AL392" s="52"/>
      <c r="AY392" s="55">
        <f>COUNTIF($BA$4:BA392,PROVINCIA!$C$6)</f>
        <v>0</v>
      </c>
      <c r="BK392" s="55">
        <f>COUNTIF($BM$4:BM392,DELEGACIÓN!$C$6)</f>
        <v>0</v>
      </c>
      <c r="BL392" s="70"/>
      <c r="BM392" s="52"/>
      <c r="BN392" s="52"/>
      <c r="BO392" s="52"/>
      <c r="BP392" s="52"/>
      <c r="BQ392" s="52"/>
      <c r="BR392" s="52"/>
      <c r="BS392" s="52"/>
    </row>
    <row r="393" spans="13:71" x14ac:dyDescent="0.25">
      <c r="M393" s="55">
        <f>COUNTIF($O$4:O393,PROVINCIA!$C$6)</f>
        <v>0</v>
      </c>
      <c r="Z393" s="55">
        <f>COUNTIF($AB$4:AB393,DELEGACIÓN!$C$6)</f>
        <v>0</v>
      </c>
      <c r="AA393" s="117">
        <v>3301</v>
      </c>
      <c r="AB393" s="117" t="s">
        <v>308</v>
      </c>
      <c r="AC393" s="117" t="s">
        <v>17</v>
      </c>
      <c r="AD393" s="123"/>
      <c r="AE393" s="123">
        <v>5</v>
      </c>
      <c r="AF393" s="123"/>
      <c r="AG393" s="123">
        <v>3</v>
      </c>
      <c r="AH393" s="123">
        <v>1</v>
      </c>
      <c r="AI393" s="123"/>
      <c r="AJ393" s="123">
        <v>9</v>
      </c>
      <c r="AL393" s="52"/>
      <c r="AY393" s="55">
        <f>COUNTIF($BA$4:BA393,PROVINCIA!$C$6)</f>
        <v>0</v>
      </c>
      <c r="BK393" s="55">
        <f>COUNTIF($BM$4:BM393,DELEGACIÓN!$C$6)</f>
        <v>0</v>
      </c>
      <c r="BL393" s="70"/>
      <c r="BM393" s="52"/>
      <c r="BN393" s="52"/>
      <c r="BO393" s="52"/>
      <c r="BP393" s="52"/>
      <c r="BQ393" s="52"/>
      <c r="BR393" s="52"/>
      <c r="BS393" s="52"/>
    </row>
    <row r="394" spans="13:71" x14ac:dyDescent="0.25">
      <c r="M394" s="55">
        <f>COUNTIF($O$4:O394,PROVINCIA!$C$6)</f>
        <v>0</v>
      </c>
      <c r="Z394" s="55">
        <f>COUNTIF($AB$4:AB394,DELEGACIÓN!$C$6)</f>
        <v>0</v>
      </c>
      <c r="AA394" s="117">
        <v>3302</v>
      </c>
      <c r="AB394" s="117" t="s">
        <v>314</v>
      </c>
      <c r="AC394" s="117" t="s">
        <v>18</v>
      </c>
      <c r="AD394" s="123">
        <v>6</v>
      </c>
      <c r="AE394" s="123">
        <v>2</v>
      </c>
      <c r="AF394" s="123"/>
      <c r="AG394" s="123"/>
      <c r="AH394" s="123"/>
      <c r="AI394" s="123"/>
      <c r="AJ394" s="123">
        <v>8</v>
      </c>
      <c r="AL394" s="52"/>
      <c r="AY394" s="55">
        <f>COUNTIF($BA$4:BA394,PROVINCIA!$C$6)</f>
        <v>0</v>
      </c>
      <c r="BK394" s="55">
        <f>COUNTIF($BM$4:BM394,DELEGACIÓN!$C$6)</f>
        <v>0</v>
      </c>
      <c r="BL394" s="70"/>
      <c r="BM394" s="52"/>
      <c r="BN394" s="52"/>
      <c r="BO394" s="52"/>
      <c r="BP394" s="52"/>
      <c r="BQ394" s="52"/>
      <c r="BR394" s="52"/>
      <c r="BS394" s="52"/>
    </row>
    <row r="395" spans="13:71" x14ac:dyDescent="0.25">
      <c r="M395" s="55">
        <f>COUNTIF($O$4:O395,PROVINCIA!$C$6)</f>
        <v>0</v>
      </c>
      <c r="Z395" s="55">
        <f>COUNTIF($AB$4:AB395,DELEGACIÓN!$C$6)</f>
        <v>0</v>
      </c>
      <c r="AA395" s="117">
        <v>3302</v>
      </c>
      <c r="AB395" s="117" t="s">
        <v>314</v>
      </c>
      <c r="AC395" s="117" t="s">
        <v>19</v>
      </c>
      <c r="AD395" s="123"/>
      <c r="AE395" s="123"/>
      <c r="AF395" s="123"/>
      <c r="AG395" s="123"/>
      <c r="AH395" s="123"/>
      <c r="AI395" s="123">
        <v>24</v>
      </c>
      <c r="AJ395" s="123">
        <v>24</v>
      </c>
      <c r="AL395" s="52"/>
      <c r="AY395" s="55">
        <f>COUNTIF($BA$4:BA395,PROVINCIA!$C$6)</f>
        <v>0</v>
      </c>
      <c r="BK395" s="55">
        <f>COUNTIF($BM$4:BM395,DELEGACIÓN!$C$6)</f>
        <v>0</v>
      </c>
      <c r="BL395" s="70"/>
      <c r="BM395" s="52"/>
      <c r="BN395" s="52"/>
      <c r="BO395" s="52"/>
      <c r="BP395" s="52"/>
      <c r="BQ395" s="52"/>
      <c r="BR395" s="52"/>
      <c r="BS395" s="52"/>
    </row>
    <row r="396" spans="13:71" x14ac:dyDescent="0.25">
      <c r="M396" s="55">
        <f>COUNTIF($O$4:O396,PROVINCIA!$C$6)</f>
        <v>0</v>
      </c>
      <c r="Z396" s="55">
        <f>COUNTIF($AB$4:AB396,DELEGACIÓN!$C$6)</f>
        <v>0</v>
      </c>
      <c r="AA396" s="117">
        <v>3302</v>
      </c>
      <c r="AB396" s="117" t="s">
        <v>314</v>
      </c>
      <c r="AC396" s="117" t="s">
        <v>17</v>
      </c>
      <c r="AD396" s="123">
        <v>4</v>
      </c>
      <c r="AE396" s="123">
        <v>2</v>
      </c>
      <c r="AF396" s="123"/>
      <c r="AG396" s="123"/>
      <c r="AH396" s="123"/>
      <c r="AI396" s="123">
        <v>7</v>
      </c>
      <c r="AJ396" s="123">
        <v>13</v>
      </c>
      <c r="AL396" s="52"/>
      <c r="AY396" s="55">
        <f>COUNTIF($BA$4:BA396,PROVINCIA!$C$6)</f>
        <v>0</v>
      </c>
      <c r="BK396" s="55">
        <f>COUNTIF($BM$4:BM396,DELEGACIÓN!$C$6)</f>
        <v>0</v>
      </c>
      <c r="BL396" s="70"/>
      <c r="BM396" s="52"/>
      <c r="BN396" s="52"/>
      <c r="BO396" s="52"/>
      <c r="BP396" s="52"/>
      <c r="BQ396" s="52"/>
      <c r="BR396" s="52"/>
      <c r="BS396" s="52"/>
    </row>
    <row r="397" spans="13:71" x14ac:dyDescent="0.25">
      <c r="M397" s="55">
        <f>COUNTIF($O$4:O397,PROVINCIA!$C$6)</f>
        <v>0</v>
      </c>
      <c r="Z397" s="55">
        <f>COUNTIF($AB$4:AB397,DELEGACIÓN!$C$6)</f>
        <v>0</v>
      </c>
      <c r="AA397" s="117">
        <v>3302</v>
      </c>
      <c r="AB397" s="117" t="s">
        <v>314</v>
      </c>
      <c r="AC397" s="117" t="s">
        <v>24</v>
      </c>
      <c r="AD397" s="123"/>
      <c r="AE397" s="123"/>
      <c r="AF397" s="123"/>
      <c r="AG397" s="123"/>
      <c r="AH397" s="123">
        <v>10</v>
      </c>
      <c r="AI397" s="123">
        <v>35</v>
      </c>
      <c r="AJ397" s="123">
        <v>45</v>
      </c>
      <c r="AL397" s="52"/>
      <c r="AY397" s="55">
        <f>COUNTIF($BA$4:BA397,PROVINCIA!$C$6)</f>
        <v>0</v>
      </c>
      <c r="BK397" s="55">
        <f>COUNTIF($BM$4:BM397,DELEGACIÓN!$C$6)</f>
        <v>0</v>
      </c>
      <c r="BL397" s="70"/>
      <c r="BM397" s="52"/>
      <c r="BN397" s="52"/>
      <c r="BO397" s="52"/>
      <c r="BP397" s="52"/>
      <c r="BQ397" s="52"/>
      <c r="BR397" s="52"/>
      <c r="BS397" s="52"/>
    </row>
    <row r="398" spans="13:71" x14ac:dyDescent="0.25">
      <c r="M398" s="55">
        <f>COUNTIF($O$4:O398,PROVINCIA!$C$6)</f>
        <v>0</v>
      </c>
      <c r="Z398" s="55">
        <f>COUNTIF($AB$4:AB398,DELEGACIÓN!$C$6)</f>
        <v>0</v>
      </c>
      <c r="AA398" s="117">
        <v>3303</v>
      </c>
      <c r="AB398" s="117" t="s">
        <v>316</v>
      </c>
      <c r="AC398" s="117" t="s">
        <v>18</v>
      </c>
      <c r="AD398" s="123">
        <v>10</v>
      </c>
      <c r="AE398" s="123">
        <v>16</v>
      </c>
      <c r="AF398" s="123"/>
      <c r="AG398" s="123"/>
      <c r="AH398" s="123">
        <v>3</v>
      </c>
      <c r="AI398" s="123"/>
      <c r="AJ398" s="123">
        <v>29</v>
      </c>
      <c r="AL398" s="52"/>
      <c r="AY398" s="55">
        <f>COUNTIF($BA$4:BA398,PROVINCIA!$C$6)</f>
        <v>0</v>
      </c>
      <c r="BK398" s="55">
        <f>COUNTIF($BM$4:BM398,DELEGACIÓN!$C$6)</f>
        <v>0</v>
      </c>
      <c r="BL398" s="70"/>
      <c r="BM398" s="52"/>
      <c r="BN398" s="52"/>
      <c r="BO398" s="52"/>
      <c r="BP398" s="52"/>
      <c r="BQ398" s="52"/>
      <c r="BR398" s="52"/>
      <c r="BS398" s="52"/>
    </row>
    <row r="399" spans="13:71" x14ac:dyDescent="0.25">
      <c r="M399" s="55">
        <f>COUNTIF($O$4:O399,PROVINCIA!$C$6)</f>
        <v>0</v>
      </c>
      <c r="Z399" s="55">
        <f>COUNTIF($AB$4:AB399,DELEGACIÓN!$C$6)</f>
        <v>0</v>
      </c>
      <c r="AA399" s="117">
        <v>3303</v>
      </c>
      <c r="AB399" s="117" t="s">
        <v>316</v>
      </c>
      <c r="AC399" s="117" t="s">
        <v>19</v>
      </c>
      <c r="AD399" s="123">
        <v>2</v>
      </c>
      <c r="AE399" s="123">
        <v>7</v>
      </c>
      <c r="AF399" s="123"/>
      <c r="AG399" s="123"/>
      <c r="AH399" s="123">
        <v>2</v>
      </c>
      <c r="AI399" s="123"/>
      <c r="AJ399" s="123">
        <v>11</v>
      </c>
      <c r="AL399" s="52"/>
      <c r="AY399" s="55">
        <f>COUNTIF($BA$4:BA399,PROVINCIA!$C$6)</f>
        <v>0</v>
      </c>
      <c r="BK399" s="55">
        <f>COUNTIF($BM$4:BM399,DELEGACIÓN!$C$6)</f>
        <v>0</v>
      </c>
      <c r="BL399" s="70"/>
      <c r="BM399" s="52"/>
      <c r="BN399" s="52"/>
      <c r="BO399" s="52"/>
      <c r="BP399" s="52"/>
      <c r="BQ399" s="52"/>
      <c r="BR399" s="52"/>
      <c r="BS399" s="52"/>
    </row>
    <row r="400" spans="13:71" x14ac:dyDescent="0.25">
      <c r="M400" s="55">
        <f>COUNTIF($O$4:O400,PROVINCIA!$C$6)</f>
        <v>0</v>
      </c>
      <c r="Z400" s="55">
        <f>COUNTIF($AB$4:AB400,DELEGACIÓN!$C$6)</f>
        <v>0</v>
      </c>
      <c r="AA400" s="117">
        <v>3303</v>
      </c>
      <c r="AB400" s="117" t="s">
        <v>316</v>
      </c>
      <c r="AC400" s="117" t="s">
        <v>17</v>
      </c>
      <c r="AD400" s="123">
        <v>24</v>
      </c>
      <c r="AE400" s="123">
        <v>47</v>
      </c>
      <c r="AF400" s="123"/>
      <c r="AG400" s="123"/>
      <c r="AH400" s="123">
        <v>1</v>
      </c>
      <c r="AI400" s="123"/>
      <c r="AJ400" s="123">
        <v>72</v>
      </c>
      <c r="AL400" s="52"/>
      <c r="AY400" s="55">
        <f>COUNTIF($BA$4:BA400,PROVINCIA!$C$6)</f>
        <v>0</v>
      </c>
      <c r="BK400" s="55">
        <f>COUNTIF($BM$4:BM400,DELEGACIÓN!$C$6)</f>
        <v>0</v>
      </c>
      <c r="BL400" s="70"/>
      <c r="BM400" s="52"/>
      <c r="BN400" s="52"/>
      <c r="BO400" s="52"/>
      <c r="BP400" s="52"/>
      <c r="BQ400" s="52"/>
      <c r="BR400" s="52"/>
      <c r="BS400" s="52"/>
    </row>
    <row r="401" spans="13:71" x14ac:dyDescent="0.25">
      <c r="M401" s="55">
        <f>COUNTIF($O$4:O401,PROVINCIA!$C$6)</f>
        <v>0</v>
      </c>
      <c r="Z401" s="55">
        <f>COUNTIF($AB$4:AB401,DELEGACIÓN!$C$6)</f>
        <v>0</v>
      </c>
      <c r="AA401" s="117">
        <v>3303</v>
      </c>
      <c r="AB401" s="117" t="s">
        <v>316</v>
      </c>
      <c r="AC401" s="117" t="s">
        <v>24</v>
      </c>
      <c r="AD401" s="123">
        <v>2</v>
      </c>
      <c r="AE401" s="123"/>
      <c r="AF401" s="123"/>
      <c r="AG401" s="123"/>
      <c r="AH401" s="123">
        <v>4</v>
      </c>
      <c r="AI401" s="123"/>
      <c r="AJ401" s="123">
        <v>6</v>
      </c>
      <c r="AL401" s="52"/>
      <c r="BK401" s="55">
        <f>COUNTIF($BM$4:BM401,DELEGACIÓN!$C$6)</f>
        <v>0</v>
      </c>
      <c r="BL401" s="70"/>
      <c r="BM401" s="52"/>
      <c r="BN401" s="52"/>
      <c r="BO401" s="52"/>
      <c r="BP401" s="52"/>
      <c r="BQ401" s="52"/>
      <c r="BR401" s="52"/>
      <c r="BS401" s="52"/>
    </row>
    <row r="402" spans="13:71" x14ac:dyDescent="0.25">
      <c r="M402" s="55">
        <f>COUNTIF($O$4:O402,PROVINCIA!$C$6)</f>
        <v>0</v>
      </c>
      <c r="Z402" s="55">
        <f>COUNTIF($AB$4:AB402,DELEGACIÓN!$C$6)</f>
        <v>0</v>
      </c>
      <c r="AA402" s="117">
        <v>3401</v>
      </c>
      <c r="AB402" s="117" t="s">
        <v>318</v>
      </c>
      <c r="AC402" s="117" t="s">
        <v>18</v>
      </c>
      <c r="AD402" s="123">
        <v>3</v>
      </c>
      <c r="AE402" s="123">
        <v>47</v>
      </c>
      <c r="AF402" s="123">
        <v>5</v>
      </c>
      <c r="AG402" s="123">
        <v>11</v>
      </c>
      <c r="AH402" s="123">
        <v>1</v>
      </c>
      <c r="AI402" s="123"/>
      <c r="AJ402" s="123">
        <v>67</v>
      </c>
      <c r="AL402" s="52"/>
      <c r="BK402" s="55">
        <f>COUNTIF($BM$4:BM402,DELEGACIÓN!$C$6)</f>
        <v>0</v>
      </c>
      <c r="BL402" s="70"/>
      <c r="BM402" s="52"/>
      <c r="BN402" s="52"/>
      <c r="BO402" s="52"/>
      <c r="BP402" s="52"/>
      <c r="BQ402" s="52"/>
      <c r="BR402" s="52"/>
      <c r="BS402" s="52"/>
    </row>
    <row r="403" spans="13:71" x14ac:dyDescent="0.25">
      <c r="M403" s="55">
        <f>COUNTIF($O$4:O403,PROVINCIA!$C$6)</f>
        <v>0</v>
      </c>
      <c r="Z403" s="55">
        <f>COUNTIF($AB$4:AB403,DELEGACIÓN!$C$6)</f>
        <v>0</v>
      </c>
      <c r="AA403" s="117">
        <v>3401</v>
      </c>
      <c r="AB403" s="117" t="s">
        <v>318</v>
      </c>
      <c r="AC403" s="117" t="s">
        <v>19</v>
      </c>
      <c r="AD403" s="123"/>
      <c r="AE403" s="123">
        <v>57</v>
      </c>
      <c r="AF403" s="123">
        <v>14</v>
      </c>
      <c r="AG403" s="123">
        <v>23</v>
      </c>
      <c r="AH403" s="123"/>
      <c r="AI403" s="123"/>
      <c r="AJ403" s="123">
        <v>94</v>
      </c>
      <c r="AL403" s="52"/>
      <c r="BK403" s="55">
        <f>COUNTIF($BM$4:BM403,DELEGACIÓN!$C$6)</f>
        <v>0</v>
      </c>
      <c r="BL403" s="70"/>
      <c r="BM403" s="52"/>
      <c r="BN403" s="52"/>
      <c r="BO403" s="52"/>
      <c r="BP403" s="52"/>
      <c r="BQ403" s="52"/>
      <c r="BR403" s="52"/>
      <c r="BS403" s="52"/>
    </row>
    <row r="404" spans="13:71" x14ac:dyDescent="0.25">
      <c r="M404" s="55">
        <f>COUNTIF($O$4:O404,PROVINCIA!$C$6)</f>
        <v>0</v>
      </c>
      <c r="Z404" s="55">
        <f>COUNTIF($AB$4:AB404,DELEGACIÓN!$C$6)</f>
        <v>0</v>
      </c>
      <c r="AA404" s="117">
        <v>3401</v>
      </c>
      <c r="AB404" s="117" t="s">
        <v>318</v>
      </c>
      <c r="AC404" s="117" t="s">
        <v>17</v>
      </c>
      <c r="AD404" s="123">
        <v>2</v>
      </c>
      <c r="AE404" s="123">
        <v>18</v>
      </c>
      <c r="AF404" s="123">
        <v>3</v>
      </c>
      <c r="AG404" s="123">
        <v>5</v>
      </c>
      <c r="AH404" s="123"/>
      <c r="AI404" s="123"/>
      <c r="AJ404" s="123">
        <v>28</v>
      </c>
      <c r="AL404" s="52"/>
      <c r="BK404" s="55">
        <f>COUNTIF($BM$4:BM404,DELEGACIÓN!$C$6)</f>
        <v>0</v>
      </c>
      <c r="BL404" s="70"/>
      <c r="BM404" s="52"/>
      <c r="BN404" s="52"/>
      <c r="BO404" s="52"/>
      <c r="BP404" s="52"/>
      <c r="BQ404" s="52"/>
      <c r="BR404" s="52"/>
      <c r="BS404" s="52"/>
    </row>
    <row r="405" spans="13:71" x14ac:dyDescent="0.25">
      <c r="M405" s="55">
        <f>COUNTIF($O$4:O405,PROVINCIA!$C$6)</f>
        <v>0</v>
      </c>
      <c r="Z405" s="55">
        <f>COUNTIF($AB$4:AB405,DELEGACIÓN!$C$6)</f>
        <v>0</v>
      </c>
      <c r="AA405" s="117">
        <v>3401</v>
      </c>
      <c r="AB405" s="117" t="s">
        <v>318</v>
      </c>
      <c r="AC405" s="117" t="s">
        <v>24</v>
      </c>
      <c r="AD405" s="123">
        <v>362</v>
      </c>
      <c r="AE405" s="123">
        <v>207</v>
      </c>
      <c r="AF405" s="123">
        <v>39</v>
      </c>
      <c r="AG405" s="123">
        <v>25</v>
      </c>
      <c r="AH405" s="123"/>
      <c r="AI405" s="123"/>
      <c r="AJ405" s="123">
        <v>633</v>
      </c>
      <c r="AL405" s="52"/>
      <c r="BK405" s="55">
        <f>COUNTIF($BM$4:BM405,DELEGACIÓN!$C$6)</f>
        <v>0</v>
      </c>
      <c r="BL405" s="70"/>
      <c r="BM405" s="52"/>
      <c r="BN405" s="52"/>
      <c r="BO405" s="52"/>
      <c r="BP405" s="52"/>
      <c r="BQ405" s="52"/>
      <c r="BR405" s="52"/>
      <c r="BS405" s="52"/>
    </row>
    <row r="406" spans="13:71" x14ac:dyDescent="0.25">
      <c r="M406" s="55">
        <f>COUNTIF($O$4:O406,PROVINCIA!$C$6)</f>
        <v>0</v>
      </c>
      <c r="Z406" s="55">
        <f>COUNTIF($AB$4:AB406,DELEGACIÓN!$C$6)</f>
        <v>0</v>
      </c>
      <c r="AA406" s="117">
        <v>3501</v>
      </c>
      <c r="AB406" s="117" t="s">
        <v>322</v>
      </c>
      <c r="AC406" s="117" t="s">
        <v>18</v>
      </c>
      <c r="AD406" s="123">
        <v>11</v>
      </c>
      <c r="AE406" s="123">
        <v>4</v>
      </c>
      <c r="AF406" s="123">
        <v>40</v>
      </c>
      <c r="AG406" s="123">
        <v>59</v>
      </c>
      <c r="AH406" s="123">
        <v>21</v>
      </c>
      <c r="AI406" s="123">
        <v>1</v>
      </c>
      <c r="AJ406" s="123">
        <v>136</v>
      </c>
      <c r="AL406" s="52"/>
      <c r="BK406" s="55">
        <f>COUNTIF($BM$4:BM406,DELEGACIÓN!$C$6)</f>
        <v>0</v>
      </c>
      <c r="BL406" s="70"/>
      <c r="BM406" s="52"/>
      <c r="BN406" s="52"/>
      <c r="BO406" s="52"/>
      <c r="BP406" s="52"/>
      <c r="BQ406" s="52"/>
      <c r="BR406" s="52"/>
      <c r="BS406" s="52"/>
    </row>
    <row r="407" spans="13:71" x14ac:dyDescent="0.25">
      <c r="M407" s="55">
        <f>COUNTIF($O$4:O407,PROVINCIA!$C$6)</f>
        <v>0</v>
      </c>
      <c r="Z407" s="55">
        <f>COUNTIF($AB$4:AB407,DELEGACIÓN!$C$6)</f>
        <v>0</v>
      </c>
      <c r="AA407" s="117">
        <v>3501</v>
      </c>
      <c r="AB407" s="117" t="s">
        <v>322</v>
      </c>
      <c r="AC407" s="117" t="s">
        <v>19</v>
      </c>
      <c r="AD407" s="123">
        <v>1</v>
      </c>
      <c r="AE407" s="123">
        <v>1</v>
      </c>
      <c r="AF407" s="123">
        <v>6</v>
      </c>
      <c r="AG407" s="123">
        <v>23</v>
      </c>
      <c r="AH407" s="123">
        <v>7</v>
      </c>
      <c r="AI407" s="123"/>
      <c r="AJ407" s="123">
        <v>38</v>
      </c>
      <c r="AL407" s="52"/>
      <c r="BK407" s="55">
        <f>COUNTIF($BM$4:BM407,DELEGACIÓN!$C$6)</f>
        <v>0</v>
      </c>
      <c r="BL407" s="70"/>
      <c r="BM407" s="52"/>
      <c r="BN407" s="52"/>
      <c r="BO407" s="52"/>
      <c r="BP407" s="52"/>
      <c r="BQ407" s="52"/>
      <c r="BR407" s="52"/>
      <c r="BS407" s="52"/>
    </row>
    <row r="408" spans="13:71" x14ac:dyDescent="0.25">
      <c r="M408" s="55">
        <f>COUNTIF($O$4:O408,PROVINCIA!$C$6)</f>
        <v>0</v>
      </c>
      <c r="Z408" s="55">
        <f>COUNTIF($AB$4:AB408,DELEGACIÓN!$C$6)</f>
        <v>0</v>
      </c>
      <c r="AA408" s="117">
        <v>3501</v>
      </c>
      <c r="AB408" s="117" t="s">
        <v>322</v>
      </c>
      <c r="AC408" s="117" t="s">
        <v>17</v>
      </c>
      <c r="AD408" s="123">
        <v>7</v>
      </c>
      <c r="AE408" s="123">
        <v>2</v>
      </c>
      <c r="AF408" s="123">
        <v>28</v>
      </c>
      <c r="AG408" s="123">
        <v>43</v>
      </c>
      <c r="AH408" s="123">
        <v>13</v>
      </c>
      <c r="AI408" s="123"/>
      <c r="AJ408" s="123">
        <v>93</v>
      </c>
      <c r="AL408" s="52"/>
      <c r="BK408" s="55">
        <f>COUNTIF($BM$4:BM408,DELEGACIÓN!$C$6)</f>
        <v>0</v>
      </c>
      <c r="BL408" s="70"/>
      <c r="BM408" s="52"/>
      <c r="BN408" s="52"/>
      <c r="BO408" s="52"/>
      <c r="BP408" s="52"/>
      <c r="BQ408" s="52"/>
      <c r="BR408" s="52"/>
      <c r="BS408" s="52"/>
    </row>
    <row r="409" spans="13:71" x14ac:dyDescent="0.25">
      <c r="M409" s="55">
        <f>COUNTIF($O$4:O409,PROVINCIA!$C$6)</f>
        <v>0</v>
      </c>
      <c r="Z409" s="55">
        <f>COUNTIF($AB$4:AB409,DELEGACIÓN!$C$6)</f>
        <v>0</v>
      </c>
      <c r="AA409" s="117">
        <v>3501</v>
      </c>
      <c r="AB409" s="117" t="s">
        <v>322</v>
      </c>
      <c r="AC409" s="117" t="s">
        <v>24</v>
      </c>
      <c r="AD409" s="123"/>
      <c r="AE409" s="123"/>
      <c r="AF409" s="123">
        <v>3</v>
      </c>
      <c r="AG409" s="123"/>
      <c r="AH409" s="123"/>
      <c r="AI409" s="123"/>
      <c r="AJ409" s="123">
        <v>3</v>
      </c>
      <c r="AL409" s="52"/>
      <c r="BK409" s="55">
        <f>COUNTIF($BM$4:BM409,DELEGACIÓN!$C$6)</f>
        <v>0</v>
      </c>
      <c r="BL409" s="70"/>
      <c r="BM409" s="52"/>
      <c r="BN409" s="52"/>
      <c r="BO409" s="52"/>
      <c r="BP409" s="52"/>
      <c r="BQ409" s="52"/>
      <c r="BR409" s="52"/>
      <c r="BS409" s="52"/>
    </row>
    <row r="410" spans="13:71" x14ac:dyDescent="0.25">
      <c r="M410" s="55">
        <f>COUNTIF($O$4:O410,PROVINCIA!$C$6)</f>
        <v>0</v>
      </c>
      <c r="Z410" s="55">
        <f>COUNTIF($AB$4:AB410,DELEGACIÓN!$C$6)</f>
        <v>0</v>
      </c>
      <c r="AA410" s="117">
        <v>3502</v>
      </c>
      <c r="AB410" s="117" t="s">
        <v>328</v>
      </c>
      <c r="AC410" s="117" t="s">
        <v>18</v>
      </c>
      <c r="AD410" s="123">
        <v>24</v>
      </c>
      <c r="AE410" s="123">
        <v>11</v>
      </c>
      <c r="AF410" s="123">
        <v>8</v>
      </c>
      <c r="AG410" s="123">
        <v>51</v>
      </c>
      <c r="AH410" s="123">
        <v>111</v>
      </c>
      <c r="AI410" s="123">
        <v>41</v>
      </c>
      <c r="AJ410" s="123">
        <v>246</v>
      </c>
      <c r="AL410" s="52"/>
      <c r="BK410" s="55">
        <f>COUNTIF($BM$4:BM410,DELEGACIÓN!$C$6)</f>
        <v>0</v>
      </c>
      <c r="BL410" s="70"/>
      <c r="BM410" s="52"/>
      <c r="BN410" s="52"/>
      <c r="BO410" s="52"/>
      <c r="BP410" s="52"/>
      <c r="BQ410" s="52"/>
      <c r="BR410" s="52"/>
      <c r="BS410" s="52"/>
    </row>
    <row r="411" spans="13:71" x14ac:dyDescent="0.25">
      <c r="M411" s="55">
        <f>COUNTIF($O$4:O411,PROVINCIA!$C$6)</f>
        <v>0</v>
      </c>
      <c r="Z411" s="55">
        <f>COUNTIF($AB$4:AB411,DELEGACIÓN!$C$6)</f>
        <v>0</v>
      </c>
      <c r="AA411" s="117">
        <v>3502</v>
      </c>
      <c r="AB411" s="117" t="s">
        <v>328</v>
      </c>
      <c r="AC411" s="117" t="s">
        <v>19</v>
      </c>
      <c r="AD411" s="123">
        <v>14</v>
      </c>
      <c r="AE411" s="123">
        <v>4</v>
      </c>
      <c r="AF411" s="123">
        <v>7</v>
      </c>
      <c r="AG411" s="123">
        <v>58</v>
      </c>
      <c r="AH411" s="123">
        <v>71</v>
      </c>
      <c r="AI411" s="123">
        <v>40</v>
      </c>
      <c r="AJ411" s="123">
        <v>194</v>
      </c>
      <c r="AL411" s="52"/>
      <c r="BK411" s="55">
        <f>COUNTIF($BM$4:BM411,DELEGACIÓN!$C$6)</f>
        <v>0</v>
      </c>
      <c r="BL411" s="70"/>
      <c r="BM411" s="52"/>
      <c r="BN411" s="52"/>
      <c r="BO411" s="52"/>
      <c r="BP411" s="52"/>
      <c r="BQ411" s="52"/>
      <c r="BR411" s="52"/>
      <c r="BS411" s="52"/>
    </row>
    <row r="412" spans="13:71" x14ac:dyDescent="0.25">
      <c r="M412" s="55">
        <f>COUNTIF($O$4:O412,PROVINCIA!$C$6)</f>
        <v>0</v>
      </c>
      <c r="Z412" s="55">
        <f>COUNTIF($AB$4:AB412,DELEGACIÓN!$C$6)</f>
        <v>0</v>
      </c>
      <c r="AA412" s="117">
        <v>3502</v>
      </c>
      <c r="AB412" s="117" t="s">
        <v>328</v>
      </c>
      <c r="AC412" s="117" t="s">
        <v>17</v>
      </c>
      <c r="AD412" s="123">
        <v>16</v>
      </c>
      <c r="AE412" s="123">
        <v>12</v>
      </c>
      <c r="AF412" s="123">
        <v>8</v>
      </c>
      <c r="AG412" s="123">
        <v>30</v>
      </c>
      <c r="AH412" s="123">
        <v>74</v>
      </c>
      <c r="AI412" s="123">
        <v>26</v>
      </c>
      <c r="AJ412" s="123">
        <v>166</v>
      </c>
      <c r="AL412" s="52"/>
      <c r="BK412" s="55">
        <f>COUNTIF($BM$4:BM412,DELEGACIÓN!$C$6)</f>
        <v>0</v>
      </c>
      <c r="BL412" s="70"/>
      <c r="BM412" s="52"/>
      <c r="BN412" s="52"/>
      <c r="BO412" s="52"/>
      <c r="BP412" s="52"/>
      <c r="BQ412" s="52"/>
      <c r="BR412" s="52"/>
      <c r="BS412" s="52"/>
    </row>
    <row r="413" spans="13:71" x14ac:dyDescent="0.25">
      <c r="M413" s="55">
        <f>COUNTIF($O$4:O413,PROVINCIA!$C$6)</f>
        <v>0</v>
      </c>
      <c r="Z413" s="55">
        <f>COUNTIF($AB$4:AB413,DELEGACIÓN!$C$6)</f>
        <v>0</v>
      </c>
      <c r="AA413" s="117">
        <v>3502</v>
      </c>
      <c r="AB413" s="117" t="s">
        <v>328</v>
      </c>
      <c r="AC413" s="117" t="s">
        <v>24</v>
      </c>
      <c r="AD413" s="123"/>
      <c r="AE413" s="123"/>
      <c r="AF413" s="123"/>
      <c r="AG413" s="123">
        <v>6</v>
      </c>
      <c r="AH413" s="123"/>
      <c r="AI413" s="123"/>
      <c r="AJ413" s="123">
        <v>6</v>
      </c>
      <c r="AL413" s="52"/>
      <c r="BK413" s="55">
        <f>COUNTIF($BM$4:BM413,DELEGACIÓN!$C$6)</f>
        <v>0</v>
      </c>
      <c r="BL413" s="70"/>
      <c r="BM413" s="52"/>
      <c r="BN413" s="52"/>
      <c r="BO413" s="52"/>
      <c r="BP413" s="52"/>
      <c r="BQ413" s="52"/>
      <c r="BR413" s="52"/>
      <c r="BS413" s="52"/>
    </row>
    <row r="414" spans="13:71" x14ac:dyDescent="0.25">
      <c r="M414" s="55">
        <f>COUNTIF($O$4:O414,PROVINCIA!$C$6)</f>
        <v>0</v>
      </c>
      <c r="Z414" s="55">
        <f>COUNTIF($AB$4:AB414,DELEGACIÓN!$C$6)</f>
        <v>0</v>
      </c>
      <c r="AA414" s="117">
        <v>3503</v>
      </c>
      <c r="AB414" s="117" t="s">
        <v>330</v>
      </c>
      <c r="AC414" s="117" t="s">
        <v>18</v>
      </c>
      <c r="AD414" s="123">
        <v>2</v>
      </c>
      <c r="AE414" s="123">
        <v>5</v>
      </c>
      <c r="AF414" s="123">
        <v>40</v>
      </c>
      <c r="AG414" s="123">
        <v>30</v>
      </c>
      <c r="AH414" s="123">
        <v>4</v>
      </c>
      <c r="AI414" s="123">
        <v>5</v>
      </c>
      <c r="AJ414" s="123">
        <v>86</v>
      </c>
      <c r="AL414" s="52"/>
      <c r="BK414" s="55">
        <f>COUNTIF($BM$4:BM414,DELEGACIÓN!$C$6)</f>
        <v>0</v>
      </c>
      <c r="BL414" s="70"/>
      <c r="BM414" s="52"/>
      <c r="BN414" s="52"/>
      <c r="BO414" s="52"/>
      <c r="BP414" s="52"/>
      <c r="BQ414" s="52"/>
      <c r="BR414" s="52"/>
      <c r="BS414" s="52"/>
    </row>
    <row r="415" spans="13:71" x14ac:dyDescent="0.25">
      <c r="M415" s="55">
        <f>COUNTIF($O$4:O415,PROVINCIA!$C$6)</f>
        <v>0</v>
      </c>
      <c r="Z415" s="55">
        <f>COUNTIF($AB$4:AB415,DELEGACIÓN!$C$6)</f>
        <v>0</v>
      </c>
      <c r="AA415" s="117">
        <v>3503</v>
      </c>
      <c r="AB415" s="117" t="s">
        <v>330</v>
      </c>
      <c r="AC415" s="117" t="s">
        <v>19</v>
      </c>
      <c r="AD415" s="123"/>
      <c r="AE415" s="123"/>
      <c r="AF415" s="123">
        <v>51</v>
      </c>
      <c r="AG415" s="123">
        <v>128</v>
      </c>
      <c r="AH415" s="123">
        <v>4</v>
      </c>
      <c r="AI415" s="123">
        <v>1</v>
      </c>
      <c r="AJ415" s="123">
        <v>184</v>
      </c>
      <c r="AL415" s="52"/>
      <c r="BK415" s="55">
        <f>COUNTIF($BM$4:BM415,DELEGACIÓN!$C$6)</f>
        <v>0</v>
      </c>
      <c r="BL415" s="70"/>
      <c r="BM415" s="52"/>
      <c r="BN415" s="52"/>
      <c r="BO415" s="52"/>
      <c r="BP415" s="52"/>
      <c r="BQ415" s="52"/>
      <c r="BR415" s="52"/>
      <c r="BS415" s="52"/>
    </row>
    <row r="416" spans="13:71" x14ac:dyDescent="0.25">
      <c r="M416" s="55">
        <f>COUNTIF($O$4:O416,PROVINCIA!$C$6)</f>
        <v>0</v>
      </c>
      <c r="Z416" s="55">
        <f>COUNTIF($AB$4:AB416,DELEGACIÓN!$C$6)</f>
        <v>0</v>
      </c>
      <c r="AA416" s="117">
        <v>3503</v>
      </c>
      <c r="AB416" s="117" t="s">
        <v>330</v>
      </c>
      <c r="AC416" s="117" t="s">
        <v>17</v>
      </c>
      <c r="AD416" s="123">
        <v>1</v>
      </c>
      <c r="AE416" s="123">
        <v>3</v>
      </c>
      <c r="AF416" s="123">
        <v>23</v>
      </c>
      <c r="AG416" s="123">
        <v>22</v>
      </c>
      <c r="AH416" s="123">
        <v>3</v>
      </c>
      <c r="AI416" s="123">
        <v>1</v>
      </c>
      <c r="AJ416" s="123">
        <v>53</v>
      </c>
      <c r="AL416" s="52"/>
      <c r="BK416" s="55">
        <f>COUNTIF($BM$4:BM416,DELEGACIÓN!$C$6)</f>
        <v>0</v>
      </c>
      <c r="BL416" s="70"/>
      <c r="BM416" s="52"/>
      <c r="BN416" s="52"/>
      <c r="BO416" s="52"/>
      <c r="BP416" s="52"/>
      <c r="BQ416" s="52"/>
      <c r="BR416" s="52"/>
      <c r="BS416" s="52"/>
    </row>
    <row r="417" spans="13:71" x14ac:dyDescent="0.25">
      <c r="M417" s="55">
        <f>COUNTIF($O$4:O417,PROVINCIA!$C$6)</f>
        <v>0</v>
      </c>
      <c r="Z417" s="55">
        <f>COUNTIF($AB$4:AB417,DELEGACIÓN!$C$6)</f>
        <v>0</v>
      </c>
      <c r="AA417" s="117">
        <v>3503</v>
      </c>
      <c r="AB417" s="117" t="s">
        <v>330</v>
      </c>
      <c r="AC417" s="117" t="s">
        <v>24</v>
      </c>
      <c r="AD417" s="123"/>
      <c r="AE417" s="123"/>
      <c r="AF417" s="123">
        <v>3</v>
      </c>
      <c r="AG417" s="123"/>
      <c r="AH417" s="123"/>
      <c r="AI417" s="123"/>
      <c r="AJ417" s="123">
        <v>3</v>
      </c>
      <c r="AL417" s="52"/>
      <c r="BK417" s="55">
        <f>COUNTIF($BM$4:BM417,DELEGACIÓN!$C$6)</f>
        <v>0</v>
      </c>
      <c r="BL417" s="70"/>
      <c r="BM417" s="52"/>
      <c r="BN417" s="52"/>
      <c r="BO417" s="52"/>
      <c r="BP417" s="52"/>
      <c r="BQ417" s="52"/>
      <c r="BR417" s="52"/>
      <c r="BS417" s="52"/>
    </row>
    <row r="418" spans="13:71" x14ac:dyDescent="0.25">
      <c r="M418" s="55">
        <f>COUNTIF($O$4:O418,PROVINCIA!$C$6)</f>
        <v>0</v>
      </c>
      <c r="Z418" s="55">
        <f>COUNTIF($AB$4:AB418,DELEGACIÓN!$C$6)</f>
        <v>0</v>
      </c>
      <c r="AA418" s="117">
        <v>3504</v>
      </c>
      <c r="AB418" s="117" t="s">
        <v>332</v>
      </c>
      <c r="AC418" s="117" t="s">
        <v>18</v>
      </c>
      <c r="AD418" s="123">
        <v>9</v>
      </c>
      <c r="AE418" s="123">
        <v>1</v>
      </c>
      <c r="AF418" s="123"/>
      <c r="AG418" s="123"/>
      <c r="AH418" s="123"/>
      <c r="AI418" s="123"/>
      <c r="AJ418" s="123">
        <v>10</v>
      </c>
      <c r="AL418" s="52"/>
      <c r="BK418" s="55">
        <f>COUNTIF($BM$4:BM418,DELEGACIÓN!$C$6)</f>
        <v>0</v>
      </c>
      <c r="BL418" s="70"/>
      <c r="BM418" s="52"/>
      <c r="BN418" s="52"/>
      <c r="BO418" s="52"/>
      <c r="BP418" s="52"/>
      <c r="BQ418" s="52"/>
      <c r="BR418" s="52"/>
      <c r="BS418" s="52"/>
    </row>
    <row r="419" spans="13:71" x14ac:dyDescent="0.25">
      <c r="M419" s="55">
        <f>COUNTIF($O$4:O419,PROVINCIA!$C$6)</f>
        <v>0</v>
      </c>
      <c r="Z419" s="55">
        <f>COUNTIF($AB$4:AB419,DELEGACIÓN!$C$6)</f>
        <v>0</v>
      </c>
      <c r="AA419" s="117">
        <v>3504</v>
      </c>
      <c r="AB419" s="117" t="s">
        <v>332</v>
      </c>
      <c r="AC419" s="117" t="s">
        <v>19</v>
      </c>
      <c r="AD419" s="123">
        <v>2</v>
      </c>
      <c r="AE419" s="123"/>
      <c r="AF419" s="123"/>
      <c r="AG419" s="123"/>
      <c r="AH419" s="123"/>
      <c r="AI419" s="123"/>
      <c r="AJ419" s="123">
        <v>2</v>
      </c>
      <c r="AL419" s="52"/>
      <c r="BK419" s="55">
        <f>COUNTIF($BM$4:BM419,DELEGACIÓN!$C$6)</f>
        <v>0</v>
      </c>
      <c r="BL419" s="70"/>
      <c r="BM419" s="52"/>
      <c r="BN419" s="52"/>
      <c r="BO419" s="52"/>
      <c r="BP419" s="52"/>
      <c r="BQ419" s="52"/>
      <c r="BR419" s="52"/>
      <c r="BS419" s="52"/>
    </row>
    <row r="420" spans="13:71" x14ac:dyDescent="0.25">
      <c r="M420" s="55">
        <f>COUNTIF($O$4:O420,PROVINCIA!$C$6)</f>
        <v>0</v>
      </c>
      <c r="Z420" s="55">
        <f>COUNTIF($AB$4:AB420,DELEGACIÓN!$C$6)</f>
        <v>0</v>
      </c>
      <c r="AA420" s="117">
        <v>3504</v>
      </c>
      <c r="AB420" s="117" t="s">
        <v>332</v>
      </c>
      <c r="AC420" s="117" t="s">
        <v>17</v>
      </c>
      <c r="AD420" s="123">
        <v>2</v>
      </c>
      <c r="AE420" s="123">
        <v>1</v>
      </c>
      <c r="AF420" s="123"/>
      <c r="AG420" s="123"/>
      <c r="AH420" s="123"/>
      <c r="AI420" s="123"/>
      <c r="AJ420" s="123">
        <v>3</v>
      </c>
      <c r="AL420" s="52"/>
      <c r="BK420" s="55">
        <f>COUNTIF($BM$4:BM420,DELEGACIÓN!$C$6)</f>
        <v>0</v>
      </c>
      <c r="BL420" s="70"/>
      <c r="BM420" s="52"/>
      <c r="BN420" s="52"/>
      <c r="BO420" s="52"/>
      <c r="BP420" s="52"/>
      <c r="BQ420" s="52"/>
      <c r="BR420" s="52"/>
      <c r="BS420" s="52"/>
    </row>
    <row r="421" spans="13:71" x14ac:dyDescent="0.25">
      <c r="M421" s="55">
        <f>COUNTIF($O$4:O421,PROVINCIA!$C$6)</f>
        <v>0</v>
      </c>
      <c r="Z421" s="55">
        <f>COUNTIF($AB$4:AB421,DELEGACIÓN!$C$6)</f>
        <v>0</v>
      </c>
      <c r="AA421" s="117">
        <v>3506</v>
      </c>
      <c r="AB421" s="117" t="s">
        <v>334</v>
      </c>
      <c r="AC421" s="117" t="s">
        <v>18</v>
      </c>
      <c r="AD421" s="123">
        <v>42</v>
      </c>
      <c r="AE421" s="123">
        <v>28</v>
      </c>
      <c r="AF421" s="123">
        <v>22</v>
      </c>
      <c r="AG421" s="123">
        <v>18</v>
      </c>
      <c r="AH421" s="123">
        <v>24</v>
      </c>
      <c r="AI421" s="123">
        <v>21</v>
      </c>
      <c r="AJ421" s="123">
        <v>155</v>
      </c>
      <c r="AL421" s="52"/>
      <c r="BK421" s="55">
        <f>COUNTIF($BM$4:BM421,DELEGACIÓN!$C$6)</f>
        <v>0</v>
      </c>
      <c r="BL421" s="70"/>
      <c r="BM421" s="52"/>
      <c r="BN421" s="52"/>
      <c r="BO421" s="52"/>
      <c r="BP421" s="52"/>
      <c r="BQ421" s="52"/>
      <c r="BR421" s="52"/>
      <c r="BS421" s="52"/>
    </row>
    <row r="422" spans="13:71" x14ac:dyDescent="0.25">
      <c r="M422" s="55">
        <f>COUNTIF($O$4:O422,PROVINCIA!$C$6)</f>
        <v>0</v>
      </c>
      <c r="Z422" s="55">
        <f>COUNTIF($AB$4:AB422,DELEGACIÓN!$C$6)</f>
        <v>0</v>
      </c>
      <c r="AA422" s="117">
        <v>3506</v>
      </c>
      <c r="AB422" s="117" t="s">
        <v>334</v>
      </c>
      <c r="AC422" s="117" t="s">
        <v>19</v>
      </c>
      <c r="AD422" s="123">
        <v>19</v>
      </c>
      <c r="AE422" s="123">
        <v>15</v>
      </c>
      <c r="AF422" s="123">
        <v>57</v>
      </c>
      <c r="AG422" s="123">
        <v>35</v>
      </c>
      <c r="AH422" s="123">
        <v>33</v>
      </c>
      <c r="AI422" s="123">
        <v>32</v>
      </c>
      <c r="AJ422" s="123">
        <v>191</v>
      </c>
      <c r="AL422" s="52"/>
      <c r="BK422" s="55">
        <f>COUNTIF($BM$4:BM422,DELEGACIÓN!$C$6)</f>
        <v>0</v>
      </c>
      <c r="BL422" s="70"/>
      <c r="BM422" s="52"/>
      <c r="BN422" s="52"/>
      <c r="BO422" s="52"/>
      <c r="BP422" s="52"/>
      <c r="BQ422" s="52"/>
      <c r="BR422" s="52"/>
      <c r="BS422" s="52"/>
    </row>
    <row r="423" spans="13:71" x14ac:dyDescent="0.25">
      <c r="M423" s="55">
        <f>COUNTIF($O$4:O423,PROVINCIA!$C$6)</f>
        <v>0</v>
      </c>
      <c r="Z423" s="55">
        <f>COUNTIF($AB$4:AB423,DELEGACIÓN!$C$6)</f>
        <v>0</v>
      </c>
      <c r="AA423" s="117">
        <v>3506</v>
      </c>
      <c r="AB423" s="117" t="s">
        <v>334</v>
      </c>
      <c r="AC423" s="117" t="s">
        <v>17</v>
      </c>
      <c r="AD423" s="123">
        <v>26</v>
      </c>
      <c r="AE423" s="123">
        <v>16</v>
      </c>
      <c r="AF423" s="123">
        <v>15</v>
      </c>
      <c r="AG423" s="123">
        <v>13</v>
      </c>
      <c r="AH423" s="123">
        <v>16</v>
      </c>
      <c r="AI423" s="123">
        <v>12</v>
      </c>
      <c r="AJ423" s="123">
        <v>98</v>
      </c>
      <c r="AL423" s="52"/>
      <c r="BK423" s="55">
        <f>COUNTIF($BM$4:BM423,DELEGACIÓN!$C$6)</f>
        <v>0</v>
      </c>
      <c r="BL423" s="70"/>
      <c r="BM423" s="52"/>
      <c r="BN423" s="52"/>
      <c r="BO423" s="52"/>
      <c r="BP423" s="52"/>
      <c r="BQ423" s="52"/>
      <c r="BR423" s="52"/>
      <c r="BS423" s="52"/>
    </row>
    <row r="424" spans="13:71" x14ac:dyDescent="0.25">
      <c r="M424" s="55">
        <f>COUNTIF($O$4:O424,PROVINCIA!$C$6)</f>
        <v>0</v>
      </c>
      <c r="Z424" s="55">
        <f>COUNTIF($AB$4:AB424,DELEGACIÓN!$C$6)</f>
        <v>0</v>
      </c>
      <c r="AA424" s="117">
        <v>3506</v>
      </c>
      <c r="AB424" s="117" t="s">
        <v>334</v>
      </c>
      <c r="AC424" s="117" t="s">
        <v>24</v>
      </c>
      <c r="AD424" s="123"/>
      <c r="AE424" s="123"/>
      <c r="AF424" s="123">
        <v>43</v>
      </c>
      <c r="AG424" s="123"/>
      <c r="AH424" s="123">
        <v>3</v>
      </c>
      <c r="AI424" s="123">
        <v>7</v>
      </c>
      <c r="AJ424" s="123">
        <v>53</v>
      </c>
      <c r="AL424" s="52"/>
      <c r="BK424" s="55">
        <f>COUNTIF($BM$4:BM424,DELEGACIÓN!$C$6)</f>
        <v>0</v>
      </c>
      <c r="BL424" s="70"/>
      <c r="BM424" s="52"/>
      <c r="BN424" s="52"/>
      <c r="BO424" s="52"/>
      <c r="BP424" s="52"/>
      <c r="BQ424" s="52"/>
      <c r="BR424" s="52"/>
      <c r="BS424" s="52"/>
    </row>
    <row r="425" spans="13:71" x14ac:dyDescent="0.25">
      <c r="M425" s="55">
        <f>COUNTIF($O$4:O425,PROVINCIA!$C$6)</f>
        <v>0</v>
      </c>
      <c r="Z425" s="55">
        <f>COUNTIF($AB$4:AB425,DELEGACIÓN!$C$6)</f>
        <v>0</v>
      </c>
      <c r="AA425" s="117">
        <v>3601</v>
      </c>
      <c r="AB425" s="117" t="s">
        <v>336</v>
      </c>
      <c r="AC425" s="117" t="s">
        <v>18</v>
      </c>
      <c r="AD425" s="123">
        <v>13</v>
      </c>
      <c r="AE425" s="123">
        <v>8</v>
      </c>
      <c r="AF425" s="123"/>
      <c r="AG425" s="123"/>
      <c r="AH425" s="123">
        <v>9</v>
      </c>
      <c r="AI425" s="123">
        <v>3</v>
      </c>
      <c r="AJ425" s="123">
        <v>33</v>
      </c>
      <c r="AL425" s="52"/>
      <c r="BK425" s="55">
        <f>COUNTIF($BM$4:BM425,DELEGACIÓN!$C$6)</f>
        <v>0</v>
      </c>
      <c r="BL425" s="70"/>
      <c r="BM425" s="52"/>
      <c r="BN425" s="52"/>
      <c r="BO425" s="52"/>
      <c r="BP425" s="52"/>
      <c r="BQ425" s="52"/>
      <c r="BR425" s="52"/>
      <c r="BS425" s="52"/>
    </row>
    <row r="426" spans="13:71" x14ac:dyDescent="0.25">
      <c r="M426" s="55">
        <f>COUNTIF($O$4:O426,PROVINCIA!$C$6)</f>
        <v>0</v>
      </c>
      <c r="Z426" s="55">
        <f>COUNTIF($AB$4:AB426,DELEGACIÓN!$C$6)</f>
        <v>0</v>
      </c>
      <c r="AA426" s="117">
        <v>3601</v>
      </c>
      <c r="AB426" s="117" t="s">
        <v>336</v>
      </c>
      <c r="AC426" s="117" t="s">
        <v>19</v>
      </c>
      <c r="AD426" s="123">
        <v>3</v>
      </c>
      <c r="AE426" s="123"/>
      <c r="AF426" s="123"/>
      <c r="AG426" s="123"/>
      <c r="AH426" s="123">
        <v>18</v>
      </c>
      <c r="AI426" s="123">
        <v>10</v>
      </c>
      <c r="AJ426" s="123">
        <v>31</v>
      </c>
      <c r="AL426" s="52"/>
      <c r="BK426" s="55">
        <f>COUNTIF($BM$4:BM426,DELEGACIÓN!$C$6)</f>
        <v>0</v>
      </c>
      <c r="BL426" s="70"/>
      <c r="BM426" s="52"/>
      <c r="BN426" s="52"/>
      <c r="BO426" s="52"/>
      <c r="BP426" s="52"/>
      <c r="BQ426" s="52"/>
      <c r="BR426" s="52"/>
      <c r="BS426" s="52"/>
    </row>
    <row r="427" spans="13:71" x14ac:dyDescent="0.25">
      <c r="M427" s="55">
        <f>COUNTIF($O$4:O427,PROVINCIA!$C$6)</f>
        <v>0</v>
      </c>
      <c r="Z427" s="55">
        <f>COUNTIF($AB$4:AB427,DELEGACIÓN!$C$6)</f>
        <v>0</v>
      </c>
      <c r="AA427" s="117">
        <v>3601</v>
      </c>
      <c r="AB427" s="117" t="s">
        <v>336</v>
      </c>
      <c r="AC427" s="117" t="s">
        <v>17</v>
      </c>
      <c r="AD427" s="123">
        <v>7</v>
      </c>
      <c r="AE427" s="123">
        <v>8</v>
      </c>
      <c r="AF427" s="123"/>
      <c r="AG427" s="123"/>
      <c r="AH427" s="123">
        <v>3</v>
      </c>
      <c r="AI427" s="123">
        <v>3</v>
      </c>
      <c r="AJ427" s="123">
        <v>21</v>
      </c>
      <c r="AL427" s="52"/>
      <c r="BK427" s="55">
        <f>COUNTIF($BM$4:BM427,DELEGACIÓN!$C$6)</f>
        <v>0</v>
      </c>
      <c r="BL427" s="70"/>
      <c r="BM427" s="52"/>
      <c r="BN427" s="52"/>
      <c r="BO427" s="52"/>
      <c r="BP427" s="52"/>
      <c r="BQ427" s="52"/>
      <c r="BR427" s="52"/>
      <c r="BS427" s="52"/>
    </row>
    <row r="428" spans="13:71" x14ac:dyDescent="0.25">
      <c r="M428" s="55">
        <f>COUNTIF($O$4:O428,PROVINCIA!$C$6)</f>
        <v>0</v>
      </c>
      <c r="Z428" s="55">
        <f>COUNTIF($AB$4:AB428,DELEGACIÓN!$C$6)</f>
        <v>0</v>
      </c>
      <c r="AA428" s="117">
        <v>3601</v>
      </c>
      <c r="AB428" s="117" t="s">
        <v>336</v>
      </c>
      <c r="AC428" s="117" t="s">
        <v>24</v>
      </c>
      <c r="AD428" s="123"/>
      <c r="AE428" s="123"/>
      <c r="AF428" s="123"/>
      <c r="AG428" s="123"/>
      <c r="AH428" s="123">
        <v>56</v>
      </c>
      <c r="AI428" s="123">
        <v>13</v>
      </c>
      <c r="AJ428" s="123">
        <v>69</v>
      </c>
      <c r="AL428" s="52"/>
      <c r="BK428" s="55">
        <f>COUNTIF($BM$4:BM428,DELEGACIÓN!$C$6)</f>
        <v>0</v>
      </c>
      <c r="BL428" s="70"/>
      <c r="BM428" s="52"/>
      <c r="BN428" s="52"/>
      <c r="BO428" s="52"/>
      <c r="BP428" s="52"/>
      <c r="BQ428" s="52"/>
      <c r="BR428" s="52"/>
      <c r="BS428" s="52"/>
    </row>
    <row r="429" spans="13:71" x14ac:dyDescent="0.25">
      <c r="M429" s="55">
        <f>COUNTIF($O$4:O429,PROVINCIA!$C$6)</f>
        <v>0</v>
      </c>
      <c r="Z429" s="55">
        <f>COUNTIF($AB$4:AB429,DELEGACIÓN!$C$6)</f>
        <v>0</v>
      </c>
      <c r="AA429" s="117">
        <v>3602</v>
      </c>
      <c r="AB429" s="117" t="s">
        <v>340</v>
      </c>
      <c r="AC429" s="117" t="s">
        <v>18</v>
      </c>
      <c r="AD429" s="123">
        <v>13</v>
      </c>
      <c r="AE429" s="123"/>
      <c r="AF429" s="123"/>
      <c r="AG429" s="123">
        <v>1</v>
      </c>
      <c r="AH429" s="123">
        <v>37</v>
      </c>
      <c r="AI429" s="123">
        <v>17</v>
      </c>
      <c r="AJ429" s="123">
        <v>68</v>
      </c>
      <c r="AL429" s="52"/>
      <c r="BK429" s="55">
        <f>COUNTIF($BM$4:BM429,DELEGACIÓN!$C$6)</f>
        <v>0</v>
      </c>
      <c r="BL429" s="70"/>
      <c r="BM429" s="52"/>
      <c r="BN429" s="52"/>
      <c r="BO429" s="52"/>
      <c r="BP429" s="52"/>
      <c r="BQ429" s="52"/>
      <c r="BR429" s="52"/>
      <c r="BS429" s="52"/>
    </row>
    <row r="430" spans="13:71" x14ac:dyDescent="0.25">
      <c r="M430" s="55">
        <f>COUNTIF($O$4:O430,PROVINCIA!$C$6)</f>
        <v>0</v>
      </c>
      <c r="Z430" s="55">
        <f>COUNTIF($AB$4:AB430,DELEGACIÓN!$C$6)</f>
        <v>0</v>
      </c>
      <c r="AA430" s="117">
        <v>3602</v>
      </c>
      <c r="AB430" s="117" t="s">
        <v>340</v>
      </c>
      <c r="AC430" s="117" t="s">
        <v>19</v>
      </c>
      <c r="AD430" s="123"/>
      <c r="AE430" s="123"/>
      <c r="AF430" s="123"/>
      <c r="AG430" s="123"/>
      <c r="AH430" s="123">
        <v>79</v>
      </c>
      <c r="AI430" s="123">
        <v>62</v>
      </c>
      <c r="AJ430" s="123">
        <v>141</v>
      </c>
      <c r="AL430" s="52"/>
      <c r="BK430" s="55">
        <f>COUNTIF($BM$4:BM430,DELEGACIÓN!$C$6)</f>
        <v>0</v>
      </c>
      <c r="BL430" s="70"/>
      <c r="BM430" s="52"/>
      <c r="BN430" s="52"/>
      <c r="BO430" s="52"/>
      <c r="BP430" s="52"/>
      <c r="BQ430" s="52"/>
      <c r="BR430" s="52"/>
      <c r="BS430" s="52"/>
    </row>
    <row r="431" spans="13:71" x14ac:dyDescent="0.25">
      <c r="M431" s="55">
        <f>COUNTIF($O$4:O431,PROVINCIA!$C$6)</f>
        <v>0</v>
      </c>
      <c r="Z431" s="55">
        <f>COUNTIF($AB$4:AB431,DELEGACIÓN!$C$6)</f>
        <v>0</v>
      </c>
      <c r="AA431" s="117">
        <v>3602</v>
      </c>
      <c r="AB431" s="117" t="s">
        <v>340</v>
      </c>
      <c r="AC431" s="117" t="s">
        <v>17</v>
      </c>
      <c r="AD431" s="123">
        <v>4</v>
      </c>
      <c r="AE431" s="123"/>
      <c r="AF431" s="123"/>
      <c r="AG431" s="123">
        <v>1</v>
      </c>
      <c r="AH431" s="123">
        <v>26</v>
      </c>
      <c r="AI431" s="123">
        <v>9</v>
      </c>
      <c r="AJ431" s="123">
        <v>40</v>
      </c>
      <c r="AL431" s="52"/>
      <c r="BK431" s="55">
        <f>COUNTIF($BM$4:BM431,DELEGACIÓN!$C$6)</f>
        <v>0</v>
      </c>
      <c r="BL431" s="70"/>
      <c r="BM431" s="52"/>
      <c r="BN431" s="52"/>
      <c r="BO431" s="52"/>
      <c r="BP431" s="52"/>
      <c r="BQ431" s="52"/>
      <c r="BR431" s="52"/>
      <c r="BS431" s="52"/>
    </row>
    <row r="432" spans="13:71" x14ac:dyDescent="0.25">
      <c r="M432" s="55">
        <f>COUNTIF($O$4:O432,PROVINCIA!$C$6)</f>
        <v>0</v>
      </c>
      <c r="Z432" s="55">
        <f>COUNTIF($AB$4:AB432,DELEGACIÓN!$C$6)</f>
        <v>0</v>
      </c>
      <c r="AA432" s="117">
        <v>3602</v>
      </c>
      <c r="AB432" s="117" t="s">
        <v>340</v>
      </c>
      <c r="AC432" s="117" t="s">
        <v>24</v>
      </c>
      <c r="AD432" s="123"/>
      <c r="AE432" s="123"/>
      <c r="AF432" s="123"/>
      <c r="AG432" s="123"/>
      <c r="AH432" s="123">
        <v>26</v>
      </c>
      <c r="AI432" s="123"/>
      <c r="AJ432" s="123">
        <v>26</v>
      </c>
      <c r="AL432" s="52"/>
      <c r="BK432" s="55">
        <f>COUNTIF($BM$4:BM432,DELEGACIÓN!$C$6)</f>
        <v>0</v>
      </c>
      <c r="BL432" s="70"/>
      <c r="BM432" s="52"/>
      <c r="BN432" s="52"/>
      <c r="BO432" s="52"/>
      <c r="BP432" s="52"/>
      <c r="BQ432" s="52"/>
      <c r="BR432" s="52"/>
      <c r="BS432" s="52"/>
    </row>
    <row r="433" spans="13:71" x14ac:dyDescent="0.25">
      <c r="M433" s="55">
        <f>COUNTIF($O$4:O433,PROVINCIA!$C$6)</f>
        <v>0</v>
      </c>
      <c r="Z433" s="55">
        <f>COUNTIF($AB$4:AB433,DELEGACIÓN!$C$6)</f>
        <v>0</v>
      </c>
      <c r="AA433" s="117">
        <v>3603</v>
      </c>
      <c r="AB433" s="117" t="s">
        <v>342</v>
      </c>
      <c r="AC433" s="117" t="s">
        <v>18</v>
      </c>
      <c r="AD433" s="123">
        <v>22</v>
      </c>
      <c r="AE433" s="123">
        <v>29</v>
      </c>
      <c r="AF433" s="123"/>
      <c r="AG433" s="123"/>
      <c r="AH433" s="123">
        <v>26</v>
      </c>
      <c r="AI433" s="123">
        <v>22</v>
      </c>
      <c r="AJ433" s="123">
        <v>99</v>
      </c>
      <c r="AL433" s="52"/>
      <c r="BK433" s="55">
        <f>COUNTIF($BM$4:BM433,DELEGACIÓN!$C$6)</f>
        <v>0</v>
      </c>
      <c r="BL433" s="70"/>
      <c r="BM433" s="52"/>
      <c r="BN433" s="52"/>
      <c r="BO433" s="52"/>
      <c r="BP433" s="52"/>
      <c r="BQ433" s="52"/>
      <c r="BR433" s="52"/>
      <c r="BS433" s="52"/>
    </row>
    <row r="434" spans="13:71" x14ac:dyDescent="0.25">
      <c r="M434" s="55">
        <f>COUNTIF($O$4:O434,PROVINCIA!$C$6)</f>
        <v>0</v>
      </c>
      <c r="Z434" s="55">
        <f>COUNTIF($AB$4:AB434,DELEGACIÓN!$C$6)</f>
        <v>0</v>
      </c>
      <c r="AA434" s="117">
        <v>3603</v>
      </c>
      <c r="AB434" s="117" t="s">
        <v>342</v>
      </c>
      <c r="AC434" s="117" t="s">
        <v>19</v>
      </c>
      <c r="AD434" s="123">
        <v>35</v>
      </c>
      <c r="AE434" s="123">
        <v>53</v>
      </c>
      <c r="AF434" s="123"/>
      <c r="AG434" s="123"/>
      <c r="AH434" s="123">
        <v>31</v>
      </c>
      <c r="AI434" s="123">
        <v>47</v>
      </c>
      <c r="AJ434" s="123">
        <v>166</v>
      </c>
      <c r="AL434" s="52"/>
      <c r="BK434" s="55">
        <f>COUNTIF($BM$4:BM434,DELEGACIÓN!$C$6)</f>
        <v>0</v>
      </c>
      <c r="BL434" s="70"/>
      <c r="BM434" s="52"/>
      <c r="BN434" s="52"/>
      <c r="BO434" s="52"/>
      <c r="BP434" s="52"/>
      <c r="BQ434" s="52"/>
      <c r="BR434" s="52"/>
      <c r="BS434" s="52"/>
    </row>
    <row r="435" spans="13:71" x14ac:dyDescent="0.25">
      <c r="M435" s="55">
        <f>COUNTIF($O$4:O435,PROVINCIA!$C$6)</f>
        <v>0</v>
      </c>
      <c r="Z435" s="55">
        <f>COUNTIF($AB$4:AB435,DELEGACIÓN!$C$6)</f>
        <v>0</v>
      </c>
      <c r="AA435" s="117">
        <v>3603</v>
      </c>
      <c r="AB435" s="117" t="s">
        <v>342</v>
      </c>
      <c r="AC435" s="117" t="s">
        <v>17</v>
      </c>
      <c r="AD435" s="123">
        <v>15</v>
      </c>
      <c r="AE435" s="123">
        <v>14</v>
      </c>
      <c r="AF435" s="123"/>
      <c r="AG435" s="123"/>
      <c r="AH435" s="123">
        <v>16</v>
      </c>
      <c r="AI435" s="123">
        <v>13</v>
      </c>
      <c r="AJ435" s="123">
        <v>58</v>
      </c>
      <c r="AL435" s="52"/>
      <c r="BK435" s="55">
        <f>COUNTIF($BM$4:BM435,DELEGACIÓN!$C$6)</f>
        <v>0</v>
      </c>
      <c r="BL435" s="70"/>
      <c r="BM435" s="52"/>
      <c r="BN435" s="52"/>
      <c r="BO435" s="52"/>
      <c r="BP435" s="52"/>
      <c r="BQ435" s="52"/>
      <c r="BR435" s="52"/>
      <c r="BS435" s="52"/>
    </row>
    <row r="436" spans="13:71" x14ac:dyDescent="0.25">
      <c r="M436" s="55">
        <f>COUNTIF($O$4:O436,PROVINCIA!$C$6)</f>
        <v>0</v>
      </c>
      <c r="Z436" s="55">
        <f>COUNTIF($AB$4:AB436,DELEGACIÓN!$C$6)</f>
        <v>0</v>
      </c>
      <c r="AA436" s="117">
        <v>3603</v>
      </c>
      <c r="AB436" s="117" t="s">
        <v>342</v>
      </c>
      <c r="AC436" s="117" t="s">
        <v>24</v>
      </c>
      <c r="AD436" s="123">
        <v>49</v>
      </c>
      <c r="AE436" s="123">
        <v>18</v>
      </c>
      <c r="AF436" s="123"/>
      <c r="AG436" s="123"/>
      <c r="AH436" s="123">
        <v>51</v>
      </c>
      <c r="AI436" s="123">
        <v>67</v>
      </c>
      <c r="AJ436" s="123">
        <v>185</v>
      </c>
      <c r="AL436" s="52"/>
      <c r="BK436" s="55">
        <f>COUNTIF($BM$4:BM436,DELEGACIÓN!$C$6)</f>
        <v>0</v>
      </c>
      <c r="BL436" s="70"/>
      <c r="BM436" s="52"/>
      <c r="BN436" s="52"/>
      <c r="BO436" s="52"/>
      <c r="BP436" s="52"/>
      <c r="BQ436" s="52"/>
      <c r="BR436" s="52"/>
      <c r="BS436" s="52"/>
    </row>
    <row r="437" spans="13:71" x14ac:dyDescent="0.25">
      <c r="M437" s="55">
        <f>COUNTIF($O$4:O437,PROVINCIA!$C$6)</f>
        <v>0</v>
      </c>
      <c r="Z437" s="55">
        <f>COUNTIF($AB$4:AB437,DELEGACIÓN!$C$6)</f>
        <v>0</v>
      </c>
      <c r="AA437" s="117">
        <v>3701</v>
      </c>
      <c r="AB437" s="117" t="s">
        <v>344</v>
      </c>
      <c r="AC437" s="117" t="s">
        <v>18</v>
      </c>
      <c r="AD437" s="123"/>
      <c r="AE437" s="123"/>
      <c r="AF437" s="123"/>
      <c r="AG437" s="123"/>
      <c r="AH437" s="123">
        <v>3</v>
      </c>
      <c r="AI437" s="123">
        <v>1</v>
      </c>
      <c r="AJ437" s="123">
        <v>4</v>
      </c>
      <c r="AL437" s="52"/>
      <c r="BK437" s="55">
        <f>COUNTIF($BM$4:BM437,DELEGACIÓN!$C$6)</f>
        <v>0</v>
      </c>
      <c r="BL437" s="70"/>
      <c r="BM437" s="52"/>
      <c r="BN437" s="52"/>
      <c r="BO437" s="52"/>
      <c r="BP437" s="52"/>
      <c r="BQ437" s="52"/>
      <c r="BR437" s="52"/>
      <c r="BS437" s="52"/>
    </row>
    <row r="438" spans="13:71" x14ac:dyDescent="0.25">
      <c r="M438" s="55">
        <f>COUNTIF($O$4:O438,PROVINCIA!$C$6)</f>
        <v>0</v>
      </c>
      <c r="Z438" s="55">
        <f>COUNTIF($AB$4:AB438,DELEGACIÓN!$C$6)</f>
        <v>0</v>
      </c>
      <c r="AA438" s="117">
        <v>3701</v>
      </c>
      <c r="AB438" s="117" t="s">
        <v>344</v>
      </c>
      <c r="AC438" s="117" t="s">
        <v>19</v>
      </c>
      <c r="AD438" s="123"/>
      <c r="AE438" s="123"/>
      <c r="AF438" s="123"/>
      <c r="AG438" s="123"/>
      <c r="AH438" s="123"/>
      <c r="AI438" s="123">
        <v>22</v>
      </c>
      <c r="AJ438" s="123">
        <v>22</v>
      </c>
      <c r="AL438" s="52"/>
      <c r="BK438" s="55">
        <f>COUNTIF($BM$4:BM438,DELEGACIÓN!$C$6)</f>
        <v>0</v>
      </c>
      <c r="BL438" s="70"/>
      <c r="BM438" s="52"/>
      <c r="BN438" s="52"/>
      <c r="BO438" s="52"/>
      <c r="BP438" s="52"/>
      <c r="BQ438" s="52"/>
      <c r="BR438" s="52"/>
      <c r="BS438" s="52"/>
    </row>
    <row r="439" spans="13:71" x14ac:dyDescent="0.25">
      <c r="M439" s="55">
        <f>COUNTIF($O$4:O439,PROVINCIA!$C$6)</f>
        <v>0</v>
      </c>
      <c r="Z439" s="55">
        <f>COUNTIF($AB$4:AB439,DELEGACIÓN!$C$6)</f>
        <v>0</v>
      </c>
      <c r="AA439" s="117">
        <v>3701</v>
      </c>
      <c r="AB439" s="117" t="s">
        <v>344</v>
      </c>
      <c r="AC439" s="117" t="s">
        <v>17</v>
      </c>
      <c r="AD439" s="123"/>
      <c r="AE439" s="123"/>
      <c r="AF439" s="123"/>
      <c r="AG439" s="123"/>
      <c r="AH439" s="123">
        <v>3</v>
      </c>
      <c r="AI439" s="123">
        <v>3</v>
      </c>
      <c r="AJ439" s="123">
        <v>6</v>
      </c>
      <c r="AL439" s="52"/>
      <c r="BK439" s="55">
        <f>COUNTIF($BM$4:BM439,DELEGACIÓN!$C$6)</f>
        <v>0</v>
      </c>
      <c r="BL439" s="70"/>
      <c r="BM439" s="52"/>
      <c r="BN439" s="52"/>
      <c r="BO439" s="52"/>
      <c r="BP439" s="52"/>
      <c r="BQ439" s="52"/>
      <c r="BR439" s="52"/>
      <c r="BS439" s="52"/>
    </row>
    <row r="440" spans="13:71" x14ac:dyDescent="0.25">
      <c r="M440" s="55">
        <f>COUNTIF($O$4:O440,PROVINCIA!$C$6)</f>
        <v>0</v>
      </c>
      <c r="Z440" s="55">
        <f>COUNTIF($AB$4:AB440,DELEGACIÓN!$C$6)</f>
        <v>0</v>
      </c>
      <c r="AA440" s="117">
        <v>3701</v>
      </c>
      <c r="AB440" s="117" t="s">
        <v>344</v>
      </c>
      <c r="AC440" s="117" t="s">
        <v>24</v>
      </c>
      <c r="AD440" s="123"/>
      <c r="AE440" s="123"/>
      <c r="AF440" s="123"/>
      <c r="AG440" s="123"/>
      <c r="AH440" s="123"/>
      <c r="AI440" s="123">
        <v>77</v>
      </c>
      <c r="AJ440" s="123">
        <v>77</v>
      </c>
      <c r="AL440" s="52"/>
      <c r="BK440" s="55">
        <f>COUNTIF($BM$4:BM440,DELEGACIÓN!$C$6)</f>
        <v>0</v>
      </c>
      <c r="BL440" s="70"/>
      <c r="BM440" s="52"/>
      <c r="BN440" s="52"/>
      <c r="BO440" s="52"/>
      <c r="BP440" s="52"/>
      <c r="BQ440" s="52"/>
      <c r="BR440" s="52"/>
      <c r="BS440" s="52"/>
    </row>
    <row r="441" spans="13:71" x14ac:dyDescent="0.25">
      <c r="M441" s="55">
        <f>COUNTIF($O$4:O441,PROVINCIA!$C$6)</f>
        <v>0</v>
      </c>
      <c r="Z441" s="55">
        <f>COUNTIF($AB$4:AB441,DELEGACIÓN!$C$6)</f>
        <v>0</v>
      </c>
      <c r="AA441" s="117">
        <v>3801</v>
      </c>
      <c r="AB441" s="117" t="s">
        <v>348</v>
      </c>
      <c r="AC441" s="117" t="s">
        <v>18</v>
      </c>
      <c r="AD441" s="123"/>
      <c r="AE441" s="123"/>
      <c r="AF441" s="123"/>
      <c r="AG441" s="123">
        <v>12</v>
      </c>
      <c r="AH441" s="123">
        <v>1</v>
      </c>
      <c r="AI441" s="123"/>
      <c r="AJ441" s="123">
        <v>13</v>
      </c>
      <c r="AL441" s="52"/>
      <c r="BK441" s="55">
        <f>COUNTIF($BM$4:BM441,DELEGACIÓN!$C$6)</f>
        <v>0</v>
      </c>
      <c r="BL441" s="70"/>
      <c r="BM441" s="52"/>
      <c r="BN441" s="52"/>
      <c r="BO441" s="52"/>
      <c r="BP441" s="52"/>
      <c r="BQ441" s="52"/>
      <c r="BR441" s="52"/>
      <c r="BS441" s="52"/>
    </row>
    <row r="442" spans="13:71" x14ac:dyDescent="0.25">
      <c r="M442" s="55">
        <f>COUNTIF($O$4:O442,PROVINCIA!$C$6)</f>
        <v>0</v>
      </c>
      <c r="Z442" s="55">
        <f>COUNTIF($AB$4:AB442,DELEGACIÓN!$C$6)</f>
        <v>0</v>
      </c>
      <c r="AA442" s="117">
        <v>3801</v>
      </c>
      <c r="AB442" s="117" t="s">
        <v>348</v>
      </c>
      <c r="AC442" s="117" t="s">
        <v>19</v>
      </c>
      <c r="AD442" s="123"/>
      <c r="AE442" s="123"/>
      <c r="AF442" s="123"/>
      <c r="AG442" s="123">
        <v>6</v>
      </c>
      <c r="AH442" s="123"/>
      <c r="AI442" s="123"/>
      <c r="AJ442" s="123">
        <v>6</v>
      </c>
      <c r="AL442" s="52"/>
      <c r="BK442" s="55">
        <f>COUNTIF($BM$4:BM442,DELEGACIÓN!$C$6)</f>
        <v>0</v>
      </c>
      <c r="BL442" s="70"/>
      <c r="BM442" s="52"/>
      <c r="BN442" s="52"/>
      <c r="BO442" s="52"/>
      <c r="BP442" s="52"/>
      <c r="BQ442" s="52"/>
      <c r="BR442" s="52"/>
      <c r="BS442" s="52"/>
    </row>
    <row r="443" spans="13:71" x14ac:dyDescent="0.25">
      <c r="M443" s="55">
        <f>COUNTIF($O$4:O443,PROVINCIA!$C$6)</f>
        <v>0</v>
      </c>
      <c r="Z443" s="55">
        <f>COUNTIF($AB$4:AB443,DELEGACIÓN!$C$6)</f>
        <v>0</v>
      </c>
      <c r="AA443" s="117">
        <v>3801</v>
      </c>
      <c r="AB443" s="117" t="s">
        <v>348</v>
      </c>
      <c r="AC443" s="117" t="s">
        <v>17</v>
      </c>
      <c r="AD443" s="123"/>
      <c r="AE443" s="123"/>
      <c r="AF443" s="123"/>
      <c r="AG443" s="123">
        <v>10</v>
      </c>
      <c r="AH443" s="123"/>
      <c r="AI443" s="123"/>
      <c r="AJ443" s="123">
        <v>10</v>
      </c>
      <c r="AL443" s="52"/>
      <c r="BK443" s="55">
        <f>COUNTIF($BM$4:BM443,DELEGACIÓN!$C$6)</f>
        <v>0</v>
      </c>
      <c r="BL443" s="70"/>
      <c r="BM443" s="52"/>
      <c r="BN443" s="52"/>
      <c r="BO443" s="52"/>
      <c r="BP443" s="52"/>
      <c r="BQ443" s="52"/>
      <c r="BR443" s="52"/>
      <c r="BS443" s="52"/>
    </row>
    <row r="444" spans="13:71" x14ac:dyDescent="0.25">
      <c r="M444" s="55">
        <f>COUNTIF($O$4:O444,PROVINCIA!$C$6)</f>
        <v>0</v>
      </c>
      <c r="Z444" s="55">
        <f>COUNTIF($AB$4:AB444,DELEGACIÓN!$C$6)</f>
        <v>0</v>
      </c>
      <c r="AA444" s="117">
        <v>3801</v>
      </c>
      <c r="AB444" s="117" t="s">
        <v>348</v>
      </c>
      <c r="AC444" s="117" t="s">
        <v>24</v>
      </c>
      <c r="AD444" s="123"/>
      <c r="AE444" s="123"/>
      <c r="AF444" s="123"/>
      <c r="AG444" s="123"/>
      <c r="AH444" s="123">
        <v>96</v>
      </c>
      <c r="AI444" s="123"/>
      <c r="AJ444" s="123">
        <v>96</v>
      </c>
      <c r="AL444" s="52"/>
      <c r="BK444" s="55">
        <f>COUNTIF($BM$4:BM444,DELEGACIÓN!$C$6)</f>
        <v>0</v>
      </c>
      <c r="BL444" s="70"/>
      <c r="BM444" s="52"/>
      <c r="BN444" s="52"/>
      <c r="BO444" s="52"/>
      <c r="BP444" s="52"/>
      <c r="BQ444" s="52"/>
      <c r="BR444" s="52"/>
      <c r="BS444" s="52"/>
    </row>
    <row r="445" spans="13:71" x14ac:dyDescent="0.25">
      <c r="M445" s="55">
        <f>COUNTIF($O$4:O445,PROVINCIA!$C$6)</f>
        <v>0</v>
      </c>
      <c r="Z445" s="55">
        <f>COUNTIF($AB$4:AB445,DELEGACIÓN!$C$6)</f>
        <v>0</v>
      </c>
      <c r="AA445" s="117">
        <v>3804</v>
      </c>
      <c r="AB445" s="117" t="s">
        <v>352</v>
      </c>
      <c r="AC445" s="117" t="s">
        <v>18</v>
      </c>
      <c r="AD445" s="123">
        <v>47</v>
      </c>
      <c r="AE445" s="123">
        <v>14</v>
      </c>
      <c r="AF445" s="123">
        <v>147</v>
      </c>
      <c r="AG445" s="123">
        <v>77</v>
      </c>
      <c r="AH445" s="123">
        <v>6</v>
      </c>
      <c r="AI445" s="123">
        <v>3</v>
      </c>
      <c r="AJ445" s="123">
        <v>294</v>
      </c>
      <c r="AL445" s="52"/>
      <c r="BK445" s="55">
        <f>COUNTIF($BM$4:BM445,DELEGACIÓN!$C$6)</f>
        <v>0</v>
      </c>
      <c r="BL445" s="70"/>
      <c r="BM445" s="52"/>
      <c r="BN445" s="52"/>
      <c r="BO445" s="52"/>
      <c r="BP445" s="52"/>
      <c r="BQ445" s="52"/>
      <c r="BR445" s="52"/>
      <c r="BS445" s="52"/>
    </row>
    <row r="446" spans="13:71" x14ac:dyDescent="0.25">
      <c r="M446" s="55">
        <f>COUNTIF($O$4:O446,PROVINCIA!$C$6)</f>
        <v>0</v>
      </c>
      <c r="Z446" s="55">
        <f>COUNTIF($AB$4:AB446,DELEGACIÓN!$C$6)</f>
        <v>0</v>
      </c>
      <c r="AA446" s="117">
        <v>3804</v>
      </c>
      <c r="AB446" s="117" t="s">
        <v>352</v>
      </c>
      <c r="AC446" s="117" t="s">
        <v>19</v>
      </c>
      <c r="AD446" s="123"/>
      <c r="AE446" s="123">
        <v>2</v>
      </c>
      <c r="AF446" s="123">
        <v>162</v>
      </c>
      <c r="AG446" s="123">
        <v>107</v>
      </c>
      <c r="AH446" s="123">
        <v>13</v>
      </c>
      <c r="AI446" s="123"/>
      <c r="AJ446" s="123">
        <v>284</v>
      </c>
      <c r="AL446" s="52"/>
      <c r="BK446" s="55">
        <f>COUNTIF($BM$4:BM446,DELEGACIÓN!$C$6)</f>
        <v>0</v>
      </c>
      <c r="BL446" s="70"/>
      <c r="BM446" s="52"/>
      <c r="BN446" s="52"/>
      <c r="BO446" s="52"/>
      <c r="BP446" s="52"/>
      <c r="BQ446" s="52"/>
      <c r="BR446" s="52"/>
      <c r="BS446" s="52"/>
    </row>
    <row r="447" spans="13:71" x14ac:dyDescent="0.25">
      <c r="M447" s="55">
        <f>COUNTIF($O$4:O447,PROVINCIA!$C$6)</f>
        <v>0</v>
      </c>
      <c r="Z447" s="55">
        <f>COUNTIF($AB$4:AB447,DELEGACIÓN!$C$6)</f>
        <v>0</v>
      </c>
      <c r="AA447" s="117">
        <v>3804</v>
      </c>
      <c r="AB447" s="117" t="s">
        <v>352</v>
      </c>
      <c r="AC447" s="117" t="s">
        <v>17</v>
      </c>
      <c r="AD447" s="123">
        <v>33</v>
      </c>
      <c r="AE447" s="123">
        <v>8</v>
      </c>
      <c r="AF447" s="123">
        <v>95</v>
      </c>
      <c r="AG447" s="123">
        <v>62</v>
      </c>
      <c r="AH447" s="123">
        <v>7</v>
      </c>
      <c r="AI447" s="123">
        <v>3</v>
      </c>
      <c r="AJ447" s="123">
        <v>208</v>
      </c>
      <c r="AL447" s="52"/>
      <c r="BK447" s="55">
        <f>COUNTIF($BM$4:BM447,DELEGACIÓN!$C$6)</f>
        <v>0</v>
      </c>
      <c r="BL447" s="70"/>
      <c r="BM447" s="52"/>
      <c r="BN447" s="52"/>
      <c r="BO447" s="52"/>
      <c r="BP447" s="52"/>
      <c r="BQ447" s="52"/>
      <c r="BR447" s="52"/>
      <c r="BS447" s="52"/>
    </row>
    <row r="448" spans="13:71" x14ac:dyDescent="0.25">
      <c r="M448" s="55">
        <f>COUNTIF($O$4:O448,PROVINCIA!$C$6)</f>
        <v>0</v>
      </c>
      <c r="Z448" s="55">
        <f>COUNTIF($AB$4:AB448,DELEGACIÓN!$C$6)</f>
        <v>0</v>
      </c>
      <c r="AA448" s="117">
        <v>3804</v>
      </c>
      <c r="AB448" s="117" t="s">
        <v>352</v>
      </c>
      <c r="AC448" s="117" t="s">
        <v>24</v>
      </c>
      <c r="AD448" s="123">
        <v>48</v>
      </c>
      <c r="AE448" s="123">
        <v>33</v>
      </c>
      <c r="AF448" s="123">
        <v>104</v>
      </c>
      <c r="AG448" s="123">
        <v>105</v>
      </c>
      <c r="AH448" s="123"/>
      <c r="AI448" s="123"/>
      <c r="AJ448" s="123">
        <v>290</v>
      </c>
      <c r="AL448" s="52"/>
      <c r="BK448" s="55">
        <f>COUNTIF($BM$4:BM448,DELEGACIÓN!$C$6)</f>
        <v>0</v>
      </c>
      <c r="BL448" s="70"/>
      <c r="BM448" s="52"/>
      <c r="BN448" s="52"/>
      <c r="BO448" s="52"/>
      <c r="BP448" s="52"/>
      <c r="BQ448" s="52"/>
      <c r="BR448" s="52"/>
      <c r="BS448" s="52"/>
    </row>
    <row r="449" spans="13:71" x14ac:dyDescent="0.25">
      <c r="M449" s="55">
        <f>COUNTIF($O$4:O449,PROVINCIA!$C$6)</f>
        <v>0</v>
      </c>
      <c r="Z449" s="55">
        <f>COUNTIF($AB$4:AB449,DELEGACIÓN!$C$6)</f>
        <v>0</v>
      </c>
      <c r="AA449" s="117">
        <v>3901</v>
      </c>
      <c r="AB449" s="117" t="s">
        <v>354</v>
      </c>
      <c r="AC449" s="117" t="s">
        <v>18</v>
      </c>
      <c r="AD449" s="123"/>
      <c r="AE449" s="123"/>
      <c r="AF449" s="123">
        <v>6</v>
      </c>
      <c r="AG449" s="123"/>
      <c r="AH449" s="123">
        <v>3</v>
      </c>
      <c r="AI449" s="123">
        <v>1</v>
      </c>
      <c r="AJ449" s="123">
        <v>10</v>
      </c>
      <c r="AL449" s="52"/>
      <c r="BK449" s="55">
        <f>COUNTIF($BM$4:BM449,DELEGACIÓN!$C$6)</f>
        <v>0</v>
      </c>
      <c r="BL449" s="70"/>
      <c r="BM449" s="52"/>
      <c r="BN449" s="52"/>
      <c r="BO449" s="52"/>
      <c r="BP449" s="52"/>
      <c r="BQ449" s="52"/>
      <c r="BR449" s="52"/>
      <c r="BS449" s="52"/>
    </row>
    <row r="450" spans="13:71" x14ac:dyDescent="0.25">
      <c r="M450" s="55">
        <f>COUNTIF($O$4:O450,PROVINCIA!$C$6)</f>
        <v>0</v>
      </c>
      <c r="Z450" s="55">
        <f>COUNTIF($AB$4:AB450,DELEGACIÓN!$C$6)</f>
        <v>0</v>
      </c>
      <c r="AA450" s="117">
        <v>3901</v>
      </c>
      <c r="AB450" s="117" t="s">
        <v>354</v>
      </c>
      <c r="AC450" s="117" t="s">
        <v>19</v>
      </c>
      <c r="AD450" s="123"/>
      <c r="AE450" s="123"/>
      <c r="AF450" s="123"/>
      <c r="AG450" s="123">
        <v>1</v>
      </c>
      <c r="AH450" s="123">
        <v>3</v>
      </c>
      <c r="AI450" s="123">
        <v>1</v>
      </c>
      <c r="AJ450" s="123">
        <v>5</v>
      </c>
      <c r="AL450" s="52"/>
      <c r="BK450" s="55">
        <f>COUNTIF($BM$4:BM450,DELEGACIÓN!$C$6)</f>
        <v>0</v>
      </c>
      <c r="BL450" s="70"/>
      <c r="BM450" s="52"/>
      <c r="BN450" s="52"/>
      <c r="BO450" s="52"/>
      <c r="BP450" s="52"/>
      <c r="BQ450" s="52"/>
      <c r="BR450" s="52"/>
      <c r="BS450" s="52"/>
    </row>
    <row r="451" spans="13:71" x14ac:dyDescent="0.25">
      <c r="M451" s="55">
        <f>COUNTIF($O$4:O451,PROVINCIA!$C$6)</f>
        <v>0</v>
      </c>
      <c r="Z451" s="55">
        <f>COUNTIF($AB$4:AB451,DELEGACIÓN!$C$6)</f>
        <v>0</v>
      </c>
      <c r="AA451" s="117">
        <v>3901</v>
      </c>
      <c r="AB451" s="117" t="s">
        <v>354</v>
      </c>
      <c r="AC451" s="117" t="s">
        <v>17</v>
      </c>
      <c r="AD451" s="123"/>
      <c r="AE451" s="123"/>
      <c r="AF451" s="123">
        <v>6</v>
      </c>
      <c r="AG451" s="123"/>
      <c r="AH451" s="123"/>
      <c r="AI451" s="123"/>
      <c r="AJ451" s="123">
        <v>6</v>
      </c>
      <c r="AL451" s="52"/>
      <c r="BK451" s="55">
        <f>COUNTIF($BM$4:BM451,DELEGACIÓN!$C$6)</f>
        <v>0</v>
      </c>
      <c r="BL451" s="70"/>
      <c r="BM451" s="52"/>
      <c r="BN451" s="52"/>
      <c r="BO451" s="52"/>
      <c r="BP451" s="52"/>
      <c r="BQ451" s="52"/>
      <c r="BR451" s="52"/>
      <c r="BS451" s="52"/>
    </row>
    <row r="452" spans="13:71" x14ac:dyDescent="0.25">
      <c r="M452" s="55">
        <f>COUNTIF($O$4:O452,PROVINCIA!$C$6)</f>
        <v>0</v>
      </c>
      <c r="Z452" s="55">
        <f>COUNTIF($AB$4:AB452,DELEGACIÓN!$C$6)</f>
        <v>0</v>
      </c>
      <c r="AA452" s="117">
        <v>3902</v>
      </c>
      <c r="AB452" s="117" t="s">
        <v>360</v>
      </c>
      <c r="AC452" s="117" t="s">
        <v>18</v>
      </c>
      <c r="AD452" s="123">
        <v>1</v>
      </c>
      <c r="AE452" s="123">
        <v>1</v>
      </c>
      <c r="AF452" s="123">
        <v>35</v>
      </c>
      <c r="AG452" s="123">
        <v>23</v>
      </c>
      <c r="AH452" s="123">
        <v>5</v>
      </c>
      <c r="AI452" s="123">
        <v>3</v>
      </c>
      <c r="AJ452" s="123">
        <v>68</v>
      </c>
      <c r="AL452" s="52"/>
      <c r="BK452" s="55">
        <f>COUNTIF($BM$4:BM452,DELEGACIÓN!$C$6)</f>
        <v>0</v>
      </c>
      <c r="BL452" s="70"/>
      <c r="BM452" s="52"/>
      <c r="BN452" s="52"/>
      <c r="BO452" s="52"/>
      <c r="BP452" s="52"/>
      <c r="BQ452" s="52"/>
      <c r="BR452" s="52"/>
      <c r="BS452" s="52"/>
    </row>
    <row r="453" spans="13:71" x14ac:dyDescent="0.25">
      <c r="M453" s="55">
        <f>COUNTIF($O$4:O453,PROVINCIA!$C$6)</f>
        <v>0</v>
      </c>
      <c r="Z453" s="55">
        <f>COUNTIF($AB$4:AB453,DELEGACIÓN!$C$6)</f>
        <v>0</v>
      </c>
      <c r="AA453" s="117">
        <v>3902</v>
      </c>
      <c r="AB453" s="117" t="s">
        <v>360</v>
      </c>
      <c r="AC453" s="117" t="s">
        <v>19</v>
      </c>
      <c r="AD453" s="123"/>
      <c r="AE453" s="123"/>
      <c r="AF453" s="123">
        <v>82</v>
      </c>
      <c r="AG453" s="123">
        <v>27</v>
      </c>
      <c r="AH453" s="123">
        <v>1</v>
      </c>
      <c r="AI453" s="123">
        <v>3</v>
      </c>
      <c r="AJ453" s="123">
        <v>113</v>
      </c>
      <c r="AL453" s="52"/>
      <c r="BK453" s="55">
        <f>COUNTIF($BM$4:BM453,DELEGACIÓN!$C$6)</f>
        <v>0</v>
      </c>
      <c r="BL453" s="70"/>
      <c r="BM453" s="52"/>
      <c r="BN453" s="52"/>
      <c r="BO453" s="52"/>
      <c r="BP453" s="52"/>
      <c r="BQ453" s="52"/>
      <c r="BR453" s="52"/>
      <c r="BS453" s="52"/>
    </row>
    <row r="454" spans="13:71" x14ac:dyDescent="0.25">
      <c r="M454" s="55">
        <f>COUNTIF($O$4:O454,PROVINCIA!$C$6)</f>
        <v>0</v>
      </c>
      <c r="Z454" s="55">
        <f>COUNTIF($AB$4:AB454,DELEGACIÓN!$C$6)</f>
        <v>0</v>
      </c>
      <c r="AA454" s="117">
        <v>3902</v>
      </c>
      <c r="AB454" s="117" t="s">
        <v>360</v>
      </c>
      <c r="AC454" s="117" t="s">
        <v>17</v>
      </c>
      <c r="AD454" s="123">
        <v>1</v>
      </c>
      <c r="AE454" s="123">
        <v>1</v>
      </c>
      <c r="AF454" s="123">
        <v>25</v>
      </c>
      <c r="AG454" s="123">
        <v>14</v>
      </c>
      <c r="AH454" s="123">
        <v>2</v>
      </c>
      <c r="AI454" s="123">
        <v>1</v>
      </c>
      <c r="AJ454" s="123">
        <v>44</v>
      </c>
      <c r="AL454" s="52"/>
      <c r="BK454" s="55">
        <f>COUNTIF($BM$4:BM454,DELEGACIÓN!$C$6)</f>
        <v>0</v>
      </c>
      <c r="BL454" s="70"/>
      <c r="BM454" s="52"/>
      <c r="BN454" s="52"/>
      <c r="BO454" s="52"/>
      <c r="BP454" s="52"/>
      <c r="BQ454" s="52"/>
      <c r="BR454" s="52"/>
      <c r="BS454" s="52"/>
    </row>
    <row r="455" spans="13:71" x14ac:dyDescent="0.25">
      <c r="M455" s="55">
        <f>COUNTIF($O$4:O455,PROVINCIA!$C$6)</f>
        <v>0</v>
      </c>
      <c r="Z455" s="55">
        <f>COUNTIF($AB$4:AB455,DELEGACIÓN!$C$6)</f>
        <v>0</v>
      </c>
      <c r="AA455" s="117">
        <v>3902</v>
      </c>
      <c r="AB455" s="117" t="s">
        <v>360</v>
      </c>
      <c r="AC455" s="117" t="s">
        <v>24</v>
      </c>
      <c r="AD455" s="123"/>
      <c r="AE455" s="123"/>
      <c r="AF455" s="123">
        <v>34</v>
      </c>
      <c r="AG455" s="123"/>
      <c r="AH455" s="123"/>
      <c r="AI455" s="123">
        <v>43</v>
      </c>
      <c r="AJ455" s="123">
        <v>77</v>
      </c>
      <c r="AL455" s="52"/>
      <c r="BK455" s="55">
        <f>COUNTIF($BM$4:BM455,DELEGACIÓN!$C$6)</f>
        <v>0</v>
      </c>
      <c r="BL455" s="70"/>
      <c r="BM455" s="52"/>
      <c r="BN455" s="52"/>
      <c r="BO455" s="52"/>
      <c r="BP455" s="52"/>
      <c r="BQ455" s="52"/>
      <c r="BR455" s="52"/>
      <c r="BS455" s="52"/>
    </row>
    <row r="456" spans="13:71" x14ac:dyDescent="0.25">
      <c r="M456" s="55">
        <f>COUNTIF($O$4:O456,PROVINCIA!$C$6)</f>
        <v>0</v>
      </c>
      <c r="Z456" s="55">
        <f>COUNTIF($AB$4:AB456,DELEGACIÓN!$C$6)</f>
        <v>0</v>
      </c>
      <c r="AA456" s="117">
        <v>4001</v>
      </c>
      <c r="AB456" s="117" t="s">
        <v>362</v>
      </c>
      <c r="AC456" s="117" t="s">
        <v>18</v>
      </c>
      <c r="AD456" s="123">
        <v>162</v>
      </c>
      <c r="AE456" s="123">
        <v>99</v>
      </c>
      <c r="AF456" s="123"/>
      <c r="AG456" s="123">
        <v>8</v>
      </c>
      <c r="AH456" s="123">
        <v>180</v>
      </c>
      <c r="AI456" s="123">
        <v>2</v>
      </c>
      <c r="AJ456" s="123">
        <v>451</v>
      </c>
      <c r="AL456" s="52"/>
      <c r="BK456" s="55">
        <f>COUNTIF($BM$4:BM456,DELEGACIÓN!$C$6)</f>
        <v>0</v>
      </c>
      <c r="BL456" s="70"/>
      <c r="BM456" s="52"/>
      <c r="BN456" s="52"/>
      <c r="BO456" s="52"/>
      <c r="BP456" s="52"/>
      <c r="BQ456" s="52"/>
      <c r="BR456" s="52"/>
      <c r="BS456" s="52"/>
    </row>
    <row r="457" spans="13:71" x14ac:dyDescent="0.25">
      <c r="M457" s="55">
        <f>COUNTIF($O$4:O457,PROVINCIA!$C$6)</f>
        <v>0</v>
      </c>
      <c r="Z457" s="55">
        <f>COUNTIF($AB$4:AB457,DELEGACIÓN!$C$6)</f>
        <v>0</v>
      </c>
      <c r="AA457" s="117">
        <v>4001</v>
      </c>
      <c r="AB457" s="117" t="s">
        <v>362</v>
      </c>
      <c r="AC457" s="117" t="s">
        <v>19</v>
      </c>
      <c r="AD457" s="123">
        <v>328</v>
      </c>
      <c r="AE457" s="123">
        <v>205</v>
      </c>
      <c r="AF457" s="123"/>
      <c r="AG457" s="123">
        <v>10</v>
      </c>
      <c r="AH457" s="123">
        <v>256</v>
      </c>
      <c r="AI457" s="123">
        <v>17</v>
      </c>
      <c r="AJ457" s="123">
        <v>816</v>
      </c>
      <c r="AL457" s="52"/>
      <c r="BK457" s="55">
        <f>COUNTIF($BM$4:BM457,DELEGACIÓN!$C$6)</f>
        <v>0</v>
      </c>
      <c r="BL457" s="70"/>
      <c r="BM457" s="52"/>
      <c r="BN457" s="52"/>
      <c r="BO457" s="52"/>
      <c r="BP457" s="52"/>
      <c r="BQ457" s="52"/>
      <c r="BR457" s="52"/>
      <c r="BS457" s="52"/>
    </row>
    <row r="458" spans="13:71" x14ac:dyDescent="0.25">
      <c r="M458" s="55">
        <f>COUNTIF($O$4:O458,PROVINCIA!$C$6)</f>
        <v>0</v>
      </c>
      <c r="Z458" s="55">
        <f>COUNTIF($AB$4:AB458,DELEGACIÓN!$C$6)</f>
        <v>0</v>
      </c>
      <c r="AA458" s="117">
        <v>4001</v>
      </c>
      <c r="AB458" s="117" t="s">
        <v>362</v>
      </c>
      <c r="AC458" s="117" t="s">
        <v>17</v>
      </c>
      <c r="AD458" s="123">
        <v>116</v>
      </c>
      <c r="AE458" s="123">
        <v>113</v>
      </c>
      <c r="AF458" s="123"/>
      <c r="AG458" s="123">
        <v>7</v>
      </c>
      <c r="AH458" s="123">
        <v>134</v>
      </c>
      <c r="AI458" s="123">
        <v>23</v>
      </c>
      <c r="AJ458" s="123">
        <v>393</v>
      </c>
      <c r="AL458" s="52"/>
      <c r="BK458" s="55">
        <f>COUNTIF($BM$4:BM458,DELEGACIÓN!$C$6)</f>
        <v>0</v>
      </c>
      <c r="BL458" s="70"/>
      <c r="BM458" s="52"/>
      <c r="BN458" s="52"/>
      <c r="BO458" s="52"/>
      <c r="BP458" s="52"/>
      <c r="BQ458" s="52"/>
      <c r="BR458" s="52"/>
      <c r="BS458" s="52"/>
    </row>
    <row r="459" spans="13:71" x14ac:dyDescent="0.25">
      <c r="M459" s="55">
        <f>COUNTIF($O$4:O459,PROVINCIA!$C$6)</f>
        <v>0</v>
      </c>
      <c r="Z459" s="55">
        <f>COUNTIF($AB$4:AB459,DELEGACIÓN!$C$6)</f>
        <v>0</v>
      </c>
      <c r="AA459" s="117">
        <v>4001</v>
      </c>
      <c r="AB459" s="117" t="s">
        <v>362</v>
      </c>
      <c r="AC459" s="117" t="s">
        <v>24</v>
      </c>
      <c r="AD459" s="123">
        <v>211</v>
      </c>
      <c r="AE459" s="123">
        <v>51</v>
      </c>
      <c r="AF459" s="123"/>
      <c r="AG459" s="123"/>
      <c r="AH459" s="123">
        <v>389</v>
      </c>
      <c r="AI459" s="123">
        <v>155</v>
      </c>
      <c r="AJ459" s="123">
        <v>806</v>
      </c>
      <c r="AL459" s="52"/>
      <c r="BK459" s="55">
        <f>COUNTIF($BM$4:BM459,DELEGACIÓN!$C$6)</f>
        <v>0</v>
      </c>
      <c r="BL459" s="70"/>
      <c r="BM459" s="52"/>
      <c r="BN459" s="52"/>
      <c r="BO459" s="52"/>
      <c r="BP459" s="52"/>
      <c r="BQ459" s="52"/>
      <c r="BR459" s="52"/>
      <c r="BS459" s="52"/>
    </row>
    <row r="460" spans="13:71" x14ac:dyDescent="0.25">
      <c r="M460" s="55">
        <f>COUNTIF($O$4:O460,PROVINCIA!$C$6)</f>
        <v>0</v>
      </c>
      <c r="Z460" s="55">
        <f>COUNTIF($AB$4:AB460,DELEGACIÓN!$C$6)</f>
        <v>0</v>
      </c>
      <c r="AA460" s="117">
        <v>4103</v>
      </c>
      <c r="AB460" s="117" t="s">
        <v>366</v>
      </c>
      <c r="AC460" s="117" t="s">
        <v>18</v>
      </c>
      <c r="AD460" s="123">
        <v>84</v>
      </c>
      <c r="AE460" s="123">
        <v>63</v>
      </c>
      <c r="AF460" s="123">
        <v>15</v>
      </c>
      <c r="AG460" s="123">
        <v>12</v>
      </c>
      <c r="AH460" s="123">
        <v>15</v>
      </c>
      <c r="AI460" s="123">
        <v>6</v>
      </c>
      <c r="AJ460" s="123">
        <v>195</v>
      </c>
      <c r="AL460" s="52"/>
      <c r="BK460" s="55">
        <f>COUNTIF($BM$4:BM460,DELEGACIÓN!$C$6)</f>
        <v>0</v>
      </c>
      <c r="BL460" s="70"/>
      <c r="BM460" s="52"/>
      <c r="BN460" s="52"/>
      <c r="BO460" s="52"/>
      <c r="BP460" s="52"/>
      <c r="BQ460" s="52"/>
      <c r="BR460" s="52"/>
      <c r="BS460" s="52"/>
    </row>
    <row r="461" spans="13:71" x14ac:dyDescent="0.25">
      <c r="M461" s="55">
        <f>COUNTIF($O$4:O461,PROVINCIA!$C$6)</f>
        <v>0</v>
      </c>
      <c r="Z461" s="55">
        <f>COUNTIF($AB$4:AB461,DELEGACIÓN!$C$6)</f>
        <v>0</v>
      </c>
      <c r="AA461" s="117">
        <v>4103</v>
      </c>
      <c r="AB461" s="117" t="s">
        <v>366</v>
      </c>
      <c r="AC461" s="117" t="s">
        <v>19</v>
      </c>
      <c r="AD461" s="123">
        <v>118</v>
      </c>
      <c r="AE461" s="123">
        <v>52</v>
      </c>
      <c r="AF461" s="123">
        <v>15</v>
      </c>
      <c r="AG461" s="123">
        <v>18</v>
      </c>
      <c r="AH461" s="123">
        <v>27</v>
      </c>
      <c r="AI461" s="123">
        <v>2</v>
      </c>
      <c r="AJ461" s="123">
        <v>232</v>
      </c>
      <c r="AL461" s="52"/>
      <c r="BK461" s="55">
        <f>COUNTIF($BM$4:BM461,DELEGACIÓN!$C$6)</f>
        <v>0</v>
      </c>
      <c r="BL461" s="70"/>
      <c r="BM461" s="52"/>
      <c r="BN461" s="52"/>
      <c r="BO461" s="52"/>
      <c r="BP461" s="52"/>
      <c r="BQ461" s="52"/>
      <c r="BR461" s="52"/>
      <c r="BS461" s="52"/>
    </row>
    <row r="462" spans="13:71" x14ac:dyDescent="0.25">
      <c r="M462" s="55">
        <f>COUNTIF($O$4:O462,PROVINCIA!$C$6)</f>
        <v>0</v>
      </c>
      <c r="Z462" s="55">
        <f>COUNTIF($AB$4:AB462,DELEGACIÓN!$C$6)</f>
        <v>0</v>
      </c>
      <c r="AA462" s="117">
        <v>4103</v>
      </c>
      <c r="AB462" s="117" t="s">
        <v>366</v>
      </c>
      <c r="AC462" s="117" t="s">
        <v>17</v>
      </c>
      <c r="AD462" s="123">
        <v>67</v>
      </c>
      <c r="AE462" s="123">
        <v>37</v>
      </c>
      <c r="AF462" s="123">
        <v>11</v>
      </c>
      <c r="AG462" s="123">
        <v>7</v>
      </c>
      <c r="AH462" s="123">
        <v>11</v>
      </c>
      <c r="AI462" s="123">
        <v>5</v>
      </c>
      <c r="AJ462" s="123">
        <v>138</v>
      </c>
      <c r="AL462" s="52"/>
      <c r="BK462" s="55">
        <f>COUNTIF($BM$4:BM462,DELEGACIÓN!$C$6)</f>
        <v>0</v>
      </c>
      <c r="BL462" s="70"/>
      <c r="BM462" s="52"/>
      <c r="BN462" s="52"/>
      <c r="BO462" s="52"/>
      <c r="BP462" s="52"/>
      <c r="BQ462" s="52"/>
      <c r="BR462" s="52"/>
      <c r="BS462" s="52"/>
    </row>
    <row r="463" spans="13:71" x14ac:dyDescent="0.25">
      <c r="M463" s="55">
        <f>COUNTIF($O$4:O463,PROVINCIA!$C$6)</f>
        <v>0</v>
      </c>
      <c r="Z463" s="55">
        <f>COUNTIF($AB$4:AB463,DELEGACIÓN!$C$6)</f>
        <v>0</v>
      </c>
      <c r="AA463" s="117">
        <v>4103</v>
      </c>
      <c r="AB463" s="117" t="s">
        <v>366</v>
      </c>
      <c r="AC463" s="117" t="s">
        <v>24</v>
      </c>
      <c r="AD463" s="123">
        <v>190</v>
      </c>
      <c r="AE463" s="123">
        <v>12</v>
      </c>
      <c r="AF463" s="123">
        <v>28</v>
      </c>
      <c r="AG463" s="123">
        <v>6</v>
      </c>
      <c r="AH463" s="123">
        <v>63</v>
      </c>
      <c r="AI463" s="123"/>
      <c r="AJ463" s="123">
        <v>299</v>
      </c>
      <c r="AL463" s="52"/>
      <c r="BK463" s="55">
        <f>COUNTIF($BM$4:BM463,DELEGACIÓN!$C$6)</f>
        <v>0</v>
      </c>
      <c r="BL463" s="70"/>
      <c r="BM463" s="52"/>
      <c r="BN463" s="52"/>
      <c r="BO463" s="52"/>
      <c r="BP463" s="52"/>
      <c r="BQ463" s="52"/>
      <c r="BR463" s="52"/>
      <c r="BS463" s="52"/>
    </row>
    <row r="464" spans="13:71" x14ac:dyDescent="0.25">
      <c r="M464" s="55">
        <f>COUNTIF($O$4:O464,PROVINCIA!$C$6)</f>
        <v>0</v>
      </c>
      <c r="Z464" s="55">
        <f>COUNTIF($AB$4:AB464,DELEGACIÓN!$C$6)</f>
        <v>0</v>
      </c>
      <c r="AA464" s="117">
        <v>4104</v>
      </c>
      <c r="AB464" s="117" t="s">
        <v>370</v>
      </c>
      <c r="AC464" s="117" t="s">
        <v>18</v>
      </c>
      <c r="AD464" s="123">
        <v>5</v>
      </c>
      <c r="AE464" s="123">
        <v>1</v>
      </c>
      <c r="AF464" s="123">
        <v>1</v>
      </c>
      <c r="AG464" s="123"/>
      <c r="AH464" s="123">
        <v>45</v>
      </c>
      <c r="AI464" s="123">
        <v>7</v>
      </c>
      <c r="AJ464" s="123">
        <v>59</v>
      </c>
      <c r="AL464" s="52"/>
      <c r="BK464" s="55">
        <f>COUNTIF($BM$4:BM464,DELEGACIÓN!$C$6)</f>
        <v>0</v>
      </c>
      <c r="BL464" s="70"/>
      <c r="BM464" s="52"/>
      <c r="BN464" s="52"/>
      <c r="BO464" s="52"/>
      <c r="BP464" s="52"/>
      <c r="BQ464" s="52"/>
      <c r="BR464" s="52"/>
      <c r="BS464" s="52"/>
    </row>
    <row r="465" spans="13:71" x14ac:dyDescent="0.25">
      <c r="M465" s="55">
        <f>COUNTIF($O$4:O465,PROVINCIA!$C$6)</f>
        <v>0</v>
      </c>
      <c r="Z465" s="55">
        <f>COUNTIF($AB$4:AB465,DELEGACIÓN!$C$6)</f>
        <v>0</v>
      </c>
      <c r="AA465" s="117">
        <v>4104</v>
      </c>
      <c r="AB465" s="117" t="s">
        <v>370</v>
      </c>
      <c r="AC465" s="117" t="s">
        <v>19</v>
      </c>
      <c r="AD465" s="123"/>
      <c r="AE465" s="123"/>
      <c r="AF465" s="123"/>
      <c r="AG465" s="123"/>
      <c r="AH465" s="123">
        <v>151</v>
      </c>
      <c r="AI465" s="123">
        <v>13</v>
      </c>
      <c r="AJ465" s="123">
        <v>164</v>
      </c>
      <c r="AL465" s="52"/>
      <c r="BK465" s="55">
        <f>COUNTIF($BM$4:BM465,DELEGACIÓN!$C$6)</f>
        <v>0</v>
      </c>
      <c r="BL465" s="70"/>
      <c r="BM465" s="52"/>
      <c r="BN465" s="52"/>
      <c r="BO465" s="52"/>
      <c r="BP465" s="52"/>
      <c r="BQ465" s="52"/>
      <c r="BR465" s="52"/>
      <c r="BS465" s="52"/>
    </row>
    <row r="466" spans="13:71" x14ac:dyDescent="0.25">
      <c r="M466" s="55">
        <f>COUNTIF($O$4:O466,PROVINCIA!$C$6)</f>
        <v>0</v>
      </c>
      <c r="Z466" s="55">
        <f>COUNTIF($AB$4:AB466,DELEGACIÓN!$C$6)</f>
        <v>0</v>
      </c>
      <c r="AA466" s="117">
        <v>4104</v>
      </c>
      <c r="AB466" s="117" t="s">
        <v>370</v>
      </c>
      <c r="AC466" s="117" t="s">
        <v>17</v>
      </c>
      <c r="AD466" s="123">
        <v>2</v>
      </c>
      <c r="AE466" s="123"/>
      <c r="AF466" s="123"/>
      <c r="AG466" s="123"/>
      <c r="AH466" s="123">
        <v>45</v>
      </c>
      <c r="AI466" s="123">
        <v>6</v>
      </c>
      <c r="AJ466" s="123">
        <v>53</v>
      </c>
      <c r="AL466" s="52"/>
      <c r="BK466" s="55">
        <f>COUNTIF($BM$4:BM466,DELEGACIÓN!$C$6)</f>
        <v>0</v>
      </c>
      <c r="BL466" s="70"/>
      <c r="BM466" s="52"/>
      <c r="BN466" s="52"/>
      <c r="BO466" s="52"/>
      <c r="BP466" s="52"/>
      <c r="BQ466" s="52"/>
      <c r="BR466" s="52"/>
      <c r="BS466" s="52"/>
    </row>
    <row r="467" spans="13:71" x14ac:dyDescent="0.25">
      <c r="M467" s="55">
        <f>COUNTIF($O$4:O467,PROVINCIA!$C$6)</f>
        <v>0</v>
      </c>
      <c r="Z467" s="55">
        <f>COUNTIF($AB$4:AB467,DELEGACIÓN!$C$6)</f>
        <v>0</v>
      </c>
      <c r="AA467" s="117">
        <v>4104</v>
      </c>
      <c r="AB467" s="117" t="s">
        <v>370</v>
      </c>
      <c r="AC467" s="117" t="s">
        <v>24</v>
      </c>
      <c r="AD467" s="123"/>
      <c r="AE467" s="123"/>
      <c r="AF467" s="123"/>
      <c r="AG467" s="123"/>
      <c r="AH467" s="123">
        <v>592</v>
      </c>
      <c r="AI467" s="123">
        <v>41</v>
      </c>
      <c r="AJ467" s="123">
        <v>633</v>
      </c>
      <c r="AL467" s="52"/>
      <c r="BK467" s="55">
        <f>COUNTIF($BM$4:BM467,DELEGACIÓN!$C$6)</f>
        <v>0</v>
      </c>
      <c r="BL467" s="70"/>
      <c r="BM467" s="52"/>
      <c r="BN467" s="52"/>
      <c r="BO467" s="52"/>
      <c r="BP467" s="52"/>
      <c r="BQ467" s="52"/>
      <c r="BR467" s="52"/>
      <c r="BS467" s="52"/>
    </row>
    <row r="468" spans="13:71" x14ac:dyDescent="0.25">
      <c r="M468" s="55">
        <f>COUNTIF($O$4:O468,PROVINCIA!$C$6)</f>
        <v>0</v>
      </c>
      <c r="Z468" s="55">
        <f>COUNTIF($AB$4:AB468,DELEGACIÓN!$C$6)</f>
        <v>0</v>
      </c>
      <c r="AA468" s="117">
        <v>4185</v>
      </c>
      <c r="AB468" s="117" t="s">
        <v>372</v>
      </c>
      <c r="AC468" s="117" t="s">
        <v>18</v>
      </c>
      <c r="AD468" s="123"/>
      <c r="AE468" s="123"/>
      <c r="AF468" s="123">
        <v>27</v>
      </c>
      <c r="AG468" s="123">
        <v>20</v>
      </c>
      <c r="AH468" s="123">
        <v>29</v>
      </c>
      <c r="AI468" s="123">
        <v>93</v>
      </c>
      <c r="AJ468" s="123">
        <v>169</v>
      </c>
      <c r="AL468" s="52"/>
      <c r="BK468" s="55">
        <f>COUNTIF($BM$4:BM468,DELEGACIÓN!$C$6)</f>
        <v>0</v>
      </c>
      <c r="BL468" s="70"/>
      <c r="BM468" s="52"/>
      <c r="BN468" s="52"/>
      <c r="BO468" s="52"/>
      <c r="BP468" s="52"/>
      <c r="BQ468" s="52"/>
      <c r="BR468" s="52"/>
      <c r="BS468" s="52"/>
    </row>
    <row r="469" spans="13:71" x14ac:dyDescent="0.25">
      <c r="M469" s="55">
        <f>COUNTIF($O$4:O469,PROVINCIA!$C$6)</f>
        <v>0</v>
      </c>
      <c r="Z469" s="55">
        <f>COUNTIF($AB$4:AB469,DELEGACIÓN!$C$6)</f>
        <v>0</v>
      </c>
      <c r="AA469" s="117">
        <v>4185</v>
      </c>
      <c r="AB469" s="117" t="s">
        <v>372</v>
      </c>
      <c r="AC469" s="117" t="s">
        <v>19</v>
      </c>
      <c r="AD469" s="123"/>
      <c r="AE469" s="123"/>
      <c r="AF469" s="123">
        <v>28</v>
      </c>
      <c r="AG469" s="123">
        <v>3</v>
      </c>
      <c r="AH469" s="123">
        <v>37</v>
      </c>
      <c r="AI469" s="123">
        <v>29</v>
      </c>
      <c r="AJ469" s="123">
        <v>97</v>
      </c>
      <c r="AL469" s="52"/>
      <c r="BK469" s="55">
        <f>COUNTIF($BM$4:BM469,DELEGACIÓN!$C$6)</f>
        <v>0</v>
      </c>
      <c r="BL469" s="70"/>
      <c r="BM469" s="52"/>
      <c r="BN469" s="52"/>
      <c r="BO469" s="52"/>
      <c r="BP469" s="52"/>
      <c r="BQ469" s="52"/>
      <c r="BR469" s="52"/>
      <c r="BS469" s="52"/>
    </row>
    <row r="470" spans="13:71" x14ac:dyDescent="0.25">
      <c r="M470" s="55">
        <f>COUNTIF($O$4:O470,PROVINCIA!$C$6)</f>
        <v>0</v>
      </c>
      <c r="Z470" s="55">
        <f>COUNTIF($AB$4:AB470,DELEGACIÓN!$C$6)</f>
        <v>0</v>
      </c>
      <c r="AA470" s="117">
        <v>4185</v>
      </c>
      <c r="AB470" s="117" t="s">
        <v>372</v>
      </c>
      <c r="AC470" s="117" t="s">
        <v>17</v>
      </c>
      <c r="AD470" s="123">
        <v>1</v>
      </c>
      <c r="AE470" s="123"/>
      <c r="AF470" s="123">
        <v>75</v>
      </c>
      <c r="AG470" s="123">
        <v>67</v>
      </c>
      <c r="AH470" s="123">
        <v>68</v>
      </c>
      <c r="AI470" s="123">
        <v>32</v>
      </c>
      <c r="AJ470" s="123">
        <v>243</v>
      </c>
      <c r="AL470" s="52"/>
      <c r="BK470" s="55">
        <f>COUNTIF($BM$4:BM470,DELEGACIÓN!$C$6)</f>
        <v>0</v>
      </c>
    </row>
    <row r="471" spans="13:71" x14ac:dyDescent="0.25">
      <c r="M471" s="55">
        <f>COUNTIF($O$4:O471,PROVINCIA!$C$6)</f>
        <v>0</v>
      </c>
      <c r="Z471" s="55">
        <f>COUNTIF($AB$4:AB471,DELEGACIÓN!$C$6)</f>
        <v>0</v>
      </c>
      <c r="AA471" s="117">
        <v>4201</v>
      </c>
      <c r="AB471" s="117" t="s">
        <v>374</v>
      </c>
      <c r="AC471" s="117" t="s">
        <v>18</v>
      </c>
      <c r="AD471" s="123"/>
      <c r="AE471" s="123"/>
      <c r="AF471" s="123"/>
      <c r="AG471" s="123"/>
      <c r="AH471" s="123">
        <v>5</v>
      </c>
      <c r="AI471" s="123">
        <v>2</v>
      </c>
      <c r="AJ471" s="123">
        <v>7</v>
      </c>
      <c r="AL471" s="52"/>
      <c r="BK471" s="55">
        <f>COUNTIF($BM$4:BM471,DELEGACIÓN!$C$6)</f>
        <v>0</v>
      </c>
    </row>
    <row r="472" spans="13:71" x14ac:dyDescent="0.25">
      <c r="M472" s="55">
        <f>COUNTIF($O$4:O472,PROVINCIA!$C$6)</f>
        <v>0</v>
      </c>
      <c r="Z472" s="55">
        <f>COUNTIF($AB$4:AB472,DELEGACIÓN!$C$6)</f>
        <v>0</v>
      </c>
      <c r="AA472" s="117">
        <v>4201</v>
      </c>
      <c r="AB472" s="117" t="s">
        <v>374</v>
      </c>
      <c r="AC472" s="117" t="s">
        <v>19</v>
      </c>
      <c r="AD472" s="123"/>
      <c r="AE472" s="123"/>
      <c r="AF472" s="123"/>
      <c r="AG472" s="123"/>
      <c r="AH472" s="123">
        <v>8</v>
      </c>
      <c r="AI472" s="123">
        <v>7</v>
      </c>
      <c r="AJ472" s="123">
        <v>15</v>
      </c>
      <c r="AL472" s="52"/>
      <c r="BK472" s="55">
        <f>COUNTIF($BM$4:BM472,DELEGACIÓN!$C$6)</f>
        <v>0</v>
      </c>
    </row>
    <row r="473" spans="13:71" x14ac:dyDescent="0.25">
      <c r="M473" s="55">
        <f>COUNTIF($O$4:O473,PROVINCIA!$C$6)</f>
        <v>0</v>
      </c>
      <c r="Z473" s="55">
        <f>COUNTIF($AB$4:AB473,DELEGACIÓN!$C$6)</f>
        <v>0</v>
      </c>
      <c r="AA473" s="117">
        <v>4201</v>
      </c>
      <c r="AB473" s="117" t="s">
        <v>374</v>
      </c>
      <c r="AC473" s="117" t="s">
        <v>17</v>
      </c>
      <c r="AD473" s="123"/>
      <c r="AE473" s="123"/>
      <c r="AF473" s="123"/>
      <c r="AG473" s="123"/>
      <c r="AH473" s="123"/>
      <c r="AI473" s="123">
        <v>2</v>
      </c>
      <c r="AJ473" s="123">
        <v>2</v>
      </c>
      <c r="AL473" s="52"/>
      <c r="BK473" s="55">
        <f>COUNTIF($BM$4:BM473,DELEGACIÓN!$C$6)</f>
        <v>0</v>
      </c>
    </row>
    <row r="474" spans="13:71" x14ac:dyDescent="0.25">
      <c r="M474" s="55">
        <f>COUNTIF($O$4:O474,PROVINCIA!$C$6)</f>
        <v>0</v>
      </c>
      <c r="Z474" s="55">
        <f>COUNTIF($AB$4:AB474,DELEGACIÓN!$C$6)</f>
        <v>0</v>
      </c>
      <c r="AA474" s="117">
        <v>4301</v>
      </c>
      <c r="AB474" s="117" t="s">
        <v>378</v>
      </c>
      <c r="AC474" s="117" t="s">
        <v>18</v>
      </c>
      <c r="AD474" s="123">
        <v>3</v>
      </c>
      <c r="AE474" s="123">
        <v>11</v>
      </c>
      <c r="AF474" s="123"/>
      <c r="AG474" s="123"/>
      <c r="AH474" s="123">
        <v>6</v>
      </c>
      <c r="AI474" s="123">
        <v>5</v>
      </c>
      <c r="AJ474" s="123">
        <v>25</v>
      </c>
      <c r="AL474" s="52"/>
      <c r="BK474" s="55">
        <f>COUNTIF($BM$4:BM474,DELEGACIÓN!$C$6)</f>
        <v>0</v>
      </c>
    </row>
    <row r="475" spans="13:71" x14ac:dyDescent="0.25">
      <c r="M475" s="55">
        <f>COUNTIF($O$4:O475,PROVINCIA!$C$6)</f>
        <v>0</v>
      </c>
      <c r="Z475" s="55">
        <f>COUNTIF($AB$4:AB475,DELEGACIÓN!$C$6)</f>
        <v>0</v>
      </c>
      <c r="AA475" s="117">
        <v>4301</v>
      </c>
      <c r="AB475" s="117" t="s">
        <v>378</v>
      </c>
      <c r="AC475" s="117" t="s">
        <v>19</v>
      </c>
      <c r="AD475" s="123"/>
      <c r="AE475" s="123">
        <v>2</v>
      </c>
      <c r="AF475" s="123"/>
      <c r="AG475" s="123"/>
      <c r="AH475" s="123">
        <v>26</v>
      </c>
      <c r="AI475" s="123">
        <v>43</v>
      </c>
      <c r="AJ475" s="123">
        <v>71</v>
      </c>
      <c r="AL475" s="52"/>
      <c r="BK475" s="55">
        <f>COUNTIF($BM$4:BM475,DELEGACIÓN!$C$6)</f>
        <v>0</v>
      </c>
    </row>
    <row r="476" spans="13:71" x14ac:dyDescent="0.25">
      <c r="M476" s="55">
        <f>COUNTIF($O$4:O476,PROVINCIA!$C$6)</f>
        <v>0</v>
      </c>
      <c r="Z476" s="55">
        <f>COUNTIF($AB$4:AB476,DELEGACIÓN!$C$6)</f>
        <v>0</v>
      </c>
      <c r="AA476" s="117">
        <v>4301</v>
      </c>
      <c r="AB476" s="117" t="s">
        <v>378</v>
      </c>
      <c r="AC476" s="117" t="s">
        <v>17</v>
      </c>
      <c r="AD476" s="123">
        <v>2</v>
      </c>
      <c r="AE476" s="123">
        <v>23</v>
      </c>
      <c r="AF476" s="123"/>
      <c r="AG476" s="123"/>
      <c r="AH476" s="123">
        <v>10</v>
      </c>
      <c r="AI476" s="123">
        <v>21</v>
      </c>
      <c r="AJ476" s="123">
        <v>56</v>
      </c>
      <c r="AL476" s="52"/>
      <c r="BK476" s="55">
        <f>COUNTIF($BM$4:BM476,DELEGACIÓN!$C$6)</f>
        <v>0</v>
      </c>
    </row>
    <row r="477" spans="13:71" x14ac:dyDescent="0.25">
      <c r="M477" s="55">
        <f>COUNTIF($O$4:O477,PROVINCIA!$C$6)</f>
        <v>0</v>
      </c>
      <c r="Z477" s="55">
        <f>COUNTIF($AB$4:AB477,DELEGACIÓN!$C$6)</f>
        <v>0</v>
      </c>
      <c r="AA477" s="117">
        <v>4301</v>
      </c>
      <c r="AB477" s="117" t="s">
        <v>378</v>
      </c>
      <c r="AC477" s="117" t="s">
        <v>24</v>
      </c>
      <c r="AD477" s="123"/>
      <c r="AE477" s="123"/>
      <c r="AF477" s="123"/>
      <c r="AG477" s="123"/>
      <c r="AH477" s="123">
        <v>69</v>
      </c>
      <c r="AI477" s="123">
        <v>136</v>
      </c>
      <c r="AJ477" s="123">
        <v>205</v>
      </c>
      <c r="AL477" s="52"/>
      <c r="BK477" s="55">
        <f>COUNTIF($BM$4:BM477,DELEGACIÓN!$C$6)</f>
        <v>0</v>
      </c>
    </row>
    <row r="478" spans="13:71" x14ac:dyDescent="0.25">
      <c r="M478" s="55">
        <f>COUNTIF($O$4:O478,PROVINCIA!$C$6)</f>
        <v>0</v>
      </c>
      <c r="Z478" s="55">
        <f>COUNTIF($AB$4:AB478,DELEGACIÓN!$C$6)</f>
        <v>0</v>
      </c>
      <c r="AA478" s="117">
        <v>4302</v>
      </c>
      <c r="AB478" s="117" t="s">
        <v>382</v>
      </c>
      <c r="AC478" s="117" t="s">
        <v>18</v>
      </c>
      <c r="AD478" s="123">
        <v>11</v>
      </c>
      <c r="AE478" s="123">
        <v>2</v>
      </c>
      <c r="AF478" s="123"/>
      <c r="AG478" s="123">
        <v>20</v>
      </c>
      <c r="AH478" s="123">
        <v>1</v>
      </c>
      <c r="AI478" s="123">
        <v>1</v>
      </c>
      <c r="AJ478" s="123">
        <v>35</v>
      </c>
      <c r="AL478" s="52"/>
      <c r="BK478" s="55">
        <f>COUNTIF($BM$4:BM478,DELEGACIÓN!$C$6)</f>
        <v>0</v>
      </c>
    </row>
    <row r="479" spans="13:71" x14ac:dyDescent="0.25">
      <c r="M479" s="55">
        <f>COUNTIF($O$4:O479,PROVINCIA!$C$6)</f>
        <v>0</v>
      </c>
      <c r="Z479" s="55">
        <f>COUNTIF($AB$4:AB479,DELEGACIÓN!$C$6)</f>
        <v>0</v>
      </c>
      <c r="AA479" s="117">
        <v>4302</v>
      </c>
      <c r="AB479" s="117" t="s">
        <v>382</v>
      </c>
      <c r="AC479" s="117" t="s">
        <v>19</v>
      </c>
      <c r="AD479" s="123">
        <v>10</v>
      </c>
      <c r="AE479" s="123">
        <v>4</v>
      </c>
      <c r="AF479" s="123"/>
      <c r="AG479" s="123">
        <v>10</v>
      </c>
      <c r="AH479" s="123">
        <v>4</v>
      </c>
      <c r="AI479" s="123"/>
      <c r="AJ479" s="123">
        <v>28</v>
      </c>
      <c r="AL479" s="52"/>
      <c r="BK479" s="55">
        <f>COUNTIF($BM$4:BM479,DELEGACIÓN!$C$6)</f>
        <v>0</v>
      </c>
    </row>
    <row r="480" spans="13:71" x14ac:dyDescent="0.25">
      <c r="M480" s="55">
        <f>COUNTIF($O$4:O480,PROVINCIA!$C$6)</f>
        <v>0</v>
      </c>
      <c r="Z480" s="55">
        <f>COUNTIF($AB$4:AB480,DELEGACIÓN!$C$6)</f>
        <v>0</v>
      </c>
      <c r="AA480" s="117">
        <v>4302</v>
      </c>
      <c r="AB480" s="117" t="s">
        <v>382</v>
      </c>
      <c r="AC480" s="117" t="s">
        <v>17</v>
      </c>
      <c r="AD480" s="123">
        <v>8</v>
      </c>
      <c r="AE480" s="123">
        <v>3</v>
      </c>
      <c r="AF480" s="123"/>
      <c r="AG480" s="123">
        <v>13</v>
      </c>
      <c r="AH480" s="123"/>
      <c r="AI480" s="123"/>
      <c r="AJ480" s="123">
        <v>24</v>
      </c>
      <c r="AL480" s="52"/>
      <c r="BK480" s="55">
        <f>COUNTIF($BM$4:BM480,DELEGACIÓN!$C$6)</f>
        <v>0</v>
      </c>
    </row>
    <row r="481" spans="13:63" x14ac:dyDescent="0.25">
      <c r="M481" s="55">
        <f>COUNTIF($O$4:O481,PROVINCIA!$C$6)</f>
        <v>0</v>
      </c>
      <c r="Z481" s="55">
        <f>COUNTIF($AB$4:AB481,DELEGACIÓN!$C$6)</f>
        <v>0</v>
      </c>
      <c r="AA481" s="117">
        <v>4302</v>
      </c>
      <c r="AB481" s="117" t="s">
        <v>382</v>
      </c>
      <c r="AC481" s="117" t="s">
        <v>24</v>
      </c>
      <c r="AD481" s="123">
        <v>6</v>
      </c>
      <c r="AE481" s="123"/>
      <c r="AF481" s="123"/>
      <c r="AG481" s="123"/>
      <c r="AH481" s="123">
        <v>22</v>
      </c>
      <c r="AI481" s="123"/>
      <c r="AJ481" s="123">
        <v>28</v>
      </c>
      <c r="AL481" s="52"/>
      <c r="BK481" s="55">
        <f>COUNTIF($BM$4:BM481,DELEGACIÓN!$C$6)</f>
        <v>0</v>
      </c>
    </row>
    <row r="482" spans="13:63" x14ac:dyDescent="0.25">
      <c r="M482" s="55">
        <f>COUNTIF($O$4:O482,PROVINCIA!$C$6)</f>
        <v>0</v>
      </c>
      <c r="Z482" s="55">
        <f>COUNTIF($AB$4:AB482,DELEGACIÓN!$C$6)</f>
        <v>0</v>
      </c>
      <c r="AA482" s="117">
        <v>4303</v>
      </c>
      <c r="AB482" s="117" t="s">
        <v>384</v>
      </c>
      <c r="AC482" s="117" t="s">
        <v>18</v>
      </c>
      <c r="AD482" s="123">
        <v>6</v>
      </c>
      <c r="AE482" s="123"/>
      <c r="AF482" s="123">
        <v>1</v>
      </c>
      <c r="AG482" s="123">
        <v>2</v>
      </c>
      <c r="AH482" s="123">
        <v>11</v>
      </c>
      <c r="AI482" s="123">
        <v>1</v>
      </c>
      <c r="AJ482" s="123">
        <v>21</v>
      </c>
      <c r="AL482" s="52"/>
      <c r="BK482" s="55">
        <f>COUNTIF($BM$4:BM482,DELEGACIÓN!$C$6)</f>
        <v>0</v>
      </c>
    </row>
    <row r="483" spans="13:63" x14ac:dyDescent="0.25">
      <c r="M483" s="55">
        <f>COUNTIF($O$4:O483,PROVINCIA!$C$6)</f>
        <v>0</v>
      </c>
      <c r="Z483" s="55">
        <f>COUNTIF($AB$4:AB483,DELEGACIÓN!$C$6)</f>
        <v>0</v>
      </c>
      <c r="AA483" s="117">
        <v>4303</v>
      </c>
      <c r="AB483" s="117" t="s">
        <v>384</v>
      </c>
      <c r="AC483" s="117" t="s">
        <v>19</v>
      </c>
      <c r="AD483" s="123">
        <v>4</v>
      </c>
      <c r="AE483" s="123"/>
      <c r="AF483" s="123"/>
      <c r="AG483" s="123"/>
      <c r="AH483" s="123">
        <v>9</v>
      </c>
      <c r="AI483" s="123">
        <v>13</v>
      </c>
      <c r="AJ483" s="123">
        <v>26</v>
      </c>
      <c r="AL483" s="52"/>
      <c r="BK483" s="55">
        <f>COUNTIF($BM$4:BM483,DELEGACIÓN!$C$6)</f>
        <v>0</v>
      </c>
    </row>
    <row r="484" spans="13:63" x14ac:dyDescent="0.25">
      <c r="M484" s="55">
        <f>COUNTIF($O$4:O484,PROVINCIA!$C$6)</f>
        <v>0</v>
      </c>
      <c r="Z484" s="55">
        <f>COUNTIF($AB$4:AB484,DELEGACIÓN!$C$6)</f>
        <v>0</v>
      </c>
      <c r="AA484" s="117">
        <v>4303</v>
      </c>
      <c r="AB484" s="117" t="s">
        <v>384</v>
      </c>
      <c r="AC484" s="117" t="s">
        <v>17</v>
      </c>
      <c r="AD484" s="123">
        <v>6</v>
      </c>
      <c r="AE484" s="123"/>
      <c r="AF484" s="123"/>
      <c r="AG484" s="123"/>
      <c r="AH484" s="123">
        <v>3</v>
      </c>
      <c r="AI484" s="123">
        <v>2</v>
      </c>
      <c r="AJ484" s="123">
        <v>11</v>
      </c>
      <c r="AL484" s="52"/>
      <c r="BK484" s="55">
        <f>COUNTIF($BM$4:BM484,DELEGACIÓN!$C$6)</f>
        <v>0</v>
      </c>
    </row>
    <row r="485" spans="13:63" x14ac:dyDescent="0.25">
      <c r="M485" s="55">
        <f>COUNTIF($O$4:O485,PROVINCIA!$C$6)</f>
        <v>0</v>
      </c>
      <c r="Z485" s="55">
        <f>COUNTIF($AB$4:AB485,DELEGACIÓN!$C$6)</f>
        <v>0</v>
      </c>
      <c r="AA485" s="117">
        <v>4303</v>
      </c>
      <c r="AB485" s="117" t="s">
        <v>384</v>
      </c>
      <c r="AC485" s="117" t="s">
        <v>24</v>
      </c>
      <c r="AD485" s="123"/>
      <c r="AE485" s="123"/>
      <c r="AF485" s="123"/>
      <c r="AG485" s="123"/>
      <c r="AH485" s="123">
        <v>25</v>
      </c>
      <c r="AI485" s="123">
        <v>1</v>
      </c>
      <c r="AJ485" s="123">
        <v>26</v>
      </c>
      <c r="AL485" s="52"/>
      <c r="BK485" s="55">
        <f>COUNTIF($BM$4:BM485,DELEGACIÓN!$C$6)</f>
        <v>0</v>
      </c>
    </row>
    <row r="486" spans="13:63" x14ac:dyDescent="0.25">
      <c r="M486" s="55">
        <f>COUNTIF($O$4:O486,PROVINCIA!$C$6)</f>
        <v>0</v>
      </c>
      <c r="Z486" s="55">
        <f>COUNTIF($AB$4:AB486,DELEGACIÓN!$C$6)</f>
        <v>0</v>
      </c>
      <c r="AA486" s="117">
        <v>4401</v>
      </c>
      <c r="AB486" s="117" t="s">
        <v>386</v>
      </c>
      <c r="AC486" s="117" t="s">
        <v>18</v>
      </c>
      <c r="AD486" s="123">
        <v>33</v>
      </c>
      <c r="AE486" s="123">
        <v>19</v>
      </c>
      <c r="AF486" s="123">
        <v>34</v>
      </c>
      <c r="AG486" s="123">
        <v>37</v>
      </c>
      <c r="AH486" s="123">
        <v>20</v>
      </c>
      <c r="AI486" s="123">
        <v>14</v>
      </c>
      <c r="AJ486" s="123">
        <v>157</v>
      </c>
      <c r="AL486" s="52"/>
      <c r="BK486" s="55">
        <f>COUNTIF($BM$4:BM486,DELEGACIÓN!$C$6)</f>
        <v>0</v>
      </c>
    </row>
    <row r="487" spans="13:63" x14ac:dyDescent="0.25">
      <c r="M487" s="55">
        <f>COUNTIF($O$4:O487,PROVINCIA!$C$6)</f>
        <v>0</v>
      </c>
      <c r="Z487" s="55">
        <f>COUNTIF($AB$4:AB487,DELEGACIÓN!$C$6)</f>
        <v>0</v>
      </c>
      <c r="AA487" s="117">
        <v>4401</v>
      </c>
      <c r="AB487" s="117" t="s">
        <v>386</v>
      </c>
      <c r="AC487" s="117" t="s">
        <v>19</v>
      </c>
      <c r="AD487" s="123">
        <v>79</v>
      </c>
      <c r="AE487" s="123">
        <v>56</v>
      </c>
      <c r="AF487" s="123">
        <v>87</v>
      </c>
      <c r="AG487" s="123">
        <v>38</v>
      </c>
      <c r="AH487" s="123">
        <v>19</v>
      </c>
      <c r="AI487" s="123">
        <v>12</v>
      </c>
      <c r="AJ487" s="123">
        <v>291</v>
      </c>
      <c r="AL487" s="52"/>
      <c r="BK487" s="55">
        <f>COUNTIF($BM$4:BM487,DELEGACIÓN!$C$6)</f>
        <v>0</v>
      </c>
    </row>
    <row r="488" spans="13:63" x14ac:dyDescent="0.25">
      <c r="M488" s="55">
        <f>COUNTIF($O$4:O488,PROVINCIA!$C$6)</f>
        <v>0</v>
      </c>
      <c r="Z488" s="55">
        <f>COUNTIF($AB$4:AB488,DELEGACIÓN!$C$6)</f>
        <v>0</v>
      </c>
      <c r="AA488" s="117">
        <v>4401</v>
      </c>
      <c r="AB488" s="117" t="s">
        <v>386</v>
      </c>
      <c r="AC488" s="117" t="s">
        <v>17</v>
      </c>
      <c r="AD488" s="123">
        <v>29</v>
      </c>
      <c r="AE488" s="123">
        <v>18</v>
      </c>
      <c r="AF488" s="123">
        <v>30</v>
      </c>
      <c r="AG488" s="123">
        <v>27</v>
      </c>
      <c r="AH488" s="123">
        <v>12</v>
      </c>
      <c r="AI488" s="123">
        <v>13</v>
      </c>
      <c r="AJ488" s="123">
        <v>129</v>
      </c>
      <c r="AL488" s="52"/>
      <c r="BK488" s="55">
        <f>COUNTIF($BM$4:BM488,DELEGACIÓN!$C$6)</f>
        <v>0</v>
      </c>
    </row>
    <row r="489" spans="13:63" x14ac:dyDescent="0.25">
      <c r="M489" s="55">
        <f>COUNTIF($O$4:O489,PROVINCIA!$C$6)</f>
        <v>0</v>
      </c>
      <c r="Z489" s="55">
        <f>COUNTIF($AB$4:AB489,DELEGACIÓN!$C$6)</f>
        <v>0</v>
      </c>
      <c r="AA489" s="117">
        <v>4401</v>
      </c>
      <c r="AB489" s="117" t="s">
        <v>386</v>
      </c>
      <c r="AC489" s="117" t="s">
        <v>24</v>
      </c>
      <c r="AD489" s="123">
        <v>48</v>
      </c>
      <c r="AE489" s="123">
        <v>19</v>
      </c>
      <c r="AF489" s="123">
        <v>17</v>
      </c>
      <c r="AG489" s="123"/>
      <c r="AH489" s="123">
        <v>6</v>
      </c>
      <c r="AI489" s="123"/>
      <c r="AJ489" s="123">
        <v>90</v>
      </c>
      <c r="AL489" s="52"/>
      <c r="BK489" s="55">
        <f>COUNTIF($BM$4:BM489,DELEGACIÓN!$C$6)</f>
        <v>0</v>
      </c>
    </row>
    <row r="490" spans="13:63" x14ac:dyDescent="0.25">
      <c r="M490" s="55">
        <f>COUNTIF($O$4:O490,PROVINCIA!$C$6)</f>
        <v>0</v>
      </c>
      <c r="Z490" s="55">
        <f>COUNTIF($AB$4:AB490,DELEGACIÓN!$C$6)</f>
        <v>0</v>
      </c>
      <c r="AA490" s="117">
        <v>4403</v>
      </c>
      <c r="AB490" s="117" t="s">
        <v>390</v>
      </c>
      <c r="AC490" s="117" t="s">
        <v>18</v>
      </c>
      <c r="AD490" s="123">
        <v>16</v>
      </c>
      <c r="AE490" s="123">
        <v>20</v>
      </c>
      <c r="AF490" s="123">
        <v>7</v>
      </c>
      <c r="AG490" s="123">
        <v>8</v>
      </c>
      <c r="AH490" s="123">
        <v>33</v>
      </c>
      <c r="AI490" s="123">
        <v>38</v>
      </c>
      <c r="AJ490" s="123">
        <v>122</v>
      </c>
      <c r="AL490" s="52"/>
      <c r="BK490" s="55">
        <f>COUNTIF($BM$4:BM490,DELEGACIÓN!$C$6)</f>
        <v>0</v>
      </c>
    </row>
    <row r="491" spans="13:63" x14ac:dyDescent="0.25">
      <c r="M491" s="55">
        <f>COUNTIF($O$4:O491,PROVINCIA!$C$6)</f>
        <v>0</v>
      </c>
      <c r="Z491" s="55">
        <f>COUNTIF($AB$4:AB491,DELEGACIÓN!$C$6)</f>
        <v>0</v>
      </c>
      <c r="AA491" s="117">
        <v>4403</v>
      </c>
      <c r="AB491" s="117" t="s">
        <v>390</v>
      </c>
      <c r="AC491" s="117" t="s">
        <v>19</v>
      </c>
      <c r="AD491" s="123">
        <v>36</v>
      </c>
      <c r="AE491" s="123">
        <v>11</v>
      </c>
      <c r="AF491" s="123"/>
      <c r="AG491" s="123">
        <v>3</v>
      </c>
      <c r="AH491" s="123">
        <v>67</v>
      </c>
      <c r="AI491" s="123">
        <v>51</v>
      </c>
      <c r="AJ491" s="123">
        <v>168</v>
      </c>
      <c r="AL491" s="52"/>
      <c r="BK491" s="55">
        <f>COUNTIF($BM$4:BM491,DELEGACIÓN!$C$6)</f>
        <v>0</v>
      </c>
    </row>
    <row r="492" spans="13:63" x14ac:dyDescent="0.25">
      <c r="M492" s="55">
        <f>COUNTIF($O$4:O492,PROVINCIA!$C$6)</f>
        <v>0</v>
      </c>
      <c r="Z492" s="55">
        <f>COUNTIF($AB$4:AB492,DELEGACIÓN!$C$6)</f>
        <v>0</v>
      </c>
      <c r="AA492" s="117">
        <v>4403</v>
      </c>
      <c r="AB492" s="117" t="s">
        <v>390</v>
      </c>
      <c r="AC492" s="117" t="s">
        <v>17</v>
      </c>
      <c r="AD492" s="123">
        <v>11</v>
      </c>
      <c r="AE492" s="123">
        <v>19</v>
      </c>
      <c r="AF492" s="123">
        <v>6</v>
      </c>
      <c r="AG492" s="123">
        <v>2</v>
      </c>
      <c r="AH492" s="123">
        <v>25</v>
      </c>
      <c r="AI492" s="123">
        <v>31</v>
      </c>
      <c r="AJ492" s="123">
        <v>94</v>
      </c>
      <c r="AL492" s="52"/>
      <c r="BK492" s="55">
        <f>COUNTIF($BM$4:BM492,DELEGACIÓN!$C$6)</f>
        <v>0</v>
      </c>
    </row>
    <row r="493" spans="13:63" x14ac:dyDescent="0.25">
      <c r="M493" s="55">
        <f>COUNTIF($O$4:O493,PROVINCIA!$C$6)</f>
        <v>0</v>
      </c>
      <c r="Z493" s="55">
        <f>COUNTIF($AB$4:AB493,DELEGACIÓN!$C$6)</f>
        <v>0</v>
      </c>
      <c r="AA493" s="117">
        <v>4403</v>
      </c>
      <c r="AB493" s="117" t="s">
        <v>390</v>
      </c>
      <c r="AC493" s="117" t="s">
        <v>24</v>
      </c>
      <c r="AD493" s="123">
        <v>32</v>
      </c>
      <c r="AE493" s="123"/>
      <c r="AF493" s="123">
        <v>3</v>
      </c>
      <c r="AG493" s="123"/>
      <c r="AH493" s="123">
        <v>10</v>
      </c>
      <c r="AI493" s="123"/>
      <c r="AJ493" s="123">
        <v>45</v>
      </c>
      <c r="AL493" s="52"/>
      <c r="BK493" s="55">
        <f>COUNTIF($BM$4:BM493,DELEGACIÓN!$C$6)</f>
        <v>0</v>
      </c>
    </row>
    <row r="494" spans="13:63" x14ac:dyDescent="0.25">
      <c r="M494" s="55">
        <f>COUNTIF($O$4:O494,PROVINCIA!$C$6)</f>
        <v>0</v>
      </c>
      <c r="Z494" s="55">
        <f>COUNTIF($AB$4:AB494,DELEGACIÓN!$C$6)</f>
        <v>0</v>
      </c>
      <c r="AA494" s="117">
        <v>4501</v>
      </c>
      <c r="AB494" s="117" t="s">
        <v>392</v>
      </c>
      <c r="AC494" s="117" t="s">
        <v>18</v>
      </c>
      <c r="AD494" s="123">
        <v>1</v>
      </c>
      <c r="AE494" s="123">
        <v>4</v>
      </c>
      <c r="AF494" s="123"/>
      <c r="AG494" s="123"/>
      <c r="AH494" s="123">
        <v>21</v>
      </c>
      <c r="AI494" s="123">
        <v>20</v>
      </c>
      <c r="AJ494" s="123">
        <v>46</v>
      </c>
      <c r="AL494" s="52"/>
      <c r="BK494" s="55">
        <f>COUNTIF($BM$4:BM494,DELEGACIÓN!$C$6)</f>
        <v>0</v>
      </c>
    </row>
    <row r="495" spans="13:63" x14ac:dyDescent="0.25">
      <c r="M495" s="55">
        <f>COUNTIF($O$4:O495,PROVINCIA!$C$6)</f>
        <v>0</v>
      </c>
      <c r="Z495" s="55">
        <f>COUNTIF($AB$4:AB495,DELEGACIÓN!$C$6)</f>
        <v>0</v>
      </c>
      <c r="AA495" s="117">
        <v>4501</v>
      </c>
      <c r="AB495" s="117" t="s">
        <v>392</v>
      </c>
      <c r="AC495" s="117" t="s">
        <v>19</v>
      </c>
      <c r="AD495" s="123"/>
      <c r="AE495" s="123"/>
      <c r="AF495" s="123"/>
      <c r="AG495" s="123">
        <v>1</v>
      </c>
      <c r="AH495" s="123">
        <v>63</v>
      </c>
      <c r="AI495" s="123">
        <v>50</v>
      </c>
      <c r="AJ495" s="123">
        <v>114</v>
      </c>
      <c r="AL495" s="52"/>
      <c r="BK495" s="55">
        <f>COUNTIF($BM$4:BM495,DELEGACIÓN!$C$6)</f>
        <v>0</v>
      </c>
    </row>
    <row r="496" spans="13:63" x14ac:dyDescent="0.25">
      <c r="M496" s="55">
        <f>COUNTIF($O$4:O496,PROVINCIA!$C$6)</f>
        <v>0</v>
      </c>
      <c r="Z496" s="55">
        <f>COUNTIF($AB$4:AB496,DELEGACIÓN!$C$6)</f>
        <v>0</v>
      </c>
      <c r="AA496" s="117">
        <v>4501</v>
      </c>
      <c r="AB496" s="117" t="s">
        <v>392</v>
      </c>
      <c r="AC496" s="117" t="s">
        <v>17</v>
      </c>
      <c r="AD496" s="123">
        <v>2</v>
      </c>
      <c r="AE496" s="123">
        <v>4</v>
      </c>
      <c r="AF496" s="123"/>
      <c r="AG496" s="123"/>
      <c r="AH496" s="123">
        <v>9</v>
      </c>
      <c r="AI496" s="123">
        <v>15</v>
      </c>
      <c r="AJ496" s="123">
        <v>30</v>
      </c>
      <c r="AL496" s="52"/>
      <c r="BK496" s="55">
        <f>COUNTIF($BM$4:BM496,DELEGACIÓN!$C$6)</f>
        <v>0</v>
      </c>
    </row>
    <row r="497" spans="13:63" x14ac:dyDescent="0.25">
      <c r="M497" s="55">
        <f>COUNTIF($O$4:O497,PROVINCIA!$C$6)</f>
        <v>0</v>
      </c>
      <c r="Z497" s="55">
        <f>COUNTIF($AB$4:AB497,DELEGACIÓN!$C$6)</f>
        <v>0</v>
      </c>
      <c r="AA497" s="117">
        <v>4501</v>
      </c>
      <c r="AB497" s="117" t="s">
        <v>392</v>
      </c>
      <c r="AC497" s="117" t="s">
        <v>24</v>
      </c>
      <c r="AD497" s="123"/>
      <c r="AE497" s="123"/>
      <c r="AF497" s="123"/>
      <c r="AG497" s="123"/>
      <c r="AH497" s="123">
        <v>168</v>
      </c>
      <c r="AI497" s="123">
        <v>41</v>
      </c>
      <c r="AJ497" s="123">
        <v>209</v>
      </c>
      <c r="AL497" s="52"/>
      <c r="BK497" s="55">
        <f>COUNTIF($BM$4:BM497,DELEGACIÓN!$C$6)</f>
        <v>0</v>
      </c>
    </row>
    <row r="498" spans="13:63" x14ac:dyDescent="0.25">
      <c r="M498" s="55">
        <f>COUNTIF($O$4:O498,PROVINCIA!$C$6)</f>
        <v>0</v>
      </c>
      <c r="Z498" s="55">
        <f>COUNTIF($AB$4:AB498,DELEGACIÓN!$C$6)</f>
        <v>0</v>
      </c>
      <c r="AA498" s="117">
        <v>4601</v>
      </c>
      <c r="AB498" s="117" t="s">
        <v>396</v>
      </c>
      <c r="AC498" s="117" t="s">
        <v>18</v>
      </c>
      <c r="AD498" s="123"/>
      <c r="AE498" s="123"/>
      <c r="AF498" s="123"/>
      <c r="AG498" s="123"/>
      <c r="AH498" s="123">
        <v>17</v>
      </c>
      <c r="AI498" s="123">
        <v>3</v>
      </c>
      <c r="AJ498" s="123">
        <v>20</v>
      </c>
      <c r="AL498" s="52"/>
      <c r="BK498" s="55">
        <f>COUNTIF($BM$4:BM498,DELEGACIÓN!$C$6)</f>
        <v>0</v>
      </c>
    </row>
    <row r="499" spans="13:63" x14ac:dyDescent="0.25">
      <c r="M499" s="55">
        <f>COUNTIF($O$4:O499,PROVINCIA!$C$6)</f>
        <v>0</v>
      </c>
      <c r="Z499" s="55">
        <f>COUNTIF($AB$4:AB499,DELEGACIÓN!$C$6)</f>
        <v>0</v>
      </c>
      <c r="AA499" s="117">
        <v>4601</v>
      </c>
      <c r="AB499" s="117" t="s">
        <v>396</v>
      </c>
      <c r="AC499" s="117" t="s">
        <v>19</v>
      </c>
      <c r="AD499" s="123">
        <v>3</v>
      </c>
      <c r="AE499" s="123"/>
      <c r="AF499" s="123"/>
      <c r="AG499" s="123"/>
      <c r="AH499" s="123">
        <v>66</v>
      </c>
      <c r="AI499" s="123">
        <v>5</v>
      </c>
      <c r="AJ499" s="123">
        <v>74</v>
      </c>
      <c r="AL499" s="52"/>
      <c r="BK499" s="55">
        <f>COUNTIF($BM$4:BM499,DELEGACIÓN!$C$6)</f>
        <v>0</v>
      </c>
    </row>
    <row r="500" spans="13:63" x14ac:dyDescent="0.25">
      <c r="M500" s="55">
        <f>COUNTIF($O$4:O500,PROVINCIA!$C$6)</f>
        <v>0</v>
      </c>
      <c r="Z500" s="55">
        <f>COUNTIF($AB$4:AB500,DELEGACIÓN!$C$6)</f>
        <v>0</v>
      </c>
      <c r="AA500" s="117">
        <v>4601</v>
      </c>
      <c r="AB500" s="117" t="s">
        <v>396</v>
      </c>
      <c r="AC500" s="117" t="s">
        <v>17</v>
      </c>
      <c r="AD500" s="123"/>
      <c r="AE500" s="123"/>
      <c r="AF500" s="123"/>
      <c r="AG500" s="123"/>
      <c r="AH500" s="123">
        <v>11</v>
      </c>
      <c r="AI500" s="123">
        <v>2</v>
      </c>
      <c r="AJ500" s="123">
        <v>13</v>
      </c>
      <c r="AL500" s="52"/>
      <c r="BK500" s="55">
        <f>COUNTIF($BM$4:BM500,DELEGACIÓN!$C$6)</f>
        <v>0</v>
      </c>
    </row>
    <row r="501" spans="13:63" x14ac:dyDescent="0.25">
      <c r="Z501" s="55">
        <f>COUNTIF($AB$4:AB501,DELEGACIÓN!$C$6)</f>
        <v>0</v>
      </c>
      <c r="AA501" s="117">
        <v>4601</v>
      </c>
      <c r="AB501" s="117" t="s">
        <v>396</v>
      </c>
      <c r="AC501" s="117" t="s">
        <v>24</v>
      </c>
      <c r="AD501" s="123">
        <v>13</v>
      </c>
      <c r="AE501" s="123"/>
      <c r="AF501" s="123"/>
      <c r="AG501" s="123"/>
      <c r="AH501" s="123">
        <v>223</v>
      </c>
      <c r="AI501" s="123"/>
      <c r="AJ501" s="123">
        <v>236</v>
      </c>
      <c r="AL501" s="52"/>
      <c r="BK501" s="55">
        <f>COUNTIF($BM$4:BM501,DELEGACIÓN!$C$6)</f>
        <v>0</v>
      </c>
    </row>
    <row r="502" spans="13:63" x14ac:dyDescent="0.25">
      <c r="Z502" s="55">
        <f>COUNTIF($AB$4:AB502,DELEGACIÓN!$C$6)</f>
        <v>0</v>
      </c>
      <c r="AA502" s="117">
        <v>4602</v>
      </c>
      <c r="AB502" s="117" t="s">
        <v>400</v>
      </c>
      <c r="AC502" s="117" t="s">
        <v>18</v>
      </c>
      <c r="AD502" s="123">
        <v>5</v>
      </c>
      <c r="AE502" s="123">
        <v>1</v>
      </c>
      <c r="AF502" s="123">
        <v>1</v>
      </c>
      <c r="AG502" s="123">
        <v>2</v>
      </c>
      <c r="AH502" s="123">
        <v>50</v>
      </c>
      <c r="AI502" s="123">
        <v>16</v>
      </c>
      <c r="AJ502" s="123">
        <v>75</v>
      </c>
      <c r="AL502" s="52"/>
      <c r="BK502" s="55">
        <f>COUNTIF($BM$4:BM502,DELEGACIÓN!$C$6)</f>
        <v>0</v>
      </c>
    </row>
    <row r="503" spans="13:63" x14ac:dyDescent="0.25">
      <c r="Z503" s="55">
        <f>COUNTIF($AB$4:AB503,DELEGACIÓN!$C$6)</f>
        <v>0</v>
      </c>
      <c r="AA503" s="117">
        <v>4602</v>
      </c>
      <c r="AB503" s="117" t="s">
        <v>400</v>
      </c>
      <c r="AC503" s="117" t="s">
        <v>19</v>
      </c>
      <c r="AD503" s="123">
        <v>4</v>
      </c>
      <c r="AE503" s="123">
        <v>2</v>
      </c>
      <c r="AF503" s="123"/>
      <c r="AG503" s="123">
        <v>1</v>
      </c>
      <c r="AH503" s="123">
        <v>87</v>
      </c>
      <c r="AI503" s="123">
        <v>26</v>
      </c>
      <c r="AJ503" s="123">
        <v>120</v>
      </c>
      <c r="AL503" s="52"/>
      <c r="BK503" s="55">
        <f>COUNTIF($BM$4:BM503,DELEGACIÓN!$C$6)</f>
        <v>0</v>
      </c>
    </row>
    <row r="504" spans="13:63" x14ac:dyDescent="0.25">
      <c r="Z504" s="55">
        <f>COUNTIF($AB$4:AB504,DELEGACIÓN!$C$6)</f>
        <v>0</v>
      </c>
      <c r="AA504" s="117">
        <v>4602</v>
      </c>
      <c r="AB504" s="117" t="s">
        <v>400</v>
      </c>
      <c r="AC504" s="117" t="s">
        <v>17</v>
      </c>
      <c r="AD504" s="123">
        <v>1</v>
      </c>
      <c r="AE504" s="123">
        <v>1</v>
      </c>
      <c r="AF504" s="123">
        <v>1</v>
      </c>
      <c r="AG504" s="123"/>
      <c r="AH504" s="123">
        <v>19</v>
      </c>
      <c r="AI504" s="123">
        <v>9</v>
      </c>
      <c r="AJ504" s="123">
        <v>31</v>
      </c>
      <c r="AL504" s="52"/>
      <c r="BK504" s="55">
        <f>COUNTIF($BM$4:BM504,DELEGACIÓN!$C$6)</f>
        <v>0</v>
      </c>
    </row>
    <row r="505" spans="13:63" x14ac:dyDescent="0.25">
      <c r="Z505" s="55">
        <f>COUNTIF($AB$4:AB505,DELEGACIÓN!$C$6)</f>
        <v>0</v>
      </c>
      <c r="AA505" s="117">
        <v>4602</v>
      </c>
      <c r="AB505" s="117" t="s">
        <v>400</v>
      </c>
      <c r="AC505" s="117" t="s">
        <v>24</v>
      </c>
      <c r="AD505" s="123"/>
      <c r="AE505" s="123"/>
      <c r="AF505" s="123"/>
      <c r="AG505" s="123"/>
      <c r="AH505" s="123">
        <v>45</v>
      </c>
      <c r="AI505" s="123">
        <v>29</v>
      </c>
      <c r="AJ505" s="123">
        <v>74</v>
      </c>
      <c r="AL505" s="52"/>
      <c r="BK505" s="55">
        <f>COUNTIF($BM$4:BM505,DELEGACIÓN!$C$6)</f>
        <v>0</v>
      </c>
    </row>
    <row r="506" spans="13:63" x14ac:dyDescent="0.25">
      <c r="Z506" s="55">
        <f>COUNTIF($AB$4:AB506,DELEGACIÓN!$C$6)</f>
        <v>0</v>
      </c>
      <c r="AA506" s="117">
        <v>4603</v>
      </c>
      <c r="AB506" s="117" t="s">
        <v>402</v>
      </c>
      <c r="AC506" s="117" t="s">
        <v>18</v>
      </c>
      <c r="AD506" s="123">
        <v>4</v>
      </c>
      <c r="AE506" s="123">
        <v>1</v>
      </c>
      <c r="AF506" s="123"/>
      <c r="AG506" s="123"/>
      <c r="AH506" s="123">
        <v>2</v>
      </c>
      <c r="AI506" s="123"/>
      <c r="AJ506" s="123">
        <v>7</v>
      </c>
      <c r="AL506" s="52"/>
      <c r="BK506" s="55">
        <f>COUNTIF($BM$4:BM506,DELEGACIÓN!$C$6)</f>
        <v>0</v>
      </c>
    </row>
    <row r="507" spans="13:63" x14ac:dyDescent="0.25">
      <c r="Z507" s="55">
        <f>COUNTIF($AB$4:AB507,DELEGACIÓN!$C$6)</f>
        <v>0</v>
      </c>
      <c r="AA507" s="117">
        <v>4603</v>
      </c>
      <c r="AB507" s="117" t="s">
        <v>402</v>
      </c>
      <c r="AC507" s="117" t="s">
        <v>19</v>
      </c>
      <c r="AD507" s="123"/>
      <c r="AE507" s="123"/>
      <c r="AF507" s="123"/>
      <c r="AG507" s="123"/>
      <c r="AH507" s="123">
        <v>1</v>
      </c>
      <c r="AI507" s="123"/>
      <c r="AJ507" s="123">
        <v>1</v>
      </c>
      <c r="AL507" s="52"/>
      <c r="BK507" s="55">
        <f>COUNTIF($BM$4:BM507,DELEGACIÓN!$C$6)</f>
        <v>0</v>
      </c>
    </row>
    <row r="508" spans="13:63" x14ac:dyDescent="0.25">
      <c r="Z508" s="55">
        <f>COUNTIF($AB$4:AB508,DELEGACIÓN!$C$6)</f>
        <v>0</v>
      </c>
      <c r="AA508" s="117">
        <v>4603</v>
      </c>
      <c r="AB508" s="117" t="s">
        <v>402</v>
      </c>
      <c r="AC508" s="117" t="s">
        <v>17</v>
      </c>
      <c r="AD508" s="123">
        <v>1</v>
      </c>
      <c r="AE508" s="123">
        <v>1</v>
      </c>
      <c r="AF508" s="123"/>
      <c r="AG508" s="123"/>
      <c r="AH508" s="123"/>
      <c r="AI508" s="123"/>
      <c r="AJ508" s="123">
        <v>2</v>
      </c>
      <c r="AL508" s="52"/>
      <c r="BK508" s="55">
        <f>COUNTIF($BM$4:BM508,DELEGACIÓN!$C$6)</f>
        <v>0</v>
      </c>
    </row>
    <row r="509" spans="13:63" x14ac:dyDescent="0.25">
      <c r="Z509" s="55">
        <f>COUNTIF($AB$4:AB509,DELEGACIÓN!$C$6)</f>
        <v>0</v>
      </c>
      <c r="AA509" s="117">
        <v>4603</v>
      </c>
      <c r="AB509" s="117" t="s">
        <v>402</v>
      </c>
      <c r="AC509" s="117" t="s">
        <v>24</v>
      </c>
      <c r="AD509" s="123">
        <v>45</v>
      </c>
      <c r="AE509" s="123">
        <v>17</v>
      </c>
      <c r="AF509" s="123">
        <v>8</v>
      </c>
      <c r="AG509" s="123"/>
      <c r="AH509" s="123">
        <v>24</v>
      </c>
      <c r="AI509" s="123"/>
      <c r="AJ509" s="123">
        <v>94</v>
      </c>
      <c r="AL509" s="52"/>
      <c r="BK509" s="55">
        <f>COUNTIF($BM$4:BM509,DELEGACIÓN!$C$6)</f>
        <v>0</v>
      </c>
    </row>
    <row r="510" spans="13:63" x14ac:dyDescent="0.25">
      <c r="Z510" s="55">
        <f>COUNTIF($AB$4:AB510,DELEGACIÓN!$C$6)</f>
        <v>0</v>
      </c>
      <c r="AA510" s="117">
        <v>4604</v>
      </c>
      <c r="AB510" s="117" t="s">
        <v>404</v>
      </c>
      <c r="AC510" s="117" t="s">
        <v>18</v>
      </c>
      <c r="AD510" s="123">
        <v>69</v>
      </c>
      <c r="AE510" s="123">
        <v>62</v>
      </c>
      <c r="AF510" s="123"/>
      <c r="AG510" s="123">
        <v>1</v>
      </c>
      <c r="AH510" s="123">
        <v>22</v>
      </c>
      <c r="AI510" s="123">
        <v>152</v>
      </c>
      <c r="AJ510" s="123">
        <v>306</v>
      </c>
      <c r="AL510" s="52"/>
      <c r="BK510" s="55">
        <f>COUNTIF($BM$4:BM510,DELEGACIÓN!$C$6)</f>
        <v>0</v>
      </c>
    </row>
    <row r="511" spans="13:63" x14ac:dyDescent="0.25">
      <c r="Z511" s="55">
        <f>COUNTIF($AB$4:AB511,DELEGACIÓN!$C$6)</f>
        <v>0</v>
      </c>
      <c r="AA511" s="117">
        <v>4604</v>
      </c>
      <c r="AB511" s="117" t="s">
        <v>404</v>
      </c>
      <c r="AC511" s="117" t="s">
        <v>19</v>
      </c>
      <c r="AD511" s="123">
        <v>87</v>
      </c>
      <c r="AE511" s="123">
        <v>65</v>
      </c>
      <c r="AF511" s="123"/>
      <c r="AG511" s="123"/>
      <c r="AH511" s="123">
        <v>5</v>
      </c>
      <c r="AI511" s="123">
        <v>192</v>
      </c>
      <c r="AJ511" s="123">
        <v>349</v>
      </c>
      <c r="AL511" s="52"/>
      <c r="BK511" s="55">
        <f>COUNTIF($BM$4:BM511,DELEGACIÓN!$C$6)</f>
        <v>0</v>
      </c>
    </row>
    <row r="512" spans="13:63" x14ac:dyDescent="0.25">
      <c r="Z512" s="55">
        <f>COUNTIF($AB$4:AB512,DELEGACIÓN!$C$6)</f>
        <v>0</v>
      </c>
      <c r="AA512" s="117">
        <v>4604</v>
      </c>
      <c r="AB512" s="117" t="s">
        <v>404</v>
      </c>
      <c r="AC512" s="117" t="s">
        <v>17</v>
      </c>
      <c r="AD512" s="123">
        <v>40</v>
      </c>
      <c r="AE512" s="123">
        <v>33</v>
      </c>
      <c r="AF512" s="123"/>
      <c r="AG512" s="123"/>
      <c r="AH512" s="123">
        <v>7</v>
      </c>
      <c r="AI512" s="123">
        <v>96</v>
      </c>
      <c r="AJ512" s="123">
        <v>176</v>
      </c>
      <c r="AL512" s="52"/>
      <c r="BK512" s="55">
        <f>COUNTIF($BM$4:BM512,DELEGACIÓN!$C$6)</f>
        <v>0</v>
      </c>
    </row>
    <row r="513" spans="26:63" x14ac:dyDescent="0.25">
      <c r="Z513" s="55">
        <f>COUNTIF($AB$4:AB513,DELEGACIÓN!$C$6)</f>
        <v>0</v>
      </c>
      <c r="AA513" s="117">
        <v>4604</v>
      </c>
      <c r="AB513" s="117" t="s">
        <v>404</v>
      </c>
      <c r="AC513" s="117" t="s">
        <v>24</v>
      </c>
      <c r="AD513" s="123">
        <v>405</v>
      </c>
      <c r="AE513" s="123">
        <v>30</v>
      </c>
      <c r="AF513" s="123"/>
      <c r="AG513" s="123"/>
      <c r="AH513" s="123"/>
      <c r="AI513" s="123">
        <v>3</v>
      </c>
      <c r="AJ513" s="123">
        <v>438</v>
      </c>
      <c r="AL513" s="52"/>
      <c r="BK513" s="55">
        <f>COUNTIF($BM$4:BM513,DELEGACIÓN!$C$6)</f>
        <v>0</v>
      </c>
    </row>
    <row r="514" spans="26:63" x14ac:dyDescent="0.25">
      <c r="Z514" s="55">
        <f>COUNTIF($AB$4:AB514,DELEGACIÓN!$C$6)</f>
        <v>0</v>
      </c>
      <c r="AA514" s="117">
        <v>4605</v>
      </c>
      <c r="AB514" s="117" t="s">
        <v>406</v>
      </c>
      <c r="AC514" s="117" t="s">
        <v>18</v>
      </c>
      <c r="AD514" s="123">
        <v>1</v>
      </c>
      <c r="AE514" s="123">
        <v>1</v>
      </c>
      <c r="AF514" s="123"/>
      <c r="AG514" s="123">
        <v>1</v>
      </c>
      <c r="AH514" s="123">
        <v>38</v>
      </c>
      <c r="AI514" s="123">
        <v>40</v>
      </c>
      <c r="AJ514" s="123">
        <v>81</v>
      </c>
      <c r="AL514" s="52"/>
      <c r="BK514" s="55">
        <f>COUNTIF($BM$4:BM514,DELEGACIÓN!$C$6)</f>
        <v>0</v>
      </c>
    </row>
    <row r="515" spans="26:63" x14ac:dyDescent="0.25">
      <c r="Z515" s="55">
        <f>COUNTIF($AB$4:AB515,DELEGACIÓN!$C$6)</f>
        <v>0</v>
      </c>
      <c r="AA515" s="117">
        <v>4605</v>
      </c>
      <c r="AB515" s="117" t="s">
        <v>406</v>
      </c>
      <c r="AC515" s="117" t="s">
        <v>19</v>
      </c>
      <c r="AD515" s="123">
        <v>3</v>
      </c>
      <c r="AE515" s="123">
        <v>4</v>
      </c>
      <c r="AF515" s="123"/>
      <c r="AG515" s="123"/>
      <c r="AH515" s="123">
        <v>45</v>
      </c>
      <c r="AI515" s="123">
        <v>48</v>
      </c>
      <c r="AJ515" s="123">
        <v>100</v>
      </c>
      <c r="AL515" s="52"/>
      <c r="BK515" s="55">
        <f>COUNTIF($BM$4:BM515,DELEGACIÓN!$C$6)</f>
        <v>0</v>
      </c>
    </row>
    <row r="516" spans="26:63" x14ac:dyDescent="0.25">
      <c r="Z516" s="55">
        <f>COUNTIF($AB$4:AB516,DELEGACIÓN!$C$6)</f>
        <v>0</v>
      </c>
      <c r="AA516" s="117">
        <v>4605</v>
      </c>
      <c r="AB516" s="117" t="s">
        <v>406</v>
      </c>
      <c r="AC516" s="117" t="s">
        <v>17</v>
      </c>
      <c r="AD516" s="123"/>
      <c r="AE516" s="123">
        <v>1</v>
      </c>
      <c r="AF516" s="123"/>
      <c r="AG516" s="123"/>
      <c r="AH516" s="123">
        <v>19</v>
      </c>
      <c r="AI516" s="123">
        <v>17</v>
      </c>
      <c r="AJ516" s="123">
        <v>37</v>
      </c>
      <c r="AL516" s="52"/>
      <c r="BK516" s="55">
        <f>COUNTIF($BM$4:BM516,DELEGACIÓN!$C$6)</f>
        <v>0</v>
      </c>
    </row>
    <row r="517" spans="26:63" x14ac:dyDescent="0.25">
      <c r="Z517" s="55">
        <f>COUNTIF($AB$4:AB517,DELEGACIÓN!$C$6)</f>
        <v>0</v>
      </c>
      <c r="AA517" s="117">
        <v>4605</v>
      </c>
      <c r="AB517" s="117" t="s">
        <v>406</v>
      </c>
      <c r="AC517" s="117" t="s">
        <v>24</v>
      </c>
      <c r="AD517" s="123">
        <v>11</v>
      </c>
      <c r="AE517" s="123"/>
      <c r="AF517" s="123"/>
      <c r="AG517" s="123"/>
      <c r="AH517" s="123">
        <v>110</v>
      </c>
      <c r="AI517" s="123">
        <v>75</v>
      </c>
      <c r="AJ517" s="123">
        <v>196</v>
      </c>
      <c r="AL517" s="52"/>
      <c r="BK517" s="55">
        <f>COUNTIF($BM$4:BM517,DELEGACIÓN!$C$6)</f>
        <v>0</v>
      </c>
    </row>
    <row r="518" spans="26:63" x14ac:dyDescent="0.25">
      <c r="Z518" s="55">
        <f>COUNTIF($AB$4:AB518,DELEGACIÓN!$C$6)</f>
        <v>0</v>
      </c>
      <c r="AA518" s="117">
        <v>4606</v>
      </c>
      <c r="AB518" s="117" t="s">
        <v>408</v>
      </c>
      <c r="AC518" s="117" t="s">
        <v>18</v>
      </c>
      <c r="AD518" s="123">
        <v>3</v>
      </c>
      <c r="AE518" s="123">
        <v>1</v>
      </c>
      <c r="AF518" s="123"/>
      <c r="AG518" s="123">
        <v>1</v>
      </c>
      <c r="AH518" s="123">
        <v>10</v>
      </c>
      <c r="AI518" s="123">
        <v>8</v>
      </c>
      <c r="AJ518" s="123">
        <v>23</v>
      </c>
      <c r="AL518" s="52"/>
      <c r="BK518" s="55">
        <f>COUNTIF($BM$4:BM518,DELEGACIÓN!$C$6)</f>
        <v>0</v>
      </c>
    </row>
    <row r="519" spans="26:63" x14ac:dyDescent="0.25">
      <c r="Z519" s="55">
        <f>COUNTIF($AB$4:AB519,DELEGACIÓN!$C$6)</f>
        <v>0</v>
      </c>
      <c r="AA519" s="117">
        <v>4606</v>
      </c>
      <c r="AB519" s="117" t="s">
        <v>408</v>
      </c>
      <c r="AC519" s="117" t="s">
        <v>19</v>
      </c>
      <c r="AD519" s="123"/>
      <c r="AE519" s="123"/>
      <c r="AF519" s="123"/>
      <c r="AG519" s="123"/>
      <c r="AH519" s="123">
        <v>33</v>
      </c>
      <c r="AI519" s="123">
        <v>11</v>
      </c>
      <c r="AJ519" s="123">
        <v>44</v>
      </c>
      <c r="AL519" s="52"/>
      <c r="BK519" s="55">
        <f>COUNTIF($BM$4:BM519,DELEGACIÓN!$C$6)</f>
        <v>0</v>
      </c>
    </row>
    <row r="520" spans="26:63" x14ac:dyDescent="0.25">
      <c r="Z520" s="55">
        <f>COUNTIF($AB$4:AB520,DELEGACIÓN!$C$6)</f>
        <v>0</v>
      </c>
      <c r="AA520" s="117">
        <v>4606</v>
      </c>
      <c r="AB520" s="117" t="s">
        <v>408</v>
      </c>
      <c r="AC520" s="117" t="s">
        <v>17</v>
      </c>
      <c r="AD520" s="123">
        <v>1</v>
      </c>
      <c r="AE520" s="123"/>
      <c r="AF520" s="123"/>
      <c r="AG520" s="123">
        <v>1</v>
      </c>
      <c r="AH520" s="123">
        <v>6</v>
      </c>
      <c r="AI520" s="123">
        <v>3</v>
      </c>
      <c r="AJ520" s="123">
        <v>11</v>
      </c>
      <c r="AL520" s="52"/>
      <c r="BK520" s="55">
        <f>COUNTIF($BM$4:BM520,DELEGACIÓN!$C$6)</f>
        <v>0</v>
      </c>
    </row>
    <row r="521" spans="26:63" x14ac:dyDescent="0.25">
      <c r="Z521" s="55">
        <f>COUNTIF($AB$4:AB521,DELEGACIÓN!$C$6)</f>
        <v>0</v>
      </c>
      <c r="AA521" s="117">
        <v>4606</v>
      </c>
      <c r="AB521" s="117" t="s">
        <v>408</v>
      </c>
      <c r="AC521" s="117" t="s">
        <v>24</v>
      </c>
      <c r="AD521" s="123"/>
      <c r="AE521" s="123"/>
      <c r="AF521" s="123"/>
      <c r="AG521" s="123"/>
      <c r="AH521" s="123">
        <v>80</v>
      </c>
      <c r="AI521" s="123">
        <v>27</v>
      </c>
      <c r="AJ521" s="123">
        <v>107</v>
      </c>
      <c r="AL521" s="52"/>
      <c r="BK521" s="55">
        <f>COUNTIF($BM$4:BM521,DELEGACIÓN!$C$6)</f>
        <v>0</v>
      </c>
    </row>
    <row r="522" spans="26:63" x14ac:dyDescent="0.25">
      <c r="Z522" s="55">
        <f>COUNTIF($AB$4:AB522,DELEGACIÓN!$C$6)</f>
        <v>0</v>
      </c>
      <c r="AA522" s="117">
        <v>4608</v>
      </c>
      <c r="AB522" s="117" t="s">
        <v>410</v>
      </c>
      <c r="AC522" s="117" t="s">
        <v>18</v>
      </c>
      <c r="AD522" s="123">
        <v>5</v>
      </c>
      <c r="AE522" s="123">
        <v>4</v>
      </c>
      <c r="AF522" s="123">
        <v>4</v>
      </c>
      <c r="AG522" s="123"/>
      <c r="AH522" s="123">
        <v>25</v>
      </c>
      <c r="AI522" s="123">
        <v>13</v>
      </c>
      <c r="AJ522" s="123">
        <v>51</v>
      </c>
      <c r="AL522" s="52"/>
      <c r="BK522" s="55">
        <f>COUNTIF($BM$4:BM522,DELEGACIÓN!$C$6)</f>
        <v>0</v>
      </c>
    </row>
    <row r="523" spans="26:63" x14ac:dyDescent="0.25">
      <c r="Z523" s="55">
        <f>COUNTIF($AB$4:AB523,DELEGACIÓN!$C$6)</f>
        <v>0</v>
      </c>
      <c r="AA523" s="117">
        <v>4608</v>
      </c>
      <c r="AB523" s="117" t="s">
        <v>410</v>
      </c>
      <c r="AC523" s="117" t="s">
        <v>19</v>
      </c>
      <c r="AD523" s="123">
        <v>6</v>
      </c>
      <c r="AE523" s="123">
        <v>1</v>
      </c>
      <c r="AF523" s="123"/>
      <c r="AG523" s="123"/>
      <c r="AH523" s="123">
        <v>20</v>
      </c>
      <c r="AI523" s="123">
        <v>5</v>
      </c>
      <c r="AJ523" s="123">
        <v>32</v>
      </c>
      <c r="AL523" s="52"/>
      <c r="BK523" s="55">
        <f>COUNTIF($BM$4:BM523,DELEGACIÓN!$C$6)</f>
        <v>0</v>
      </c>
    </row>
    <row r="524" spans="26:63" x14ac:dyDescent="0.25">
      <c r="Z524" s="55">
        <f>COUNTIF($AB$4:AB524,DELEGACIÓN!$C$6)</f>
        <v>0</v>
      </c>
      <c r="AA524" s="117">
        <v>4608</v>
      </c>
      <c r="AB524" s="117" t="s">
        <v>410</v>
      </c>
      <c r="AC524" s="117" t="s">
        <v>17</v>
      </c>
      <c r="AD524" s="123">
        <v>2</v>
      </c>
      <c r="AE524" s="123">
        <v>3</v>
      </c>
      <c r="AF524" s="123"/>
      <c r="AG524" s="123"/>
      <c r="AH524" s="123">
        <v>17</v>
      </c>
      <c r="AI524" s="123">
        <v>10</v>
      </c>
      <c r="AJ524" s="123">
        <v>32</v>
      </c>
      <c r="AL524" s="52"/>
      <c r="BK524" s="55">
        <f>COUNTIF($BM$4:BM524,DELEGACIÓN!$C$6)</f>
        <v>0</v>
      </c>
    </row>
    <row r="525" spans="26:63" x14ac:dyDescent="0.25">
      <c r="Z525" s="55">
        <f>COUNTIF($AB$4:AB525,DELEGACIÓN!$C$6)</f>
        <v>0</v>
      </c>
      <c r="AA525" s="117">
        <v>4608</v>
      </c>
      <c r="AB525" s="117" t="s">
        <v>410</v>
      </c>
      <c r="AC525" s="117" t="s">
        <v>24</v>
      </c>
      <c r="AD525" s="123">
        <v>19</v>
      </c>
      <c r="AE525" s="123">
        <v>48</v>
      </c>
      <c r="AF525" s="123"/>
      <c r="AG525" s="123"/>
      <c r="AH525" s="123">
        <v>30</v>
      </c>
      <c r="AI525" s="123"/>
      <c r="AJ525" s="123">
        <v>97</v>
      </c>
      <c r="AL525" s="52"/>
      <c r="BK525" s="55">
        <f>COUNTIF($BM$4:BM525,DELEGACIÓN!$C$6)</f>
        <v>0</v>
      </c>
    </row>
    <row r="526" spans="26:63" x14ac:dyDescent="0.25">
      <c r="Z526" s="55">
        <f>COUNTIF($AB$4:AB526,DELEGACIÓN!$C$6)</f>
        <v>0</v>
      </c>
      <c r="AA526" s="117">
        <v>4701</v>
      </c>
      <c r="AB526" s="117" t="s">
        <v>412</v>
      </c>
      <c r="AC526" s="117" t="s">
        <v>18</v>
      </c>
      <c r="AD526" s="123"/>
      <c r="AE526" s="123">
        <v>1</v>
      </c>
      <c r="AF526" s="123"/>
      <c r="AG526" s="123">
        <v>20</v>
      </c>
      <c r="AH526" s="123"/>
      <c r="AI526" s="123">
        <v>1</v>
      </c>
      <c r="AJ526" s="123">
        <v>22</v>
      </c>
      <c r="AL526" s="52"/>
      <c r="BK526" s="55">
        <f>COUNTIF($BM$4:BM526,DELEGACIÓN!$C$6)</f>
        <v>0</v>
      </c>
    </row>
    <row r="527" spans="26:63" x14ac:dyDescent="0.25">
      <c r="Z527" s="55">
        <f>COUNTIF($AB$4:AB527,DELEGACIÓN!$C$6)</f>
        <v>0</v>
      </c>
      <c r="AA527" s="117">
        <v>4701</v>
      </c>
      <c r="AB527" s="117" t="s">
        <v>412</v>
      </c>
      <c r="AC527" s="117" t="s">
        <v>19</v>
      </c>
      <c r="AD527" s="123"/>
      <c r="AE527" s="123"/>
      <c r="AF527" s="123">
        <v>1</v>
      </c>
      <c r="AG527" s="123">
        <v>31</v>
      </c>
      <c r="AH527" s="123">
        <v>16</v>
      </c>
      <c r="AI527" s="123">
        <v>3</v>
      </c>
      <c r="AJ527" s="123">
        <v>51</v>
      </c>
      <c r="AL527" s="52"/>
      <c r="BK527" s="55">
        <f>COUNTIF($BM$4:BM527,DELEGACIÓN!$C$6)</f>
        <v>0</v>
      </c>
    </row>
    <row r="528" spans="26:63" x14ac:dyDescent="0.25">
      <c r="Z528" s="55">
        <f>COUNTIF($AB$4:AB528,DELEGACIÓN!$C$6)</f>
        <v>0</v>
      </c>
      <c r="AA528" s="117">
        <v>4701</v>
      </c>
      <c r="AB528" s="117" t="s">
        <v>412</v>
      </c>
      <c r="AC528" s="117" t="s">
        <v>17</v>
      </c>
      <c r="AD528" s="123"/>
      <c r="AE528" s="123">
        <v>1</v>
      </c>
      <c r="AF528" s="123"/>
      <c r="AG528" s="123">
        <v>21</v>
      </c>
      <c r="AH528" s="123">
        <v>1</v>
      </c>
      <c r="AI528" s="123">
        <v>2</v>
      </c>
      <c r="AJ528" s="123">
        <v>25</v>
      </c>
      <c r="AL528" s="52"/>
      <c r="BK528" s="55">
        <f>COUNTIF($BM$4:BM528,DELEGACIÓN!$C$6)</f>
        <v>0</v>
      </c>
    </row>
    <row r="529" spans="26:63" x14ac:dyDescent="0.25">
      <c r="Z529" s="55">
        <f>COUNTIF($AB$4:AB529,DELEGACIÓN!$C$6)</f>
        <v>0</v>
      </c>
      <c r="AA529" s="117">
        <v>4701</v>
      </c>
      <c r="AB529" s="117" t="s">
        <v>412</v>
      </c>
      <c r="AC529" s="117" t="s">
        <v>24</v>
      </c>
      <c r="AD529" s="123"/>
      <c r="AE529" s="123"/>
      <c r="AF529" s="123"/>
      <c r="AG529" s="123"/>
      <c r="AH529" s="123">
        <v>13</v>
      </c>
      <c r="AI529" s="123"/>
      <c r="AJ529" s="123">
        <v>13</v>
      </c>
      <c r="AL529" s="52"/>
      <c r="BK529" s="55">
        <f>COUNTIF($BM$4:BM529,DELEGACIÓN!$C$6)</f>
        <v>0</v>
      </c>
    </row>
    <row r="530" spans="26:63" x14ac:dyDescent="0.25">
      <c r="Z530" s="55">
        <f>COUNTIF($AB$4:AB530,DELEGACIÓN!$C$6)</f>
        <v>0</v>
      </c>
      <c r="AA530" s="117">
        <v>4801</v>
      </c>
      <c r="AB530" s="117" t="s">
        <v>416</v>
      </c>
      <c r="AC530" s="117" t="s">
        <v>18</v>
      </c>
      <c r="AD530" s="123"/>
      <c r="AE530" s="123"/>
      <c r="AF530" s="123"/>
      <c r="AG530" s="123">
        <v>1</v>
      </c>
      <c r="AH530" s="123">
        <v>22</v>
      </c>
      <c r="AI530" s="123">
        <v>7</v>
      </c>
      <c r="AJ530" s="123">
        <v>30</v>
      </c>
      <c r="AL530" s="52"/>
      <c r="BK530" s="55">
        <f>COUNTIF($BM$4:BM530,DELEGACIÓN!$C$6)</f>
        <v>0</v>
      </c>
    </row>
    <row r="531" spans="26:63" x14ac:dyDescent="0.25">
      <c r="Z531" s="55">
        <f>COUNTIF($AB$4:AB531,DELEGACIÓN!$C$6)</f>
        <v>0</v>
      </c>
      <c r="AA531" s="117">
        <v>4801</v>
      </c>
      <c r="AB531" s="117" t="s">
        <v>416</v>
      </c>
      <c r="AC531" s="117" t="s">
        <v>19</v>
      </c>
      <c r="AD531" s="123"/>
      <c r="AE531" s="123">
        <v>4</v>
      </c>
      <c r="AF531" s="123"/>
      <c r="AG531" s="123">
        <v>1</v>
      </c>
      <c r="AH531" s="123">
        <v>39</v>
      </c>
      <c r="AI531" s="123">
        <v>25</v>
      </c>
      <c r="AJ531" s="123">
        <v>69</v>
      </c>
      <c r="AL531" s="52"/>
      <c r="BK531" s="55">
        <f>COUNTIF($BM$4:BM531,DELEGACIÓN!$C$6)</f>
        <v>0</v>
      </c>
    </row>
    <row r="532" spans="26:63" x14ac:dyDescent="0.25">
      <c r="Z532" s="55">
        <f>COUNTIF($AB$4:AB532,DELEGACIÓN!$C$6)</f>
        <v>0</v>
      </c>
      <c r="AA532" s="117">
        <v>4801</v>
      </c>
      <c r="AB532" s="117" t="s">
        <v>416</v>
      </c>
      <c r="AC532" s="117" t="s">
        <v>17</v>
      </c>
      <c r="AD532" s="123"/>
      <c r="AE532" s="123"/>
      <c r="AF532" s="123"/>
      <c r="AG532" s="123">
        <v>1</v>
      </c>
      <c r="AH532" s="123">
        <v>15</v>
      </c>
      <c r="AI532" s="123">
        <v>4</v>
      </c>
      <c r="AJ532" s="123">
        <v>20</v>
      </c>
      <c r="AL532" s="52"/>
      <c r="BK532" s="55">
        <f>COUNTIF($BM$4:BM532,DELEGACIÓN!$C$6)</f>
        <v>0</v>
      </c>
    </row>
    <row r="533" spans="26:63" x14ac:dyDescent="0.25">
      <c r="Z533" s="55">
        <f>COUNTIF($AB$4:AB533,DELEGACIÓN!$C$6)</f>
        <v>0</v>
      </c>
      <c r="AA533" s="117">
        <v>4801</v>
      </c>
      <c r="AB533" s="117" t="s">
        <v>416</v>
      </c>
      <c r="AC533" s="117" t="s">
        <v>24</v>
      </c>
      <c r="AD533" s="123"/>
      <c r="AE533" s="123"/>
      <c r="AF533" s="123"/>
      <c r="AG533" s="123"/>
      <c r="AH533" s="123">
        <v>128</v>
      </c>
      <c r="AI533" s="123">
        <v>89</v>
      </c>
      <c r="AJ533" s="123">
        <v>217</v>
      </c>
      <c r="AL533" s="52"/>
      <c r="BK533" s="55">
        <f>COUNTIF($BM$4:BM533,DELEGACIÓN!$C$6)</f>
        <v>0</v>
      </c>
    </row>
    <row r="534" spans="26:63" x14ac:dyDescent="0.25">
      <c r="Z534" s="55">
        <f>COUNTIF($AB$4:AB534,DELEGACIÓN!$C$6)</f>
        <v>0</v>
      </c>
      <c r="AA534" s="117">
        <v>4802</v>
      </c>
      <c r="AB534" s="117" t="s">
        <v>420</v>
      </c>
      <c r="AC534" s="117" t="s">
        <v>18</v>
      </c>
      <c r="AD534" s="123">
        <v>7</v>
      </c>
      <c r="AE534" s="123">
        <v>5</v>
      </c>
      <c r="AF534" s="123"/>
      <c r="AG534" s="123">
        <v>1</v>
      </c>
      <c r="AH534" s="123">
        <v>7</v>
      </c>
      <c r="AI534" s="123">
        <v>2</v>
      </c>
      <c r="AJ534" s="123">
        <v>22</v>
      </c>
      <c r="AL534" s="52"/>
      <c r="BK534" s="55">
        <f>COUNTIF($BM$4:BM534,DELEGACIÓN!$C$6)</f>
        <v>0</v>
      </c>
    </row>
    <row r="535" spans="26:63" x14ac:dyDescent="0.25">
      <c r="Z535" s="55">
        <f>COUNTIF($AB$4:AB535,DELEGACIÓN!$C$6)</f>
        <v>0</v>
      </c>
      <c r="AA535" s="117">
        <v>4802</v>
      </c>
      <c r="AB535" s="117" t="s">
        <v>420</v>
      </c>
      <c r="AC535" s="117" t="s">
        <v>19</v>
      </c>
      <c r="AD535" s="123">
        <v>8</v>
      </c>
      <c r="AE535" s="123">
        <v>2</v>
      </c>
      <c r="AF535" s="123"/>
      <c r="AG535" s="123"/>
      <c r="AH535" s="123">
        <v>7</v>
      </c>
      <c r="AI535" s="123">
        <v>17</v>
      </c>
      <c r="AJ535" s="123">
        <v>34</v>
      </c>
      <c r="AL535" s="52"/>
      <c r="BK535" s="55">
        <f>COUNTIF($BM$4:BM535,DELEGACIÓN!$C$6)</f>
        <v>0</v>
      </c>
    </row>
    <row r="536" spans="26:63" x14ac:dyDescent="0.25">
      <c r="Z536" s="55">
        <f>COUNTIF($AB$4:AB536,DELEGACIÓN!$C$6)</f>
        <v>0</v>
      </c>
      <c r="AA536" s="117">
        <v>4802</v>
      </c>
      <c r="AB536" s="117" t="s">
        <v>420</v>
      </c>
      <c r="AC536" s="117" t="s">
        <v>17</v>
      </c>
      <c r="AD536" s="123">
        <v>15</v>
      </c>
      <c r="AE536" s="123">
        <v>15</v>
      </c>
      <c r="AF536" s="123"/>
      <c r="AG536" s="123"/>
      <c r="AH536" s="123">
        <v>2</v>
      </c>
      <c r="AI536" s="123"/>
      <c r="AJ536" s="123">
        <v>32</v>
      </c>
      <c r="AL536" s="52"/>
      <c r="BK536" s="55">
        <f>COUNTIF($BM$4:BM536,DELEGACIÓN!$C$6)</f>
        <v>0</v>
      </c>
    </row>
    <row r="537" spans="26:63" x14ac:dyDescent="0.25">
      <c r="Z537" s="55">
        <f>COUNTIF($AB$4:AB537,DELEGACIÓN!$C$6)</f>
        <v>0</v>
      </c>
      <c r="AA537" s="117">
        <v>4803</v>
      </c>
      <c r="AB537" s="117" t="s">
        <v>422</v>
      </c>
      <c r="AC537" s="117" t="s">
        <v>18</v>
      </c>
      <c r="AD537" s="123">
        <v>5</v>
      </c>
      <c r="AE537" s="123">
        <v>8</v>
      </c>
      <c r="AF537" s="123"/>
      <c r="AG537" s="123"/>
      <c r="AH537" s="123">
        <v>3</v>
      </c>
      <c r="AI537" s="123"/>
      <c r="AJ537" s="123">
        <v>16</v>
      </c>
      <c r="AL537" s="52"/>
      <c r="BK537" s="55">
        <f>COUNTIF($BM$4:BM537,DELEGACIÓN!$C$6)</f>
        <v>0</v>
      </c>
    </row>
    <row r="538" spans="26:63" x14ac:dyDescent="0.25">
      <c r="Z538" s="55">
        <f>COUNTIF($AB$4:AB538,DELEGACIÓN!$C$6)</f>
        <v>0</v>
      </c>
      <c r="AA538" s="117">
        <v>4803</v>
      </c>
      <c r="AB538" s="117" t="s">
        <v>422</v>
      </c>
      <c r="AC538" s="117" t="s">
        <v>19</v>
      </c>
      <c r="AD538" s="123">
        <v>8</v>
      </c>
      <c r="AE538" s="123">
        <v>11</v>
      </c>
      <c r="AF538" s="123"/>
      <c r="AG538" s="123"/>
      <c r="AH538" s="123">
        <v>14</v>
      </c>
      <c r="AI538" s="123">
        <v>2</v>
      </c>
      <c r="AJ538" s="123">
        <v>35</v>
      </c>
      <c r="AL538" s="52"/>
      <c r="BK538" s="55">
        <f>COUNTIF($BM$4:BM538,DELEGACIÓN!$C$6)</f>
        <v>0</v>
      </c>
    </row>
    <row r="539" spans="26:63" x14ac:dyDescent="0.25">
      <c r="Z539" s="55">
        <f>COUNTIF($AB$4:AB539,DELEGACIÓN!$C$6)</f>
        <v>0</v>
      </c>
      <c r="AA539" s="117">
        <v>4803</v>
      </c>
      <c r="AB539" s="117" t="s">
        <v>422</v>
      </c>
      <c r="AC539" s="117" t="s">
        <v>17</v>
      </c>
      <c r="AD539" s="123">
        <v>3</v>
      </c>
      <c r="AE539" s="123">
        <v>6</v>
      </c>
      <c r="AF539" s="123"/>
      <c r="AG539" s="123"/>
      <c r="AH539" s="123"/>
      <c r="AI539" s="123"/>
      <c r="AJ539" s="123">
        <v>9</v>
      </c>
      <c r="AL539" s="52"/>
      <c r="BK539" s="55">
        <f>COUNTIF($BM$4:BM539,DELEGACIÓN!$C$6)</f>
        <v>0</v>
      </c>
    </row>
    <row r="540" spans="26:63" x14ac:dyDescent="0.25">
      <c r="Z540" s="55">
        <f>COUNTIF($AB$4:AB540,DELEGACIÓN!$C$6)</f>
        <v>0</v>
      </c>
      <c r="AA540" s="117">
        <v>4804</v>
      </c>
      <c r="AB540" s="117" t="s">
        <v>424</v>
      </c>
      <c r="AC540" s="117" t="s">
        <v>18</v>
      </c>
      <c r="AD540" s="123">
        <v>10</v>
      </c>
      <c r="AE540" s="123">
        <v>9</v>
      </c>
      <c r="AF540" s="123"/>
      <c r="AG540" s="123">
        <v>1</v>
      </c>
      <c r="AH540" s="123">
        <v>1</v>
      </c>
      <c r="AI540" s="123"/>
      <c r="AJ540" s="123">
        <v>21</v>
      </c>
      <c r="AL540" s="52"/>
      <c r="BK540" s="55">
        <f>COUNTIF($BM$4:BM540,DELEGACIÓN!$C$6)</f>
        <v>0</v>
      </c>
    </row>
    <row r="541" spans="26:63" x14ac:dyDescent="0.25">
      <c r="Z541" s="55">
        <f>COUNTIF($AB$4:AB541,DELEGACIÓN!$C$6)</f>
        <v>0</v>
      </c>
      <c r="AA541" s="117">
        <v>4804</v>
      </c>
      <c r="AB541" s="117" t="s">
        <v>424</v>
      </c>
      <c r="AC541" s="117" t="s">
        <v>19</v>
      </c>
      <c r="AD541" s="123">
        <v>6</v>
      </c>
      <c r="AE541" s="123">
        <v>9</v>
      </c>
      <c r="AF541" s="123"/>
      <c r="AG541" s="123">
        <v>3</v>
      </c>
      <c r="AH541" s="123">
        <v>2</v>
      </c>
      <c r="AI541" s="123"/>
      <c r="AJ541" s="123">
        <v>20</v>
      </c>
      <c r="AL541" s="52"/>
      <c r="BK541" s="55">
        <f>COUNTIF($BM$4:BM541,DELEGACIÓN!$C$6)</f>
        <v>0</v>
      </c>
    </row>
    <row r="542" spans="26:63" x14ac:dyDescent="0.25">
      <c r="Z542" s="55">
        <f>COUNTIF($AB$4:AB542,DELEGACIÓN!$C$6)</f>
        <v>0</v>
      </c>
      <c r="AA542" s="117">
        <v>4804</v>
      </c>
      <c r="AB542" s="117" t="s">
        <v>424</v>
      </c>
      <c r="AC542" s="117" t="s">
        <v>17</v>
      </c>
      <c r="AD542" s="123">
        <v>7</v>
      </c>
      <c r="AE542" s="123">
        <v>8</v>
      </c>
      <c r="AF542" s="123"/>
      <c r="AG542" s="123">
        <v>2</v>
      </c>
      <c r="AH542" s="123"/>
      <c r="AI542" s="123"/>
      <c r="AJ542" s="123">
        <v>17</v>
      </c>
      <c r="AL542" s="52"/>
      <c r="BK542" s="55">
        <f>COUNTIF($BM$4:BM542,DELEGACIÓN!$C$6)</f>
        <v>0</v>
      </c>
    </row>
    <row r="543" spans="26:63" x14ac:dyDescent="0.25">
      <c r="Z543" s="55">
        <f>COUNTIF($AB$4:AB543,DELEGACIÓN!$C$6)</f>
        <v>0</v>
      </c>
      <c r="AA543" s="117">
        <v>4804</v>
      </c>
      <c r="AB543" s="117" t="s">
        <v>424</v>
      </c>
      <c r="AC543" s="117" t="s">
        <v>24</v>
      </c>
      <c r="AD543" s="123"/>
      <c r="AE543" s="123"/>
      <c r="AF543" s="123"/>
      <c r="AG543" s="123"/>
      <c r="AH543" s="123"/>
      <c r="AI543" s="123">
        <v>24</v>
      </c>
      <c r="AJ543" s="123">
        <v>24</v>
      </c>
      <c r="AL543" s="52"/>
      <c r="BK543" s="55">
        <f>COUNTIF($BM$4:BM543,DELEGACIÓN!$C$6)</f>
        <v>0</v>
      </c>
    </row>
    <row r="544" spans="26:63" x14ac:dyDescent="0.25">
      <c r="Z544" s="55">
        <f>COUNTIF($AB$4:AB544,DELEGACIÓN!$C$6)</f>
        <v>0</v>
      </c>
      <c r="AA544" s="117">
        <v>5001</v>
      </c>
      <c r="AB544" s="117" t="s">
        <v>426</v>
      </c>
      <c r="AC544" s="117" t="s">
        <v>18</v>
      </c>
      <c r="AD544" s="123"/>
      <c r="AE544" s="123"/>
      <c r="AF544" s="123"/>
      <c r="AG544" s="123"/>
      <c r="AH544" s="123">
        <v>184</v>
      </c>
      <c r="AI544" s="123">
        <v>191</v>
      </c>
      <c r="AJ544" s="123">
        <v>375</v>
      </c>
      <c r="AL544" s="52"/>
      <c r="BK544" s="55">
        <f>COUNTIF($BM$4:BM544,DELEGACIÓN!$C$6)</f>
        <v>0</v>
      </c>
    </row>
    <row r="545" spans="26:63" x14ac:dyDescent="0.25">
      <c r="Z545" s="55">
        <f>COUNTIF($AB$4:AB545,DELEGACIÓN!$C$6)</f>
        <v>0</v>
      </c>
      <c r="AA545" s="117">
        <v>5001</v>
      </c>
      <c r="AB545" s="117" t="s">
        <v>426</v>
      </c>
      <c r="AC545" s="117" t="s">
        <v>19</v>
      </c>
      <c r="AD545" s="123"/>
      <c r="AE545" s="123"/>
      <c r="AF545" s="123"/>
      <c r="AG545" s="123"/>
      <c r="AH545" s="123">
        <v>443</v>
      </c>
      <c r="AI545" s="123">
        <v>329</v>
      </c>
      <c r="AJ545" s="123">
        <v>772</v>
      </c>
      <c r="AL545" s="52"/>
      <c r="BK545" s="55">
        <f>COUNTIF($BM$4:BM545,DELEGACIÓN!$C$6)</f>
        <v>0</v>
      </c>
    </row>
    <row r="546" spans="26:63" x14ac:dyDescent="0.25">
      <c r="Z546" s="55">
        <f>COUNTIF($AB$4:AB546,DELEGACIÓN!$C$6)</f>
        <v>0</v>
      </c>
      <c r="AA546" s="117">
        <v>5001</v>
      </c>
      <c r="AB546" s="117" t="s">
        <v>426</v>
      </c>
      <c r="AC546" s="117" t="s">
        <v>17</v>
      </c>
      <c r="AD546" s="123"/>
      <c r="AE546" s="123"/>
      <c r="AF546" s="123"/>
      <c r="AG546" s="123"/>
      <c r="AH546" s="123">
        <v>109</v>
      </c>
      <c r="AI546" s="123">
        <v>122</v>
      </c>
      <c r="AJ546" s="123">
        <v>231</v>
      </c>
      <c r="AL546" s="52"/>
      <c r="BK546" s="55">
        <f>COUNTIF($BM$4:BM546,DELEGACIÓN!$C$6)</f>
        <v>0</v>
      </c>
    </row>
    <row r="547" spans="26:63" x14ac:dyDescent="0.25">
      <c r="Z547" s="55">
        <f>COUNTIF($AB$4:AB547,DELEGACIÓN!$C$6)</f>
        <v>0</v>
      </c>
      <c r="AA547" s="117">
        <v>5001</v>
      </c>
      <c r="AB547" s="117" t="s">
        <v>426</v>
      </c>
      <c r="AC547" s="117" t="s">
        <v>24</v>
      </c>
      <c r="AD547" s="123"/>
      <c r="AE547" s="123"/>
      <c r="AF547" s="123"/>
      <c r="AG547" s="123"/>
      <c r="AH547" s="123">
        <v>464</v>
      </c>
      <c r="AI547" s="123">
        <v>8</v>
      </c>
      <c r="AJ547" s="123">
        <v>472</v>
      </c>
      <c r="AL547" s="52"/>
      <c r="BK547" s="55">
        <f>COUNTIF($BM$4:BM547,DELEGACIÓN!$C$6)</f>
        <v>0</v>
      </c>
    </row>
    <row r="548" spans="26:63" x14ac:dyDescent="0.25">
      <c r="Z548" s="55">
        <f>COUNTIF($AB$4:AB548,DELEGACIÓN!$C$6)</f>
        <v>0</v>
      </c>
      <c r="AA548" s="117">
        <v>5003</v>
      </c>
      <c r="AB548" s="117" t="s">
        <v>430</v>
      </c>
      <c r="AC548" s="117" t="s">
        <v>18</v>
      </c>
      <c r="AD548" s="123"/>
      <c r="AE548" s="123"/>
      <c r="AF548" s="123"/>
      <c r="AG548" s="123"/>
      <c r="AH548" s="123">
        <v>60</v>
      </c>
      <c r="AI548" s="123">
        <v>29</v>
      </c>
      <c r="AJ548" s="123">
        <v>89</v>
      </c>
      <c r="AL548" s="52"/>
      <c r="BK548" s="55">
        <f>COUNTIF($BM$4:BM548,DELEGACIÓN!$C$6)</f>
        <v>0</v>
      </c>
    </row>
    <row r="549" spans="26:63" x14ac:dyDescent="0.25">
      <c r="Z549" s="55">
        <f>COUNTIF($AB$4:AB549,DELEGACIÓN!$C$6)</f>
        <v>0</v>
      </c>
      <c r="AA549" s="117">
        <v>5003</v>
      </c>
      <c r="AB549" s="117" t="s">
        <v>430</v>
      </c>
      <c r="AC549" s="117" t="s">
        <v>19</v>
      </c>
      <c r="AD549" s="123"/>
      <c r="AE549" s="123"/>
      <c r="AF549" s="123"/>
      <c r="AG549" s="123"/>
      <c r="AH549" s="123">
        <v>95</v>
      </c>
      <c r="AI549" s="123">
        <v>38</v>
      </c>
      <c r="AJ549" s="123">
        <v>133</v>
      </c>
      <c r="AL549" s="52"/>
      <c r="BK549" s="55">
        <f>COUNTIF($BM$4:BM549,DELEGACIÓN!$C$6)</f>
        <v>0</v>
      </c>
    </row>
    <row r="550" spans="26:63" x14ac:dyDescent="0.25">
      <c r="Z550" s="55">
        <f>COUNTIF($AB$4:AB550,DELEGACIÓN!$C$6)</f>
        <v>0</v>
      </c>
      <c r="AA550" s="117">
        <v>5003</v>
      </c>
      <c r="AB550" s="117" t="s">
        <v>430</v>
      </c>
      <c r="AC550" s="117" t="s">
        <v>17</v>
      </c>
      <c r="AD550" s="123"/>
      <c r="AE550" s="123"/>
      <c r="AF550" s="123"/>
      <c r="AG550" s="123"/>
      <c r="AH550" s="123">
        <v>48</v>
      </c>
      <c r="AI550" s="123">
        <v>17</v>
      </c>
      <c r="AJ550" s="123">
        <v>65</v>
      </c>
      <c r="AL550" s="52"/>
      <c r="BK550" s="55">
        <f>COUNTIF($BM$4:BM550,DELEGACIÓN!$C$6)</f>
        <v>0</v>
      </c>
    </row>
    <row r="551" spans="26:63" x14ac:dyDescent="0.25">
      <c r="Z551" s="55">
        <f>COUNTIF($AB$4:AB551,DELEGACIÓN!$C$6)</f>
        <v>0</v>
      </c>
      <c r="AA551" s="117">
        <v>5003</v>
      </c>
      <c r="AB551" s="117" t="s">
        <v>430</v>
      </c>
      <c r="AC551" s="117" t="s">
        <v>24</v>
      </c>
      <c r="AD551" s="123"/>
      <c r="AE551" s="123"/>
      <c r="AF551" s="123"/>
      <c r="AG551" s="123"/>
      <c r="AH551" s="123">
        <v>89</v>
      </c>
      <c r="AI551" s="123">
        <v>39</v>
      </c>
      <c r="AJ551" s="123">
        <v>128</v>
      </c>
      <c r="AL551" s="52"/>
      <c r="BK551" s="55">
        <f>COUNTIF($BM$4:BM551,DELEGACIÓN!$C$6)</f>
        <v>0</v>
      </c>
    </row>
    <row r="552" spans="26:63" x14ac:dyDescent="0.25">
      <c r="Z552" s="55">
        <f>COUNTIF($AB$4:AB552,DELEGACIÓN!$C$6)</f>
        <v>0</v>
      </c>
      <c r="AA552" s="117">
        <v>5004</v>
      </c>
      <c r="AB552" s="117" t="s">
        <v>432</v>
      </c>
      <c r="AC552" s="117" t="s">
        <v>18</v>
      </c>
      <c r="AD552" s="123"/>
      <c r="AE552" s="123"/>
      <c r="AF552" s="123"/>
      <c r="AG552" s="123"/>
      <c r="AH552" s="123">
        <v>8</v>
      </c>
      <c r="AI552" s="123">
        <v>2</v>
      </c>
      <c r="AJ552" s="123">
        <v>10</v>
      </c>
      <c r="AL552" s="52"/>
      <c r="BK552" s="55">
        <f>COUNTIF($BM$4:BM552,DELEGACIÓN!$C$6)</f>
        <v>0</v>
      </c>
    </row>
    <row r="553" spans="26:63" x14ac:dyDescent="0.25">
      <c r="Z553" s="55">
        <f>COUNTIF($AB$4:AB553,DELEGACIÓN!$C$6)</f>
        <v>0</v>
      </c>
      <c r="AA553" s="117">
        <v>5004</v>
      </c>
      <c r="AB553" s="117" t="s">
        <v>432</v>
      </c>
      <c r="AC553" s="117" t="s">
        <v>19</v>
      </c>
      <c r="AD553" s="123"/>
      <c r="AE553" s="123"/>
      <c r="AF553" s="123"/>
      <c r="AG553" s="123"/>
      <c r="AH553" s="123">
        <v>43</v>
      </c>
      <c r="AI553" s="123">
        <v>20</v>
      </c>
      <c r="AJ553" s="123">
        <v>63</v>
      </c>
      <c r="AL553" s="52"/>
      <c r="BK553" s="55">
        <f>COUNTIF($BM$4:BM553,DELEGACIÓN!$C$6)</f>
        <v>0</v>
      </c>
    </row>
    <row r="554" spans="26:63" x14ac:dyDescent="0.25">
      <c r="Z554" s="55">
        <f>COUNTIF($AB$4:AB554,DELEGACIÓN!$C$6)</f>
        <v>0</v>
      </c>
      <c r="AA554" s="117">
        <v>5004</v>
      </c>
      <c r="AB554" s="117" t="s">
        <v>432</v>
      </c>
      <c r="AC554" s="117" t="s">
        <v>17</v>
      </c>
      <c r="AD554" s="123"/>
      <c r="AE554" s="123"/>
      <c r="AF554" s="123"/>
      <c r="AG554" s="123"/>
      <c r="AH554" s="123">
        <v>4</v>
      </c>
      <c r="AI554" s="123">
        <v>2</v>
      </c>
      <c r="AJ554" s="123">
        <v>6</v>
      </c>
      <c r="AL554" s="52"/>
      <c r="BK554" s="55">
        <f>COUNTIF($BM$4:BM554,DELEGACIÓN!$C$6)</f>
        <v>0</v>
      </c>
    </row>
    <row r="555" spans="26:63" x14ac:dyDescent="0.25">
      <c r="Z555" s="55">
        <f>COUNTIF($AB$4:AB555,DELEGACIÓN!$C$6)</f>
        <v>0</v>
      </c>
      <c r="AA555" s="117">
        <v>5201</v>
      </c>
      <c r="AB555" s="117" t="s">
        <v>434</v>
      </c>
      <c r="AC555" s="117" t="s">
        <v>18</v>
      </c>
      <c r="AD555" s="123">
        <v>31</v>
      </c>
      <c r="AE555" s="123">
        <v>43</v>
      </c>
      <c r="AF555" s="123">
        <v>52</v>
      </c>
      <c r="AG555" s="123">
        <v>53</v>
      </c>
      <c r="AH555" s="123">
        <v>45</v>
      </c>
      <c r="AI555" s="123">
        <v>55</v>
      </c>
      <c r="AJ555" s="123">
        <v>279</v>
      </c>
      <c r="AL555" s="52"/>
      <c r="BK555" s="55">
        <f>COUNTIF($BM$4:BM555,DELEGACIÓN!$C$6)</f>
        <v>0</v>
      </c>
    </row>
    <row r="556" spans="26:63" x14ac:dyDescent="0.25">
      <c r="Z556" s="55">
        <f>COUNTIF($AB$4:AB556,DELEGACIÓN!$C$6)</f>
        <v>0</v>
      </c>
      <c r="AA556" s="117">
        <v>5201</v>
      </c>
      <c r="AB556" s="117" t="s">
        <v>434</v>
      </c>
      <c r="AC556" s="117" t="s">
        <v>19</v>
      </c>
      <c r="AD556" s="123">
        <v>60</v>
      </c>
      <c r="AE556" s="123">
        <v>58</v>
      </c>
      <c r="AF556" s="123">
        <v>114</v>
      </c>
      <c r="AG556" s="123">
        <v>120</v>
      </c>
      <c r="AH556" s="123">
        <v>181</v>
      </c>
      <c r="AI556" s="123">
        <v>172</v>
      </c>
      <c r="AJ556" s="123">
        <v>705</v>
      </c>
      <c r="AL556" s="52"/>
      <c r="BK556" s="55">
        <f>COUNTIF($BM$4:BM556,DELEGACIÓN!$C$6)</f>
        <v>0</v>
      </c>
    </row>
    <row r="557" spans="26:63" x14ac:dyDescent="0.25">
      <c r="Z557" s="55">
        <f>COUNTIF($AB$4:AB557,DELEGACIÓN!$C$6)</f>
        <v>0</v>
      </c>
      <c r="AA557" s="117">
        <v>5201</v>
      </c>
      <c r="AB557" s="117" t="s">
        <v>434</v>
      </c>
      <c r="AC557" s="117" t="s">
        <v>17</v>
      </c>
      <c r="AD557" s="123">
        <v>14</v>
      </c>
      <c r="AE557" s="123">
        <v>13</v>
      </c>
      <c r="AF557" s="123">
        <v>18</v>
      </c>
      <c r="AG557" s="123">
        <v>30</v>
      </c>
      <c r="AH557" s="123">
        <v>13</v>
      </c>
      <c r="AI557" s="123">
        <v>24</v>
      </c>
      <c r="AJ557" s="123">
        <v>112</v>
      </c>
      <c r="AL557" s="52"/>
      <c r="BK557" s="55">
        <f>COUNTIF($BM$4:BM557,DELEGACIÓN!$C$6)</f>
        <v>0</v>
      </c>
    </row>
    <row r="558" spans="26:63" x14ac:dyDescent="0.25">
      <c r="Z558" s="55">
        <f>COUNTIF($AB$4:AB558,DELEGACIÓN!$C$6)</f>
        <v>0</v>
      </c>
      <c r="AA558" s="117">
        <v>5201</v>
      </c>
      <c r="AB558" s="117" t="s">
        <v>434</v>
      </c>
      <c r="AC558" s="117" t="s">
        <v>24</v>
      </c>
      <c r="AD558" s="123"/>
      <c r="AE558" s="123"/>
      <c r="AF558" s="123"/>
      <c r="AG558" s="123"/>
      <c r="AH558" s="123">
        <v>6</v>
      </c>
      <c r="AI558" s="123">
        <v>15</v>
      </c>
      <c r="AJ558" s="123">
        <v>21</v>
      </c>
      <c r="AL558" s="52"/>
      <c r="BK558" s="55">
        <f>COUNTIF($BM$4:BM558,DELEGACIÓN!$C$6)</f>
        <v>0</v>
      </c>
    </row>
    <row r="559" spans="26:63" x14ac:dyDescent="0.25">
      <c r="Z559" s="55">
        <f>COUNTIF($AB$4:AB559,DELEGACIÓN!$C$6)</f>
        <v>0</v>
      </c>
      <c r="AA559" s="117">
        <v>1403</v>
      </c>
      <c r="AB559" s="117" t="s">
        <v>443</v>
      </c>
      <c r="AC559" s="117" t="s">
        <v>18</v>
      </c>
      <c r="AD559" s="123"/>
      <c r="AE559" s="123">
        <v>1</v>
      </c>
      <c r="AF559" s="123"/>
      <c r="AG559" s="123">
        <v>9</v>
      </c>
      <c r="AH559" s="123"/>
      <c r="AI559" s="123"/>
      <c r="AJ559" s="123">
        <v>10</v>
      </c>
      <c r="AL559" s="52"/>
      <c r="BK559" s="55">
        <f>COUNTIF($BM$4:BM559,DELEGACIÓN!$C$6)</f>
        <v>0</v>
      </c>
    </row>
    <row r="560" spans="26:63" x14ac:dyDescent="0.25">
      <c r="Z560" s="55">
        <f>COUNTIF($AB$4:AB560,DELEGACIÓN!$C$6)</f>
        <v>0</v>
      </c>
      <c r="AA560" s="117">
        <v>1403</v>
      </c>
      <c r="AB560" s="117" t="s">
        <v>443</v>
      </c>
      <c r="AC560" s="117" t="s">
        <v>19</v>
      </c>
      <c r="AD560" s="123"/>
      <c r="AE560" s="123"/>
      <c r="AF560" s="123"/>
      <c r="AG560" s="123"/>
      <c r="AH560" s="123"/>
      <c r="AI560" s="123">
        <v>1</v>
      </c>
      <c r="AJ560" s="123">
        <v>1</v>
      </c>
      <c r="AL560" s="52"/>
      <c r="BK560" s="55">
        <f>COUNTIF($BM$4:BM560,DELEGACIÓN!$C$6)</f>
        <v>0</v>
      </c>
    </row>
    <row r="561" spans="26:63" x14ac:dyDescent="0.25">
      <c r="Z561" s="55">
        <f>COUNTIF($AB$4:AB561,DELEGACIÓN!$C$6)</f>
        <v>0</v>
      </c>
      <c r="AA561" s="117">
        <v>1403</v>
      </c>
      <c r="AB561" s="117" t="s">
        <v>443</v>
      </c>
      <c r="AC561" s="117" t="s">
        <v>17</v>
      </c>
      <c r="AD561" s="123"/>
      <c r="AE561" s="123">
        <v>1</v>
      </c>
      <c r="AF561" s="123"/>
      <c r="AG561" s="123">
        <v>7</v>
      </c>
      <c r="AH561" s="123"/>
      <c r="AI561" s="123"/>
      <c r="AJ561" s="123">
        <v>8</v>
      </c>
      <c r="AL561" s="52"/>
      <c r="BK561" s="55">
        <f>COUNTIF($BM$4:BM561,DELEGACIÓN!$C$6)</f>
        <v>0</v>
      </c>
    </row>
    <row r="562" spans="26:63" x14ac:dyDescent="0.25">
      <c r="Z562" s="55">
        <f>COUNTIF($AB$4:AB562,DELEGACIÓN!$C$6)</f>
        <v>0</v>
      </c>
      <c r="AA562" s="117">
        <v>2401</v>
      </c>
      <c r="AB562" s="117" t="s">
        <v>217</v>
      </c>
      <c r="AC562" s="117" t="s">
        <v>18</v>
      </c>
      <c r="AD562" s="123"/>
      <c r="AE562" s="123">
        <v>15</v>
      </c>
      <c r="AF562" s="123"/>
      <c r="AG562" s="123"/>
      <c r="AH562" s="123"/>
      <c r="AI562" s="123">
        <v>3</v>
      </c>
      <c r="AJ562" s="123">
        <v>18</v>
      </c>
      <c r="AL562" s="52"/>
      <c r="BK562" s="55">
        <f>COUNTIF($BM$4:BM562,DELEGACIÓN!$C$6)</f>
        <v>0</v>
      </c>
    </row>
    <row r="563" spans="26:63" x14ac:dyDescent="0.25">
      <c r="Z563" s="55">
        <f>COUNTIF($AB$4:AB563,DELEGACIÓN!$C$6)</f>
        <v>0</v>
      </c>
      <c r="AA563" s="117">
        <v>2401</v>
      </c>
      <c r="AB563" s="117" t="s">
        <v>217</v>
      </c>
      <c r="AC563" s="117" t="s">
        <v>19</v>
      </c>
      <c r="AD563" s="123"/>
      <c r="AE563" s="123">
        <v>17</v>
      </c>
      <c r="AF563" s="123"/>
      <c r="AG563" s="123"/>
      <c r="AH563" s="123"/>
      <c r="AI563" s="123">
        <v>2</v>
      </c>
      <c r="AJ563" s="123">
        <v>19</v>
      </c>
      <c r="AL563" s="52"/>
      <c r="BK563" s="55">
        <f>COUNTIF($BM$4:BM563,DELEGACIÓN!$C$6)</f>
        <v>0</v>
      </c>
    </row>
    <row r="564" spans="26:63" x14ac:dyDescent="0.25">
      <c r="Z564" s="55">
        <f>COUNTIF($AB$4:AB564,DELEGACIÓN!$C$6)</f>
        <v>0</v>
      </c>
      <c r="AA564" s="117">
        <v>2401</v>
      </c>
      <c r="AB564" s="117" t="s">
        <v>217</v>
      </c>
      <c r="AC564" s="117" t="s">
        <v>17</v>
      </c>
      <c r="AD564" s="123"/>
      <c r="AE564" s="123">
        <v>8</v>
      </c>
      <c r="AF564" s="123"/>
      <c r="AG564" s="123"/>
      <c r="AH564" s="123"/>
      <c r="AI564" s="123">
        <v>2</v>
      </c>
      <c r="AJ564" s="123">
        <v>10</v>
      </c>
      <c r="AL564" s="52"/>
      <c r="BK564" s="55">
        <f>COUNTIF($BM$4:BM564,DELEGACIÓN!$C$6)</f>
        <v>0</v>
      </c>
    </row>
    <row r="565" spans="26:63" x14ac:dyDescent="0.25">
      <c r="Z565" s="55">
        <f>COUNTIF($AB$4:AB565,DELEGACIÓN!$C$6)</f>
        <v>0</v>
      </c>
      <c r="AA565" s="117">
        <v>3002</v>
      </c>
      <c r="AB565" s="117" t="s">
        <v>293</v>
      </c>
      <c r="AC565" s="117" t="s">
        <v>18</v>
      </c>
      <c r="AD565" s="123"/>
      <c r="AE565" s="123"/>
      <c r="AF565" s="123"/>
      <c r="AG565" s="123"/>
      <c r="AH565" s="123"/>
      <c r="AI565" s="123">
        <v>2</v>
      </c>
      <c r="AJ565" s="123">
        <v>2</v>
      </c>
      <c r="AL565" s="52"/>
      <c r="BK565" s="55">
        <f>COUNTIF($BM$4:BM565,DELEGACIÓN!$C$6)</f>
        <v>0</v>
      </c>
    </row>
    <row r="566" spans="26:63" x14ac:dyDescent="0.25">
      <c r="Z566" s="55">
        <f>COUNTIF($AB$4:AB566,DELEGACIÓN!$C$6)</f>
        <v>0</v>
      </c>
      <c r="AA566" s="117">
        <v>3002</v>
      </c>
      <c r="AB566" s="117" t="s">
        <v>293</v>
      </c>
      <c r="AC566" s="117" t="s">
        <v>19</v>
      </c>
      <c r="AD566" s="123"/>
      <c r="AE566" s="123"/>
      <c r="AF566" s="123"/>
      <c r="AG566" s="123"/>
      <c r="AH566" s="123"/>
      <c r="AI566" s="123">
        <v>1</v>
      </c>
      <c r="AJ566" s="123">
        <v>1</v>
      </c>
      <c r="AL566" s="52"/>
      <c r="BK566" s="55">
        <f>COUNTIF($BM$4:BM566,DELEGACIÓN!$C$6)</f>
        <v>0</v>
      </c>
    </row>
    <row r="567" spans="26:63" x14ac:dyDescent="0.25">
      <c r="Z567" s="55">
        <f>COUNTIF($AB$4:AB567,DELEGACIÓN!$C$6)</f>
        <v>0</v>
      </c>
      <c r="AA567" s="117">
        <v>3002</v>
      </c>
      <c r="AB567" s="117" t="s">
        <v>293</v>
      </c>
      <c r="AC567" s="117" t="s">
        <v>17</v>
      </c>
      <c r="AD567" s="123"/>
      <c r="AE567" s="123"/>
      <c r="AF567" s="123"/>
      <c r="AG567" s="123"/>
      <c r="AH567" s="123"/>
      <c r="AI567" s="123">
        <v>2</v>
      </c>
      <c r="AJ567" s="123">
        <v>2</v>
      </c>
      <c r="AL567" s="52"/>
      <c r="BK567" s="55">
        <f>COUNTIF($BM$4:BM567,DELEGACIÓN!$C$6)</f>
        <v>0</v>
      </c>
    </row>
    <row r="568" spans="26:63" x14ac:dyDescent="0.25">
      <c r="Z568" s="55">
        <f>COUNTIF($AB$4:AB568,DELEGACIÓN!$C$6)</f>
        <v>0</v>
      </c>
      <c r="AA568" s="117">
        <v>3802</v>
      </c>
      <c r="AB568" s="117" t="s">
        <v>447</v>
      </c>
      <c r="AC568" s="117" t="s">
        <v>19</v>
      </c>
      <c r="AD568" s="123"/>
      <c r="AE568" s="123">
        <v>1</v>
      </c>
      <c r="AF568" s="123"/>
      <c r="AG568" s="123"/>
      <c r="AH568" s="123"/>
      <c r="AI568" s="123"/>
      <c r="AJ568" s="123">
        <v>1</v>
      </c>
      <c r="AL568" s="52"/>
      <c r="BK568" s="55">
        <f>COUNTIF($BM$4:BM568,DELEGACIÓN!$C$6)</f>
        <v>0</v>
      </c>
    </row>
    <row r="569" spans="26:63" x14ac:dyDescent="0.25">
      <c r="Z569" s="55">
        <f>COUNTIF($AB$4:AB569,DELEGACIÓN!$C$6)</f>
        <v>0</v>
      </c>
      <c r="AA569" s="102" t="s">
        <v>475</v>
      </c>
      <c r="AB569" s="102"/>
      <c r="AC569" s="102"/>
      <c r="AD569" s="123">
        <v>11886</v>
      </c>
      <c r="AE569" s="123">
        <v>6682</v>
      </c>
      <c r="AF569" s="123">
        <v>7684</v>
      </c>
      <c r="AG569" s="123">
        <v>5894</v>
      </c>
      <c r="AH569" s="123">
        <v>22990</v>
      </c>
      <c r="AI569" s="123">
        <v>12090</v>
      </c>
      <c r="AJ569" s="123">
        <v>67226</v>
      </c>
      <c r="AL569" s="52"/>
      <c r="BK569" s="55">
        <f>COUNTIF($BM$4:BM569,DELEGACIÓN!$C$6)</f>
        <v>0</v>
      </c>
    </row>
    <row r="570" spans="26:63" x14ac:dyDescent="0.25">
      <c r="Z570" s="55">
        <f>COUNTIF($AB$4:AB570,DELEGACIÓN!$C$6)</f>
        <v>0</v>
      </c>
      <c r="AA570"/>
      <c r="AB570"/>
      <c r="AC570"/>
      <c r="AD570"/>
      <c r="AE570"/>
      <c r="AF570"/>
      <c r="AG570"/>
      <c r="AH570"/>
      <c r="AI570"/>
      <c r="AJ570"/>
      <c r="AL570" s="52"/>
      <c r="BK570" s="55">
        <f>COUNTIF($BM$4:BM570,DELEGACIÓN!$C$6)</f>
        <v>0</v>
      </c>
    </row>
    <row r="571" spans="26:63" x14ac:dyDescent="0.25">
      <c r="Z571" s="55">
        <f>COUNTIF($AB$4:AB571,DELEGACIÓN!$C$6)</f>
        <v>0</v>
      </c>
      <c r="AA571"/>
      <c r="AB571"/>
      <c r="AC571"/>
      <c r="AD571"/>
      <c r="AE571"/>
      <c r="AF571"/>
      <c r="AG571"/>
      <c r="AH571"/>
      <c r="AI571"/>
      <c r="AJ571"/>
      <c r="AL571" s="52"/>
      <c r="BK571" s="55">
        <f>COUNTIF($BM$4:BM571,DELEGACIÓN!$C$6)</f>
        <v>0</v>
      </c>
    </row>
    <row r="572" spans="26:63" x14ac:dyDescent="0.25">
      <c r="Z572" s="55">
        <f>COUNTIF($AB$4:AB572,DELEGACIÓN!$C$6)</f>
        <v>0</v>
      </c>
      <c r="AA572"/>
      <c r="AB572"/>
      <c r="AC572"/>
      <c r="AD572"/>
      <c r="AE572"/>
      <c r="AF572"/>
      <c r="AG572"/>
      <c r="AH572"/>
      <c r="AI572"/>
      <c r="AJ572"/>
      <c r="AL572" s="52"/>
      <c r="BK572" s="55">
        <f>COUNTIF($BM$4:BM572,DELEGACIÓN!$C$6)</f>
        <v>0</v>
      </c>
    </row>
    <row r="573" spans="26:63" x14ac:dyDescent="0.25">
      <c r="Z573" s="55">
        <f>COUNTIF($AB$4:AB573,DELEGACIÓN!$C$6)</f>
        <v>0</v>
      </c>
      <c r="AA573"/>
      <c r="AB573"/>
      <c r="AC573"/>
      <c r="AD573"/>
      <c r="AE573"/>
      <c r="AF573"/>
      <c r="AG573"/>
      <c r="AH573"/>
      <c r="AI573"/>
      <c r="AJ573"/>
      <c r="AL573" s="52"/>
      <c r="BK573" s="55">
        <f>COUNTIF($BM$4:BM573,DELEGACIÓN!$C$6)</f>
        <v>0</v>
      </c>
    </row>
    <row r="574" spans="26:63" x14ac:dyDescent="0.25">
      <c r="Z574" s="55">
        <f>COUNTIF($AB$4:AB574,DELEGACIÓN!$C$6)</f>
        <v>0</v>
      </c>
      <c r="AA574"/>
      <c r="AB574"/>
      <c r="AC574"/>
      <c r="AD574"/>
      <c r="AE574"/>
      <c r="AF574"/>
      <c r="AG574"/>
      <c r="AH574"/>
      <c r="AI574"/>
      <c r="AJ574"/>
      <c r="AL574" s="52"/>
      <c r="BK574" s="55">
        <f>COUNTIF($BM$4:BM574,DELEGACIÓN!$C$6)</f>
        <v>0</v>
      </c>
    </row>
    <row r="575" spans="26:63" x14ac:dyDescent="0.25">
      <c r="Z575" s="55">
        <f>COUNTIF($AB$4:AB575,DELEGACIÓN!$C$6)</f>
        <v>0</v>
      </c>
      <c r="AA575"/>
      <c r="AB575"/>
      <c r="AC575"/>
      <c r="AD575"/>
      <c r="AE575"/>
      <c r="AF575"/>
      <c r="AG575"/>
      <c r="AH575"/>
      <c r="AI575"/>
      <c r="AJ575"/>
      <c r="AL575" s="52"/>
      <c r="BK575" s="55">
        <f>COUNTIF($BM$4:BM575,DELEGACIÓN!$C$6)</f>
        <v>0</v>
      </c>
    </row>
    <row r="576" spans="26:63" x14ac:dyDescent="0.25">
      <c r="Z576" s="55">
        <f>COUNTIF($AB$4:AB576,DELEGACIÓN!$C$6)</f>
        <v>0</v>
      </c>
      <c r="AA576"/>
      <c r="AB576"/>
      <c r="AC576"/>
      <c r="AD576"/>
      <c r="AE576"/>
      <c r="AF576"/>
      <c r="AG576"/>
      <c r="AH576"/>
      <c r="AI576"/>
      <c r="AJ576"/>
      <c r="AL576" s="52"/>
      <c r="BK576" s="55">
        <f>COUNTIF($BM$4:BM576,DELEGACIÓN!$C$6)</f>
        <v>0</v>
      </c>
    </row>
    <row r="577" spans="26:63" x14ac:dyDescent="0.25">
      <c r="Z577" s="55">
        <f>COUNTIF($AB$4:AB577,DELEGACIÓN!$C$6)</f>
        <v>0</v>
      </c>
      <c r="AA577"/>
      <c r="AB577"/>
      <c r="AC577"/>
      <c r="AD577"/>
      <c r="AE577"/>
      <c r="AF577"/>
      <c r="AG577"/>
      <c r="AH577"/>
      <c r="AI577"/>
      <c r="AJ577"/>
      <c r="AL577" s="52"/>
      <c r="BK577" s="55">
        <f>COUNTIF($BM$4:BM577,DELEGACIÓN!$C$6)</f>
        <v>0</v>
      </c>
    </row>
    <row r="578" spans="26:63" x14ac:dyDescent="0.25">
      <c r="Z578" s="55">
        <f>COUNTIF($AB$4:AB578,DELEGACIÓN!$C$6)</f>
        <v>0</v>
      </c>
      <c r="AA578"/>
      <c r="AB578"/>
      <c r="AC578"/>
      <c r="AD578"/>
      <c r="AE578"/>
      <c r="AF578"/>
      <c r="AG578"/>
      <c r="AH578"/>
      <c r="AI578"/>
      <c r="AJ578"/>
      <c r="AL578" s="52"/>
      <c r="BK578" s="55">
        <f>COUNTIF($BM$4:BM578,DELEGACIÓN!$C$6)</f>
        <v>0</v>
      </c>
    </row>
    <row r="579" spans="26:63" x14ac:dyDescent="0.25">
      <c r="Z579" s="55">
        <f>COUNTIF($AB$4:AB579,DELEGACIÓN!$C$6)</f>
        <v>0</v>
      </c>
      <c r="AA579"/>
      <c r="AB579"/>
      <c r="AC579"/>
      <c r="AD579"/>
      <c r="AE579"/>
      <c r="AF579"/>
      <c r="AG579"/>
      <c r="AH579"/>
      <c r="AI579"/>
      <c r="AJ579"/>
      <c r="AL579" s="52"/>
      <c r="BK579" s="55">
        <f>COUNTIF($BM$4:BM579,DELEGACIÓN!$C$6)</f>
        <v>0</v>
      </c>
    </row>
    <row r="580" spans="26:63" x14ac:dyDescent="0.25">
      <c r="Z580" s="55">
        <f>COUNTIF($AB$4:AB580,DELEGACIÓN!$C$6)</f>
        <v>0</v>
      </c>
      <c r="AA580"/>
      <c r="AB580"/>
      <c r="AC580"/>
      <c r="AD580"/>
      <c r="AE580"/>
      <c r="AF580"/>
      <c r="AG580"/>
      <c r="AH580"/>
      <c r="AI580"/>
      <c r="AJ580"/>
      <c r="AL580" s="52"/>
      <c r="BK580" s="55">
        <f>COUNTIF($BM$4:BM580,DELEGACIÓN!$C$6)</f>
        <v>0</v>
      </c>
    </row>
    <row r="581" spans="26:63" x14ac:dyDescent="0.25">
      <c r="Z581" s="55">
        <f>COUNTIF($AB$4:AB581,DELEGACIÓN!$C$6)</f>
        <v>0</v>
      </c>
      <c r="AA581"/>
      <c r="AB581"/>
      <c r="AC581"/>
      <c r="AD581"/>
      <c r="AE581"/>
      <c r="AF581"/>
      <c r="AG581"/>
      <c r="AH581"/>
      <c r="AI581"/>
      <c r="AJ581"/>
      <c r="AK581" s="52"/>
      <c r="AL581" s="52"/>
      <c r="BK581" s="55">
        <f>COUNTIF($BM$4:BM581,DELEGACIÓN!$C$6)</f>
        <v>0</v>
      </c>
    </row>
    <row r="582" spans="26:63" x14ac:dyDescent="0.25">
      <c r="Z582" s="55">
        <f>COUNTIF($AB$4:AB582,DELEGACIÓN!$C$6)</f>
        <v>0</v>
      </c>
      <c r="AA582"/>
      <c r="AB582"/>
      <c r="AC582"/>
      <c r="AD582"/>
      <c r="AE582"/>
      <c r="AF582"/>
      <c r="AG582"/>
      <c r="AH582"/>
      <c r="AI582"/>
      <c r="AJ582"/>
      <c r="AK582" s="52"/>
      <c r="AL582" s="52"/>
      <c r="BK582" s="55">
        <f>COUNTIF($BM$4:BM582,DELEGACIÓN!$C$6)</f>
        <v>0</v>
      </c>
    </row>
    <row r="583" spans="26:63" x14ac:dyDescent="0.25">
      <c r="Z583" s="55">
        <f>COUNTIF($AB$4:AB583,DELEGACIÓN!$C$6)</f>
        <v>0</v>
      </c>
      <c r="AA583"/>
      <c r="AB583"/>
      <c r="AC583"/>
      <c r="AD583"/>
      <c r="AE583"/>
      <c r="AF583"/>
      <c r="AG583"/>
      <c r="AH583"/>
      <c r="AI583"/>
      <c r="AJ583"/>
      <c r="AK583" s="52"/>
      <c r="AL583" s="52"/>
      <c r="BK583" s="55">
        <f>COUNTIF($BM$4:BM583,DELEGACIÓN!$C$6)</f>
        <v>0</v>
      </c>
    </row>
    <row r="584" spans="26:63" x14ac:dyDescent="0.25">
      <c r="Z584" s="55">
        <f>COUNTIF($AB$4:AB584,DELEGACIÓN!$C$6)</f>
        <v>0</v>
      </c>
      <c r="AA584"/>
      <c r="AB584"/>
      <c r="AC584"/>
      <c r="AD584"/>
      <c r="AE584"/>
      <c r="AF584"/>
      <c r="AG584"/>
      <c r="AH584"/>
      <c r="AI584"/>
      <c r="AJ584"/>
      <c r="AK584" s="52"/>
      <c r="AL584" s="52"/>
      <c r="BK584" s="55">
        <f>COUNTIF($BM$4:BM584,DELEGACIÓN!$C$6)</f>
        <v>0</v>
      </c>
    </row>
    <row r="585" spans="26:63" x14ac:dyDescent="0.25">
      <c r="Z585" s="55">
        <f>COUNTIF($AB$4:AB585,DELEGACIÓN!$C$6)</f>
        <v>0</v>
      </c>
      <c r="AA585"/>
      <c r="AB585"/>
      <c r="AC585"/>
      <c r="AD585"/>
      <c r="AE585"/>
      <c r="AF585"/>
      <c r="AG585"/>
      <c r="AH585"/>
      <c r="AI585"/>
      <c r="AJ585"/>
      <c r="AK585" s="52"/>
      <c r="AL585" s="52"/>
      <c r="BK585" s="55">
        <f>COUNTIF($BM$4:BM585,DELEGACIÓN!$C$6)</f>
        <v>0</v>
      </c>
    </row>
    <row r="586" spans="26:63" x14ac:dyDescent="0.25">
      <c r="Z586" s="55">
        <f>COUNTIF($AB$4:AB586,DELEGACIÓN!$C$6)</f>
        <v>0</v>
      </c>
      <c r="AA586"/>
      <c r="AB586"/>
      <c r="AC586"/>
      <c r="AD586"/>
      <c r="AE586"/>
      <c r="AF586"/>
      <c r="AG586"/>
      <c r="AH586"/>
      <c r="AI586"/>
      <c r="AJ586"/>
      <c r="AK586" s="52"/>
      <c r="AL586" s="52"/>
      <c r="BK586" s="55">
        <f>COUNTIF($BM$4:BM586,DELEGACIÓN!$C$6)</f>
        <v>0</v>
      </c>
    </row>
    <row r="587" spans="26:63" x14ac:dyDescent="0.25">
      <c r="Z587" s="55">
        <f>COUNTIF($AB$4:AB587,DELEGACIÓN!$C$6)</f>
        <v>0</v>
      </c>
      <c r="AA587"/>
      <c r="AB587"/>
      <c r="AC587"/>
      <c r="AD587"/>
      <c r="AE587"/>
      <c r="AF587"/>
      <c r="AG587"/>
      <c r="AH587"/>
      <c r="AI587"/>
      <c r="AJ587"/>
      <c r="AK587" s="52"/>
      <c r="AL587" s="52"/>
      <c r="BK587" s="55">
        <f>COUNTIF($BM$4:BM587,DELEGACIÓN!$C$6)</f>
        <v>0</v>
      </c>
    </row>
    <row r="588" spans="26:63" x14ac:dyDescent="0.25">
      <c r="Z588" s="55">
        <f>COUNTIF($AB$4:AB588,DELEGACIÓN!$C$6)</f>
        <v>0</v>
      </c>
      <c r="AA588"/>
      <c r="AB588"/>
      <c r="AC588"/>
      <c r="AD588"/>
      <c r="AE588"/>
      <c r="AF588"/>
      <c r="AG588"/>
      <c r="AH588"/>
      <c r="AI588"/>
      <c r="AJ588"/>
      <c r="AK588" s="52"/>
      <c r="AL588" s="52"/>
      <c r="BK588" s="55">
        <f>COUNTIF($BM$4:BM588,DELEGACIÓN!$C$6)</f>
        <v>0</v>
      </c>
    </row>
    <row r="589" spans="26:63" x14ac:dyDescent="0.25">
      <c r="Z589" s="55">
        <f>COUNTIF($AB$4:AB589,DELEGACIÓN!$C$6)</f>
        <v>0</v>
      </c>
      <c r="AA589"/>
      <c r="AB589"/>
      <c r="AC589"/>
      <c r="AD589"/>
      <c r="AE589"/>
      <c r="AF589"/>
      <c r="AG589"/>
      <c r="AH589"/>
      <c r="AI589"/>
      <c r="AJ589"/>
      <c r="AK589" s="52"/>
      <c r="AL589" s="52"/>
      <c r="BK589" s="55">
        <f>COUNTIF($BM$4:BM589,DELEGACIÓN!$C$6)</f>
        <v>0</v>
      </c>
    </row>
    <row r="590" spans="26:63" x14ac:dyDescent="0.25">
      <c r="Z590" s="55">
        <f>COUNTIF($AB$4:AB590,DELEGACIÓN!$C$6)</f>
        <v>0</v>
      </c>
      <c r="AA590"/>
      <c r="AB590"/>
      <c r="AC590"/>
      <c r="AD590"/>
      <c r="AE590"/>
      <c r="AF590"/>
      <c r="AG590"/>
      <c r="AH590"/>
      <c r="AI590"/>
      <c r="AJ590"/>
      <c r="AK590" s="52"/>
      <c r="AL590" s="52"/>
      <c r="BK590" s="55">
        <f>COUNTIF($BM$4:BM590,DELEGACIÓN!$C$6)</f>
        <v>0</v>
      </c>
    </row>
    <row r="591" spans="26:63" x14ac:dyDescent="0.25">
      <c r="Z591" s="55">
        <f>COUNTIF($AB$4:AB591,DELEGACIÓN!$C$6)</f>
        <v>0</v>
      </c>
      <c r="AA591"/>
      <c r="AB591"/>
      <c r="AC591"/>
      <c r="AD591"/>
      <c r="AE591"/>
      <c r="AF591"/>
      <c r="AG591"/>
      <c r="AH591"/>
      <c r="AI591"/>
      <c r="AJ591"/>
      <c r="AK591" s="52"/>
      <c r="AL591" s="52"/>
      <c r="BK591" s="55">
        <f>COUNTIF($BM$4:BM591,DELEGACIÓN!$C$6)</f>
        <v>0</v>
      </c>
    </row>
    <row r="592" spans="26:63" x14ac:dyDescent="0.25">
      <c r="Z592" s="55">
        <f>COUNTIF($AB$4:AB592,DELEGACIÓN!$C$6)</f>
        <v>0</v>
      </c>
      <c r="AA592"/>
      <c r="AB592"/>
      <c r="AC592"/>
      <c r="AD592"/>
      <c r="AE592"/>
      <c r="AF592"/>
      <c r="AG592"/>
      <c r="AH592"/>
      <c r="AI592"/>
      <c r="AJ592"/>
      <c r="AK592" s="52"/>
      <c r="AL592" s="52"/>
      <c r="BK592" s="55">
        <f>COUNTIF($BM$4:BM592,DELEGACIÓN!$C$6)</f>
        <v>0</v>
      </c>
    </row>
    <row r="593" spans="26:63" x14ac:dyDescent="0.25">
      <c r="Z593" s="55">
        <f>COUNTIF($AB$4:AB593,DELEGACIÓN!$C$6)</f>
        <v>0</v>
      </c>
      <c r="AA593"/>
      <c r="AB593"/>
      <c r="AC593"/>
      <c r="AD593"/>
      <c r="AE593"/>
      <c r="AF593"/>
      <c r="AG593"/>
      <c r="AH593"/>
      <c r="AI593"/>
      <c r="AJ593"/>
      <c r="AK593" s="52"/>
      <c r="AL593" s="52"/>
      <c r="BK593" s="55">
        <f>COUNTIF($BM$4:BM593,DELEGACIÓN!$C$6)</f>
        <v>0</v>
      </c>
    </row>
    <row r="594" spans="26:63" x14ac:dyDescent="0.25">
      <c r="Z594" s="55">
        <f>COUNTIF($AB$4:AB594,DELEGACIÓN!$C$6)</f>
        <v>0</v>
      </c>
      <c r="AA594"/>
      <c r="AB594"/>
      <c r="AC594"/>
      <c r="AD594"/>
      <c r="AE594"/>
      <c r="AF594"/>
      <c r="AG594"/>
      <c r="AH594"/>
      <c r="AI594"/>
      <c r="AJ594"/>
      <c r="AK594" s="52"/>
      <c r="AL594" s="52"/>
      <c r="BK594" s="55">
        <f>COUNTIF($BM$4:BM594,DELEGACIÓN!$C$6)</f>
        <v>0</v>
      </c>
    </row>
    <row r="595" spans="26:63" x14ac:dyDescent="0.25">
      <c r="Z595" s="55">
        <f>COUNTIF($AB$4:AB595,DELEGACIÓN!$C$6)</f>
        <v>0</v>
      </c>
      <c r="AA595"/>
      <c r="AB595"/>
      <c r="AC595"/>
      <c r="AD595"/>
      <c r="AE595"/>
      <c r="AF595"/>
      <c r="AG595"/>
      <c r="AH595"/>
      <c r="AI595"/>
      <c r="AJ595"/>
      <c r="AK595" s="52"/>
      <c r="AL595" s="52"/>
      <c r="BK595" s="55">
        <f>COUNTIF($BM$4:BM595,DELEGACIÓN!$C$6)</f>
        <v>0</v>
      </c>
    </row>
    <row r="596" spans="26:63" x14ac:dyDescent="0.25">
      <c r="Z596" s="55">
        <f>COUNTIF($AB$4:AB596,DELEGACIÓN!$C$6)</f>
        <v>0</v>
      </c>
      <c r="AA596"/>
      <c r="AB596"/>
      <c r="AC596"/>
      <c r="AD596"/>
      <c r="AE596"/>
      <c r="AF596"/>
      <c r="AG596"/>
      <c r="AH596"/>
      <c r="AI596"/>
      <c r="AJ596"/>
      <c r="AK596" s="52"/>
      <c r="AL596" s="52"/>
      <c r="BK596" s="55">
        <f>COUNTIF($BM$4:BM596,DELEGACIÓN!$C$6)</f>
        <v>0</v>
      </c>
    </row>
    <row r="597" spans="26:63" x14ac:dyDescent="0.25">
      <c r="Z597" s="55">
        <f>COUNTIF($AB$4:AB597,DELEGACIÓN!$C$6)</f>
        <v>0</v>
      </c>
      <c r="AA597"/>
      <c r="AB597"/>
      <c r="AC597"/>
      <c r="AD597"/>
      <c r="AE597"/>
      <c r="AF597"/>
      <c r="AG597"/>
      <c r="AH597"/>
      <c r="AI597"/>
      <c r="AJ597"/>
      <c r="AK597" s="52"/>
      <c r="AL597" s="52"/>
      <c r="BK597" s="55">
        <f>COUNTIF($BM$4:BM597,DELEGACIÓN!$C$6)</f>
        <v>0</v>
      </c>
    </row>
    <row r="598" spans="26:63" x14ac:dyDescent="0.25">
      <c r="Z598" s="55">
        <f>COUNTIF($AB$4:AB598,DELEGACIÓN!$C$6)</f>
        <v>0</v>
      </c>
      <c r="AA598"/>
      <c r="AB598"/>
      <c r="AC598"/>
      <c r="AD598"/>
      <c r="AE598"/>
      <c r="AF598"/>
      <c r="AG598"/>
      <c r="AH598"/>
      <c r="AI598"/>
      <c r="AJ598"/>
      <c r="AK598" s="52"/>
      <c r="AL598" s="52"/>
      <c r="BK598" s="55">
        <f>COUNTIF($BM$4:BM598,DELEGACIÓN!$C$6)</f>
        <v>0</v>
      </c>
    </row>
    <row r="599" spans="26:63" x14ac:dyDescent="0.25">
      <c r="Z599" s="55">
        <f>COUNTIF($AB$4:AB599,DELEGACIÓN!$C$6)</f>
        <v>0</v>
      </c>
      <c r="AA599"/>
      <c r="AB599"/>
      <c r="AC599"/>
      <c r="AD599"/>
      <c r="AE599"/>
      <c r="AF599"/>
      <c r="AG599"/>
      <c r="AH599"/>
      <c r="AI599"/>
      <c r="AJ599"/>
      <c r="AK599" s="52"/>
      <c r="AL599" s="52"/>
      <c r="BK599" s="55">
        <f>COUNTIF($BM$4:BM599,DELEGACIÓN!$C$6)</f>
        <v>0</v>
      </c>
    </row>
    <row r="600" spans="26:63" x14ac:dyDescent="0.25">
      <c r="Z600" s="55">
        <f>COUNTIF($AB$4:AB600,DELEGACIÓN!$C$6)</f>
        <v>0</v>
      </c>
      <c r="AA600"/>
      <c r="AB600"/>
      <c r="AC600"/>
      <c r="AD600"/>
      <c r="AE600"/>
      <c r="AF600"/>
      <c r="AG600"/>
      <c r="AH600"/>
      <c r="AI600"/>
      <c r="AJ600"/>
      <c r="AK600" s="52"/>
      <c r="AL600" s="52"/>
      <c r="BK600" s="55">
        <f>COUNTIF($BM$4:BM600,DELEGACIÓN!$C$6)</f>
        <v>0</v>
      </c>
    </row>
    <row r="601" spans="26:63" x14ac:dyDescent="0.25">
      <c r="Z601" s="55">
        <f>COUNTIF($AB$4:AB601,DELEGACIÓN!$C$6)</f>
        <v>0</v>
      </c>
      <c r="AA601"/>
      <c r="AB601"/>
      <c r="AC601"/>
      <c r="AD601"/>
      <c r="AE601"/>
      <c r="AF601"/>
      <c r="AG601"/>
      <c r="AH601"/>
      <c r="AI601"/>
      <c r="AJ601"/>
      <c r="AK601" s="52"/>
      <c r="AL601" s="52"/>
      <c r="BK601" s="55">
        <f>COUNTIF($BM$4:BM601,DELEGACIÓN!$C$6)</f>
        <v>0</v>
      </c>
    </row>
    <row r="602" spans="26:63" x14ac:dyDescent="0.25">
      <c r="Z602" s="55">
        <f>COUNTIF($AB$4:AB602,DELEGACIÓN!$C$6)</f>
        <v>0</v>
      </c>
      <c r="AA602"/>
      <c r="AB602"/>
      <c r="AC602"/>
      <c r="AD602"/>
      <c r="AE602"/>
      <c r="AF602"/>
      <c r="AG602"/>
      <c r="AH602"/>
      <c r="AI602"/>
      <c r="AJ602"/>
      <c r="AK602" s="52"/>
      <c r="AL602" s="52"/>
      <c r="BK602" s="55">
        <f>COUNTIF($BM$4:BM602,DELEGACIÓN!$C$6)</f>
        <v>0</v>
      </c>
    </row>
    <row r="603" spans="26:63" x14ac:dyDescent="0.25">
      <c r="Z603" s="55">
        <f>COUNTIF($AB$4:AB603,DELEGACIÓN!$C$6)</f>
        <v>0</v>
      </c>
      <c r="AA603"/>
      <c r="AB603"/>
      <c r="AC603"/>
      <c r="AD603"/>
      <c r="AE603"/>
      <c r="AF603"/>
      <c r="AG603"/>
      <c r="AH603"/>
      <c r="AI603"/>
      <c r="AJ603"/>
      <c r="AK603" s="52"/>
      <c r="AL603" s="52"/>
      <c r="BK603" s="55">
        <f>COUNTIF($BM$4:BM603,DELEGACIÓN!$C$6)</f>
        <v>0</v>
      </c>
    </row>
    <row r="604" spans="26:63" x14ac:dyDescent="0.25">
      <c r="Z604" s="55">
        <f>COUNTIF($AB$4:AB604,DELEGACIÓN!$C$6)</f>
        <v>0</v>
      </c>
      <c r="AA604"/>
      <c r="AB604"/>
      <c r="AC604"/>
      <c r="AD604"/>
      <c r="AE604"/>
      <c r="AF604"/>
      <c r="AG604"/>
      <c r="AH604"/>
      <c r="AI604"/>
      <c r="AJ604"/>
      <c r="AK604" s="52"/>
      <c r="BK604" s="55">
        <f>COUNTIF($BM$4:BM604,DELEGACIÓN!$C$6)</f>
        <v>0</v>
      </c>
    </row>
    <row r="605" spans="26:63" x14ac:dyDescent="0.25">
      <c r="Z605" s="55">
        <f>COUNTIF($AB$4:AB605,DELEGACIÓN!$C$6)</f>
        <v>0</v>
      </c>
      <c r="AA605"/>
      <c r="AB605"/>
      <c r="AC605"/>
      <c r="AD605"/>
      <c r="AE605"/>
      <c r="AF605"/>
      <c r="AG605"/>
      <c r="AH605"/>
      <c r="AI605"/>
      <c r="AJ605"/>
      <c r="AK605" s="52"/>
      <c r="BK605" s="55">
        <f>COUNTIF($BM$4:BM605,DELEGACIÓN!$C$6)</f>
        <v>0</v>
      </c>
    </row>
    <row r="606" spans="26:63" x14ac:dyDescent="0.25">
      <c r="Z606" s="55">
        <f>COUNTIF($AB$4:AB606,DELEGACIÓN!$C$6)</f>
        <v>0</v>
      </c>
      <c r="AA606"/>
      <c r="AB606"/>
      <c r="AC606"/>
      <c r="AD606"/>
      <c r="AE606"/>
      <c r="AF606"/>
      <c r="AG606"/>
      <c r="AH606"/>
      <c r="AI606"/>
      <c r="AJ606"/>
      <c r="AK606" s="52"/>
      <c r="BK606" s="55">
        <f>COUNTIF($BM$4:BM606,DELEGACIÓN!$C$6)</f>
        <v>0</v>
      </c>
    </row>
    <row r="607" spans="26:63" x14ac:dyDescent="0.25">
      <c r="Z607" s="55">
        <f>COUNTIF($AB$4:AB607,DELEGACIÓN!$C$6)</f>
        <v>0</v>
      </c>
      <c r="AA607"/>
      <c r="AB607"/>
      <c r="AC607"/>
      <c r="AD607"/>
      <c r="AE607"/>
      <c r="AF607"/>
      <c r="AG607"/>
      <c r="AH607"/>
      <c r="AI607"/>
      <c r="AJ607"/>
      <c r="AK607" s="52"/>
      <c r="BK607" s="55">
        <f>COUNTIF($BM$4:BM607,DELEGACIÓN!$C$6)</f>
        <v>0</v>
      </c>
    </row>
    <row r="608" spans="26:63" x14ac:dyDescent="0.25">
      <c r="Z608" s="55">
        <f>COUNTIF($AB$4:AB608,DELEGACIÓN!$C$6)</f>
        <v>0</v>
      </c>
      <c r="AA608"/>
      <c r="AB608"/>
      <c r="AC608"/>
      <c r="AD608"/>
      <c r="AE608"/>
      <c r="AF608"/>
      <c r="AG608"/>
      <c r="AH608"/>
      <c r="AI608"/>
      <c r="AJ608"/>
      <c r="AK608" s="52"/>
      <c r="BK608" s="55">
        <f>COUNTIF($BM$4:BM608,DELEGACIÓN!$C$6)</f>
        <v>0</v>
      </c>
    </row>
    <row r="609" spans="26:63" x14ac:dyDescent="0.25">
      <c r="Z609" s="55">
        <f>COUNTIF($AB$4:AB609,DELEGACIÓN!$C$6)</f>
        <v>0</v>
      </c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BK609" s="55">
        <f>COUNTIF($BM$4:BM609,DELEGACIÓN!$C$6)</f>
        <v>0</v>
      </c>
    </row>
    <row r="610" spans="26:63" x14ac:dyDescent="0.25">
      <c r="Z610" s="55">
        <f>COUNTIF($AB$4:AB610,DELEGACIÓN!$C$6)</f>
        <v>0</v>
      </c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BK610" s="55">
        <f>COUNTIF($BM$4:BM610,DELEGACIÓN!$C$6)</f>
        <v>0</v>
      </c>
    </row>
    <row r="611" spans="26:63" x14ac:dyDescent="0.25">
      <c r="Z611" s="55">
        <f>COUNTIF($AB$4:AB611,DELEGACIÓN!$C$6)</f>
        <v>0</v>
      </c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BK611" s="55">
        <f>COUNTIF($BM$4:BM611,DELEGACIÓN!$C$6)</f>
        <v>0</v>
      </c>
    </row>
    <row r="612" spans="26:63" x14ac:dyDescent="0.25">
      <c r="Z612" s="55">
        <f>COUNTIF($AB$4:AB612,DELEGACIÓN!$C$6)</f>
        <v>0</v>
      </c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BK612" s="55">
        <f>COUNTIF($BM$4:BM612,DELEGACIÓN!$C$6)</f>
        <v>0</v>
      </c>
    </row>
    <row r="613" spans="26:63" x14ac:dyDescent="0.25">
      <c r="Z613" s="55">
        <f>COUNTIF($AB$4:AB613,DELEGACIÓN!$C$6)</f>
        <v>0</v>
      </c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BK613" s="55">
        <f>COUNTIF($BM$4:BM613,DELEGACIÓN!$C$6)</f>
        <v>0</v>
      </c>
    </row>
    <row r="614" spans="26:63" x14ac:dyDescent="0.25">
      <c r="Z614" s="55">
        <f>COUNTIF($AB$4:AB614,DELEGACIÓN!$C$6)</f>
        <v>0</v>
      </c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BK614" s="55">
        <f>COUNTIF($BM$4:BM614,DELEGACIÓN!$C$6)</f>
        <v>0</v>
      </c>
    </row>
    <row r="615" spans="26:63" x14ac:dyDescent="0.25">
      <c r="Z615" s="55">
        <f>COUNTIF($AB$4:AB615,DELEGACIÓN!$C$6)</f>
        <v>0</v>
      </c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BK615" s="55">
        <f>COUNTIF($BM$4:BM615,DELEGACIÓN!$C$6)</f>
        <v>0</v>
      </c>
    </row>
    <row r="616" spans="26:63" x14ac:dyDescent="0.25">
      <c r="Z616" s="55">
        <f>COUNTIF($AB$4:AB616,DELEGACIÓN!$C$6)</f>
        <v>0</v>
      </c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BK616" s="55">
        <f>COUNTIF($BM$4:BM616,DELEGACIÓN!$C$6)</f>
        <v>0</v>
      </c>
    </row>
    <row r="617" spans="26:63" x14ac:dyDescent="0.25">
      <c r="Z617" s="55">
        <f>COUNTIF($AB$4:AB617,DELEGACIÓN!$C$6)</f>
        <v>0</v>
      </c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BK617" s="55">
        <f>COUNTIF($BM$4:BM617,DELEGACIÓN!$C$6)</f>
        <v>0</v>
      </c>
    </row>
    <row r="618" spans="26:63" x14ac:dyDescent="0.25">
      <c r="Z618" s="55">
        <f>COUNTIF($AB$4:AB618,DELEGACIÓN!$C$6)</f>
        <v>0</v>
      </c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BK618" s="55">
        <f>COUNTIF($BM$4:BM618,DELEGACIÓN!$C$6)</f>
        <v>0</v>
      </c>
    </row>
    <row r="619" spans="26:63" x14ac:dyDescent="0.25">
      <c r="Z619" s="55">
        <f>COUNTIF($AB$4:AB619,DELEGACIÓN!$C$6)</f>
        <v>0</v>
      </c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BK619" s="55">
        <f>COUNTIF($BM$4:BM619,DELEGACIÓN!$C$6)</f>
        <v>0</v>
      </c>
    </row>
    <row r="620" spans="26:63" x14ac:dyDescent="0.25">
      <c r="Z620" s="55">
        <f>COUNTIF($AB$4:AB620,DELEGACIÓN!$C$6)</f>
        <v>0</v>
      </c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BK620" s="55">
        <f>COUNTIF($BM$4:BM620,DELEGACIÓN!$C$6)</f>
        <v>0</v>
      </c>
    </row>
    <row r="621" spans="26:63" x14ac:dyDescent="0.25">
      <c r="Z621" s="55">
        <f>COUNTIF($AB$4:AB621,DELEGACIÓN!$C$6)</f>
        <v>0</v>
      </c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BK621" s="55">
        <f>COUNTIF($BM$4:BM621,DELEGACIÓN!$C$6)</f>
        <v>0</v>
      </c>
    </row>
    <row r="622" spans="26:63" x14ac:dyDescent="0.25">
      <c r="Z622" s="55">
        <f>COUNTIF($AB$4:AB622,DELEGACIÓN!$C$6)</f>
        <v>0</v>
      </c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BK622" s="55">
        <f>COUNTIF($BM$4:BM622,DELEGACIÓN!$C$6)</f>
        <v>0</v>
      </c>
    </row>
    <row r="623" spans="26:63" x14ac:dyDescent="0.25">
      <c r="Z623" s="55">
        <f>COUNTIF($AB$4:AB623,DELEGACIÓN!$C$6)</f>
        <v>0</v>
      </c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BK623" s="55">
        <f>COUNTIF($BM$4:BM623,DELEGACIÓN!$C$6)</f>
        <v>0</v>
      </c>
    </row>
    <row r="624" spans="26:63" x14ac:dyDescent="0.25">
      <c r="Z624" s="55">
        <f>COUNTIF($AB$4:AB624,DELEGACIÓN!$C$6)</f>
        <v>0</v>
      </c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BK624" s="55">
        <f>COUNTIF($BM$4:BM624,DELEGACIÓN!$C$6)</f>
        <v>0</v>
      </c>
    </row>
    <row r="625" spans="26:63" x14ac:dyDescent="0.25">
      <c r="Z625" s="55">
        <f>COUNTIF($AB$4:AB625,DELEGACIÓN!$C$6)</f>
        <v>0</v>
      </c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BK625" s="55">
        <f>COUNTIF($BM$4:BM625,DELEGACIÓN!$C$6)</f>
        <v>0</v>
      </c>
    </row>
    <row r="626" spans="26:63" x14ac:dyDescent="0.25">
      <c r="Z626" s="55">
        <f>COUNTIF($AB$4:AB626,DELEGACIÓN!$C$6)</f>
        <v>0</v>
      </c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BK626" s="55">
        <f>COUNTIF($BM$4:BM626,DELEGACIÓN!$C$6)</f>
        <v>0</v>
      </c>
    </row>
    <row r="627" spans="26:63" x14ac:dyDescent="0.25">
      <c r="Z627" s="55">
        <f>COUNTIF($AB$4:AB627,DELEGACIÓN!$C$6)</f>
        <v>0</v>
      </c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BK627" s="55">
        <f>COUNTIF($BM$4:BM627,DELEGACIÓN!$C$6)</f>
        <v>0</v>
      </c>
    </row>
    <row r="628" spans="26:63" x14ac:dyDescent="0.25">
      <c r="Z628" s="55">
        <f>COUNTIF($AB$4:AB628,DELEGACIÓN!$C$6)</f>
        <v>0</v>
      </c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BK628" s="55">
        <f>COUNTIF($BM$4:BM628,DELEGACIÓN!$C$6)</f>
        <v>0</v>
      </c>
    </row>
    <row r="629" spans="26:63" x14ac:dyDescent="0.25">
      <c r="Z629" s="55">
        <f>COUNTIF($AB$4:AB629,DELEGACIÓN!$C$6)</f>
        <v>0</v>
      </c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BK629" s="55">
        <f>COUNTIF($BM$4:BM629,DELEGACIÓN!$C$6)</f>
        <v>0</v>
      </c>
    </row>
    <row r="630" spans="26:63" x14ac:dyDescent="0.25">
      <c r="Z630" s="55">
        <f>COUNTIF($AB$4:AB630,DELEGACIÓN!$C$6)</f>
        <v>0</v>
      </c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BK630" s="55">
        <f>COUNTIF($BM$4:BM630,DELEGACIÓN!$C$6)</f>
        <v>0</v>
      </c>
    </row>
    <row r="631" spans="26:63" x14ac:dyDescent="0.25">
      <c r="Z631" s="55">
        <f>COUNTIF($AB$4:AB631,DELEGACIÓN!$C$6)</f>
        <v>0</v>
      </c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BK631" s="55">
        <f>COUNTIF($BM$4:BM631,DELEGACIÓN!$C$6)</f>
        <v>0</v>
      </c>
    </row>
    <row r="632" spans="26:63" x14ac:dyDescent="0.25">
      <c r="Z632" s="55">
        <f>COUNTIF($AB$4:AB632,DELEGACIÓN!$C$6)</f>
        <v>0</v>
      </c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BK632" s="55">
        <f>COUNTIF($BM$4:BM632,DELEGACIÓN!$C$6)</f>
        <v>0</v>
      </c>
    </row>
    <row r="633" spans="26:63" x14ac:dyDescent="0.25">
      <c r="Z633" s="55">
        <f>COUNTIF($AB$4:AB633,DELEGACIÓN!$C$6)</f>
        <v>0</v>
      </c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BK633" s="55">
        <f>COUNTIF($BM$4:BM633,DELEGACIÓN!$C$6)</f>
        <v>0</v>
      </c>
    </row>
    <row r="634" spans="26:63" x14ac:dyDescent="0.25">
      <c r="Z634" s="55">
        <f>COUNTIF($AB$4:AB634,DELEGACIÓN!$C$6)</f>
        <v>0</v>
      </c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BK634" s="55">
        <f>COUNTIF($BM$4:BM634,DELEGACIÓN!$C$6)</f>
        <v>0</v>
      </c>
    </row>
    <row r="635" spans="26:63" x14ac:dyDescent="0.25">
      <c r="Z635" s="55">
        <f>COUNTIF($AB$4:AB635,DELEGACIÓN!$C$6)</f>
        <v>0</v>
      </c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BK635" s="55">
        <f>COUNTIF($BM$4:BM635,DELEGACIÓN!$C$6)</f>
        <v>0</v>
      </c>
    </row>
    <row r="636" spans="26:63" x14ac:dyDescent="0.25">
      <c r="Z636" s="55">
        <f>COUNTIF($AB$4:AB636,DELEGACIÓN!$C$6)</f>
        <v>0</v>
      </c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BK636" s="55">
        <f>COUNTIF($BM$4:BM636,DELEGACIÓN!$C$6)</f>
        <v>0</v>
      </c>
    </row>
    <row r="637" spans="26:63" x14ac:dyDescent="0.25">
      <c r="Z637" s="55">
        <f>COUNTIF($AB$4:AB637,DELEGACIÓN!$C$6)</f>
        <v>0</v>
      </c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BK637" s="55">
        <f>COUNTIF($BM$4:BM637,DELEGACIÓN!$C$6)</f>
        <v>0</v>
      </c>
    </row>
    <row r="638" spans="26:63" x14ac:dyDescent="0.25">
      <c r="Z638" s="55">
        <f>COUNTIF($AB$4:AB638,DELEGACIÓN!$C$6)</f>
        <v>0</v>
      </c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BK638" s="55">
        <f>COUNTIF($BM$4:BM638,DELEGACIÓN!$C$6)</f>
        <v>0</v>
      </c>
    </row>
    <row r="639" spans="26:63" x14ac:dyDescent="0.25">
      <c r="Z639" s="55">
        <f>COUNTIF($AB$4:AB639,DELEGACIÓN!$C$6)</f>
        <v>0</v>
      </c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BK639" s="55">
        <f>COUNTIF($BM$4:BM639,DELEGACIÓN!$C$6)</f>
        <v>0</v>
      </c>
    </row>
    <row r="640" spans="26:63" x14ac:dyDescent="0.25">
      <c r="Z640" s="55">
        <f>COUNTIF($AB$4:AB640,DELEGACIÓN!$C$6)</f>
        <v>0</v>
      </c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BK640" s="55">
        <f>COUNTIF($BM$4:BM640,DELEGACIÓN!$C$6)</f>
        <v>0</v>
      </c>
    </row>
    <row r="641" spans="26:63" x14ac:dyDescent="0.25">
      <c r="Z641" s="55">
        <f>COUNTIF($AB$4:AB641,DELEGACIÓN!$C$6)</f>
        <v>0</v>
      </c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BK641" s="55">
        <f>COUNTIF($BM$4:BM641,DELEGACIÓN!$C$6)</f>
        <v>0</v>
      </c>
    </row>
    <row r="642" spans="26:63" x14ac:dyDescent="0.25">
      <c r="Z642" s="55">
        <f>COUNTIF($AB$4:AB642,DELEGACIÓN!$C$6)</f>
        <v>0</v>
      </c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BK642" s="55">
        <f>COUNTIF($BM$4:BM642,DELEGACIÓN!$C$6)</f>
        <v>0</v>
      </c>
    </row>
    <row r="643" spans="26:63" x14ac:dyDescent="0.25">
      <c r="Z643" s="55">
        <f>COUNTIF($AB$4:AB643,DELEGACIÓN!$C$6)</f>
        <v>0</v>
      </c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BK643" s="55">
        <f>COUNTIF($BM$4:BM643,DELEGACIÓN!$C$6)</f>
        <v>0</v>
      </c>
    </row>
    <row r="644" spans="26:63" x14ac:dyDescent="0.25">
      <c r="Z644" s="55">
        <f>COUNTIF($AB$4:AB644,DELEGACIÓN!$C$6)</f>
        <v>0</v>
      </c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BK644" s="55">
        <f>COUNTIF($BM$4:BM644,DELEGACIÓN!$C$6)</f>
        <v>0</v>
      </c>
    </row>
    <row r="645" spans="26:63" x14ac:dyDescent="0.25">
      <c r="Z645" s="55">
        <f>COUNTIF($AB$4:AB645,DELEGACIÓN!$C$6)</f>
        <v>0</v>
      </c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BK645" s="55">
        <f>COUNTIF($BM$4:BM645,DELEGACIÓN!$C$6)</f>
        <v>0</v>
      </c>
    </row>
    <row r="646" spans="26:63" x14ac:dyDescent="0.25">
      <c r="Z646" s="55">
        <f>COUNTIF($AB$4:AB646,DELEGACIÓN!$C$6)</f>
        <v>0</v>
      </c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BK646" s="55">
        <f>COUNTIF($BM$4:BM646,DELEGACIÓN!$C$6)</f>
        <v>0</v>
      </c>
    </row>
    <row r="647" spans="26:63" x14ac:dyDescent="0.25">
      <c r="Z647" s="55">
        <f>COUNTIF($AB$4:AB647,DELEGACIÓN!$C$6)</f>
        <v>0</v>
      </c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BK647" s="55">
        <f>COUNTIF($BM$4:BM647,DELEGACIÓN!$C$6)</f>
        <v>0</v>
      </c>
    </row>
    <row r="648" spans="26:63" x14ac:dyDescent="0.25">
      <c r="Z648" s="55">
        <f>COUNTIF($AB$4:AB648,DELEGACIÓN!$C$6)</f>
        <v>0</v>
      </c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BK648" s="55">
        <f>COUNTIF($BM$4:BM648,DELEGACIÓN!$C$6)</f>
        <v>0</v>
      </c>
    </row>
    <row r="649" spans="26:63" x14ac:dyDescent="0.25">
      <c r="Z649" s="55">
        <f>COUNTIF($AB$4:AB649,DELEGACIÓN!$C$6)</f>
        <v>0</v>
      </c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BK649" s="55">
        <f>COUNTIF($BM$4:BM649,DELEGACIÓN!$C$6)</f>
        <v>0</v>
      </c>
    </row>
    <row r="650" spans="26:63" x14ac:dyDescent="0.25">
      <c r="Z650" s="55">
        <f>COUNTIF($AB$4:AB650,DELEGACIÓN!$C$6)</f>
        <v>0</v>
      </c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BK650" s="55">
        <f>COUNTIF($BM$4:BM650,DELEGACIÓN!$C$6)</f>
        <v>0</v>
      </c>
    </row>
    <row r="651" spans="26:63" x14ac:dyDescent="0.25">
      <c r="Z651" s="55">
        <f>COUNTIF($AB$4:AB651,DELEGACIÓN!$C$6)</f>
        <v>0</v>
      </c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BK651" s="55">
        <f>COUNTIF($BM$4:BM651,DELEGACIÓN!$C$6)</f>
        <v>0</v>
      </c>
    </row>
    <row r="652" spans="26:63" x14ac:dyDescent="0.25">
      <c r="Z652" s="55">
        <f>COUNTIF($AB$4:AB652,DELEGACIÓN!$C$6)</f>
        <v>0</v>
      </c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BK652" s="55">
        <f>COUNTIF($BM$4:BM652,DELEGACIÓN!$C$6)</f>
        <v>0</v>
      </c>
    </row>
    <row r="653" spans="26:63" x14ac:dyDescent="0.25">
      <c r="Z653" s="55">
        <f>COUNTIF($AB$4:AB653,DELEGACIÓN!$C$6)</f>
        <v>0</v>
      </c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BK653" s="55">
        <f>COUNTIF($BM$4:BM653,DELEGACIÓN!$C$6)</f>
        <v>0</v>
      </c>
    </row>
    <row r="654" spans="26:63" x14ac:dyDescent="0.25">
      <c r="Z654" s="55">
        <f>COUNTIF($AB$4:AB654,DELEGACIÓN!$C$6)</f>
        <v>0</v>
      </c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BK654" s="55">
        <f>COUNTIF($BM$4:BM654,DELEGACIÓN!$C$6)</f>
        <v>0</v>
      </c>
    </row>
    <row r="655" spans="26:63" x14ac:dyDescent="0.25">
      <c r="Z655" s="55">
        <f>COUNTIF($AB$4:AB655,DELEGACIÓN!$C$6)</f>
        <v>0</v>
      </c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BK655" s="55">
        <f>COUNTIF($BM$4:BM655,DELEGACIÓN!$C$6)</f>
        <v>0</v>
      </c>
    </row>
    <row r="656" spans="26:63" x14ac:dyDescent="0.25">
      <c r="Z656" s="55">
        <f>COUNTIF($AB$4:AB656,DELEGACIÓN!$C$6)</f>
        <v>0</v>
      </c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BK656" s="55">
        <f>COUNTIF($BM$4:BM656,DELEGACIÓN!$C$6)</f>
        <v>0</v>
      </c>
    </row>
    <row r="657" spans="26:63" x14ac:dyDescent="0.25">
      <c r="Z657" s="55">
        <f>COUNTIF($AB$4:AB657,DELEGACIÓN!$C$6)</f>
        <v>0</v>
      </c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BK657" s="55">
        <f>COUNTIF($BM$4:BM657,DELEGACIÓN!$C$6)</f>
        <v>0</v>
      </c>
    </row>
    <row r="658" spans="26:63" x14ac:dyDescent="0.25">
      <c r="Z658" s="55">
        <f>COUNTIF($AB$4:AB658,DELEGACIÓN!$C$6)</f>
        <v>0</v>
      </c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BK658" s="55">
        <f>COUNTIF($BM$4:BM658,DELEGACIÓN!$C$6)</f>
        <v>0</v>
      </c>
    </row>
    <row r="659" spans="26:63" x14ac:dyDescent="0.25">
      <c r="Z659" s="55">
        <f>COUNTIF($AB$4:AB659,DELEGACIÓN!$C$6)</f>
        <v>0</v>
      </c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BK659" s="55">
        <f>COUNTIF($BM$4:BM659,DELEGACIÓN!$C$6)</f>
        <v>0</v>
      </c>
    </row>
    <row r="660" spans="26:63" x14ac:dyDescent="0.25">
      <c r="Z660" s="55">
        <f>COUNTIF($AB$4:AB660,DELEGACIÓN!$C$6)</f>
        <v>0</v>
      </c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BK660" s="55">
        <f>COUNTIF($BM$4:BM660,DELEGACIÓN!$C$6)</f>
        <v>0</v>
      </c>
    </row>
    <row r="661" spans="26:63" x14ac:dyDescent="0.25">
      <c r="Z661" s="55">
        <f>COUNTIF($AB$4:AB661,DELEGACIÓN!$C$6)</f>
        <v>0</v>
      </c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BK661" s="55">
        <f>COUNTIF($BM$4:BM661,DELEGACIÓN!$C$6)</f>
        <v>0</v>
      </c>
    </row>
    <row r="662" spans="26:63" x14ac:dyDescent="0.25">
      <c r="Z662" s="55">
        <f>COUNTIF($AB$4:AB662,DELEGACIÓN!$C$6)</f>
        <v>0</v>
      </c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BK662" s="55">
        <f>COUNTIF($BM$4:BM662,DELEGACIÓN!$C$6)</f>
        <v>0</v>
      </c>
    </row>
    <row r="663" spans="26:63" x14ac:dyDescent="0.25">
      <c r="Z663" s="55">
        <f>COUNTIF($AB$4:AB663,DELEGACIÓN!$C$6)</f>
        <v>0</v>
      </c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BK663" s="55">
        <f>COUNTIF($BM$4:BM663,DELEGACIÓN!$C$6)</f>
        <v>0</v>
      </c>
    </row>
    <row r="664" spans="26:63" x14ac:dyDescent="0.25">
      <c r="Z664" s="55">
        <f>COUNTIF($AB$4:AB664,DELEGACIÓN!$C$6)</f>
        <v>0</v>
      </c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BK664" s="55">
        <f>COUNTIF($BM$4:BM664,DELEGACIÓN!$C$6)</f>
        <v>0</v>
      </c>
    </row>
    <row r="665" spans="26:63" x14ac:dyDescent="0.25">
      <c r="Z665" s="55">
        <f>COUNTIF($AB$4:AB665,DELEGACIÓN!$C$6)</f>
        <v>0</v>
      </c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BK665" s="55">
        <f>COUNTIF($BM$4:BM665,DELEGACIÓN!$C$6)</f>
        <v>0</v>
      </c>
    </row>
    <row r="666" spans="26:63" x14ac:dyDescent="0.25">
      <c r="Z666" s="55">
        <f>COUNTIF($AB$4:AB666,DELEGACIÓN!$C$6)</f>
        <v>0</v>
      </c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BK666" s="55">
        <f>COUNTIF($BM$4:BM666,DELEGACIÓN!$C$6)</f>
        <v>0</v>
      </c>
    </row>
    <row r="667" spans="26:63" x14ac:dyDescent="0.25">
      <c r="Z667" s="55">
        <f>COUNTIF($AB$4:AB667,DELEGACIÓN!$C$6)</f>
        <v>0</v>
      </c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BK667" s="55">
        <f>COUNTIF($BM$4:BM667,DELEGACIÓN!$C$6)</f>
        <v>0</v>
      </c>
    </row>
    <row r="668" spans="26:63" x14ac:dyDescent="0.25">
      <c r="Z668" s="55">
        <f>COUNTIF($AB$4:AB668,DELEGACIÓN!$C$6)</f>
        <v>0</v>
      </c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BK668" s="55">
        <f>COUNTIF($BM$4:BM668,DELEGACIÓN!$C$6)</f>
        <v>0</v>
      </c>
    </row>
    <row r="669" spans="26:63" x14ac:dyDescent="0.25">
      <c r="Z669" s="55">
        <f>COUNTIF($AB$4:AB669,DELEGACIÓN!$C$6)</f>
        <v>0</v>
      </c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BK669" s="55">
        <f>COUNTIF($BM$4:BM669,DELEGACIÓN!$C$6)</f>
        <v>0</v>
      </c>
    </row>
    <row r="670" spans="26:63" x14ac:dyDescent="0.25">
      <c r="Z670" s="55">
        <f>COUNTIF($AB$4:AB670,DELEGACIÓN!$C$6)</f>
        <v>0</v>
      </c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BK670" s="55">
        <f>COUNTIF($BM$4:BM670,DELEGACIÓN!$C$6)</f>
        <v>0</v>
      </c>
    </row>
    <row r="671" spans="26:63" x14ac:dyDescent="0.25">
      <c r="Z671" s="55">
        <f>COUNTIF($AB$4:AB671,DELEGACIÓN!$C$6)</f>
        <v>0</v>
      </c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BK671" s="55">
        <f>COUNTIF($BM$4:BM671,DELEGACIÓN!$C$6)</f>
        <v>0</v>
      </c>
    </row>
    <row r="672" spans="26:63" x14ac:dyDescent="0.25">
      <c r="Z672" s="55">
        <f>COUNTIF($AB$4:AB672,DELEGACIÓN!$C$6)</f>
        <v>0</v>
      </c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BK672" s="55">
        <f>COUNTIF($BM$4:BM672,DELEGACIÓN!$C$6)</f>
        <v>0</v>
      </c>
    </row>
    <row r="673" spans="26:63" x14ac:dyDescent="0.25">
      <c r="Z673" s="55">
        <f>COUNTIF($AB$4:AB673,DELEGACIÓN!$C$6)</f>
        <v>0</v>
      </c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BK673" s="55">
        <f>COUNTIF($BM$4:BM673,DELEGACIÓN!$C$6)</f>
        <v>0</v>
      </c>
    </row>
    <row r="674" spans="26:63" x14ac:dyDescent="0.25">
      <c r="Z674" s="55">
        <f>COUNTIF($AB$4:AB674,DELEGACIÓN!$C$6)</f>
        <v>0</v>
      </c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BK674" s="55">
        <f>COUNTIF($BM$4:BM674,DELEGACIÓN!$C$6)</f>
        <v>0</v>
      </c>
    </row>
    <row r="675" spans="26:63" x14ac:dyDescent="0.25">
      <c r="Z675" s="55">
        <f>COUNTIF($AB$4:AB675,DELEGACIÓN!$C$6)</f>
        <v>0</v>
      </c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BK675" s="55">
        <f>COUNTIF($BM$4:BM675,DELEGACIÓN!$C$6)</f>
        <v>0</v>
      </c>
    </row>
    <row r="676" spans="26:63" x14ac:dyDescent="0.25">
      <c r="Z676" s="55">
        <f>COUNTIF($AB$4:AB676,DELEGACIÓN!$C$6)</f>
        <v>0</v>
      </c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BK676" s="55">
        <f>COUNTIF($BM$4:BM676,DELEGACIÓN!$C$6)</f>
        <v>0</v>
      </c>
    </row>
    <row r="677" spans="26:63" x14ac:dyDescent="0.25">
      <c r="Z677" s="55">
        <f>COUNTIF($AB$4:AB677,DELEGACIÓN!$C$6)</f>
        <v>0</v>
      </c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BK677" s="55">
        <f>COUNTIF($BM$4:BM677,DELEGACIÓN!$C$6)</f>
        <v>0</v>
      </c>
    </row>
    <row r="678" spans="26:63" x14ac:dyDescent="0.25">
      <c r="Z678" s="55">
        <f>COUNTIF($AB$4:AB678,DELEGACIÓN!$C$6)</f>
        <v>0</v>
      </c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BK678" s="55">
        <f>COUNTIF($BM$4:BM678,DELEGACIÓN!$C$6)</f>
        <v>0</v>
      </c>
    </row>
    <row r="679" spans="26:63" x14ac:dyDescent="0.25">
      <c r="Z679" s="55">
        <f>COUNTIF($AB$4:AB679,DELEGACIÓN!$C$6)</f>
        <v>0</v>
      </c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BK679" s="55">
        <f>COUNTIF($BM$4:BM679,DELEGACIÓN!$C$6)</f>
        <v>0</v>
      </c>
    </row>
    <row r="680" spans="26:63" x14ac:dyDescent="0.25">
      <c r="Z680" s="55">
        <f>COUNTIF($AB$4:AB680,DELEGACIÓN!$C$6)</f>
        <v>0</v>
      </c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BK680" s="55">
        <f>COUNTIF($BM$4:BM680,DELEGACIÓN!$C$6)</f>
        <v>0</v>
      </c>
    </row>
    <row r="681" spans="26:63" x14ac:dyDescent="0.25">
      <c r="Z681" s="55">
        <f>COUNTIF($AB$4:AB681,DELEGACIÓN!$C$6)</f>
        <v>0</v>
      </c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BK681" s="55">
        <f>COUNTIF($BM$4:BM681,DELEGACIÓN!$C$6)</f>
        <v>0</v>
      </c>
    </row>
    <row r="682" spans="26:63" x14ac:dyDescent="0.25">
      <c r="Z682" s="55">
        <f>COUNTIF($AB$4:AB682,DELEGACIÓN!$C$6)</f>
        <v>0</v>
      </c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BK682" s="55">
        <f>COUNTIF($BM$4:BM682,DELEGACIÓN!$C$6)</f>
        <v>0</v>
      </c>
    </row>
    <row r="683" spans="26:63" x14ac:dyDescent="0.25">
      <c r="Z683" s="55">
        <f>COUNTIF($AB$4:AB683,DELEGACIÓN!$C$6)</f>
        <v>0</v>
      </c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BK683" s="55">
        <f>COUNTIF($BM$4:BM683,DELEGACIÓN!$C$6)</f>
        <v>0</v>
      </c>
    </row>
    <row r="684" spans="26:63" x14ac:dyDescent="0.25">
      <c r="Z684" s="55">
        <f>COUNTIF($AB$4:AB684,DELEGACIÓN!$C$6)</f>
        <v>0</v>
      </c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BK684" s="55">
        <f>COUNTIF($BM$4:BM684,DELEGACIÓN!$C$6)</f>
        <v>0</v>
      </c>
    </row>
    <row r="685" spans="26:63" x14ac:dyDescent="0.25">
      <c r="Z685" s="55">
        <f>COUNTIF($AB$4:AB685,DELEGACIÓN!$C$6)</f>
        <v>0</v>
      </c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BK685" s="55">
        <f>COUNTIF($BM$4:BM685,DELEGACIÓN!$C$6)</f>
        <v>0</v>
      </c>
    </row>
    <row r="686" spans="26:63" x14ac:dyDescent="0.25">
      <c r="Z686" s="55">
        <f>COUNTIF($AB$4:AB686,DELEGACIÓN!$C$6)</f>
        <v>0</v>
      </c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BK686" s="55">
        <f>COUNTIF($BM$4:BM686,DELEGACIÓN!$C$6)</f>
        <v>0</v>
      </c>
    </row>
    <row r="687" spans="26:63" x14ac:dyDescent="0.25">
      <c r="Z687" s="55">
        <f>COUNTIF($AB$4:AB687,DELEGACIÓN!$C$6)</f>
        <v>0</v>
      </c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BK687" s="55">
        <f>COUNTIF($BM$4:BM687,DELEGACIÓN!$C$6)</f>
        <v>0</v>
      </c>
    </row>
    <row r="688" spans="26:63" x14ac:dyDescent="0.25">
      <c r="Z688" s="55">
        <f>COUNTIF($AB$4:AB688,DELEGACIÓN!$C$6)</f>
        <v>0</v>
      </c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BK688" s="55">
        <f>COUNTIF($BM$4:BM688,DELEGACIÓN!$C$6)</f>
        <v>0</v>
      </c>
    </row>
    <row r="689" spans="26:63" x14ac:dyDescent="0.25">
      <c r="Z689" s="55">
        <f>COUNTIF($AB$4:AB689,DELEGACIÓN!$C$6)</f>
        <v>0</v>
      </c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BK689" s="55">
        <f>COUNTIF($BM$4:BM689,DELEGACIÓN!$C$6)</f>
        <v>0</v>
      </c>
    </row>
    <row r="690" spans="26:63" x14ac:dyDescent="0.25">
      <c r="Z690" s="55">
        <f>COUNTIF($AB$4:AB690,DELEGACIÓN!$C$6)</f>
        <v>0</v>
      </c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BK690" s="55">
        <f>COUNTIF($BM$4:BM690,DELEGACIÓN!$C$6)</f>
        <v>0</v>
      </c>
    </row>
    <row r="691" spans="26:63" x14ac:dyDescent="0.25">
      <c r="Z691" s="55">
        <f>COUNTIF($AB$4:AB691,DELEGACIÓN!$C$6)</f>
        <v>0</v>
      </c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BK691" s="55">
        <f>COUNTIF($BM$4:BM691,DELEGACIÓN!$C$6)</f>
        <v>0</v>
      </c>
    </row>
    <row r="692" spans="26:63" x14ac:dyDescent="0.25">
      <c r="Z692" s="55">
        <f>COUNTIF($AB$4:AB692,DELEGACIÓN!$C$6)</f>
        <v>0</v>
      </c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BK692" s="55">
        <f>COUNTIF($BM$4:BM692,DELEGACIÓN!$C$6)</f>
        <v>0</v>
      </c>
    </row>
    <row r="693" spans="26:63" x14ac:dyDescent="0.25">
      <c r="Z693" s="55">
        <f>COUNTIF($AB$4:AB693,DELEGACIÓN!$C$6)</f>
        <v>0</v>
      </c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BK693" s="55">
        <f>COUNTIF($BM$4:BM693,DELEGACIÓN!$C$6)</f>
        <v>0</v>
      </c>
    </row>
    <row r="694" spans="26:63" x14ac:dyDescent="0.25">
      <c r="Z694" s="55">
        <f>COUNTIF($AB$4:AB694,DELEGACIÓN!$C$6)</f>
        <v>0</v>
      </c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BK694" s="55">
        <f>COUNTIF($BM$4:BM694,DELEGACIÓN!$C$6)</f>
        <v>0</v>
      </c>
    </row>
    <row r="695" spans="26:63" x14ac:dyDescent="0.25">
      <c r="Z695" s="55">
        <f>COUNTIF($AB$4:AB695,DELEGACIÓN!$C$6)</f>
        <v>0</v>
      </c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BK695" s="55">
        <f>COUNTIF($BM$4:BM695,DELEGACIÓN!$C$6)</f>
        <v>0</v>
      </c>
    </row>
    <row r="696" spans="26:63" x14ac:dyDescent="0.25">
      <c r="Z696" s="55">
        <f>COUNTIF($AB$4:AB696,DELEGACIÓN!$C$6)</f>
        <v>0</v>
      </c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BK696" s="55">
        <f>COUNTIF($BM$4:BM696,DELEGACIÓN!$C$6)</f>
        <v>0</v>
      </c>
    </row>
    <row r="697" spans="26:63" x14ac:dyDescent="0.25">
      <c r="Z697" s="55">
        <f>COUNTIF($AB$4:AB697,DELEGACIÓN!$C$6)</f>
        <v>0</v>
      </c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BK697" s="55">
        <f>COUNTIF($BM$4:BM697,DELEGACIÓN!$C$6)</f>
        <v>0</v>
      </c>
    </row>
    <row r="698" spans="26:63" x14ac:dyDescent="0.25">
      <c r="Z698" s="55">
        <f>COUNTIF($AB$4:AB698,DELEGACIÓN!$C$6)</f>
        <v>0</v>
      </c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BK698" s="55">
        <f>COUNTIF($BM$4:BM698,DELEGACIÓN!$C$6)</f>
        <v>0</v>
      </c>
    </row>
    <row r="699" spans="26:63" x14ac:dyDescent="0.25">
      <c r="Z699" s="55">
        <f>COUNTIF($AB$4:AB699,DELEGACIÓN!$C$6)</f>
        <v>0</v>
      </c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BK699" s="55">
        <f>COUNTIF($BM$4:BM699,DELEGACIÓN!$C$6)</f>
        <v>0</v>
      </c>
    </row>
    <row r="700" spans="26:63" x14ac:dyDescent="0.25">
      <c r="Z700" s="55">
        <f>COUNTIF($AB$4:AB700,DELEGACIÓN!$C$6)</f>
        <v>0</v>
      </c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BK700" s="55">
        <f>COUNTIF($BM$4:BM700,DELEGACIÓN!$C$6)</f>
        <v>0</v>
      </c>
    </row>
    <row r="701" spans="26:63" x14ac:dyDescent="0.25">
      <c r="Z701" s="55">
        <f>COUNTIF($AB$4:AB701,DELEGACIÓN!$C$6)</f>
        <v>0</v>
      </c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</row>
    <row r="702" spans="26:63" x14ac:dyDescent="0.25">
      <c r="Z702" s="55">
        <f>COUNTIF($AB$4:AB702,DELEGACIÓN!$C$6)</f>
        <v>0</v>
      </c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</row>
    <row r="703" spans="26:63" x14ac:dyDescent="0.25">
      <c r="Z703" s="55">
        <f>COUNTIF($AB$4:AB703,DELEGACIÓN!$C$6)</f>
        <v>0</v>
      </c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</row>
    <row r="704" spans="26:63" x14ac:dyDescent="0.25">
      <c r="Z704" s="55">
        <f>COUNTIF($AB$4:AB704,DELEGACIÓN!$C$6)</f>
        <v>0</v>
      </c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</row>
    <row r="705" spans="26:37" x14ac:dyDescent="0.25">
      <c r="Z705" s="55">
        <f>COUNTIF($AB$4:AB705,DELEGACIÓN!$C$6)</f>
        <v>0</v>
      </c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</row>
    <row r="706" spans="26:37" x14ac:dyDescent="0.25">
      <c r="Z706" s="55">
        <f>COUNTIF($AB$4:AB706,DELEGACIÓN!$C$6)</f>
        <v>0</v>
      </c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</row>
    <row r="707" spans="26:37" x14ac:dyDescent="0.25">
      <c r="Z707" s="55">
        <f>COUNTIF($AB$4:AB707,DELEGACIÓN!$C$6)</f>
        <v>0</v>
      </c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</row>
    <row r="708" spans="26:37" x14ac:dyDescent="0.25">
      <c r="Z708" s="55">
        <f>COUNTIF($AB$4:AB708,DELEGACIÓN!$C$6)</f>
        <v>0</v>
      </c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</row>
    <row r="709" spans="26:37" x14ac:dyDescent="0.25">
      <c r="Z709" s="55">
        <f>COUNTIF($AB$4:AB709,DELEGACIÓN!$C$6)</f>
        <v>0</v>
      </c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</row>
    <row r="710" spans="26:37" x14ac:dyDescent="0.25">
      <c r="Z710" s="55">
        <f>COUNTIF($AB$4:AB710,DELEGACIÓN!$C$6)</f>
        <v>0</v>
      </c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</row>
    <row r="711" spans="26:37" x14ac:dyDescent="0.25">
      <c r="Z711" s="55">
        <f>COUNTIF($AB$4:AB711,DELEGACIÓN!$C$6)</f>
        <v>0</v>
      </c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</row>
    <row r="712" spans="26:37" x14ac:dyDescent="0.25">
      <c r="Z712" s="55">
        <f>COUNTIF($AB$4:AB712,DELEGACIÓN!$C$6)</f>
        <v>0</v>
      </c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</row>
    <row r="713" spans="26:37" x14ac:dyDescent="0.25">
      <c r="Z713" s="55">
        <f>COUNTIF($AB$4:AB713,DELEGACIÓN!$C$6)</f>
        <v>0</v>
      </c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</row>
    <row r="714" spans="26:37" x14ac:dyDescent="0.25">
      <c r="Z714" s="55">
        <f>COUNTIF($AB$4:AB714,DELEGACIÓN!$C$6)</f>
        <v>0</v>
      </c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</row>
    <row r="715" spans="26:37" x14ac:dyDescent="0.25">
      <c r="Z715" s="55">
        <f>COUNTIF($AB$4:AB715,DELEGACIÓN!$C$6)</f>
        <v>0</v>
      </c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</row>
    <row r="716" spans="26:37" x14ac:dyDescent="0.25">
      <c r="Z716" s="55">
        <f>COUNTIF($AB$4:AB716,DELEGACIÓN!$C$6)</f>
        <v>0</v>
      </c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</row>
    <row r="717" spans="26:37" x14ac:dyDescent="0.25">
      <c r="Z717" s="55">
        <f>COUNTIF($AB$4:AB717,DELEGACIÓN!$C$6)</f>
        <v>0</v>
      </c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</row>
    <row r="718" spans="26:37" x14ac:dyDescent="0.25">
      <c r="Z718" s="55">
        <f>COUNTIF($AB$4:AB718,DELEGACIÓN!$C$6)</f>
        <v>0</v>
      </c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</row>
    <row r="719" spans="26:37" x14ac:dyDescent="0.25">
      <c r="Z719" s="55">
        <f>COUNTIF($AB$4:AB719,DELEGACIÓN!$C$6)</f>
        <v>0</v>
      </c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</row>
    <row r="720" spans="26:37" x14ac:dyDescent="0.25">
      <c r="Z720" s="55">
        <f>COUNTIF($AB$4:AB720,DELEGACIÓN!$C$6)</f>
        <v>0</v>
      </c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</row>
    <row r="721" spans="26:37" x14ac:dyDescent="0.25">
      <c r="Z721" s="55">
        <f>COUNTIF($AB$4:AB721,DELEGACIÓN!$C$6)</f>
        <v>0</v>
      </c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</row>
    <row r="722" spans="26:37" x14ac:dyDescent="0.25">
      <c r="Z722" s="55">
        <f>COUNTIF($AB$4:AB722,DELEGACIÓN!$C$6)</f>
        <v>0</v>
      </c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</row>
    <row r="723" spans="26:37" x14ac:dyDescent="0.25">
      <c r="Z723" s="55">
        <f>COUNTIF($AB$4:AB723,DELEGACIÓN!$C$6)</f>
        <v>0</v>
      </c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</row>
    <row r="724" spans="26:37" x14ac:dyDescent="0.25">
      <c r="Z724" s="55">
        <f>COUNTIF($AB$4:AB724,DELEGACIÓN!$C$6)</f>
        <v>0</v>
      </c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</row>
    <row r="725" spans="26:37" x14ac:dyDescent="0.25">
      <c r="Z725" s="55">
        <f>COUNTIF($AB$4:AB725,DELEGACIÓN!$C$6)</f>
        <v>0</v>
      </c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</row>
    <row r="726" spans="26:37" x14ac:dyDescent="0.25">
      <c r="Z726" s="55">
        <f>COUNTIF($AB$4:AB726,DELEGACIÓN!$C$6)</f>
        <v>0</v>
      </c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</row>
    <row r="727" spans="26:37" x14ac:dyDescent="0.25">
      <c r="Z727" s="55">
        <f>COUNTIF($AB$4:AB727,DELEGACIÓN!$C$6)</f>
        <v>0</v>
      </c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</row>
    <row r="728" spans="26:37" x14ac:dyDescent="0.25">
      <c r="Z728" s="55">
        <f>COUNTIF($AB$4:AB728,DELEGACIÓN!$C$6)</f>
        <v>0</v>
      </c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</row>
    <row r="729" spans="26:37" x14ac:dyDescent="0.25">
      <c r="Z729" s="55">
        <f>COUNTIF($AB$4:AB729,DELEGACIÓN!$C$6)</f>
        <v>0</v>
      </c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</row>
    <row r="730" spans="26:37" x14ac:dyDescent="0.25">
      <c r="Z730" s="55">
        <f>COUNTIF($AB$4:AB730,DELEGACIÓN!$C$6)</f>
        <v>0</v>
      </c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</row>
    <row r="731" spans="26:37" x14ac:dyDescent="0.25">
      <c r="Z731" s="55">
        <f>COUNTIF($AB$4:AB731,DELEGACIÓN!$C$6)</f>
        <v>0</v>
      </c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</row>
    <row r="732" spans="26:37" x14ac:dyDescent="0.25">
      <c r="Z732" s="55">
        <f>COUNTIF($AB$4:AB732,DELEGACIÓN!$C$6)</f>
        <v>0</v>
      </c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</row>
    <row r="733" spans="26:37" x14ac:dyDescent="0.25">
      <c r="Z733" s="55">
        <f>COUNTIF($AB$4:AB733,DELEGACIÓN!$C$6)</f>
        <v>0</v>
      </c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</row>
    <row r="734" spans="26:37" x14ac:dyDescent="0.25">
      <c r="Z734" s="55">
        <f>COUNTIF($AB$4:AB734,DELEGACIÓN!$C$6)</f>
        <v>0</v>
      </c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</row>
    <row r="735" spans="26:37" x14ac:dyDescent="0.25">
      <c r="Z735" s="55">
        <f>COUNTIF($AB$4:AB735,DELEGACIÓN!$C$6)</f>
        <v>0</v>
      </c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</row>
    <row r="736" spans="26:37" x14ac:dyDescent="0.25">
      <c r="Z736" s="55">
        <f>COUNTIF($AB$4:AB736,DELEGACIÓN!$C$6)</f>
        <v>0</v>
      </c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</row>
    <row r="737" spans="26:37" x14ac:dyDescent="0.25">
      <c r="Z737" s="55">
        <f>COUNTIF($AB$4:AB737,DELEGACIÓN!$C$6)</f>
        <v>0</v>
      </c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</row>
    <row r="738" spans="26:37" x14ac:dyDescent="0.25">
      <c r="Z738" s="55">
        <f>COUNTIF($AB$4:AB738,DELEGACIÓN!$C$6)</f>
        <v>0</v>
      </c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</row>
    <row r="739" spans="26:37" x14ac:dyDescent="0.25">
      <c r="Z739" s="55">
        <f>COUNTIF($AB$4:AB739,DELEGACIÓN!$C$6)</f>
        <v>0</v>
      </c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</row>
    <row r="740" spans="26:37" x14ac:dyDescent="0.25">
      <c r="Z740" s="55">
        <f>COUNTIF($AB$4:AB740,DELEGACIÓN!$C$6)</f>
        <v>0</v>
      </c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</row>
    <row r="741" spans="26:37" x14ac:dyDescent="0.25">
      <c r="Z741" s="55">
        <f>COUNTIF($AB$4:AB741,DELEGACIÓN!$C$6)</f>
        <v>0</v>
      </c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</row>
    <row r="742" spans="26:37" x14ac:dyDescent="0.25">
      <c r="Z742" s="55">
        <f>COUNTIF($AB$4:AB742,DELEGACIÓN!$C$6)</f>
        <v>0</v>
      </c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</row>
    <row r="743" spans="26:37" x14ac:dyDescent="0.25">
      <c r="Z743" s="55">
        <f>COUNTIF($AB$4:AB743,DELEGACIÓN!$C$6)</f>
        <v>0</v>
      </c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</row>
    <row r="744" spans="26:37" x14ac:dyDescent="0.25">
      <c r="Z744" s="55">
        <f>COUNTIF($AB$4:AB744,DELEGACIÓN!$C$6)</f>
        <v>0</v>
      </c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</row>
    <row r="745" spans="26:37" x14ac:dyDescent="0.25">
      <c r="Z745" s="55">
        <f>COUNTIF($AB$4:AB745,DELEGACIÓN!$C$6)</f>
        <v>0</v>
      </c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</row>
    <row r="746" spans="26:37" x14ac:dyDescent="0.25">
      <c r="Z746" s="55">
        <f>COUNTIF($AB$4:AB746,DELEGACIÓN!$C$6)</f>
        <v>0</v>
      </c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</row>
    <row r="747" spans="26:37" x14ac:dyDescent="0.25">
      <c r="Z747" s="55">
        <f>COUNTIF($AB$4:AB747,DELEGACIÓN!$C$6)</f>
        <v>0</v>
      </c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</row>
    <row r="748" spans="26:37" x14ac:dyDescent="0.25">
      <c r="Z748" s="55">
        <f>COUNTIF($AB$4:AB748,DELEGACIÓN!$C$6)</f>
        <v>0</v>
      </c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</row>
    <row r="749" spans="26:37" x14ac:dyDescent="0.25">
      <c r="Z749" s="55">
        <f>COUNTIF($AB$4:AB749,DELEGACIÓN!$C$6)</f>
        <v>0</v>
      </c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</row>
    <row r="750" spans="26:37" x14ac:dyDescent="0.25">
      <c r="Z750" s="55">
        <f>COUNTIF($AB$4:AB750,DELEGACIÓN!$C$6)</f>
        <v>0</v>
      </c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</row>
    <row r="751" spans="26:37" x14ac:dyDescent="0.25">
      <c r="Z751" s="55">
        <f>COUNTIF($AB$4:AB751,DELEGACIÓN!$C$6)</f>
        <v>0</v>
      </c>
    </row>
    <row r="752" spans="26:37" x14ac:dyDescent="0.25">
      <c r="Z752" s="55">
        <f>COUNTIF($AB$4:AB752,DELEGACIÓN!$C$6)</f>
        <v>0</v>
      </c>
    </row>
    <row r="753" spans="26:26" x14ac:dyDescent="0.25">
      <c r="Z753" s="55">
        <f>COUNTIF($AB$4:AB753,DELEGACIÓN!$C$6)</f>
        <v>0</v>
      </c>
    </row>
    <row r="754" spans="26:26" x14ac:dyDescent="0.25">
      <c r="Z754" s="55">
        <f>COUNTIF($AB$4:AB754,DELEGACIÓN!$C$6)</f>
        <v>0</v>
      </c>
    </row>
    <row r="755" spans="26:26" x14ac:dyDescent="0.25">
      <c r="Z755" s="55">
        <f>COUNTIF($AB$4:AB755,DELEGACIÓN!$C$6)</f>
        <v>0</v>
      </c>
    </row>
    <row r="756" spans="26:26" x14ac:dyDescent="0.25">
      <c r="Z756" s="55">
        <f>COUNTIF($AB$4:AB756,DELEGACIÓN!$C$6)</f>
        <v>0</v>
      </c>
    </row>
    <row r="757" spans="26:26" x14ac:dyDescent="0.25">
      <c r="Z757" s="55">
        <f>COUNTIF($AB$4:AB757,DELEGACIÓN!$C$6)</f>
        <v>0</v>
      </c>
    </row>
    <row r="758" spans="26:26" x14ac:dyDescent="0.25">
      <c r="Z758" s="55">
        <f>COUNTIF($AB$4:AB758,DELEGACIÓN!$C$6)</f>
        <v>0</v>
      </c>
    </row>
    <row r="759" spans="26:26" x14ac:dyDescent="0.25">
      <c r="Z759" s="55">
        <f>COUNTIF($AB$4:AB759,DELEGACIÓN!$C$6)</f>
        <v>0</v>
      </c>
    </row>
    <row r="760" spans="26:26" x14ac:dyDescent="0.25">
      <c r="Z760" s="55">
        <f>COUNTIF($AB$4:AB760,DELEGACIÓN!$C$6)</f>
        <v>0</v>
      </c>
    </row>
    <row r="761" spans="26:26" x14ac:dyDescent="0.25">
      <c r="Z761" s="55">
        <f>COUNTIF($AB$4:AB761,DELEGACIÓN!$C$6)</f>
        <v>0</v>
      </c>
    </row>
    <row r="762" spans="26:26" x14ac:dyDescent="0.25">
      <c r="Z762" s="55">
        <f>COUNTIF($AB$4:AB762,DELEGACIÓN!$C$6)</f>
        <v>0</v>
      </c>
    </row>
    <row r="763" spans="26:26" x14ac:dyDescent="0.25">
      <c r="Z763" s="55">
        <f>COUNTIF($AB$4:AB763,DELEGACIÓN!$C$6)</f>
        <v>0</v>
      </c>
    </row>
    <row r="764" spans="26:26" x14ac:dyDescent="0.25">
      <c r="Z764" s="55">
        <f>COUNTIF($AB$4:AB764,DELEGACIÓN!$C$6)</f>
        <v>0</v>
      </c>
    </row>
    <row r="765" spans="26:26" x14ac:dyDescent="0.25">
      <c r="Z765" s="55">
        <f>COUNTIF($AB$4:AB765,DELEGACIÓN!$C$6)</f>
        <v>0</v>
      </c>
    </row>
    <row r="766" spans="26:26" x14ac:dyDescent="0.25">
      <c r="Z766" s="55">
        <f>COUNTIF($AB$4:AB766,DELEGACIÓN!$C$6)</f>
        <v>0</v>
      </c>
    </row>
    <row r="767" spans="26:26" x14ac:dyDescent="0.25">
      <c r="Z767" s="55">
        <f>COUNTIF($AB$4:AB767,DELEGACIÓN!$C$6)</f>
        <v>0</v>
      </c>
    </row>
    <row r="768" spans="26:26" x14ac:dyDescent="0.25">
      <c r="Z768" s="55">
        <f>COUNTIF($AB$4:AB768,DELEGACIÓN!$C$6)</f>
        <v>0</v>
      </c>
    </row>
    <row r="769" spans="26:26" x14ac:dyDescent="0.25">
      <c r="Z769" s="55">
        <f>COUNTIF($AB$4:AB769,DELEGACIÓN!$C$6)</f>
        <v>0</v>
      </c>
    </row>
    <row r="770" spans="26:26" x14ac:dyDescent="0.25">
      <c r="Z770" s="55">
        <f>COUNTIF($AB$4:AB770,DELEGACIÓN!$C$6)</f>
        <v>0</v>
      </c>
    </row>
    <row r="771" spans="26:26" x14ac:dyDescent="0.25">
      <c r="Z771" s="55">
        <f>COUNTIF($AB$4:AB771,DELEGACIÓN!$C$6)</f>
        <v>0</v>
      </c>
    </row>
    <row r="772" spans="26:26" x14ac:dyDescent="0.25">
      <c r="Z772" s="55">
        <f>COUNTIF($AB$4:AB772,DELEGACIÓN!$C$6)</f>
        <v>0</v>
      </c>
    </row>
    <row r="773" spans="26:26" x14ac:dyDescent="0.25">
      <c r="Z773" s="55">
        <f>COUNTIF($AB$4:AB773,DELEGACIÓN!$C$6)</f>
        <v>0</v>
      </c>
    </row>
    <row r="774" spans="26:26" x14ac:dyDescent="0.25">
      <c r="Z774" s="55">
        <f>COUNTIF($AB$4:AB774,DELEGACIÓN!$C$6)</f>
        <v>0</v>
      </c>
    </row>
    <row r="775" spans="26:26" x14ac:dyDescent="0.25">
      <c r="Z775" s="55">
        <f>COUNTIF($AB$4:AB775,DELEGACIÓN!$C$6)</f>
        <v>0</v>
      </c>
    </row>
    <row r="776" spans="26:26" x14ac:dyDescent="0.25">
      <c r="Z776" s="55">
        <f>COUNTIF($AB$4:AB776,DELEGACIÓN!$C$6)</f>
        <v>0</v>
      </c>
    </row>
    <row r="777" spans="26:26" x14ac:dyDescent="0.25">
      <c r="Z777" s="55">
        <f>COUNTIF($AB$4:AB777,DELEGACIÓN!$C$6)</f>
        <v>0</v>
      </c>
    </row>
    <row r="778" spans="26:26" x14ac:dyDescent="0.25">
      <c r="Z778" s="55">
        <f>COUNTIF($AB$4:AB778,DELEGACIÓN!$C$6)</f>
        <v>0</v>
      </c>
    </row>
    <row r="779" spans="26:26" x14ac:dyDescent="0.25">
      <c r="Z779" s="55">
        <f>COUNTIF($AB$4:AB779,DELEGACIÓN!$C$6)</f>
        <v>0</v>
      </c>
    </row>
    <row r="780" spans="26:26" x14ac:dyDescent="0.25">
      <c r="Z780" s="55">
        <f>COUNTIF($AB$4:AB780,DELEGACIÓN!$C$6)</f>
        <v>0</v>
      </c>
    </row>
    <row r="781" spans="26:26" x14ac:dyDescent="0.25">
      <c r="Z781" s="55">
        <f>COUNTIF($AB$4:AB781,DELEGACIÓN!$C$6)</f>
        <v>0</v>
      </c>
    </row>
    <row r="782" spans="26:26" x14ac:dyDescent="0.25">
      <c r="Z782" s="55">
        <f>COUNTIF($AB$4:AB782,DELEGACIÓN!$C$6)</f>
        <v>0</v>
      </c>
    </row>
    <row r="783" spans="26:26" x14ac:dyDescent="0.25">
      <c r="Z783" s="55">
        <f>COUNTIF($AB$4:AB783,DELEGACIÓN!$C$6)</f>
        <v>0</v>
      </c>
    </row>
    <row r="784" spans="26:26" x14ac:dyDescent="0.25">
      <c r="Z784" s="55">
        <f>COUNTIF($AB$4:AB784,DELEGACIÓN!$C$6)</f>
        <v>0</v>
      </c>
    </row>
    <row r="785" spans="26:26" x14ac:dyDescent="0.25">
      <c r="Z785" s="55">
        <f>COUNTIF($AB$4:AB785,DELEGACIÓN!$C$6)</f>
        <v>0</v>
      </c>
    </row>
    <row r="786" spans="26:26" x14ac:dyDescent="0.25">
      <c r="Z786" s="55">
        <f>COUNTIF($AB$4:AB786,DELEGACIÓN!$C$6)</f>
        <v>0</v>
      </c>
    </row>
    <row r="787" spans="26:26" x14ac:dyDescent="0.25">
      <c r="Z787" s="55">
        <f>COUNTIF($AB$4:AB787,DELEGACIÓN!$C$6)</f>
        <v>0</v>
      </c>
    </row>
    <row r="788" spans="26:26" x14ac:dyDescent="0.25">
      <c r="Z788" s="55">
        <f>COUNTIF($AB$4:AB788,DELEGACIÓN!$C$6)</f>
        <v>0</v>
      </c>
    </row>
    <row r="789" spans="26:26" x14ac:dyDescent="0.25">
      <c r="Z789" s="55">
        <f>COUNTIF($AB$4:AB789,DELEGACIÓN!$C$6)</f>
        <v>0</v>
      </c>
    </row>
    <row r="790" spans="26:26" x14ac:dyDescent="0.25">
      <c r="Z790" s="55">
        <f>COUNTIF($AB$4:AB790,DELEGACIÓN!$C$6)</f>
        <v>0</v>
      </c>
    </row>
    <row r="791" spans="26:26" x14ac:dyDescent="0.25">
      <c r="Z791" s="55">
        <f>COUNTIF($AB$4:AB791,DELEGACIÓN!$C$6)</f>
        <v>0</v>
      </c>
    </row>
    <row r="792" spans="26:26" x14ac:dyDescent="0.25">
      <c r="Z792" s="55">
        <f>COUNTIF($AB$4:AB792,DELEGACIÓN!$C$6)</f>
        <v>0</v>
      </c>
    </row>
    <row r="793" spans="26:26" x14ac:dyDescent="0.25">
      <c r="Z793" s="55">
        <f>COUNTIF($AB$4:AB793,DELEGACIÓN!$C$6)</f>
        <v>0</v>
      </c>
    </row>
    <row r="794" spans="26:26" x14ac:dyDescent="0.25">
      <c r="Z794" s="55">
        <f>COUNTIF($AB$4:AB794,DELEGACIÓN!$C$6)</f>
        <v>0</v>
      </c>
    </row>
    <row r="795" spans="26:26" x14ac:dyDescent="0.25">
      <c r="Z795" s="55">
        <f>COUNTIF($AB$4:AB795,DELEGACIÓN!$C$6)</f>
        <v>0</v>
      </c>
    </row>
    <row r="796" spans="26:26" x14ac:dyDescent="0.25">
      <c r="Z796" s="55">
        <f>COUNTIF($AB$4:AB796,DELEGACIÓN!$C$6)</f>
        <v>0</v>
      </c>
    </row>
    <row r="797" spans="26:26" x14ac:dyDescent="0.25">
      <c r="Z797" s="55">
        <f>COUNTIF($AB$4:AB797,DELEGACIÓN!$C$6)</f>
        <v>0</v>
      </c>
    </row>
    <row r="798" spans="26:26" x14ac:dyDescent="0.25">
      <c r="Z798" s="55">
        <f>COUNTIF($AB$4:AB798,DELEGACIÓN!$C$6)</f>
        <v>0</v>
      </c>
    </row>
    <row r="799" spans="26:26" x14ac:dyDescent="0.25">
      <c r="Z799" s="55">
        <f>COUNTIF($AB$4:AB799,DELEGACIÓN!$C$6)</f>
        <v>0</v>
      </c>
    </row>
    <row r="800" spans="26:26" x14ac:dyDescent="0.25">
      <c r="Z800" s="55">
        <f>COUNTIF($AB$4:AB800,DELEGACIÓN!$C$6)</f>
        <v>0</v>
      </c>
    </row>
    <row r="801" spans="26:26" x14ac:dyDescent="0.25">
      <c r="Z801" s="55">
        <f>COUNTIF($AB$4:AB801,DELEGACIÓN!$C$6)</f>
        <v>0</v>
      </c>
    </row>
    <row r="802" spans="26:26" x14ac:dyDescent="0.25">
      <c r="Z802" s="55">
        <f>COUNTIF($AB$4:AB802,DELEGACIÓN!$C$6)</f>
        <v>0</v>
      </c>
    </row>
    <row r="803" spans="26:26" x14ac:dyDescent="0.25">
      <c r="Z803" s="55">
        <f>COUNTIF($AB$4:AB803,DELEGACIÓN!$C$6)</f>
        <v>0</v>
      </c>
    </row>
    <row r="804" spans="26:26" x14ac:dyDescent="0.25">
      <c r="Z804" s="55">
        <f>COUNTIF($AB$4:AB804,DELEGACIÓN!$C$6)</f>
        <v>0</v>
      </c>
    </row>
    <row r="805" spans="26:26" x14ac:dyDescent="0.25">
      <c r="Z805" s="55">
        <f>COUNTIF($AB$4:AB805,DELEGACIÓN!$C$6)</f>
        <v>0</v>
      </c>
    </row>
    <row r="806" spans="26:26" x14ac:dyDescent="0.25">
      <c r="Z806" s="55">
        <f>COUNTIF($AB$4:AB806,DELEGACIÓN!$C$6)</f>
        <v>0</v>
      </c>
    </row>
    <row r="807" spans="26:26" x14ac:dyDescent="0.25">
      <c r="Z807" s="55">
        <f>COUNTIF($AB$4:AB807,DELEGACIÓN!$C$6)</f>
        <v>0</v>
      </c>
    </row>
    <row r="808" spans="26:26" x14ac:dyDescent="0.25">
      <c r="Z808" s="55">
        <f>COUNTIF($AB$4:AB808,DELEGACIÓN!$C$6)</f>
        <v>0</v>
      </c>
    </row>
    <row r="809" spans="26:26" x14ac:dyDescent="0.25">
      <c r="Z809" s="55">
        <f>COUNTIF($AB$4:AB809,DELEGACIÓN!$C$6)</f>
        <v>0</v>
      </c>
    </row>
    <row r="810" spans="26:26" x14ac:dyDescent="0.25">
      <c r="Z810" s="55">
        <f>COUNTIF($AB$4:AB810,DELEGACIÓN!$C$6)</f>
        <v>0</v>
      </c>
    </row>
    <row r="811" spans="26:26" x14ac:dyDescent="0.25">
      <c r="Z811" s="55">
        <f>COUNTIF($AB$4:AB811,DELEGACIÓN!$C$6)</f>
        <v>0</v>
      </c>
    </row>
    <row r="812" spans="26:26" x14ac:dyDescent="0.25">
      <c r="Z812" s="55">
        <f>COUNTIF($AB$4:AB812,DELEGACIÓN!$C$6)</f>
        <v>0</v>
      </c>
    </row>
    <row r="813" spans="26:26" x14ac:dyDescent="0.25">
      <c r="Z813" s="55">
        <f>COUNTIF($AB$4:AB813,DELEGACIÓN!$C$6)</f>
        <v>0</v>
      </c>
    </row>
    <row r="814" spans="26:26" x14ac:dyDescent="0.25">
      <c r="Z814" s="55">
        <f>COUNTIF($AB$4:AB814,DELEGACIÓN!$C$6)</f>
        <v>0</v>
      </c>
    </row>
    <row r="815" spans="26:26" x14ac:dyDescent="0.25">
      <c r="Z815" s="55">
        <f>COUNTIF($AB$4:AB815,DELEGACIÓN!$C$6)</f>
        <v>0</v>
      </c>
    </row>
    <row r="816" spans="26:26" x14ac:dyDescent="0.25">
      <c r="Z816" s="55">
        <f>COUNTIF($AB$4:AB816,DELEGACIÓN!$C$6)</f>
        <v>0</v>
      </c>
    </row>
    <row r="817" spans="26:26" x14ac:dyDescent="0.25">
      <c r="Z817" s="55">
        <f>COUNTIF($AB$4:AB817,DELEGACIÓN!$C$6)</f>
        <v>0</v>
      </c>
    </row>
    <row r="818" spans="26:26" x14ac:dyDescent="0.25">
      <c r="Z818" s="55">
        <f>COUNTIF($AB$4:AB818,DELEGACIÓN!$C$6)</f>
        <v>0</v>
      </c>
    </row>
    <row r="819" spans="26:26" x14ac:dyDescent="0.25">
      <c r="Z819" s="55">
        <f>COUNTIF($AB$4:AB819,DELEGACIÓN!$C$6)</f>
        <v>0</v>
      </c>
    </row>
    <row r="820" spans="26:26" x14ac:dyDescent="0.25">
      <c r="Z820" s="55">
        <f>COUNTIF($AB$4:AB820,DELEGACIÓN!$C$6)</f>
        <v>0</v>
      </c>
    </row>
    <row r="821" spans="26:26" x14ac:dyDescent="0.25">
      <c r="Z821" s="55">
        <f>COUNTIF($AB$4:AB821,DELEGACIÓN!$C$6)</f>
        <v>0</v>
      </c>
    </row>
    <row r="822" spans="26:26" x14ac:dyDescent="0.25">
      <c r="Z822" s="55">
        <f>COUNTIF($AB$4:AB822,DELEGACIÓN!$C$6)</f>
        <v>0</v>
      </c>
    </row>
    <row r="823" spans="26:26" x14ac:dyDescent="0.25">
      <c r="Z823" s="55">
        <f>COUNTIF($AB$4:AB823,DELEGACIÓN!$C$6)</f>
        <v>0</v>
      </c>
    </row>
    <row r="824" spans="26:26" x14ac:dyDescent="0.25">
      <c r="Z824" s="55">
        <f>COUNTIF($AB$4:AB824,DELEGACIÓN!$C$6)</f>
        <v>0</v>
      </c>
    </row>
    <row r="825" spans="26:26" x14ac:dyDescent="0.25">
      <c r="Z825" s="55">
        <f>COUNTIF($AB$4:AB825,DELEGACIÓN!$C$6)</f>
        <v>0</v>
      </c>
    </row>
    <row r="826" spans="26:26" x14ac:dyDescent="0.25">
      <c r="Z826" s="55">
        <f>COUNTIF($AB$4:AB826,DELEGACIÓN!$C$6)</f>
        <v>0</v>
      </c>
    </row>
    <row r="827" spans="26:26" x14ac:dyDescent="0.25">
      <c r="Z827" s="55">
        <f>COUNTIF($AB$4:AB827,DELEGACIÓN!$C$6)</f>
        <v>0</v>
      </c>
    </row>
    <row r="828" spans="26:26" x14ac:dyDescent="0.25">
      <c r="Z828" s="55">
        <f>COUNTIF($AB$4:AB828,DELEGACIÓN!$C$6)</f>
        <v>0</v>
      </c>
    </row>
    <row r="829" spans="26:26" x14ac:dyDescent="0.25">
      <c r="Z829" s="55">
        <f>COUNTIF($AB$4:AB829,DELEGACIÓN!$C$6)</f>
        <v>0</v>
      </c>
    </row>
    <row r="830" spans="26:26" x14ac:dyDescent="0.25">
      <c r="Z830" s="55">
        <f>COUNTIF($AB$4:AB830,DELEGACIÓN!$C$6)</f>
        <v>0</v>
      </c>
    </row>
    <row r="831" spans="26:26" x14ac:dyDescent="0.25">
      <c r="Z831" s="55">
        <f>COUNTIF($AB$4:AB831,DELEGACIÓN!$C$6)</f>
        <v>0</v>
      </c>
    </row>
    <row r="832" spans="26:26" x14ac:dyDescent="0.25">
      <c r="Z832" s="55">
        <f>COUNTIF($AB$4:AB832,DELEGACIÓN!$C$6)</f>
        <v>0</v>
      </c>
    </row>
    <row r="833" spans="26:26" x14ac:dyDescent="0.25">
      <c r="Z833" s="55">
        <f>COUNTIF($AB$4:AB833,DELEGACIÓN!$C$6)</f>
        <v>0</v>
      </c>
    </row>
    <row r="834" spans="26:26" x14ac:dyDescent="0.25">
      <c r="Z834" s="55">
        <f>COUNTIF($AB$4:AB834,DELEGACIÓN!$C$6)</f>
        <v>0</v>
      </c>
    </row>
    <row r="835" spans="26:26" x14ac:dyDescent="0.25">
      <c r="Z835" s="55">
        <f>COUNTIF($AB$4:AB835,DELEGACIÓN!$C$6)</f>
        <v>0</v>
      </c>
    </row>
    <row r="836" spans="26:26" x14ac:dyDescent="0.25">
      <c r="Z836" s="55">
        <f>COUNTIF($AB$4:AB836,DELEGACIÓN!$C$6)</f>
        <v>0</v>
      </c>
    </row>
    <row r="837" spans="26:26" x14ac:dyDescent="0.25">
      <c r="Z837" s="55">
        <f>COUNTIF($AB$4:AB837,DELEGACIÓN!$C$6)</f>
        <v>0</v>
      </c>
    </row>
    <row r="838" spans="26:26" x14ac:dyDescent="0.25">
      <c r="Z838" s="55">
        <f>COUNTIF($AB$4:AB838,DELEGACIÓN!$C$6)</f>
        <v>0</v>
      </c>
    </row>
    <row r="839" spans="26:26" x14ac:dyDescent="0.25">
      <c r="Z839" s="55">
        <f>COUNTIF($AB$4:AB839,DELEGACIÓN!$C$6)</f>
        <v>0</v>
      </c>
    </row>
    <row r="840" spans="26:26" x14ac:dyDescent="0.25">
      <c r="Z840" s="55">
        <f>COUNTIF($AB$4:AB840,DELEGACIÓN!$C$6)</f>
        <v>0</v>
      </c>
    </row>
    <row r="841" spans="26:26" x14ac:dyDescent="0.25">
      <c r="Z841" s="55">
        <f>COUNTIF($AB$4:AB841,DELEGACIÓN!$C$6)</f>
        <v>0</v>
      </c>
    </row>
    <row r="842" spans="26:26" x14ac:dyDescent="0.25">
      <c r="Z842" s="55">
        <f>COUNTIF($AB$4:AB842,DELEGACIÓN!$C$6)</f>
        <v>0</v>
      </c>
    </row>
    <row r="843" spans="26:26" x14ac:dyDescent="0.25">
      <c r="Z843" s="55">
        <f>COUNTIF($AB$4:AB843,DELEGACIÓN!$C$6)</f>
        <v>0</v>
      </c>
    </row>
    <row r="844" spans="26:26" x14ac:dyDescent="0.25">
      <c r="Z844" s="55">
        <f>COUNTIF($AB$4:AB844,DELEGACIÓN!$C$6)</f>
        <v>0</v>
      </c>
    </row>
    <row r="845" spans="26:26" x14ac:dyDescent="0.25">
      <c r="Z845" s="55">
        <f>COUNTIF($AB$4:AB845,DELEGACIÓN!$C$6)</f>
        <v>0</v>
      </c>
    </row>
    <row r="846" spans="26:26" x14ac:dyDescent="0.25">
      <c r="Z846" s="55">
        <f>COUNTIF($AB$4:AB846,DELEGACIÓN!$C$6)</f>
        <v>0</v>
      </c>
    </row>
    <row r="847" spans="26:26" x14ac:dyDescent="0.25">
      <c r="Z847" s="55">
        <f>COUNTIF($AB$4:AB847,DELEGACIÓN!$C$6)</f>
        <v>0</v>
      </c>
    </row>
    <row r="848" spans="26:26" x14ac:dyDescent="0.25">
      <c r="Z848" s="55">
        <f>COUNTIF($AB$4:AB848,DELEGACIÓN!$C$6)</f>
        <v>0</v>
      </c>
    </row>
    <row r="849" spans="26:26" x14ac:dyDescent="0.25">
      <c r="Z849" s="55">
        <f>COUNTIF($AB$4:AB849,DELEGACIÓN!$C$6)</f>
        <v>0</v>
      </c>
    </row>
    <row r="850" spans="26:26" x14ac:dyDescent="0.25">
      <c r="Z850" s="55">
        <f>COUNTIF($AB$4:AB850,DELEGACIÓN!$C$6)</f>
        <v>0</v>
      </c>
    </row>
    <row r="851" spans="26:26" x14ac:dyDescent="0.25">
      <c r="Z851" s="55">
        <f>COUNTIF($AB$4:AB851,DELEGACIÓN!$C$6)</f>
        <v>0</v>
      </c>
    </row>
    <row r="852" spans="26:26" x14ac:dyDescent="0.25">
      <c r="Z852" s="55">
        <f>COUNTIF($AB$4:AB852,DELEGACIÓN!$C$6)</f>
        <v>0</v>
      </c>
    </row>
    <row r="853" spans="26:26" x14ac:dyDescent="0.25">
      <c r="Z853" s="55">
        <f>COUNTIF($AB$4:AB853,DELEGACIÓN!$C$6)</f>
        <v>0</v>
      </c>
    </row>
    <row r="854" spans="26:26" x14ac:dyDescent="0.25">
      <c r="Z854" s="55">
        <f>COUNTIF($AB$4:AB854,DELEGACIÓN!$C$6)</f>
        <v>0</v>
      </c>
    </row>
    <row r="855" spans="26:26" x14ac:dyDescent="0.25">
      <c r="Z855" s="55">
        <f>COUNTIF($AB$4:AB855,DELEGACIÓN!$C$6)</f>
        <v>0</v>
      </c>
    </row>
    <row r="856" spans="26:26" x14ac:dyDescent="0.25">
      <c r="Z856" s="55">
        <f>COUNTIF($AB$4:AB856,DELEGACIÓN!$C$6)</f>
        <v>0</v>
      </c>
    </row>
    <row r="857" spans="26:26" x14ac:dyDescent="0.25">
      <c r="Z857" s="55">
        <f>COUNTIF($AB$4:AB857,DELEGACIÓN!$C$6)</f>
        <v>0</v>
      </c>
    </row>
    <row r="858" spans="26:26" x14ac:dyDescent="0.25">
      <c r="Z858" s="55">
        <f>COUNTIF($AB$4:AB858,DELEGACIÓN!$C$6)</f>
        <v>0</v>
      </c>
    </row>
    <row r="859" spans="26:26" x14ac:dyDescent="0.25">
      <c r="Z859" s="55">
        <f>COUNTIF($AB$4:AB859,DELEGACIÓN!$C$6)</f>
        <v>0</v>
      </c>
    </row>
    <row r="860" spans="26:26" x14ac:dyDescent="0.25">
      <c r="Z860" s="55">
        <f>COUNTIF($AB$4:AB860,DELEGACIÓN!$C$6)</f>
        <v>0</v>
      </c>
    </row>
    <row r="861" spans="26:26" x14ac:dyDescent="0.25">
      <c r="Z861" s="55">
        <f>COUNTIF($AB$4:AB861,DELEGACIÓN!$C$6)</f>
        <v>0</v>
      </c>
    </row>
    <row r="862" spans="26:26" x14ac:dyDescent="0.25">
      <c r="Z862" s="55">
        <f>COUNTIF($AB$4:AB862,DELEGACIÓN!$C$6)</f>
        <v>0</v>
      </c>
    </row>
    <row r="863" spans="26:26" x14ac:dyDescent="0.25">
      <c r="Z863" s="55">
        <f>COUNTIF($AB$4:AB863,DELEGACIÓN!$C$6)</f>
        <v>0</v>
      </c>
    </row>
    <row r="864" spans="26:26" x14ac:dyDescent="0.25">
      <c r="Z864" s="55">
        <f>COUNTIF($AB$4:AB864,DELEGACIÓN!$C$6)</f>
        <v>0</v>
      </c>
    </row>
    <row r="865" spans="26:26" x14ac:dyDescent="0.25">
      <c r="Z865" s="55">
        <f>COUNTIF($AB$4:AB865,DELEGACIÓN!$C$6)</f>
        <v>0</v>
      </c>
    </row>
    <row r="866" spans="26:26" x14ac:dyDescent="0.25">
      <c r="Z866" s="55">
        <f>COUNTIF($AB$4:AB866,DELEGACIÓN!$C$6)</f>
        <v>0</v>
      </c>
    </row>
    <row r="867" spans="26:26" x14ac:dyDescent="0.25">
      <c r="Z867" s="55">
        <f>COUNTIF($AB$4:AB867,DELEGACIÓN!$C$6)</f>
        <v>0</v>
      </c>
    </row>
    <row r="868" spans="26:26" x14ac:dyDescent="0.25">
      <c r="Z868" s="55">
        <f>COUNTIF($AB$4:AB868,DELEGACIÓN!$C$6)</f>
        <v>0</v>
      </c>
    </row>
    <row r="869" spans="26:26" x14ac:dyDescent="0.25">
      <c r="Z869" s="55">
        <f>COUNTIF($AB$4:AB869,DELEGACIÓN!$C$6)</f>
        <v>0</v>
      </c>
    </row>
    <row r="870" spans="26:26" x14ac:dyDescent="0.25">
      <c r="Z870" s="55">
        <f>COUNTIF($AB$4:AB870,DELEGACIÓN!$C$6)</f>
        <v>0</v>
      </c>
    </row>
    <row r="871" spans="26:26" x14ac:dyDescent="0.25">
      <c r="Z871" s="55">
        <f>COUNTIF($AB$4:AB871,DELEGACIÓN!$C$6)</f>
        <v>0</v>
      </c>
    </row>
    <row r="872" spans="26:26" x14ac:dyDescent="0.25">
      <c r="Z872" s="55">
        <f>COUNTIF($AB$4:AB872,DELEGACIÓN!$C$6)</f>
        <v>0</v>
      </c>
    </row>
    <row r="873" spans="26:26" x14ac:dyDescent="0.25">
      <c r="Z873" s="55">
        <f>COUNTIF($AB$4:AB873,DELEGACIÓN!$C$6)</f>
        <v>0</v>
      </c>
    </row>
    <row r="874" spans="26:26" x14ac:dyDescent="0.25">
      <c r="Z874" s="55">
        <f>COUNTIF($AB$4:AB874,DELEGACIÓN!$C$6)</f>
        <v>0</v>
      </c>
    </row>
    <row r="875" spans="26:26" x14ac:dyDescent="0.25">
      <c r="Z875" s="55">
        <f>COUNTIF($AB$4:AB875,DELEGACIÓN!$C$6)</f>
        <v>0</v>
      </c>
    </row>
    <row r="876" spans="26:26" x14ac:dyDescent="0.25">
      <c r="Z876" s="55">
        <f>COUNTIF($AB$4:AB876,DELEGACIÓN!$C$6)</f>
        <v>0</v>
      </c>
    </row>
    <row r="877" spans="26:26" x14ac:dyDescent="0.25">
      <c r="Z877" s="55">
        <f>COUNTIF($AB$4:AB877,DELEGACIÓN!$C$6)</f>
        <v>0</v>
      </c>
    </row>
    <row r="878" spans="26:26" x14ac:dyDescent="0.25">
      <c r="Z878" s="55">
        <f>COUNTIF($AB$4:AB878,DELEGACIÓN!$C$6)</f>
        <v>0</v>
      </c>
    </row>
    <row r="879" spans="26:26" x14ac:dyDescent="0.25">
      <c r="Z879" s="55">
        <f>COUNTIF($AB$4:AB879,DELEGACIÓN!$C$6)</f>
        <v>0</v>
      </c>
    </row>
    <row r="880" spans="26:26" x14ac:dyDescent="0.25">
      <c r="Z880" s="55">
        <f>COUNTIF($AB$4:AB880,DELEGACIÓN!$C$6)</f>
        <v>0</v>
      </c>
    </row>
    <row r="881" spans="26:26" x14ac:dyDescent="0.25">
      <c r="Z881" s="55">
        <f>COUNTIF($AB$4:AB881,DELEGACIÓN!$C$6)</f>
        <v>0</v>
      </c>
    </row>
    <row r="882" spans="26:26" x14ac:dyDescent="0.25">
      <c r="Z882" s="55">
        <f>COUNTIF($AB$4:AB882,DELEGACIÓN!$C$6)</f>
        <v>0</v>
      </c>
    </row>
    <row r="883" spans="26:26" x14ac:dyDescent="0.25">
      <c r="Z883" s="55">
        <f>COUNTIF($AB$4:AB883,DELEGACIÓN!$C$6)</f>
        <v>0</v>
      </c>
    </row>
    <row r="884" spans="26:26" x14ac:dyDescent="0.25">
      <c r="Z884" s="55">
        <f>COUNTIF($AB$4:AB884,DELEGACIÓN!$C$6)</f>
        <v>0</v>
      </c>
    </row>
    <row r="885" spans="26:26" x14ac:dyDescent="0.25">
      <c r="Z885" s="55">
        <f>COUNTIF($AB$4:AB885,DELEGACIÓN!$C$6)</f>
        <v>0</v>
      </c>
    </row>
    <row r="886" spans="26:26" x14ac:dyDescent="0.25">
      <c r="Z886" s="55">
        <f>COUNTIF($AB$4:AB886,DELEGACIÓN!$C$6)</f>
        <v>0</v>
      </c>
    </row>
    <row r="887" spans="26:26" x14ac:dyDescent="0.25">
      <c r="Z887" s="55">
        <f>COUNTIF($AB$4:AB887,DELEGACIÓN!$C$6)</f>
        <v>0</v>
      </c>
    </row>
    <row r="888" spans="26:26" x14ac:dyDescent="0.25">
      <c r="Z888" s="55">
        <f>COUNTIF($AB$4:AB888,DELEGACIÓN!$C$6)</f>
        <v>0</v>
      </c>
    </row>
    <row r="889" spans="26:26" x14ac:dyDescent="0.25">
      <c r="Z889" s="55">
        <f>COUNTIF($AB$4:AB889,DELEGACIÓN!$C$6)</f>
        <v>0</v>
      </c>
    </row>
    <row r="890" spans="26:26" x14ac:dyDescent="0.25">
      <c r="Z890" s="55">
        <f>COUNTIF($AB$4:AB890,DELEGACIÓN!$C$6)</f>
        <v>0</v>
      </c>
    </row>
    <row r="891" spans="26:26" x14ac:dyDescent="0.25">
      <c r="Z891" s="55">
        <f>COUNTIF($AB$4:AB891,DELEGACIÓN!$C$6)</f>
        <v>0</v>
      </c>
    </row>
    <row r="892" spans="26:26" x14ac:dyDescent="0.25">
      <c r="Z892" s="55">
        <f>COUNTIF($AB$4:AB892,DELEGACIÓN!$C$6)</f>
        <v>0</v>
      </c>
    </row>
    <row r="893" spans="26:26" x14ac:dyDescent="0.25">
      <c r="Z893" s="55">
        <f>COUNTIF($AB$4:AB893,DELEGACIÓN!$C$6)</f>
        <v>0</v>
      </c>
    </row>
    <row r="894" spans="26:26" x14ac:dyDescent="0.25">
      <c r="Z894" s="55">
        <f>COUNTIF($AB$4:AB894,DELEGACIÓN!$C$6)</f>
        <v>0</v>
      </c>
    </row>
    <row r="895" spans="26:26" x14ac:dyDescent="0.25">
      <c r="Z895" s="55">
        <f>COUNTIF($AB$4:AB895,DELEGACIÓN!$C$6)</f>
        <v>0</v>
      </c>
    </row>
    <row r="896" spans="26:26" x14ac:dyDescent="0.25">
      <c r="Z896" s="55">
        <f>COUNTIF($AB$4:AB896,DELEGACIÓN!$C$6)</f>
        <v>0</v>
      </c>
    </row>
    <row r="897" spans="26:26" x14ac:dyDescent="0.25">
      <c r="Z897" s="55">
        <f>COUNTIF($AB$4:AB897,DELEGACIÓN!$C$6)</f>
        <v>0</v>
      </c>
    </row>
    <row r="898" spans="26:26" x14ac:dyDescent="0.25">
      <c r="Z898" s="55">
        <f>COUNTIF($AB$4:AB898,DELEGACIÓN!$C$6)</f>
        <v>0</v>
      </c>
    </row>
    <row r="899" spans="26:26" x14ac:dyDescent="0.25">
      <c r="Z899" s="55">
        <f>COUNTIF($AB$4:AB899,DELEGACIÓN!$C$6)</f>
        <v>0</v>
      </c>
    </row>
    <row r="900" spans="26:26" x14ac:dyDescent="0.25">
      <c r="Z900" s="55">
        <f>COUNTIF($AB$4:AB900,DELEGACIÓN!$C$6)</f>
        <v>0</v>
      </c>
    </row>
    <row r="901" spans="26:26" x14ac:dyDescent="0.25">
      <c r="Z901" s="55">
        <f>COUNTIF($AB$4:AB901,DELEGACIÓN!$C$6)</f>
        <v>0</v>
      </c>
    </row>
    <row r="902" spans="26:26" x14ac:dyDescent="0.25">
      <c r="Z902" s="55">
        <f>COUNTIF($AB$4:AB902,DELEGACIÓN!$C$6)</f>
        <v>0</v>
      </c>
    </row>
    <row r="903" spans="26:26" x14ac:dyDescent="0.25">
      <c r="Z903" s="55">
        <f>COUNTIF($AB$4:AB903,DELEGACIÓN!$C$6)</f>
        <v>0</v>
      </c>
    </row>
    <row r="904" spans="26:26" x14ac:dyDescent="0.25">
      <c r="Z904" s="55">
        <f>COUNTIF($AB$4:AB904,DELEGACIÓN!$C$6)</f>
        <v>0</v>
      </c>
    </row>
    <row r="905" spans="26:26" x14ac:dyDescent="0.25">
      <c r="Z905" s="55">
        <f>COUNTIF($AB$4:AB905,DELEGACIÓN!$C$6)</f>
        <v>0</v>
      </c>
    </row>
    <row r="906" spans="26:26" x14ac:dyDescent="0.25">
      <c r="Z906" s="55">
        <f>COUNTIF($AB$4:AB906,DELEGACIÓN!$C$6)</f>
        <v>0</v>
      </c>
    </row>
    <row r="907" spans="26:26" x14ac:dyDescent="0.25">
      <c r="Z907" s="55">
        <f>COUNTIF($AB$4:AB907,DELEGACIÓN!$C$6)</f>
        <v>0</v>
      </c>
    </row>
    <row r="908" spans="26:26" x14ac:dyDescent="0.25">
      <c r="Z908" s="55">
        <f>COUNTIF($AB$4:AB908,DELEGACIÓN!$C$6)</f>
        <v>0</v>
      </c>
    </row>
    <row r="909" spans="26:26" x14ac:dyDescent="0.25">
      <c r="Z909" s="55">
        <f>COUNTIF($AB$4:AB909,DELEGACIÓN!$C$6)</f>
        <v>0</v>
      </c>
    </row>
    <row r="910" spans="26:26" x14ac:dyDescent="0.25">
      <c r="Z910" s="55">
        <f>COUNTIF($AB$4:AB910,DELEGACIÓN!$C$6)</f>
        <v>0</v>
      </c>
    </row>
    <row r="911" spans="26:26" x14ac:dyDescent="0.25">
      <c r="Z911" s="55">
        <f>COUNTIF($AB$4:AB911,DELEGACIÓN!$C$6)</f>
        <v>0</v>
      </c>
    </row>
    <row r="912" spans="26:26" x14ac:dyDescent="0.25">
      <c r="Z912" s="55">
        <f>COUNTIF($AB$4:AB912,DELEGACIÓN!$C$6)</f>
        <v>0</v>
      </c>
    </row>
    <row r="913" spans="26:26" x14ac:dyDescent="0.25">
      <c r="Z913" s="55">
        <f>COUNTIF($AB$4:AB913,DELEGACIÓN!$C$6)</f>
        <v>0</v>
      </c>
    </row>
    <row r="914" spans="26:26" x14ac:dyDescent="0.25">
      <c r="Z914" s="55">
        <f>COUNTIF($AB$4:AB914,DELEGACIÓN!$C$6)</f>
        <v>0</v>
      </c>
    </row>
    <row r="915" spans="26:26" x14ac:dyDescent="0.25">
      <c r="Z915" s="55">
        <f>COUNTIF($AB$4:AB915,DELEGACIÓN!$C$6)</f>
        <v>0</v>
      </c>
    </row>
    <row r="916" spans="26:26" x14ac:dyDescent="0.25">
      <c r="Z916" s="55">
        <f>COUNTIF($AB$4:AB916,DELEGACIÓN!$C$6)</f>
        <v>0</v>
      </c>
    </row>
    <row r="917" spans="26:26" x14ac:dyDescent="0.25">
      <c r="Z917" s="55">
        <f>COUNTIF($AB$4:AB917,DELEGACIÓN!$C$6)</f>
        <v>0</v>
      </c>
    </row>
    <row r="918" spans="26:26" x14ac:dyDescent="0.25">
      <c r="Z918" s="55">
        <f>COUNTIF($AB$4:AB918,DELEGACIÓN!$C$6)</f>
        <v>0</v>
      </c>
    </row>
    <row r="919" spans="26:26" x14ac:dyDescent="0.25">
      <c r="Z919" s="55">
        <f>COUNTIF($AB$4:AB919,DELEGACIÓN!$C$6)</f>
        <v>0</v>
      </c>
    </row>
    <row r="920" spans="26:26" x14ac:dyDescent="0.25">
      <c r="Z920" s="55">
        <f>COUNTIF($AB$4:AB920,DELEGACIÓN!$C$6)</f>
        <v>0</v>
      </c>
    </row>
    <row r="921" spans="26:26" x14ac:dyDescent="0.25">
      <c r="Z921" s="55">
        <f>COUNTIF($AB$4:AB921,DELEGACIÓN!$C$6)</f>
        <v>0</v>
      </c>
    </row>
    <row r="922" spans="26:26" x14ac:dyDescent="0.25">
      <c r="Z922" s="55">
        <f>COUNTIF($AB$4:AB922,DELEGACIÓN!$C$6)</f>
        <v>0</v>
      </c>
    </row>
    <row r="923" spans="26:26" x14ac:dyDescent="0.25">
      <c r="Z923" s="55">
        <f>COUNTIF($AB$4:AB923,DELEGACIÓN!$C$6)</f>
        <v>0</v>
      </c>
    </row>
    <row r="924" spans="26:26" x14ac:dyDescent="0.25">
      <c r="Z924" s="55">
        <f>COUNTIF($AB$4:AB924,DELEGACIÓN!$C$6)</f>
        <v>0</v>
      </c>
    </row>
    <row r="925" spans="26:26" x14ac:dyDescent="0.25">
      <c r="Z925" s="55">
        <f>COUNTIF($AB$4:AB925,DELEGACIÓN!$C$6)</f>
        <v>0</v>
      </c>
    </row>
    <row r="926" spans="26:26" x14ac:dyDescent="0.25">
      <c r="Z926" s="55">
        <f>COUNTIF($AB$4:AB926,DELEGACIÓN!$C$6)</f>
        <v>0</v>
      </c>
    </row>
    <row r="927" spans="26:26" x14ac:dyDescent="0.25">
      <c r="Z927" s="55">
        <f>COUNTIF($AB$4:AB927,DELEGACIÓN!$C$6)</f>
        <v>0</v>
      </c>
    </row>
    <row r="928" spans="26:26" x14ac:dyDescent="0.25">
      <c r="Z928" s="55">
        <f>COUNTIF($AB$4:AB928,DELEGACIÓN!$C$6)</f>
        <v>0</v>
      </c>
    </row>
    <row r="929" spans="26:26" x14ac:dyDescent="0.25">
      <c r="Z929" s="55">
        <f>COUNTIF($AB$4:AB929,DELEGACIÓN!$C$6)</f>
        <v>0</v>
      </c>
    </row>
    <row r="930" spans="26:26" x14ac:dyDescent="0.25">
      <c r="Z930" s="55">
        <f>COUNTIF($AB$4:AB930,DELEGACIÓN!$C$6)</f>
        <v>0</v>
      </c>
    </row>
    <row r="931" spans="26:26" x14ac:dyDescent="0.25">
      <c r="Z931" s="55">
        <f>COUNTIF($AB$4:AB931,DELEGACIÓN!$C$6)</f>
        <v>0</v>
      </c>
    </row>
    <row r="932" spans="26:26" x14ac:dyDescent="0.25">
      <c r="Z932" s="55">
        <f>COUNTIF($AB$4:AB932,DELEGACIÓN!$C$6)</f>
        <v>0</v>
      </c>
    </row>
    <row r="933" spans="26:26" x14ac:dyDescent="0.25">
      <c r="Z933" s="55">
        <f>COUNTIF($AB$4:AB933,DELEGACIÓN!$C$6)</f>
        <v>0</v>
      </c>
    </row>
    <row r="934" spans="26:26" x14ac:dyDescent="0.25">
      <c r="Z934" s="55">
        <f>COUNTIF($AB$4:AB934,DELEGACIÓN!$C$6)</f>
        <v>0</v>
      </c>
    </row>
    <row r="935" spans="26:26" x14ac:dyDescent="0.25">
      <c r="Z935" s="55">
        <f>COUNTIF($AB$4:AB935,DELEGACIÓN!$C$6)</f>
        <v>0</v>
      </c>
    </row>
    <row r="936" spans="26:26" x14ac:dyDescent="0.25">
      <c r="Z936" s="55">
        <f>COUNTIF($AB$4:AB936,DELEGACIÓN!$C$6)</f>
        <v>0</v>
      </c>
    </row>
    <row r="937" spans="26:26" x14ac:dyDescent="0.25">
      <c r="Z937" s="55">
        <f>COUNTIF($AB$4:AB937,DELEGACIÓN!$C$6)</f>
        <v>0</v>
      </c>
    </row>
    <row r="938" spans="26:26" x14ac:dyDescent="0.25">
      <c r="Z938" s="55">
        <f>COUNTIF($AB$4:AB938,DELEGACIÓN!$C$6)</f>
        <v>0</v>
      </c>
    </row>
    <row r="939" spans="26:26" x14ac:dyDescent="0.25">
      <c r="Z939" s="55">
        <f>COUNTIF($AB$4:AB939,DELEGACIÓN!$C$6)</f>
        <v>0</v>
      </c>
    </row>
    <row r="940" spans="26:26" x14ac:dyDescent="0.25">
      <c r="Z940" s="55">
        <f>COUNTIF($AB$4:AB940,DELEGACIÓN!$C$6)</f>
        <v>0</v>
      </c>
    </row>
    <row r="941" spans="26:26" x14ac:dyDescent="0.25">
      <c r="Z941" s="55">
        <f>COUNTIF($AB$4:AB941,DELEGACIÓN!$C$6)</f>
        <v>0</v>
      </c>
    </row>
    <row r="942" spans="26:26" x14ac:dyDescent="0.25">
      <c r="Z942" s="55">
        <f>COUNTIF($AB$4:AB942,DELEGACIÓN!$C$6)</f>
        <v>0</v>
      </c>
    </row>
    <row r="943" spans="26:26" x14ac:dyDescent="0.25">
      <c r="Z943" s="55">
        <f>COUNTIF($AB$4:AB943,DELEGACIÓN!$C$6)</f>
        <v>0</v>
      </c>
    </row>
    <row r="944" spans="26:26" x14ac:dyDescent="0.25">
      <c r="Z944" s="55">
        <f>COUNTIF($AB$4:AB944,DELEGACIÓN!$C$6)</f>
        <v>0</v>
      </c>
    </row>
    <row r="945" spans="26:26" x14ac:dyDescent="0.25">
      <c r="Z945" s="55">
        <f>COUNTIF($AB$4:AB945,DELEGACIÓN!$C$6)</f>
        <v>0</v>
      </c>
    </row>
    <row r="946" spans="26:26" x14ac:dyDescent="0.25">
      <c r="Z946" s="55">
        <f>COUNTIF($AB$4:AB946,DELEGACIÓN!$C$6)</f>
        <v>0</v>
      </c>
    </row>
    <row r="947" spans="26:26" x14ac:dyDescent="0.25">
      <c r="Z947" s="55">
        <f>COUNTIF($AB$4:AB947,DELEGACIÓN!$C$6)</f>
        <v>0</v>
      </c>
    </row>
    <row r="948" spans="26:26" x14ac:dyDescent="0.25">
      <c r="Z948" s="55">
        <f>COUNTIF($AB$4:AB948,DELEGACIÓN!$C$6)</f>
        <v>0</v>
      </c>
    </row>
    <row r="949" spans="26:26" x14ac:dyDescent="0.25">
      <c r="Z949" s="55">
        <f>COUNTIF($AB$4:AB949,DELEGACIÓN!$C$6)</f>
        <v>0</v>
      </c>
    </row>
    <row r="950" spans="26:26" x14ac:dyDescent="0.25">
      <c r="Z950" s="55">
        <f>COUNTIF($AB$4:AB950,DELEGACIÓN!$C$6)</f>
        <v>0</v>
      </c>
    </row>
    <row r="951" spans="26:26" x14ac:dyDescent="0.25">
      <c r="Z951" s="55">
        <f>COUNTIF($AB$4:AB951,DELEGACIÓN!$C$6)</f>
        <v>0</v>
      </c>
    </row>
    <row r="952" spans="26:26" x14ac:dyDescent="0.25">
      <c r="Z952" s="55">
        <f>COUNTIF($AB$4:AB952,DELEGACIÓN!$C$6)</f>
        <v>0</v>
      </c>
    </row>
    <row r="953" spans="26:26" x14ac:dyDescent="0.25">
      <c r="Z953" s="55">
        <f>COUNTIF($AB$4:AB953,DELEGACIÓN!$C$6)</f>
        <v>0</v>
      </c>
    </row>
    <row r="954" spans="26:26" x14ac:dyDescent="0.25">
      <c r="Z954" s="55">
        <f>COUNTIF($AB$4:AB954,DELEGACIÓN!$C$6)</f>
        <v>0</v>
      </c>
    </row>
    <row r="955" spans="26:26" x14ac:dyDescent="0.25">
      <c r="Z955" s="55">
        <f>COUNTIF($AB$4:AB955,DELEGACIÓN!$C$6)</f>
        <v>0</v>
      </c>
    </row>
    <row r="956" spans="26:26" x14ac:dyDescent="0.25">
      <c r="Z956" s="55">
        <f>COUNTIF($AB$4:AB956,DELEGACIÓN!$C$6)</f>
        <v>0</v>
      </c>
    </row>
    <row r="957" spans="26:26" x14ac:dyDescent="0.25">
      <c r="Z957" s="55">
        <f>COUNTIF($AB$4:AB957,DELEGACIÓN!$C$6)</f>
        <v>0</v>
      </c>
    </row>
    <row r="958" spans="26:26" x14ac:dyDescent="0.25">
      <c r="Z958" s="55">
        <f>COUNTIF($AB$4:AB958,DELEGACIÓN!$C$6)</f>
        <v>0</v>
      </c>
    </row>
    <row r="959" spans="26:26" x14ac:dyDescent="0.25">
      <c r="Z959" s="55">
        <f>COUNTIF($AB$4:AB959,DELEGACIÓN!$C$6)</f>
        <v>0</v>
      </c>
    </row>
    <row r="960" spans="26:26" x14ac:dyDescent="0.25">
      <c r="Z960" s="55">
        <f>COUNTIF($AB$4:AB960,DELEGACIÓN!$C$6)</f>
        <v>0</v>
      </c>
    </row>
    <row r="961" spans="26:26" x14ac:dyDescent="0.25">
      <c r="Z961" s="55">
        <f>COUNTIF($AB$4:AB961,DELEGACIÓN!$C$6)</f>
        <v>0</v>
      </c>
    </row>
    <row r="962" spans="26:26" x14ac:dyDescent="0.25">
      <c r="Z962" s="55">
        <f>COUNTIF($AB$4:AB962,DELEGACIÓN!$C$6)</f>
        <v>0</v>
      </c>
    </row>
    <row r="963" spans="26:26" x14ac:dyDescent="0.25">
      <c r="Z963" s="55">
        <f>COUNTIF($AB$4:AB963,DELEGACIÓN!$C$6)</f>
        <v>0</v>
      </c>
    </row>
    <row r="964" spans="26:26" x14ac:dyDescent="0.25">
      <c r="Z964" s="55">
        <f>COUNTIF($AB$4:AB964,DELEGACIÓN!$C$6)</f>
        <v>0</v>
      </c>
    </row>
    <row r="965" spans="26:26" x14ac:dyDescent="0.25">
      <c r="Z965" s="55">
        <f>COUNTIF($AB$4:AB965,DELEGACIÓN!$C$6)</f>
        <v>0</v>
      </c>
    </row>
    <row r="966" spans="26:26" x14ac:dyDescent="0.25">
      <c r="Z966" s="55">
        <f>COUNTIF($AB$4:AB966,DELEGACIÓN!$C$6)</f>
        <v>0</v>
      </c>
    </row>
    <row r="967" spans="26:26" x14ac:dyDescent="0.25">
      <c r="Z967" s="55">
        <f>COUNTIF($AB$4:AB967,DELEGACIÓN!$C$6)</f>
        <v>0</v>
      </c>
    </row>
    <row r="968" spans="26:26" x14ac:dyDescent="0.25">
      <c r="Z968" s="55">
        <f>COUNTIF($AB$4:AB968,DELEGACIÓN!$C$6)</f>
        <v>0</v>
      </c>
    </row>
    <row r="969" spans="26:26" x14ac:dyDescent="0.25">
      <c r="Z969" s="55">
        <f>COUNTIF($AB$4:AB969,DELEGACIÓN!$C$6)</f>
        <v>0</v>
      </c>
    </row>
    <row r="970" spans="26:26" x14ac:dyDescent="0.25">
      <c r="Z970" s="55">
        <f>COUNTIF($AB$4:AB970,DELEGACIÓN!$C$6)</f>
        <v>0</v>
      </c>
    </row>
    <row r="971" spans="26:26" x14ac:dyDescent="0.25">
      <c r="Z971" s="55">
        <f>COUNTIF($AB$4:AB971,DELEGACIÓN!$C$6)</f>
        <v>0</v>
      </c>
    </row>
    <row r="972" spans="26:26" x14ac:dyDescent="0.25">
      <c r="Z972" s="55">
        <f>COUNTIF($AB$4:AB972,DELEGACIÓN!$C$6)</f>
        <v>0</v>
      </c>
    </row>
    <row r="973" spans="26:26" x14ac:dyDescent="0.25">
      <c r="Z973" s="55">
        <f>COUNTIF($AB$4:AB973,DELEGACIÓN!$C$6)</f>
        <v>0</v>
      </c>
    </row>
    <row r="974" spans="26:26" x14ac:dyDescent="0.25">
      <c r="Z974" s="55">
        <f>COUNTIF($AB$4:AB974,DELEGACIÓN!$C$6)</f>
        <v>0</v>
      </c>
    </row>
    <row r="975" spans="26:26" x14ac:dyDescent="0.25">
      <c r="Z975" s="55">
        <f>COUNTIF($AB$4:AB975,DELEGACIÓN!$C$6)</f>
        <v>0</v>
      </c>
    </row>
    <row r="976" spans="26:26" x14ac:dyDescent="0.25">
      <c r="Z976" s="55">
        <f>COUNTIF($AB$4:AB976,DELEGACIÓN!$C$6)</f>
        <v>0</v>
      </c>
    </row>
    <row r="977" spans="26:26" x14ac:dyDescent="0.25">
      <c r="Z977" s="55">
        <f>COUNTIF($AB$4:AB977,DELEGACIÓN!$C$6)</f>
        <v>0</v>
      </c>
    </row>
    <row r="978" spans="26:26" x14ac:dyDescent="0.25">
      <c r="Z978" s="55">
        <f>COUNTIF($AB$4:AB978,DELEGACIÓN!$C$6)</f>
        <v>0</v>
      </c>
    </row>
    <row r="979" spans="26:26" x14ac:dyDescent="0.25">
      <c r="Z979" s="55">
        <f>COUNTIF($AB$4:AB979,DELEGACIÓN!$C$6)</f>
        <v>0</v>
      </c>
    </row>
    <row r="980" spans="26:26" x14ac:dyDescent="0.25">
      <c r="Z980" s="55">
        <f>COUNTIF($AB$4:AB980,DELEGACIÓN!$C$6)</f>
        <v>0</v>
      </c>
    </row>
    <row r="981" spans="26:26" x14ac:dyDescent="0.25">
      <c r="Z981" s="55">
        <f>COUNTIF($AB$4:AB981,DELEGACIÓN!$C$6)</f>
        <v>0</v>
      </c>
    </row>
    <row r="982" spans="26:26" x14ac:dyDescent="0.25">
      <c r="Z982" s="55">
        <f>COUNTIF($AB$4:AB982,DELEGACIÓN!$C$6)</f>
        <v>0</v>
      </c>
    </row>
    <row r="983" spans="26:26" x14ac:dyDescent="0.25">
      <c r="Z983" s="55">
        <f>COUNTIF($AB$4:AB983,DELEGACIÓN!$C$6)</f>
        <v>0</v>
      </c>
    </row>
    <row r="984" spans="26:26" x14ac:dyDescent="0.25">
      <c r="Z984" s="55">
        <f>COUNTIF($AB$4:AB984,DELEGACIÓN!$C$6)</f>
        <v>0</v>
      </c>
    </row>
    <row r="985" spans="26:26" x14ac:dyDescent="0.25">
      <c r="Z985" s="55">
        <f>COUNTIF($AB$4:AB985,DELEGACIÓN!$C$6)</f>
        <v>0</v>
      </c>
    </row>
    <row r="986" spans="26:26" x14ac:dyDescent="0.25">
      <c r="Z986" s="55">
        <f>COUNTIF($AB$4:AB986,DELEGACIÓN!$C$6)</f>
        <v>0</v>
      </c>
    </row>
    <row r="987" spans="26:26" x14ac:dyDescent="0.25">
      <c r="Z987" s="55">
        <f>COUNTIF($AB$4:AB987,DELEGACIÓN!$C$6)</f>
        <v>0</v>
      </c>
    </row>
    <row r="988" spans="26:26" x14ac:dyDescent="0.25">
      <c r="Z988" s="55">
        <f>COUNTIF($AB$4:AB988,DELEGACIÓN!$C$6)</f>
        <v>0</v>
      </c>
    </row>
    <row r="989" spans="26:26" x14ac:dyDescent="0.25">
      <c r="Z989" s="55">
        <f>COUNTIF($AB$4:AB989,DELEGACIÓN!$C$6)</f>
        <v>0</v>
      </c>
    </row>
    <row r="990" spans="26:26" x14ac:dyDescent="0.25">
      <c r="Z990" s="55">
        <f>COUNTIF($AB$4:AB990,DELEGACIÓN!$C$6)</f>
        <v>0</v>
      </c>
    </row>
    <row r="991" spans="26:26" x14ac:dyDescent="0.25">
      <c r="Z991" s="55">
        <f>COUNTIF($AB$4:AB991,DELEGACIÓN!$C$6)</f>
        <v>0</v>
      </c>
    </row>
    <row r="992" spans="26:26" x14ac:dyDescent="0.25">
      <c r="Z992" s="55">
        <f>COUNTIF($AB$4:AB992,DELEGACIÓN!$C$6)</f>
        <v>0</v>
      </c>
    </row>
    <row r="993" spans="26:26" x14ac:dyDescent="0.25">
      <c r="Z993" s="55">
        <f>COUNTIF($AB$4:AB993,DELEGACIÓN!$C$6)</f>
        <v>0</v>
      </c>
    </row>
    <row r="994" spans="26:26" x14ac:dyDescent="0.25">
      <c r="Z994" s="55">
        <f>COUNTIF($AB$4:AB994,DELEGACIÓN!$C$6)</f>
        <v>0</v>
      </c>
    </row>
    <row r="995" spans="26:26" x14ac:dyDescent="0.25">
      <c r="Z995" s="55">
        <f>COUNTIF($AB$4:AB995,DELEGACIÓN!$C$6)</f>
        <v>0</v>
      </c>
    </row>
    <row r="996" spans="26:26" x14ac:dyDescent="0.25">
      <c r="Z996" s="55">
        <f>COUNTIF($AB$4:AB996,DELEGACIÓN!$C$6)</f>
        <v>0</v>
      </c>
    </row>
    <row r="997" spans="26:26" x14ac:dyDescent="0.25">
      <c r="Z997" s="55">
        <f>COUNTIF($AB$4:AB997,DELEGACIÓN!$C$6)</f>
        <v>0</v>
      </c>
    </row>
    <row r="998" spans="26:26" x14ac:dyDescent="0.25">
      <c r="Z998" s="55">
        <f>COUNTIF($AB$4:AB998,DELEGACIÓN!$C$6)</f>
        <v>0</v>
      </c>
    </row>
    <row r="999" spans="26:26" x14ac:dyDescent="0.25">
      <c r="Z999" s="55">
        <f>COUNTIF($AB$4:AB999,DELEGACIÓN!$C$6)</f>
        <v>0</v>
      </c>
    </row>
    <row r="1000" spans="26:26" x14ac:dyDescent="0.25">
      <c r="Z1000" s="55">
        <f>COUNTIF($AB$4:AB1000,DELEGACIÓN!$C$6)</f>
        <v>0</v>
      </c>
    </row>
  </sheetData>
  <mergeCells count="6">
    <mergeCell ref="BL1:BT1"/>
    <mergeCell ref="B1:J1"/>
    <mergeCell ref="N1:W1"/>
    <mergeCell ref="AA1:AJ1"/>
    <mergeCell ref="AN1:AV1"/>
    <mergeCell ref="AZ1:B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3"/>
    <pageSetUpPr fitToPage="1"/>
  </sheetPr>
  <dimension ref="A1:R54"/>
  <sheetViews>
    <sheetView tabSelected="1" zoomScale="90" zoomScaleNormal="90" workbookViewId="0">
      <selection activeCell="C6" sqref="C6:E6"/>
    </sheetView>
  </sheetViews>
  <sheetFormatPr baseColWidth="10" defaultRowHeight="15" customHeight="1" x14ac:dyDescent="0.25"/>
  <cols>
    <col min="1" max="1" width="1.140625" style="143" customWidth="1"/>
    <col min="2" max="2" width="33.42578125" style="23" customWidth="1"/>
    <col min="3" max="4" width="11.7109375" style="23" customWidth="1"/>
    <col min="5" max="5" width="8.7109375" style="23" customWidth="1"/>
    <col min="6" max="7" width="11.7109375" style="23" customWidth="1"/>
    <col min="8" max="8" width="8.7109375" style="23" customWidth="1"/>
    <col min="9" max="10" width="11.7109375" style="23" customWidth="1"/>
    <col min="11" max="11" width="8.7109375" style="23" customWidth="1"/>
    <col min="12" max="13" width="11.7109375" style="23" customWidth="1"/>
    <col min="14" max="14" width="8.7109375" style="23" customWidth="1"/>
    <col min="15" max="16" width="11.7109375" style="23" customWidth="1"/>
    <col min="17" max="17" width="8.7109375" style="23" customWidth="1"/>
    <col min="18" max="16384" width="11.42578125" style="23"/>
  </cols>
  <sheetData>
    <row r="1" spans="1:17" s="9" customFormat="1" ht="12.75" x14ac:dyDescent="0.2">
      <c r="A1" s="139"/>
    </row>
    <row r="2" spans="1:17" s="9" customFormat="1" ht="36" x14ac:dyDescent="0.2">
      <c r="A2" s="140"/>
      <c r="B2" s="10" t="s">
        <v>453</v>
      </c>
      <c r="C2" s="11"/>
      <c r="D2" s="11"/>
      <c r="E2" s="238" t="s">
        <v>454</v>
      </c>
      <c r="F2" s="238"/>
      <c r="G2" s="238"/>
      <c r="H2" s="238"/>
      <c r="I2" s="12"/>
      <c r="J2" s="11"/>
      <c r="K2" s="11"/>
      <c r="L2" s="11"/>
      <c r="M2" s="11"/>
      <c r="N2" s="11"/>
      <c r="O2" s="11"/>
      <c r="P2" s="11"/>
      <c r="Q2" s="11"/>
    </row>
    <row r="3" spans="1:17" s="9" customFormat="1" ht="21" customHeight="1" x14ac:dyDescent="0.3">
      <c r="A3" s="139"/>
      <c r="B3" s="13" t="s">
        <v>455</v>
      </c>
      <c r="E3" s="238"/>
      <c r="F3" s="238"/>
      <c r="G3" s="238"/>
      <c r="H3" s="238"/>
      <c r="I3" s="12"/>
    </row>
    <row r="4" spans="1:17" s="9" customFormat="1" ht="6.75" customHeight="1" thickBot="1" x14ac:dyDescent="0.35">
      <c r="A4" s="139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s="17" customFormat="1" ht="15" customHeight="1" thickTop="1" x14ac:dyDescent="0.35">
      <c r="A5" s="14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8" customFormat="1" ht="18.75" x14ac:dyDescent="0.25">
      <c r="A6" s="142"/>
      <c r="B6" s="19" t="s">
        <v>456</v>
      </c>
      <c r="C6" s="239" t="s">
        <v>478</v>
      </c>
      <c r="D6" s="239"/>
      <c r="E6" s="239"/>
      <c r="H6" s="72" t="s">
        <v>647</v>
      </c>
    </row>
    <row r="7" spans="1:17" s="18" customFormat="1" ht="18.75" customHeight="1" x14ac:dyDescent="0.25">
      <c r="A7" s="142"/>
      <c r="B7" s="20"/>
      <c r="E7" s="21"/>
    </row>
    <row r="8" spans="1:17" s="18" customFormat="1" ht="24" customHeight="1" x14ac:dyDescent="0.25">
      <c r="A8" s="142"/>
      <c r="B8" s="237" t="s">
        <v>457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</row>
    <row r="9" spans="1:17" s="22" customFormat="1" ht="15" customHeight="1" thickBot="1" x14ac:dyDescent="0.3">
      <c r="B9" s="22">
        <v>4</v>
      </c>
      <c r="C9" s="22">
        <v>5</v>
      </c>
      <c r="D9" s="22">
        <v>6</v>
      </c>
      <c r="F9" s="22">
        <v>7</v>
      </c>
      <c r="G9" s="22">
        <v>8</v>
      </c>
      <c r="L9" s="22">
        <v>9</v>
      </c>
      <c r="M9" s="22">
        <v>10</v>
      </c>
    </row>
    <row r="10" spans="1:17" ht="15" customHeight="1" x14ac:dyDescent="0.25">
      <c r="C10" s="24"/>
      <c r="D10" s="25"/>
      <c r="E10" s="26"/>
      <c r="F10" s="24"/>
      <c r="G10" s="25"/>
      <c r="H10" s="26"/>
      <c r="I10" s="24"/>
      <c r="J10" s="25"/>
      <c r="K10" s="26"/>
      <c r="L10" s="226" t="s">
        <v>20</v>
      </c>
      <c r="M10" s="227"/>
      <c r="N10" s="228"/>
      <c r="O10" s="226" t="s">
        <v>458</v>
      </c>
      <c r="P10" s="227"/>
      <c r="Q10" s="228"/>
    </row>
    <row r="11" spans="1:17" ht="15" customHeight="1" x14ac:dyDescent="0.25">
      <c r="C11" s="27"/>
      <c r="D11" s="28"/>
      <c r="E11" s="29"/>
      <c r="F11" s="27"/>
      <c r="G11" s="28"/>
      <c r="H11" s="29"/>
      <c r="I11" s="27"/>
      <c r="J11" s="28"/>
      <c r="K11" s="29"/>
      <c r="L11" s="229"/>
      <c r="M11" s="230"/>
      <c r="N11" s="231"/>
      <c r="O11" s="229"/>
      <c r="P11" s="230"/>
      <c r="Q11" s="231"/>
    </row>
    <row r="12" spans="1:17" ht="15" customHeight="1" x14ac:dyDescent="0.25">
      <c r="C12" s="27"/>
      <c r="D12" s="28"/>
      <c r="E12" s="29"/>
      <c r="F12" s="27"/>
      <c r="G12" s="28"/>
      <c r="H12" s="29"/>
      <c r="I12" s="27"/>
      <c r="J12" s="28"/>
      <c r="K12" s="29"/>
      <c r="L12" s="229"/>
      <c r="M12" s="230"/>
      <c r="N12" s="231"/>
      <c r="O12" s="229"/>
      <c r="P12" s="230"/>
      <c r="Q12" s="231"/>
    </row>
    <row r="13" spans="1:17" ht="15" customHeight="1" x14ac:dyDescent="0.25">
      <c r="C13" s="27"/>
      <c r="D13" s="28"/>
      <c r="E13" s="29"/>
      <c r="F13" s="27"/>
      <c r="G13" s="28"/>
      <c r="H13" s="29"/>
      <c r="I13" s="27"/>
      <c r="J13" s="28"/>
      <c r="K13" s="29"/>
      <c r="L13" s="229"/>
      <c r="M13" s="230"/>
      <c r="N13" s="231"/>
      <c r="O13" s="229"/>
      <c r="P13" s="230"/>
      <c r="Q13" s="231"/>
    </row>
    <row r="14" spans="1:17" ht="15" customHeight="1" x14ac:dyDescent="0.25">
      <c r="C14" s="27"/>
      <c r="D14" s="28"/>
      <c r="E14" s="29"/>
      <c r="F14" s="27"/>
      <c r="G14" s="28"/>
      <c r="H14" s="29"/>
      <c r="I14" s="27"/>
      <c r="J14" s="28"/>
      <c r="K14" s="29"/>
      <c r="L14" s="229"/>
      <c r="M14" s="230"/>
      <c r="N14" s="231"/>
      <c r="O14" s="229"/>
      <c r="P14" s="230"/>
      <c r="Q14" s="231"/>
    </row>
    <row r="15" spans="1:17" ht="15" customHeight="1" thickBot="1" x14ac:dyDescent="0.3">
      <c r="C15" s="27"/>
      <c r="D15" s="28"/>
      <c r="E15" s="29"/>
      <c r="F15" s="27"/>
      <c r="G15" s="28"/>
      <c r="H15" s="29"/>
      <c r="I15" s="27"/>
      <c r="J15" s="28"/>
      <c r="K15" s="29"/>
      <c r="L15" s="232"/>
      <c r="M15" s="233"/>
      <c r="N15" s="234"/>
      <c r="O15" s="232"/>
      <c r="P15" s="233"/>
      <c r="Q15" s="234"/>
    </row>
    <row r="16" spans="1:17" s="30" customFormat="1" ht="21" customHeight="1" thickBot="1" x14ac:dyDescent="0.3">
      <c r="A16" s="144"/>
      <c r="B16" s="31" t="s">
        <v>459</v>
      </c>
      <c r="C16" s="32">
        <v>2019</v>
      </c>
      <c r="D16" s="33">
        <v>2020</v>
      </c>
      <c r="E16" s="34" t="s">
        <v>460</v>
      </c>
      <c r="F16" s="32">
        <v>2019</v>
      </c>
      <c r="G16" s="33">
        <v>2020</v>
      </c>
      <c r="H16" s="34" t="s">
        <v>460</v>
      </c>
      <c r="I16" s="32">
        <v>2019</v>
      </c>
      <c r="J16" s="33">
        <v>2020</v>
      </c>
      <c r="K16" s="34" t="s">
        <v>460</v>
      </c>
      <c r="L16" s="32">
        <v>2019</v>
      </c>
      <c r="M16" s="33">
        <v>2020</v>
      </c>
      <c r="N16" s="34" t="s">
        <v>460</v>
      </c>
      <c r="O16" s="32">
        <v>2019</v>
      </c>
      <c r="P16" s="33">
        <v>2020</v>
      </c>
      <c r="Q16" s="34" t="s">
        <v>460</v>
      </c>
    </row>
    <row r="17" spans="1:18" s="35" customFormat="1" ht="18.75" customHeight="1" thickTop="1" x14ac:dyDescent="0.25">
      <c r="A17" s="145">
        <v>1</v>
      </c>
      <c r="B17" s="36" t="str">
        <f>IFERROR(VLOOKUP($A17,'Tabla Actuaciones MMCC'!$A$5:$J$199,COMUNIDAD!B$9,),"")</f>
        <v/>
      </c>
      <c r="C17" s="37" t="str">
        <f>IFERROR(VLOOKUP($A17,'Tabla Actuaciones MMCC'!$A$5:$J$199,COMUNIDAD!C$9,),"")</f>
        <v/>
      </c>
      <c r="D17" s="38" t="str">
        <f>IFERROR(VLOOKUP($A17,'Tabla Actuaciones MMCC'!$A$5:$J$199,COMUNIDAD!D$9,),"")</f>
        <v/>
      </c>
      <c r="E17" s="39" t="str">
        <f>IFERROR(((D17-C17)/C17)*100,"-")</f>
        <v>-</v>
      </c>
      <c r="F17" s="37" t="str">
        <f>IFERROR(VLOOKUP($A17,'Tabla Actuaciones MMCC'!$A$5:$J$199,COMUNIDAD!F$9,),"")</f>
        <v/>
      </c>
      <c r="G17" s="38" t="str">
        <f>IFERROR(VLOOKUP($A17,'Tabla Actuaciones MMCC'!$A$5:$J$199,COMUNIDAD!G$9,),"")</f>
        <v/>
      </c>
      <c r="H17" s="39" t="str">
        <f>IFERROR(((G17-F17)/F17)*100,"-")</f>
        <v>-</v>
      </c>
      <c r="I17" s="37" t="str">
        <f>IFERROR(C17+F17,"")</f>
        <v/>
      </c>
      <c r="J17" s="38" t="str">
        <f>IFERROR(D17+G17,"")</f>
        <v/>
      </c>
      <c r="K17" s="39" t="str">
        <f>IFERROR((J17-I17)/I17*100,"-")</f>
        <v>-</v>
      </c>
      <c r="L17" s="37" t="str">
        <f>IFERROR(VLOOKUP($A17,'Tabla Actuaciones MMCC'!$A$5:$J$199,COMUNIDAD!L$9,),"")</f>
        <v/>
      </c>
      <c r="M17" s="38" t="str">
        <f>IFERROR(VLOOKUP($A17,'Tabla Actuaciones MMCC'!$A$5:$J$199,COMUNIDAD!M$9,),"")</f>
        <v/>
      </c>
      <c r="N17" s="39" t="str">
        <f>IFERROR((M17-L17)/L17*100,"-")</f>
        <v>-</v>
      </c>
      <c r="O17" s="37" t="str">
        <f>IFERROR(I17+L17,"")</f>
        <v/>
      </c>
      <c r="P17" s="38" t="str">
        <f>IFERROR(J17+M17,"")</f>
        <v/>
      </c>
      <c r="Q17" s="39" t="str">
        <f>IFERROR((P17-O17)/O17*100,"-")</f>
        <v>-</v>
      </c>
    </row>
    <row r="18" spans="1:18" s="35" customFormat="1" ht="18.75" customHeight="1" x14ac:dyDescent="0.25">
      <c r="A18" s="145">
        <v>2</v>
      </c>
      <c r="B18" s="36" t="str">
        <f>IFERROR(VLOOKUP($A18,'Tabla Actuaciones MMCC'!$A$5:$J$199,COMUNIDAD!B$9,),"")</f>
        <v/>
      </c>
      <c r="C18" s="37" t="str">
        <f>IFERROR(VLOOKUP($A18,'Tabla Actuaciones MMCC'!$A$5:$J$199,COMUNIDAD!C$9,),"")</f>
        <v/>
      </c>
      <c r="D18" s="38" t="str">
        <f>IFERROR(VLOOKUP($A18,'Tabla Actuaciones MMCC'!$A$5:$J$199,COMUNIDAD!D$9,),"")</f>
        <v/>
      </c>
      <c r="E18" s="39" t="str">
        <f t="shared" ref="E18:E20" si="0">IFERROR(((D18-C18)/C18)*100,"-")</f>
        <v>-</v>
      </c>
      <c r="F18" s="37" t="str">
        <f>IFERROR(VLOOKUP($A18,'Tabla Actuaciones MMCC'!$A$5:$J$199,COMUNIDAD!F$9,),"")</f>
        <v/>
      </c>
      <c r="G18" s="38" t="str">
        <f>IFERROR(VLOOKUP($A18,'Tabla Actuaciones MMCC'!$A$5:$J$199,COMUNIDAD!G$9,),"")</f>
        <v/>
      </c>
      <c r="H18" s="39" t="str">
        <f>IFERROR(((G18-F18)/F18)*100,"-")</f>
        <v>-</v>
      </c>
      <c r="I18" s="37" t="str">
        <f t="shared" ref="I18:J21" si="1">IFERROR(C18+F18,"")</f>
        <v/>
      </c>
      <c r="J18" s="38" t="str">
        <f t="shared" si="1"/>
        <v/>
      </c>
      <c r="K18" s="39" t="str">
        <f t="shared" ref="K18:K21" si="2">IFERROR((J18-I18)/I18*100,"-")</f>
        <v>-</v>
      </c>
      <c r="L18" s="37" t="str">
        <f>IFERROR(VLOOKUP($A18,'Tabla Actuaciones MMCC'!$A$5:$J$199,COMUNIDAD!L$9,),"")</f>
        <v/>
      </c>
      <c r="M18" s="38" t="str">
        <f>IFERROR(VLOOKUP($A18,'Tabla Actuaciones MMCC'!$A$5:$J$199,COMUNIDAD!M$9,),"")</f>
        <v/>
      </c>
      <c r="N18" s="39" t="str">
        <f t="shared" ref="N18:N23" si="3">IFERROR((M18-L18)/L18*100,"-")</f>
        <v>-</v>
      </c>
      <c r="O18" s="37" t="str">
        <f t="shared" ref="O18:P21" si="4">IFERROR(I18+L18,"")</f>
        <v/>
      </c>
      <c r="P18" s="38" t="str">
        <f t="shared" si="4"/>
        <v/>
      </c>
      <c r="Q18" s="39" t="str">
        <f t="shared" ref="Q18:Q23" si="5">IFERROR((P18-O18)/O18*100,"-")</f>
        <v>-</v>
      </c>
    </row>
    <row r="19" spans="1:18" s="35" customFormat="1" ht="18.75" customHeight="1" x14ac:dyDescent="0.25">
      <c r="A19" s="145">
        <v>3</v>
      </c>
      <c r="B19" s="36" t="str">
        <f>IFERROR(VLOOKUP($A19,'Tabla Actuaciones MMCC'!$A$5:$J$199,COMUNIDAD!B$9,),"")</f>
        <v/>
      </c>
      <c r="C19" s="37" t="str">
        <f>IFERROR(VLOOKUP($A19,'Tabla Actuaciones MMCC'!$A$5:$J$199,COMUNIDAD!C$9,),"")</f>
        <v/>
      </c>
      <c r="D19" s="38" t="str">
        <f>IFERROR(VLOOKUP($A19,'Tabla Actuaciones MMCC'!$A$5:$J$199,COMUNIDAD!D$9,),"")</f>
        <v/>
      </c>
      <c r="E19" s="39" t="str">
        <f t="shared" si="0"/>
        <v>-</v>
      </c>
      <c r="F19" s="37" t="str">
        <f>IFERROR(VLOOKUP($A19,'Tabla Actuaciones MMCC'!$A$5:$J$199,COMUNIDAD!F$9,),"")</f>
        <v/>
      </c>
      <c r="G19" s="109" t="str">
        <f>IFERROR(VLOOKUP($A19,'Tabla Actuaciones MMCC'!$A$5:$J$199,COMUNIDAD!G$9,),"")</f>
        <v/>
      </c>
      <c r="H19" s="39" t="str">
        <f>IFERROR(((G19-F19)/F19)*100,"-")</f>
        <v>-</v>
      </c>
      <c r="I19" s="37" t="str">
        <f t="shared" si="1"/>
        <v/>
      </c>
      <c r="J19" s="38" t="str">
        <f t="shared" si="1"/>
        <v/>
      </c>
      <c r="K19" s="39" t="str">
        <f t="shared" si="2"/>
        <v>-</v>
      </c>
      <c r="L19" s="37" t="str">
        <f>IFERROR(VLOOKUP($A19,'Tabla Actuaciones MMCC'!$A$5:$J$199,COMUNIDAD!L$9,),"")</f>
        <v/>
      </c>
      <c r="M19" s="38" t="str">
        <f>IFERROR(VLOOKUP($A19,'Tabla Actuaciones MMCC'!$A$5:$J$199,COMUNIDAD!M$9,),"")</f>
        <v/>
      </c>
      <c r="N19" s="39" t="str">
        <f t="shared" si="3"/>
        <v>-</v>
      </c>
      <c r="O19" s="37" t="str">
        <f t="shared" si="4"/>
        <v/>
      </c>
      <c r="P19" s="38" t="str">
        <f t="shared" si="4"/>
        <v/>
      </c>
      <c r="Q19" s="39" t="str">
        <f t="shared" si="5"/>
        <v>-</v>
      </c>
    </row>
    <row r="20" spans="1:18" s="35" customFormat="1" ht="18.75" customHeight="1" x14ac:dyDescent="0.25">
      <c r="A20" s="145">
        <v>4</v>
      </c>
      <c r="B20" s="36" t="str">
        <f>IFERROR(VLOOKUP($A20,'Tabla Actuaciones MMCC'!$A$5:$J$199,COMUNIDAD!B$9,),"")</f>
        <v/>
      </c>
      <c r="C20" s="37" t="str">
        <f>IFERROR(VLOOKUP($A20,'Tabla Actuaciones MMCC'!$A$5:$J$199,COMUNIDAD!C$9,),"")</f>
        <v/>
      </c>
      <c r="D20" s="38" t="str">
        <f>IFERROR(VLOOKUP($A20,'Tabla Actuaciones MMCC'!$A$5:$J$199,COMUNIDAD!D$9,),"")</f>
        <v/>
      </c>
      <c r="E20" s="39" t="str">
        <f t="shared" si="0"/>
        <v>-</v>
      </c>
      <c r="F20" s="37" t="str">
        <f>IFERROR(VLOOKUP($A20,'Tabla Actuaciones MMCC'!$A$5:$J$199,COMUNIDAD!F$9,),"")</f>
        <v/>
      </c>
      <c r="G20" s="38" t="str">
        <f>IFERROR(VLOOKUP($A20,'Tabla Actuaciones MMCC'!$A$5:$J$199,COMUNIDAD!G$9,),"")</f>
        <v/>
      </c>
      <c r="H20" s="39" t="str">
        <f t="shared" ref="H20:H25" si="6">IFERROR((G20-F20)/F20*100,"-")</f>
        <v>-</v>
      </c>
      <c r="I20" s="37" t="str">
        <f t="shared" si="1"/>
        <v/>
      </c>
      <c r="J20" s="38" t="str">
        <f t="shared" si="1"/>
        <v/>
      </c>
      <c r="K20" s="39" t="str">
        <f t="shared" si="2"/>
        <v>-</v>
      </c>
      <c r="L20" s="37" t="str">
        <f>IFERROR(VLOOKUP($A20,'Tabla Actuaciones MMCC'!$A$5:$J$199,COMUNIDAD!L$9,),"")</f>
        <v/>
      </c>
      <c r="M20" s="38" t="str">
        <f>IFERROR(VLOOKUP($A20,'Tabla Actuaciones MMCC'!$A$5:$J$199,COMUNIDAD!M$9,),"")</f>
        <v/>
      </c>
      <c r="N20" s="39" t="str">
        <f t="shared" si="3"/>
        <v>-</v>
      </c>
      <c r="O20" s="37" t="str">
        <f t="shared" si="4"/>
        <v/>
      </c>
      <c r="P20" s="38" t="str">
        <f t="shared" si="4"/>
        <v/>
      </c>
      <c r="Q20" s="39" t="str">
        <f t="shared" si="5"/>
        <v>-</v>
      </c>
    </row>
    <row r="21" spans="1:18" s="35" customFormat="1" ht="18.75" customHeight="1" thickBot="1" x14ac:dyDescent="0.3">
      <c r="A21" s="145">
        <v>5</v>
      </c>
      <c r="B21" s="40" t="str">
        <f>IFERROR(VLOOKUP($A21,'Tabla Actuaciones MMCC'!$A$5:$J$199,COMUNIDAD!B$9,),"")</f>
        <v/>
      </c>
      <c r="C21" s="41" t="str">
        <f>IFERROR(VLOOKUP($A21,'Tabla Actuaciones MMCC'!$A$5:$J$199,COMUNIDAD!C$9,),"")</f>
        <v/>
      </c>
      <c r="D21" s="42" t="str">
        <f>IFERROR(VLOOKUP($A21,'Tabla Actuaciones MMCC'!$A$5:$J$199,COMUNIDAD!D$9,),"")</f>
        <v/>
      </c>
      <c r="E21" s="43" t="str">
        <f t="shared" ref="E21:E23" si="7">IFERROR((D21-C21)/C21*100,"-")</f>
        <v>-</v>
      </c>
      <c r="F21" s="41" t="str">
        <f>IFERROR(VLOOKUP($A21,'Tabla Actuaciones MMCC'!$A$5:$J$199,COMUNIDAD!F$9,),"")</f>
        <v/>
      </c>
      <c r="G21" s="42" t="str">
        <f>IFERROR(VLOOKUP($A21,'Tabla Actuaciones MMCC'!$A$5:$J$199,COMUNIDAD!G$9,),"")</f>
        <v/>
      </c>
      <c r="H21" s="43" t="str">
        <f t="shared" si="6"/>
        <v>-</v>
      </c>
      <c r="I21" s="41" t="str">
        <f t="shared" si="1"/>
        <v/>
      </c>
      <c r="J21" s="42" t="str">
        <f t="shared" si="1"/>
        <v/>
      </c>
      <c r="K21" s="43" t="str">
        <f t="shared" si="2"/>
        <v>-</v>
      </c>
      <c r="L21" s="41" t="str">
        <f>IFERROR(VLOOKUP($A21,'Tabla Actuaciones MMCC'!$A$5:$J$199,COMUNIDAD!L$9,),"")</f>
        <v/>
      </c>
      <c r="M21" s="42" t="str">
        <f>IFERROR(VLOOKUP($A21,'Tabla Actuaciones MMCC'!$A$5:$J$199,COMUNIDAD!M$9,),"")</f>
        <v/>
      </c>
      <c r="N21" s="43" t="str">
        <f t="shared" si="3"/>
        <v>-</v>
      </c>
      <c r="O21" s="41" t="str">
        <f t="shared" si="4"/>
        <v/>
      </c>
      <c r="P21" s="42" t="str">
        <f t="shared" si="4"/>
        <v/>
      </c>
      <c r="Q21" s="43" t="str">
        <f t="shared" si="5"/>
        <v>-</v>
      </c>
    </row>
    <row r="22" spans="1:18" s="35" customFormat="1" ht="10.5" customHeight="1" thickBot="1" x14ac:dyDescent="0.3">
      <c r="A22" s="145"/>
      <c r="B22" s="44"/>
      <c r="C22" s="45"/>
      <c r="D22" s="45"/>
      <c r="E22" s="46" t="str">
        <f t="shared" ref="E22" si="8">IFERROR((D22-C22)/C22*100,"")</f>
        <v/>
      </c>
      <c r="F22" s="45"/>
      <c r="G22" s="45"/>
      <c r="H22" s="46" t="str">
        <f t="shared" ref="H22" si="9">IFERROR((G22-F22)/F22*100,"")</f>
        <v/>
      </c>
      <c r="I22" s="45"/>
      <c r="J22" s="45"/>
      <c r="K22" s="46" t="str">
        <f t="shared" ref="K22" si="10">IFERROR((J22-I22)/I22*100,"")</f>
        <v/>
      </c>
      <c r="L22" s="45"/>
      <c r="M22" s="45"/>
      <c r="N22" s="46" t="str">
        <f t="shared" ref="N22" si="11">IFERROR((M22-L22)/L22*100,"")</f>
        <v/>
      </c>
      <c r="O22" s="45"/>
      <c r="P22" s="45"/>
      <c r="Q22" s="46" t="str">
        <f t="shared" ref="Q22" si="12">IFERROR((P22-O22)/O22*100,"")</f>
        <v/>
      </c>
      <c r="R22" s="44"/>
    </row>
    <row r="23" spans="1:18" s="35" customFormat="1" ht="18.75" customHeight="1" thickBot="1" x14ac:dyDescent="0.3">
      <c r="A23" s="145">
        <v>1</v>
      </c>
      <c r="B23" s="96" t="str">
        <f>IFERROR(VLOOKUP($A23,'Tabla Actuaciones MMCC'!$AM$5:$AV$36,COMUNIDAD!B$9,),"")</f>
        <v/>
      </c>
      <c r="C23" s="93" t="str">
        <f>IFERROR(VLOOKUP($A23,'Tabla Actuaciones MMCC'!$AM$5:$AV$36,COMUNIDAD!C$9,),"")</f>
        <v/>
      </c>
      <c r="D23" s="94" t="str">
        <f>IFERROR(VLOOKUP($A23,'Tabla Actuaciones MMCC'!$AM$5:$AV$36,COMUNIDAD!D$9,),"")</f>
        <v/>
      </c>
      <c r="E23" s="95" t="str">
        <f t="shared" si="7"/>
        <v>-</v>
      </c>
      <c r="F23" s="93" t="str">
        <f>IFERROR(VLOOKUP($A23,'Tabla Actuaciones MMCC'!$AM$5:$AV$36,COMUNIDAD!F$9,),"")</f>
        <v/>
      </c>
      <c r="G23" s="94" t="str">
        <f>IFERROR(VLOOKUP($A23,'Tabla Actuaciones MMCC'!$AM$5:$AV$36,COMUNIDAD!G$9,),"")</f>
        <v/>
      </c>
      <c r="H23" s="95" t="str">
        <f t="shared" si="6"/>
        <v>-</v>
      </c>
      <c r="I23" s="93" t="str">
        <f>IFERROR(C23+F23,"")</f>
        <v/>
      </c>
      <c r="J23" s="94" t="str">
        <f t="shared" ref="J23" si="13">IFERROR(D23+G23,"")</f>
        <v/>
      </c>
      <c r="K23" s="95" t="str">
        <f t="shared" ref="K23" si="14">IFERROR((J23-I23)/I23*100,"-")</f>
        <v>-</v>
      </c>
      <c r="L23" s="93" t="str">
        <f>IFERROR(VLOOKUP($A23,'Tabla Actuaciones MMCC'!$AM$5:$AV$36,COMUNIDAD!L$9,),"")</f>
        <v/>
      </c>
      <c r="M23" s="94" t="str">
        <f>IFERROR(VLOOKUP($A23,'Tabla Actuaciones MMCC'!$AM$5:$AV$36,COMUNIDAD!M$9,),"")</f>
        <v/>
      </c>
      <c r="N23" s="95" t="str">
        <f t="shared" si="3"/>
        <v>-</v>
      </c>
      <c r="O23" s="93" t="str">
        <f t="shared" ref="O23:P23" si="15">IFERROR(I23+L23,"")</f>
        <v/>
      </c>
      <c r="P23" s="94" t="str">
        <f t="shared" si="15"/>
        <v/>
      </c>
      <c r="Q23" s="95" t="str">
        <f t="shared" si="5"/>
        <v>-</v>
      </c>
    </row>
    <row r="24" spans="1:18" ht="15" customHeight="1" thickBot="1" x14ac:dyDescent="0.3"/>
    <row r="25" spans="1:18" s="88" customFormat="1" ht="35.25" customHeight="1" thickBot="1" x14ac:dyDescent="0.3">
      <c r="A25" s="146"/>
      <c r="B25" s="92" t="str">
        <f>IF(C6="SELECCIONE UNA","","Pacientes Atendidos Nacional (Proceso Principal)")</f>
        <v/>
      </c>
      <c r="C25" s="89" t="str">
        <f>IF($C$6="SELECCIONE UNA","",'Actuaciones MMCC'!$AE$2)</f>
        <v/>
      </c>
      <c r="D25" s="90" t="str">
        <f>IF($C$6="SELECCIONE UNA","",'Actuaciones MMCC'!$AE$5)</f>
        <v/>
      </c>
      <c r="E25" s="91" t="str">
        <f>IFERROR((D25-C25)/C25*100,"-")</f>
        <v>-</v>
      </c>
      <c r="F25" s="89" t="str">
        <f>IF($C$6="SELECCIONE UNA","",'Actuaciones MMCC'!$AE$3)</f>
        <v/>
      </c>
      <c r="G25" s="90" t="str">
        <f>IF($C$6="SELECCIONE UNA","",'Actuaciones MMCC'!$AE$6)</f>
        <v/>
      </c>
      <c r="H25" s="91" t="str">
        <f t="shared" si="6"/>
        <v>-</v>
      </c>
      <c r="I25" s="89" t="str">
        <f>IFERROR(C25+F25,"")</f>
        <v/>
      </c>
      <c r="J25" s="90" t="str">
        <f t="shared" ref="J25" si="16">IFERROR(D25+G25,"")</f>
        <v/>
      </c>
      <c r="K25" s="91" t="str">
        <f t="shared" ref="K25" si="17">IFERROR((J25-I25)/I25*100,"-")</f>
        <v>-</v>
      </c>
      <c r="L25" s="89" t="str">
        <f>IF($C$6="SELECCIONE UNA","",'Actuaciones MMCC'!$AE$4)</f>
        <v/>
      </c>
      <c r="M25" s="90" t="str">
        <f>IF($C$6="SELECCIONE UNA","",'Actuaciones MMCC'!$AE$7)</f>
        <v/>
      </c>
      <c r="N25" s="91" t="str">
        <f t="shared" ref="N25" si="18">IFERROR((M25-L25)/L25*100,"-")</f>
        <v>-</v>
      </c>
      <c r="O25" s="89" t="str">
        <f t="shared" ref="O25" si="19">IFERROR(I25+L25,"")</f>
        <v/>
      </c>
      <c r="P25" s="90" t="str">
        <f t="shared" ref="P25" si="20">IFERROR(J25+M25,"")</f>
        <v/>
      </c>
      <c r="Q25" s="91" t="str">
        <f t="shared" ref="Q25" si="21">IFERROR((P25-O25)/O25*100,"-")</f>
        <v>-</v>
      </c>
    </row>
    <row r="28" spans="1:18" s="18" customFormat="1" ht="24" customHeight="1" x14ac:dyDescent="0.25">
      <c r="A28" s="142"/>
      <c r="B28" s="237" t="s">
        <v>461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</row>
    <row r="29" spans="1:18" ht="15" customHeight="1" thickBot="1" x14ac:dyDescent="0.3"/>
    <row r="30" spans="1:18" ht="15" customHeight="1" x14ac:dyDescent="0.25">
      <c r="C30" s="24"/>
      <c r="D30" s="25"/>
      <c r="E30" s="26"/>
      <c r="F30" s="24"/>
      <c r="G30" s="25"/>
      <c r="H30" s="26"/>
      <c r="I30" s="24"/>
      <c r="J30" s="25"/>
      <c r="K30" s="26"/>
      <c r="L30" s="226" t="s">
        <v>20</v>
      </c>
      <c r="M30" s="227"/>
      <c r="N30" s="228"/>
      <c r="O30" s="226" t="s">
        <v>458</v>
      </c>
      <c r="P30" s="227"/>
      <c r="Q30" s="228"/>
    </row>
    <row r="31" spans="1:18" ht="15" customHeight="1" x14ac:dyDescent="0.25">
      <c r="C31" s="27"/>
      <c r="D31" s="28"/>
      <c r="E31" s="29"/>
      <c r="F31" s="27"/>
      <c r="G31" s="28"/>
      <c r="H31" s="29"/>
      <c r="I31" s="27"/>
      <c r="J31" s="28"/>
      <c r="K31" s="29"/>
      <c r="L31" s="229"/>
      <c r="M31" s="230"/>
      <c r="N31" s="231"/>
      <c r="O31" s="229"/>
      <c r="P31" s="230"/>
      <c r="Q31" s="231"/>
    </row>
    <row r="32" spans="1:18" ht="15" customHeight="1" x14ac:dyDescent="0.25">
      <c r="C32" s="27"/>
      <c r="D32" s="28"/>
      <c r="E32" s="29"/>
      <c r="F32" s="27"/>
      <c r="G32" s="28"/>
      <c r="H32" s="29"/>
      <c r="I32" s="27"/>
      <c r="J32" s="28"/>
      <c r="K32" s="29"/>
      <c r="L32" s="229"/>
      <c r="M32" s="230"/>
      <c r="N32" s="231"/>
      <c r="O32" s="229"/>
      <c r="P32" s="230"/>
      <c r="Q32" s="231"/>
    </row>
    <row r="33" spans="1:18" ht="15" customHeight="1" x14ac:dyDescent="0.25">
      <c r="C33" s="27"/>
      <c r="D33" s="28"/>
      <c r="E33" s="29"/>
      <c r="F33" s="27"/>
      <c r="G33" s="28"/>
      <c r="H33" s="29"/>
      <c r="I33" s="27"/>
      <c r="J33" s="28"/>
      <c r="K33" s="29"/>
      <c r="L33" s="229"/>
      <c r="M33" s="230"/>
      <c r="N33" s="231"/>
      <c r="O33" s="229"/>
      <c r="P33" s="230"/>
      <c r="Q33" s="231"/>
    </row>
    <row r="34" spans="1:18" ht="15" customHeight="1" x14ac:dyDescent="0.25">
      <c r="C34" s="27"/>
      <c r="D34" s="28"/>
      <c r="E34" s="29"/>
      <c r="F34" s="27"/>
      <c r="G34" s="28"/>
      <c r="H34" s="29"/>
      <c r="I34" s="27"/>
      <c r="J34" s="28"/>
      <c r="K34" s="29"/>
      <c r="L34" s="229"/>
      <c r="M34" s="230"/>
      <c r="N34" s="231"/>
      <c r="O34" s="229"/>
      <c r="P34" s="230"/>
      <c r="Q34" s="231"/>
    </row>
    <row r="35" spans="1:18" ht="15" customHeight="1" thickBot="1" x14ac:dyDescent="0.3">
      <c r="C35" s="27"/>
      <c r="D35" s="28"/>
      <c r="E35" s="29"/>
      <c r="F35" s="27"/>
      <c r="G35" s="28"/>
      <c r="H35" s="29"/>
      <c r="I35" s="27"/>
      <c r="J35" s="28"/>
      <c r="K35" s="29"/>
      <c r="L35" s="232"/>
      <c r="M35" s="233"/>
      <c r="N35" s="234"/>
      <c r="O35" s="232"/>
      <c r="P35" s="233"/>
      <c r="Q35" s="234"/>
    </row>
    <row r="36" spans="1:18" s="30" customFormat="1" ht="21" customHeight="1" thickBot="1" x14ac:dyDescent="0.3">
      <c r="A36" s="144"/>
      <c r="B36" s="31" t="s">
        <v>459</v>
      </c>
      <c r="C36" s="32">
        <v>2019</v>
      </c>
      <c r="D36" s="33">
        <v>2020</v>
      </c>
      <c r="E36" s="34" t="s">
        <v>460</v>
      </c>
      <c r="F36" s="32">
        <v>2019</v>
      </c>
      <c r="G36" s="33">
        <v>2020</v>
      </c>
      <c r="H36" s="34" t="s">
        <v>460</v>
      </c>
      <c r="I36" s="32">
        <v>2019</v>
      </c>
      <c r="J36" s="33">
        <v>2020</v>
      </c>
      <c r="K36" s="34" t="s">
        <v>460</v>
      </c>
      <c r="L36" s="32">
        <v>2019</v>
      </c>
      <c r="M36" s="33">
        <v>2020</v>
      </c>
      <c r="N36" s="34" t="s">
        <v>460</v>
      </c>
      <c r="O36" s="32">
        <v>2019</v>
      </c>
      <c r="P36" s="33">
        <v>2020</v>
      </c>
      <c r="Q36" s="34" t="s">
        <v>460</v>
      </c>
    </row>
    <row r="37" spans="1:18" s="35" customFormat="1" ht="18.75" customHeight="1" thickTop="1" x14ac:dyDescent="0.25">
      <c r="A37" s="145">
        <v>1</v>
      </c>
      <c r="B37" s="36" t="str">
        <f>IFERROR(VLOOKUP($A37,'Tabla Actuaciones MMCC recibida'!$A$5:$J$199,COMUNIDAD!B$9,),"")</f>
        <v/>
      </c>
      <c r="C37" s="130" t="str">
        <f>IFERROR(VLOOKUP($A37,'Tabla Actuaciones MMCC recibida'!$A$5:$J$199,COMUNIDAD!C$9,),"")</f>
        <v/>
      </c>
      <c r="D37" s="128" t="str">
        <f>IFERROR(VLOOKUP($A37,'Tabla Actuaciones MMCC recibida'!$A$5:$J$199,COMUNIDAD!D$9,),"")</f>
        <v/>
      </c>
      <c r="E37" s="39" t="str">
        <f>IFERROR((D37-C37)/C37*100,"-")</f>
        <v>-</v>
      </c>
      <c r="F37" s="130" t="str">
        <f>IFERROR(VLOOKUP($A37,'Tabla Actuaciones MMCC recibida'!$A$5:$J$199,COMUNIDAD!F$9,),"")</f>
        <v/>
      </c>
      <c r="G37" s="128" t="str">
        <f>IFERROR(VLOOKUP($A37,'Tabla Actuaciones MMCC recibida'!$A$5:$J$199,COMUNIDAD!G$9,),"")</f>
        <v/>
      </c>
      <c r="H37" s="39" t="str">
        <f>IFERROR((G37-F37)/F37*100,"-")</f>
        <v>-</v>
      </c>
      <c r="I37" s="37" t="str">
        <f>IFERROR(C37+F37,"")</f>
        <v/>
      </c>
      <c r="J37" s="38" t="str">
        <f>IFERROR(D37+G37,"")</f>
        <v/>
      </c>
      <c r="K37" s="39" t="str">
        <f>IFERROR((J37-I37)/I37*100,"-")</f>
        <v>-</v>
      </c>
      <c r="L37" s="130" t="str">
        <f>IFERROR(VLOOKUP($A37,'Tabla Actuaciones MMCC recibida'!$A$5:$J$199,COMUNIDAD!L$9,),"")</f>
        <v/>
      </c>
      <c r="M37" s="128" t="str">
        <f>IFERROR(VLOOKUP($A37,'Tabla Actuaciones MMCC recibida'!$A$5:$J$199,COMUNIDAD!M$9,),"")</f>
        <v/>
      </c>
      <c r="N37" s="39" t="str">
        <f>IFERROR((M37-L37)/L37*100,"-")</f>
        <v>-</v>
      </c>
      <c r="O37" s="37" t="str">
        <f>IFERROR(I37+L37,"")</f>
        <v/>
      </c>
      <c r="P37" s="38" t="str">
        <f>IFERROR(J37+M37,"")</f>
        <v/>
      </c>
      <c r="Q37" s="39" t="str">
        <f>IFERROR((P37-O37)/O37*100,"-")</f>
        <v>-</v>
      </c>
    </row>
    <row r="38" spans="1:18" s="35" customFormat="1" ht="18.75" customHeight="1" x14ac:dyDescent="0.25">
      <c r="A38" s="145">
        <v>2</v>
      </c>
      <c r="B38" s="107" t="str">
        <f>IFERROR(VLOOKUP($A38,'Tabla Actuaciones MMCC recibida'!$A$5:$J$199,COMUNIDAD!B$9,),"")</f>
        <v/>
      </c>
      <c r="C38" s="108" t="str">
        <f>IFERROR(VLOOKUP($A38,'Tabla Actuaciones MMCC recibida'!$A$5:$J$199,COMUNIDAD!C$9,),"")</f>
        <v/>
      </c>
      <c r="D38" s="128" t="str">
        <f>IFERROR(VLOOKUP($A38,'Tabla Actuaciones MMCC recibida'!$A$5:$J$199,COMUNIDAD!D$9,),"")</f>
        <v/>
      </c>
      <c r="E38" s="39" t="str">
        <f t="shared" ref="E38:E41" si="22">IFERROR((D38-C38)/C38*100,"-")</f>
        <v>-</v>
      </c>
      <c r="F38" s="108" t="str">
        <f>IFERROR(VLOOKUP($A38,'Tabla Actuaciones MMCC recibida'!$A$5:$J$199,COMUNIDAD!F$9,),"")</f>
        <v/>
      </c>
      <c r="G38" s="128" t="str">
        <f>IFERROR(VLOOKUP($A38,'Tabla Actuaciones MMCC recibida'!$A$5:$J$199,COMUNIDAD!G$9,),"")</f>
        <v/>
      </c>
      <c r="H38" s="39" t="str">
        <f t="shared" ref="H38:H41" si="23">IFERROR((G38-F38)/F38*100,"-")</f>
        <v>-</v>
      </c>
      <c r="I38" s="47" t="str">
        <f t="shared" ref="I38:I41" si="24">IFERROR(C38+F38,"")</f>
        <v/>
      </c>
      <c r="J38" s="48" t="str">
        <f t="shared" ref="J38:J41" si="25">IFERROR(D38+G38,"")</f>
        <v/>
      </c>
      <c r="K38" s="39" t="str">
        <f t="shared" ref="K38:K41" si="26">IFERROR((J38-I38)/I38*100,"-")</f>
        <v>-</v>
      </c>
      <c r="L38" s="108" t="str">
        <f>IFERROR(VLOOKUP($A38,'Tabla Actuaciones MMCC recibida'!$A$5:$J$199,COMUNIDAD!L$9,),"")</f>
        <v/>
      </c>
      <c r="M38" s="128" t="str">
        <f>IFERROR(VLOOKUP($A38,'Tabla Actuaciones MMCC recibida'!$A$5:$J$199,COMUNIDAD!M$9,),"")</f>
        <v/>
      </c>
      <c r="N38" s="39" t="str">
        <f t="shared" ref="N38:N41" si="27">IFERROR((M38-L38)/L38*100,"-")</f>
        <v>-</v>
      </c>
      <c r="O38" s="47" t="str">
        <f t="shared" ref="O38:O41" si="28">IFERROR(I38+L38,"")</f>
        <v/>
      </c>
      <c r="P38" s="48" t="str">
        <f t="shared" ref="P38:P41" si="29">IFERROR(J38+M38,"")</f>
        <v/>
      </c>
      <c r="Q38" s="39" t="str">
        <f t="shared" ref="Q38:Q41" si="30">IFERROR((P38-O38)/O38*100,"-")</f>
        <v>-</v>
      </c>
    </row>
    <row r="39" spans="1:18" s="35" customFormat="1" ht="18.75" customHeight="1" x14ac:dyDescent="0.25">
      <c r="A39" s="145">
        <v>3</v>
      </c>
      <c r="B39" s="107" t="str">
        <f>IFERROR(VLOOKUP($A39,'Tabla Actuaciones MMCC recibida'!$A$5:$J$199,COMUNIDAD!B$9,),"")</f>
        <v/>
      </c>
      <c r="C39" s="108" t="str">
        <f>IFERROR(VLOOKUP($A39,'Tabla Actuaciones MMCC recibida'!$A$5:$J$199,COMUNIDAD!C$9,),"")</f>
        <v/>
      </c>
      <c r="D39" s="128" t="str">
        <f>IFERROR(VLOOKUP($A39,'Tabla Actuaciones MMCC recibida'!$A$5:$J$199,COMUNIDAD!D$9,),"")</f>
        <v/>
      </c>
      <c r="E39" s="39" t="str">
        <f t="shared" si="22"/>
        <v>-</v>
      </c>
      <c r="F39" s="108" t="str">
        <f>IFERROR(VLOOKUP($A39,'Tabla Actuaciones MMCC recibida'!$A$5:$J$199,COMUNIDAD!F$9,),"")</f>
        <v/>
      </c>
      <c r="G39" s="128" t="str">
        <f>IFERROR(VLOOKUP($A39,'Tabla Actuaciones MMCC recibida'!$A$5:$J$199,COMUNIDAD!G$9,),"")</f>
        <v/>
      </c>
      <c r="H39" s="39" t="str">
        <f t="shared" si="23"/>
        <v>-</v>
      </c>
      <c r="I39" s="37" t="str">
        <f t="shared" si="24"/>
        <v/>
      </c>
      <c r="J39" s="38" t="str">
        <f t="shared" si="25"/>
        <v/>
      </c>
      <c r="K39" s="39" t="str">
        <f t="shared" si="26"/>
        <v>-</v>
      </c>
      <c r="L39" s="108" t="str">
        <f>IFERROR(VLOOKUP($A39,'Tabla Actuaciones MMCC recibida'!$A$5:$J$199,COMUNIDAD!L$9,),"")</f>
        <v/>
      </c>
      <c r="M39" s="128" t="str">
        <f>IFERROR(VLOOKUP($A39,'Tabla Actuaciones MMCC recibida'!$A$5:$J$199,COMUNIDAD!M$9,),"")</f>
        <v/>
      </c>
      <c r="N39" s="39" t="str">
        <f t="shared" si="27"/>
        <v>-</v>
      </c>
      <c r="O39" s="37" t="str">
        <f t="shared" si="28"/>
        <v/>
      </c>
      <c r="P39" s="38" t="str">
        <f t="shared" si="29"/>
        <v/>
      </c>
      <c r="Q39" s="39" t="str">
        <f t="shared" si="30"/>
        <v>-</v>
      </c>
    </row>
    <row r="40" spans="1:18" s="35" customFormat="1" ht="18.75" customHeight="1" x14ac:dyDescent="0.25">
      <c r="A40" s="145">
        <v>4</v>
      </c>
      <c r="B40" s="107" t="str">
        <f>IFERROR(VLOOKUP($A40,'Tabla Actuaciones MMCC recibida'!$A$5:$J$199,COMUNIDAD!B$9,),"")</f>
        <v/>
      </c>
      <c r="C40" s="108" t="str">
        <f>IFERROR(VLOOKUP($A40,'Tabla Actuaciones MMCC recibida'!$A$5:$J$199,COMUNIDAD!C$9,),"")</f>
        <v/>
      </c>
      <c r="D40" s="128" t="str">
        <f>IFERROR(VLOOKUP($A40,'Tabla Actuaciones MMCC recibida'!$A$5:$J$199,COMUNIDAD!D$9,),"")</f>
        <v/>
      </c>
      <c r="E40" s="39" t="str">
        <f t="shared" si="22"/>
        <v>-</v>
      </c>
      <c r="F40" s="108" t="str">
        <f>IFERROR(VLOOKUP($A40,'Tabla Actuaciones MMCC recibida'!$A$5:$J$199,COMUNIDAD!F$9,),"")</f>
        <v/>
      </c>
      <c r="G40" s="128" t="str">
        <f>IFERROR(VLOOKUP($A40,'Tabla Actuaciones MMCC recibida'!$A$5:$J$199,COMUNIDAD!G$9,),"")</f>
        <v/>
      </c>
      <c r="H40" s="39" t="str">
        <f t="shared" si="23"/>
        <v>-</v>
      </c>
      <c r="I40" s="37" t="str">
        <f t="shared" si="24"/>
        <v/>
      </c>
      <c r="J40" s="38" t="str">
        <f t="shared" si="25"/>
        <v/>
      </c>
      <c r="K40" s="39" t="str">
        <f t="shared" si="26"/>
        <v>-</v>
      </c>
      <c r="L40" s="108" t="str">
        <f>IFERROR(VLOOKUP($A40,'Tabla Actuaciones MMCC recibida'!$A$5:$J$199,COMUNIDAD!L$9,),"")</f>
        <v/>
      </c>
      <c r="M40" s="128" t="str">
        <f>IFERROR(VLOOKUP($A40,'Tabla Actuaciones MMCC recibida'!$A$5:$J$199,COMUNIDAD!M$9,),"")</f>
        <v/>
      </c>
      <c r="N40" s="39" t="str">
        <f t="shared" si="27"/>
        <v>-</v>
      </c>
      <c r="O40" s="37" t="str">
        <f t="shared" si="28"/>
        <v/>
      </c>
      <c r="P40" s="38" t="str">
        <f t="shared" si="29"/>
        <v/>
      </c>
      <c r="Q40" s="39" t="str">
        <f t="shared" si="30"/>
        <v>-</v>
      </c>
    </row>
    <row r="41" spans="1:18" s="35" customFormat="1" ht="18.75" customHeight="1" thickBot="1" x14ac:dyDescent="0.3">
      <c r="A41" s="145">
        <v>5</v>
      </c>
      <c r="B41" s="111" t="str">
        <f>IFERROR(VLOOKUP($A41,'Tabla Actuaciones MMCC recibida'!$A$5:$J$199,COMUNIDAD!B$9,),"")</f>
        <v/>
      </c>
      <c r="C41" s="112" t="str">
        <f>IFERROR(VLOOKUP($A41,'Tabla Actuaciones MMCC recibida'!$A$5:$J$199,COMUNIDAD!C$9,),"")</f>
        <v/>
      </c>
      <c r="D41" s="129" t="str">
        <f>IFERROR(VLOOKUP($A41,'Tabla Actuaciones MMCC recibida'!$A$5:$J$199,COMUNIDAD!D$9,),"")</f>
        <v/>
      </c>
      <c r="E41" s="114" t="str">
        <f t="shared" si="22"/>
        <v>-</v>
      </c>
      <c r="F41" s="112" t="str">
        <f>IFERROR(VLOOKUP($A41,'Tabla Actuaciones MMCC recibida'!$A$5:$J$199,COMUNIDAD!F$9,),"")</f>
        <v/>
      </c>
      <c r="G41" s="129" t="str">
        <f>IFERROR(VLOOKUP($A41,'Tabla Actuaciones MMCC recibida'!$A$5:$J$199,COMUNIDAD!G$9,),"")</f>
        <v/>
      </c>
      <c r="H41" s="114" t="str">
        <f t="shared" si="23"/>
        <v>-</v>
      </c>
      <c r="I41" s="112" t="str">
        <f t="shared" si="24"/>
        <v/>
      </c>
      <c r="J41" s="113" t="str">
        <f t="shared" si="25"/>
        <v/>
      </c>
      <c r="K41" s="114" t="str">
        <f t="shared" si="26"/>
        <v>-</v>
      </c>
      <c r="L41" s="112" t="str">
        <f>IFERROR(VLOOKUP($A41,'Tabla Actuaciones MMCC recibida'!$A$5:$J$199,COMUNIDAD!L$9,),"")</f>
        <v/>
      </c>
      <c r="M41" s="129" t="str">
        <f>IFERROR(VLOOKUP($A41,'Tabla Actuaciones MMCC recibida'!$A$5:$J$199,COMUNIDAD!M$9,),"")</f>
        <v/>
      </c>
      <c r="N41" s="114" t="str">
        <f t="shared" si="27"/>
        <v>-</v>
      </c>
      <c r="O41" s="112" t="str">
        <f t="shared" si="28"/>
        <v/>
      </c>
      <c r="P41" s="113" t="str">
        <f t="shared" si="29"/>
        <v/>
      </c>
      <c r="Q41" s="114" t="str">
        <f t="shared" si="30"/>
        <v>-</v>
      </c>
    </row>
    <row r="42" spans="1:18" s="35" customFormat="1" ht="10.5" customHeight="1" thickBot="1" x14ac:dyDescent="0.3">
      <c r="A42" s="145"/>
      <c r="B42" s="44"/>
      <c r="C42" s="49"/>
      <c r="D42" s="49"/>
      <c r="E42" s="46" t="s">
        <v>474</v>
      </c>
      <c r="F42" s="49"/>
      <c r="G42" s="49"/>
      <c r="H42" s="46" t="s">
        <v>474</v>
      </c>
      <c r="I42" s="49"/>
      <c r="J42" s="49"/>
      <c r="K42" s="46" t="s">
        <v>474</v>
      </c>
      <c r="L42" s="49"/>
      <c r="M42" s="49"/>
      <c r="N42" s="46" t="s">
        <v>474</v>
      </c>
      <c r="O42" s="49"/>
      <c r="P42" s="49"/>
      <c r="Q42" s="46" t="s">
        <v>474</v>
      </c>
      <c r="R42" s="44"/>
    </row>
    <row r="43" spans="1:18" s="35" customFormat="1" ht="18.75" customHeight="1" thickBot="1" x14ac:dyDescent="0.3">
      <c r="A43" s="145">
        <v>1</v>
      </c>
      <c r="B43" s="96" t="str">
        <f>IFERROR(VLOOKUP($A43,'Tabla Actuaciones MMCC recibida'!$AM$5:$AV$36,COMUNIDAD!B$9,),"")</f>
        <v/>
      </c>
      <c r="C43" s="93" t="str">
        <f>IFERROR(VLOOKUP($A43,'Tabla Actuaciones MMCC recibida'!$AM$5:$AV$36,COMUNIDAD!C$9,),"")</f>
        <v/>
      </c>
      <c r="D43" s="94" t="str">
        <f>IFERROR(VLOOKUP($A43,'Tabla Actuaciones MMCC recibida'!$AM$5:$AV$36,COMUNIDAD!D$9,),"")</f>
        <v/>
      </c>
      <c r="E43" s="95" t="str">
        <f t="shared" ref="E43" si="31">IFERROR((D43-C43)/C43*100,"-")</f>
        <v>-</v>
      </c>
      <c r="F43" s="93" t="str">
        <f>IFERROR(VLOOKUP($A43,'Tabla Actuaciones MMCC recibida'!$AM$5:$AV$36,COMUNIDAD!F$9,),"")</f>
        <v/>
      </c>
      <c r="G43" s="94" t="str">
        <f>IFERROR(VLOOKUP($A43,'Tabla Actuaciones MMCC recibida'!$AM$5:$AV$36,COMUNIDAD!G$9,),"")</f>
        <v/>
      </c>
      <c r="H43" s="95" t="str">
        <f t="shared" ref="H43" si="32">IFERROR((G43-F43)/F43*100,"-")</f>
        <v>-</v>
      </c>
      <c r="I43" s="93" t="str">
        <f>IFERROR(C43+F43,"")</f>
        <v/>
      </c>
      <c r="J43" s="94" t="str">
        <f t="shared" ref="J43" si="33">IFERROR(D43+G43,"")</f>
        <v/>
      </c>
      <c r="K43" s="95" t="str">
        <f t="shared" ref="K43" si="34">IFERROR((J43-I43)/I43*100,"-")</f>
        <v>-</v>
      </c>
      <c r="L43" s="93" t="str">
        <f>IFERROR(VLOOKUP($A43,'Tabla Actuaciones MMCC recibida'!$AM$5:$AV$36,COMUNIDAD!L$9,),"")</f>
        <v/>
      </c>
      <c r="M43" s="94" t="str">
        <f>IFERROR(VLOOKUP($A43,'Tabla Actuaciones MMCC recibida'!$AM$5:$AV$36,COMUNIDAD!M$9,),"")</f>
        <v/>
      </c>
      <c r="N43" s="95" t="str">
        <f t="shared" ref="N43" si="35">IFERROR((M43-L43)/L43*100,"-")</f>
        <v>-</v>
      </c>
      <c r="O43" s="93" t="str">
        <f>IFERROR(I43+L43,"")</f>
        <v/>
      </c>
      <c r="P43" s="94" t="str">
        <f t="shared" ref="P43" si="36">IFERROR(J43+M43,"")</f>
        <v/>
      </c>
      <c r="Q43" s="95" t="str">
        <f t="shared" ref="Q43" si="37">IFERROR((P43-O43)/O43*100,"-")</f>
        <v>-</v>
      </c>
    </row>
    <row r="44" spans="1:18" ht="15" customHeight="1" x14ac:dyDescent="0.25">
      <c r="C44" s="214"/>
      <c r="D44" s="214"/>
      <c r="F44" s="214"/>
      <c r="G44" s="214"/>
      <c r="I44" s="214"/>
      <c r="J44" s="214"/>
      <c r="L44" s="214"/>
      <c r="M44" s="214"/>
    </row>
    <row r="45" spans="1:18" ht="15" customHeight="1" x14ac:dyDescent="0.25">
      <c r="F45" s="214"/>
      <c r="G45" s="214"/>
    </row>
    <row r="47" spans="1:18" s="51" customFormat="1" ht="15" customHeight="1" x14ac:dyDescent="0.25">
      <c r="A47" s="143"/>
      <c r="B47" s="50" t="s">
        <v>463</v>
      </c>
    </row>
    <row r="48" spans="1:18" s="51" customFormat="1" ht="15" customHeight="1" x14ac:dyDescent="0.25">
      <c r="A48" s="143"/>
    </row>
    <row r="49" spans="1:14" s="51" customFormat="1" ht="15" customHeight="1" x14ac:dyDescent="0.25">
      <c r="A49" s="143"/>
      <c r="C49" s="235" t="s">
        <v>464</v>
      </c>
      <c r="D49" s="236"/>
      <c r="E49" s="161" t="s">
        <v>639</v>
      </c>
      <c r="F49" s="235" t="s">
        <v>465</v>
      </c>
      <c r="G49" s="236"/>
      <c r="H49" s="161" t="s">
        <v>639</v>
      </c>
      <c r="I49" s="235" t="s">
        <v>466</v>
      </c>
      <c r="J49" s="236"/>
      <c r="K49" s="161" t="s">
        <v>639</v>
      </c>
      <c r="L49" s="235" t="s">
        <v>467</v>
      </c>
      <c r="M49" s="236"/>
      <c r="N49" s="161" t="s">
        <v>639</v>
      </c>
    </row>
    <row r="50" spans="1:14" s="51" customFormat="1" ht="15" customHeight="1" x14ac:dyDescent="0.25">
      <c r="A50" s="143"/>
      <c r="C50" s="222" t="s">
        <v>468</v>
      </c>
      <c r="D50" s="223"/>
      <c r="E50" s="162" t="s">
        <v>648</v>
      </c>
      <c r="F50" s="222" t="s">
        <v>469</v>
      </c>
      <c r="G50" s="223"/>
      <c r="H50" s="162" t="s">
        <v>608</v>
      </c>
      <c r="I50" s="222" t="s">
        <v>470</v>
      </c>
      <c r="J50" s="223"/>
      <c r="K50" s="162" t="s">
        <v>639</v>
      </c>
      <c r="L50" s="222" t="s">
        <v>471</v>
      </c>
      <c r="M50" s="223"/>
      <c r="N50" s="162" t="s">
        <v>608</v>
      </c>
    </row>
    <row r="51" spans="1:14" s="51" customFormat="1" ht="15" customHeight="1" x14ac:dyDescent="0.25">
      <c r="A51" s="143"/>
      <c r="C51" s="224" t="s">
        <v>472</v>
      </c>
      <c r="D51" s="225"/>
      <c r="E51" s="163" t="s">
        <v>630</v>
      </c>
      <c r="F51" s="224" t="s">
        <v>609</v>
      </c>
      <c r="G51" s="225"/>
      <c r="H51" s="163" t="s">
        <v>648</v>
      </c>
      <c r="I51" s="224" t="s">
        <v>473</v>
      </c>
      <c r="J51" s="225"/>
      <c r="K51" s="163" t="s">
        <v>648</v>
      </c>
      <c r="L51" s="210"/>
      <c r="M51" s="211"/>
      <c r="N51" s="163"/>
    </row>
    <row r="52" spans="1:14" s="51" customFormat="1" ht="15" customHeight="1" x14ac:dyDescent="0.25">
      <c r="A52" s="143"/>
    </row>
    <row r="53" spans="1:14" s="51" customFormat="1" ht="15" customHeight="1" x14ac:dyDescent="0.25">
      <c r="A53" s="143"/>
    </row>
    <row r="54" spans="1:14" s="51" customFormat="1" ht="15" customHeight="1" x14ac:dyDescent="0.25">
      <c r="A54" s="143"/>
    </row>
  </sheetData>
  <sheetProtection password="C989" sheet="1" objects="1" scenarios="1"/>
  <mergeCells count="19">
    <mergeCell ref="B28:Q28"/>
    <mergeCell ref="E2:H3"/>
    <mergeCell ref="C6:E6"/>
    <mergeCell ref="B8:Q8"/>
    <mergeCell ref="L10:N15"/>
    <mergeCell ref="O10:Q15"/>
    <mergeCell ref="L30:N35"/>
    <mergeCell ref="O30:Q35"/>
    <mergeCell ref="C49:D49"/>
    <mergeCell ref="F49:G49"/>
    <mergeCell ref="I49:J49"/>
    <mergeCell ref="L49:M49"/>
    <mergeCell ref="C50:D50"/>
    <mergeCell ref="F50:G50"/>
    <mergeCell ref="I50:J50"/>
    <mergeCell ref="L50:M50"/>
    <mergeCell ref="C51:D51"/>
    <mergeCell ref="F51:G51"/>
    <mergeCell ref="I51:J51"/>
  </mergeCells>
  <dataValidations count="1">
    <dataValidation type="list" allowBlank="1" showInputMessage="1" showErrorMessage="1" sqref="C6:E6">
      <formula1>COMUNIDAD</formula1>
    </dataValidation>
  </dataValidations>
  <printOptions horizontalCentered="1"/>
  <pageMargins left="0.27" right="0.35433070866141736" top="0.2" bottom="0.2" header="0.2" footer="0.11811023622047245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92D050"/>
    <pageSetUpPr fitToPage="1"/>
  </sheetPr>
  <dimension ref="A1:R54"/>
  <sheetViews>
    <sheetView zoomScale="90" zoomScaleNormal="90" workbookViewId="0">
      <selection activeCell="C6" sqref="C6:E6"/>
    </sheetView>
  </sheetViews>
  <sheetFormatPr baseColWidth="10" defaultRowHeight="15" customHeight="1" x14ac:dyDescent="0.25"/>
  <cols>
    <col min="1" max="1" width="1" style="143" customWidth="1"/>
    <col min="2" max="2" width="33.42578125" style="23" customWidth="1"/>
    <col min="3" max="4" width="11.7109375" style="23" customWidth="1"/>
    <col min="5" max="5" width="8.7109375" style="23" customWidth="1"/>
    <col min="6" max="7" width="11.7109375" style="23" customWidth="1"/>
    <col min="8" max="8" width="8.7109375" style="23" customWidth="1"/>
    <col min="9" max="10" width="11.7109375" style="23" customWidth="1"/>
    <col min="11" max="11" width="8.7109375" style="23" customWidth="1"/>
    <col min="12" max="13" width="11.7109375" style="23" customWidth="1"/>
    <col min="14" max="14" width="8.7109375" style="23" customWidth="1"/>
    <col min="15" max="16" width="11.7109375" style="23" customWidth="1"/>
    <col min="17" max="17" width="8.7109375" style="23" customWidth="1"/>
    <col min="18" max="16384" width="11.42578125" style="23"/>
  </cols>
  <sheetData>
    <row r="1" spans="1:17" s="9" customFormat="1" ht="12.75" x14ac:dyDescent="0.2">
      <c r="A1" s="139"/>
    </row>
    <row r="2" spans="1:17" s="9" customFormat="1" ht="36" x14ac:dyDescent="0.2">
      <c r="A2" s="140"/>
      <c r="B2" s="10" t="s">
        <v>453</v>
      </c>
      <c r="C2" s="11"/>
      <c r="D2" s="11"/>
      <c r="E2" s="238" t="s">
        <v>454</v>
      </c>
      <c r="F2" s="238"/>
      <c r="G2" s="238"/>
      <c r="H2" s="238"/>
      <c r="I2" s="12"/>
      <c r="J2" s="11"/>
      <c r="K2" s="11"/>
      <c r="L2" s="11"/>
      <c r="M2" s="11"/>
      <c r="N2" s="11"/>
      <c r="O2" s="11"/>
      <c r="P2" s="11"/>
      <c r="Q2" s="11"/>
    </row>
    <row r="3" spans="1:17" s="9" customFormat="1" ht="21" customHeight="1" x14ac:dyDescent="0.3">
      <c r="A3" s="139"/>
      <c r="B3" s="13" t="s">
        <v>455</v>
      </c>
      <c r="E3" s="238"/>
      <c r="F3" s="238"/>
      <c r="G3" s="238"/>
      <c r="H3" s="238"/>
      <c r="I3" s="12"/>
    </row>
    <row r="4" spans="1:17" s="9" customFormat="1" ht="6.75" customHeight="1" thickBot="1" x14ac:dyDescent="0.35">
      <c r="A4" s="139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s="17" customFormat="1" ht="15" customHeight="1" thickTop="1" x14ac:dyDescent="0.35">
      <c r="A5" s="14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8" customFormat="1" ht="18.75" x14ac:dyDescent="0.25">
      <c r="A6" s="142"/>
      <c r="B6" s="19" t="s">
        <v>487</v>
      </c>
      <c r="C6" s="239" t="s">
        <v>478</v>
      </c>
      <c r="D6" s="239"/>
      <c r="E6" s="239"/>
      <c r="H6" s="72" t="s">
        <v>647</v>
      </c>
    </row>
    <row r="7" spans="1:17" s="18" customFormat="1" ht="18.75" customHeight="1" x14ac:dyDescent="0.25">
      <c r="A7" s="142"/>
      <c r="B7" s="20"/>
      <c r="E7" s="21"/>
    </row>
    <row r="8" spans="1:17" s="18" customFormat="1" ht="24" customHeight="1" x14ac:dyDescent="0.25">
      <c r="A8" s="142"/>
      <c r="B8" s="237" t="s">
        <v>457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</row>
    <row r="9" spans="1:17" s="22" customFormat="1" ht="15" customHeight="1" thickBot="1" x14ac:dyDescent="0.3">
      <c r="B9" s="22">
        <v>4</v>
      </c>
      <c r="C9" s="22">
        <v>5</v>
      </c>
      <c r="D9" s="22">
        <v>6</v>
      </c>
      <c r="F9" s="22">
        <v>7</v>
      </c>
      <c r="G9" s="22">
        <v>8</v>
      </c>
      <c r="L9" s="22">
        <v>9</v>
      </c>
      <c r="M9" s="22">
        <v>10</v>
      </c>
    </row>
    <row r="10" spans="1:17" ht="15" customHeight="1" x14ac:dyDescent="0.25">
      <c r="C10" s="24"/>
      <c r="D10" s="25"/>
      <c r="E10" s="26"/>
      <c r="F10" s="24"/>
      <c r="G10" s="25"/>
      <c r="H10" s="26"/>
      <c r="I10" s="24"/>
      <c r="J10" s="25"/>
      <c r="K10" s="26"/>
      <c r="L10" s="226" t="s">
        <v>20</v>
      </c>
      <c r="M10" s="227"/>
      <c r="N10" s="228"/>
      <c r="O10" s="226" t="s">
        <v>458</v>
      </c>
      <c r="P10" s="227"/>
      <c r="Q10" s="228"/>
    </row>
    <row r="11" spans="1:17" ht="15" customHeight="1" x14ac:dyDescent="0.25">
      <c r="C11" s="27"/>
      <c r="D11" s="28"/>
      <c r="E11" s="29"/>
      <c r="F11" s="27"/>
      <c r="G11" s="28"/>
      <c r="H11" s="29"/>
      <c r="I11" s="27"/>
      <c r="J11" s="28"/>
      <c r="K11" s="29"/>
      <c r="L11" s="229"/>
      <c r="M11" s="230"/>
      <c r="N11" s="231"/>
      <c r="O11" s="229"/>
      <c r="P11" s="230"/>
      <c r="Q11" s="231"/>
    </row>
    <row r="12" spans="1:17" ht="15" customHeight="1" x14ac:dyDescent="0.25">
      <c r="C12" s="27"/>
      <c r="D12" s="28"/>
      <c r="E12" s="29"/>
      <c r="F12" s="27"/>
      <c r="G12" s="28"/>
      <c r="H12" s="29"/>
      <c r="I12" s="27"/>
      <c r="J12" s="28"/>
      <c r="K12" s="29"/>
      <c r="L12" s="229"/>
      <c r="M12" s="230"/>
      <c r="N12" s="231"/>
      <c r="O12" s="229"/>
      <c r="P12" s="230"/>
      <c r="Q12" s="231"/>
    </row>
    <row r="13" spans="1:17" ht="15" customHeight="1" x14ac:dyDescent="0.25">
      <c r="C13" s="27"/>
      <c r="D13" s="28"/>
      <c r="E13" s="29"/>
      <c r="F13" s="27"/>
      <c r="G13" s="28"/>
      <c r="H13" s="29"/>
      <c r="I13" s="27"/>
      <c r="J13" s="28"/>
      <c r="K13" s="29"/>
      <c r="L13" s="229"/>
      <c r="M13" s="230"/>
      <c r="N13" s="231"/>
      <c r="O13" s="229"/>
      <c r="P13" s="230"/>
      <c r="Q13" s="231"/>
    </row>
    <row r="14" spans="1:17" ht="15" customHeight="1" x14ac:dyDescent="0.25">
      <c r="C14" s="27"/>
      <c r="D14" s="28"/>
      <c r="E14" s="29"/>
      <c r="F14" s="27"/>
      <c r="G14" s="28"/>
      <c r="H14" s="29"/>
      <c r="I14" s="27"/>
      <c r="J14" s="28"/>
      <c r="K14" s="29"/>
      <c r="L14" s="229"/>
      <c r="M14" s="230"/>
      <c r="N14" s="231"/>
      <c r="O14" s="229"/>
      <c r="P14" s="230"/>
      <c r="Q14" s="231"/>
    </row>
    <row r="15" spans="1:17" ht="15" customHeight="1" thickBot="1" x14ac:dyDescent="0.3">
      <c r="C15" s="27"/>
      <c r="D15" s="28"/>
      <c r="E15" s="29"/>
      <c r="F15" s="27"/>
      <c r="G15" s="28"/>
      <c r="H15" s="29"/>
      <c r="I15" s="27"/>
      <c r="J15" s="28"/>
      <c r="K15" s="29"/>
      <c r="L15" s="232"/>
      <c r="M15" s="233"/>
      <c r="N15" s="234"/>
      <c r="O15" s="232"/>
      <c r="P15" s="233"/>
      <c r="Q15" s="234"/>
    </row>
    <row r="16" spans="1:17" s="30" customFormat="1" ht="21" customHeight="1" thickBot="1" x14ac:dyDescent="0.3">
      <c r="A16" s="144"/>
      <c r="B16" s="31" t="s">
        <v>459</v>
      </c>
      <c r="C16" s="32">
        <v>2019</v>
      </c>
      <c r="D16" s="33">
        <v>2020</v>
      </c>
      <c r="E16" s="34" t="s">
        <v>460</v>
      </c>
      <c r="F16" s="32">
        <v>2019</v>
      </c>
      <c r="G16" s="33">
        <v>2020</v>
      </c>
      <c r="H16" s="34" t="s">
        <v>460</v>
      </c>
      <c r="I16" s="32">
        <v>2019</v>
      </c>
      <c r="J16" s="33">
        <v>2020</v>
      </c>
      <c r="K16" s="34" t="s">
        <v>460</v>
      </c>
      <c r="L16" s="32">
        <v>2019</v>
      </c>
      <c r="M16" s="33">
        <v>2020</v>
      </c>
      <c r="N16" s="34" t="s">
        <v>460</v>
      </c>
      <c r="O16" s="32">
        <v>2019</v>
      </c>
      <c r="P16" s="33">
        <v>2020</v>
      </c>
      <c r="Q16" s="34" t="s">
        <v>460</v>
      </c>
    </row>
    <row r="17" spans="1:18" s="35" customFormat="1" ht="18.75" customHeight="1" thickTop="1" x14ac:dyDescent="0.25">
      <c r="A17" s="145">
        <v>1</v>
      </c>
      <c r="B17" s="36" t="str">
        <f>IFERROR(VLOOKUP($A17,'Tabla Actuaciones MMCC'!$M$5:$W$500,PROVINCIA!B$9,),"")</f>
        <v/>
      </c>
      <c r="C17" s="37" t="str">
        <f>IFERROR(VLOOKUP($A17,'Tabla Actuaciones MMCC'!$M$5:$W$500,PROVINCIA!C$9,),"")</f>
        <v/>
      </c>
      <c r="D17" s="38" t="str">
        <f>IFERROR(VLOOKUP($A17,'Tabla Actuaciones MMCC'!$M$5:$W$500,PROVINCIA!D$9,),"")</f>
        <v/>
      </c>
      <c r="E17" s="39" t="str">
        <f>IFERROR((D17-C17)/C17*100,"-")</f>
        <v>-</v>
      </c>
      <c r="F17" s="37" t="str">
        <f>IFERROR(VLOOKUP($A17,'Tabla Actuaciones MMCC'!$M$5:$W$500,PROVINCIA!F$9,),"")</f>
        <v/>
      </c>
      <c r="G17" s="38" t="str">
        <f>IFERROR(VLOOKUP($A17,'Tabla Actuaciones MMCC'!$M$5:$W$500,PROVINCIA!G$9,),"")</f>
        <v/>
      </c>
      <c r="H17" s="39" t="str">
        <f>IFERROR((G17-F17)/F17*100,"-")</f>
        <v>-</v>
      </c>
      <c r="I17" s="37" t="str">
        <f>IFERROR(C17+F17,"")</f>
        <v/>
      </c>
      <c r="J17" s="38" t="str">
        <f>IFERROR(D17+G17,"")</f>
        <v/>
      </c>
      <c r="K17" s="39" t="str">
        <f>IFERROR((J17-I17)/I17*100,"-")</f>
        <v>-</v>
      </c>
      <c r="L17" s="37" t="str">
        <f>IFERROR(VLOOKUP($A17,'Tabla Actuaciones MMCC'!$M$5:$W$500,PROVINCIA!L$9,),"")</f>
        <v/>
      </c>
      <c r="M17" s="38" t="str">
        <f>IFERROR(VLOOKUP($A17,'Tabla Actuaciones MMCC'!$M$5:$W$500,PROVINCIA!M$9,),"")</f>
        <v/>
      </c>
      <c r="N17" s="39" t="str">
        <f>IFERROR((M17-L17)/L17*100,"-")</f>
        <v>-</v>
      </c>
      <c r="O17" s="37" t="str">
        <f>IFERROR(I17+L17,"")</f>
        <v/>
      </c>
      <c r="P17" s="38" t="str">
        <f>IFERROR(J17+M17,"")</f>
        <v/>
      </c>
      <c r="Q17" s="39" t="str">
        <f>IFERROR((P17-O17)/O17*100,"-")</f>
        <v>-</v>
      </c>
    </row>
    <row r="18" spans="1:18" s="35" customFormat="1" ht="18.75" customHeight="1" x14ac:dyDescent="0.25">
      <c r="A18" s="145">
        <v>2</v>
      </c>
      <c r="B18" s="36" t="str">
        <f>IFERROR(VLOOKUP($A18,'Tabla Actuaciones MMCC'!$M$5:$W$500,PROVINCIA!B$9,),"")</f>
        <v/>
      </c>
      <c r="C18" s="37" t="str">
        <f>IFERROR(VLOOKUP($A18,'Tabla Actuaciones MMCC'!$M$5:$W$500,PROVINCIA!C$9,),"")</f>
        <v/>
      </c>
      <c r="D18" s="38" t="str">
        <f>IFERROR(VLOOKUP($A18,'Tabla Actuaciones MMCC'!$M$5:$W$500,PROVINCIA!D$9,),"")</f>
        <v/>
      </c>
      <c r="E18" s="39" t="str">
        <f t="shared" ref="E18:E23" si="0">IFERROR((D18-C18)/C18*100,"-")</f>
        <v>-</v>
      </c>
      <c r="F18" s="37" t="str">
        <f>IFERROR(VLOOKUP($A18,'Tabla Actuaciones MMCC'!$M$5:$W$500,PROVINCIA!F$9,),"")</f>
        <v/>
      </c>
      <c r="G18" s="38" t="str">
        <f>IFERROR(VLOOKUP($A18,'Tabla Actuaciones MMCC'!$M$5:$W$500,PROVINCIA!G$9,),"")</f>
        <v/>
      </c>
      <c r="H18" s="39" t="str">
        <f t="shared" ref="H18:H23" si="1">IFERROR((G18-F18)/F18*100,"-")</f>
        <v>-</v>
      </c>
      <c r="I18" s="37" t="str">
        <f t="shared" ref="I18:J21" si="2">IFERROR(C18+F18,"")</f>
        <v/>
      </c>
      <c r="J18" s="38" t="str">
        <f t="shared" si="2"/>
        <v/>
      </c>
      <c r="K18" s="39" t="str">
        <f t="shared" ref="K18:K21" si="3">IFERROR((J18-I18)/I18*100,"-")</f>
        <v>-</v>
      </c>
      <c r="L18" s="37" t="str">
        <f>IFERROR(VLOOKUP($A18,'Tabla Actuaciones MMCC'!$M$5:$W$500,PROVINCIA!L$9,),"")</f>
        <v/>
      </c>
      <c r="M18" s="38" t="str">
        <f>IFERROR(VLOOKUP($A18,'Tabla Actuaciones MMCC'!$M$5:$W$500,PROVINCIA!M$9,),"")</f>
        <v/>
      </c>
      <c r="N18" s="39" t="str">
        <f t="shared" ref="N18:N23" si="4">IFERROR((M18-L18)/L18*100,"-")</f>
        <v>-</v>
      </c>
      <c r="O18" s="37" t="str">
        <f t="shared" ref="O18:P21" si="5">IFERROR(I18+L18,"")</f>
        <v/>
      </c>
      <c r="P18" s="38" t="str">
        <f t="shared" si="5"/>
        <v/>
      </c>
      <c r="Q18" s="39" t="str">
        <f t="shared" ref="Q18:Q23" si="6">IFERROR((P18-O18)/O18*100,"-")</f>
        <v>-</v>
      </c>
    </row>
    <row r="19" spans="1:18" s="35" customFormat="1" ht="18.75" customHeight="1" x14ac:dyDescent="0.25">
      <c r="A19" s="145">
        <v>3</v>
      </c>
      <c r="B19" s="36" t="str">
        <f>IFERROR(VLOOKUP($A19,'Tabla Actuaciones MMCC'!$M$5:$W$500,PROVINCIA!B$9,),"")</f>
        <v/>
      </c>
      <c r="C19" s="37" t="str">
        <f>IFERROR(VLOOKUP($A19,'Tabla Actuaciones MMCC'!$M$5:$W$500,PROVINCIA!C$9,),"")</f>
        <v/>
      </c>
      <c r="D19" s="38" t="str">
        <f>IFERROR(VLOOKUP($A19,'Tabla Actuaciones MMCC'!$M$5:$W$500,PROVINCIA!D$9,),"")</f>
        <v/>
      </c>
      <c r="E19" s="39" t="str">
        <f t="shared" si="0"/>
        <v>-</v>
      </c>
      <c r="F19" s="37" t="str">
        <f>IFERROR(VLOOKUP($A19,'Tabla Actuaciones MMCC'!$M$5:$W$500,PROVINCIA!F$9,),"")</f>
        <v/>
      </c>
      <c r="G19" s="38" t="str">
        <f>IFERROR(VLOOKUP($A19,'Tabla Actuaciones MMCC'!$M$5:$W$500,PROVINCIA!G$9,),"")</f>
        <v/>
      </c>
      <c r="H19" s="39" t="str">
        <f t="shared" si="1"/>
        <v>-</v>
      </c>
      <c r="I19" s="37" t="str">
        <f t="shared" si="2"/>
        <v/>
      </c>
      <c r="J19" s="38" t="str">
        <f t="shared" si="2"/>
        <v/>
      </c>
      <c r="K19" s="39" t="str">
        <f t="shared" si="3"/>
        <v>-</v>
      </c>
      <c r="L19" s="37" t="str">
        <f>IFERROR(VLOOKUP($A19,'Tabla Actuaciones MMCC'!$M$5:$W$500,PROVINCIA!L$9,),"")</f>
        <v/>
      </c>
      <c r="M19" s="38" t="str">
        <f>IFERROR(VLOOKUP($A19,'Tabla Actuaciones MMCC'!$M$5:$W$500,PROVINCIA!M$9,),"")</f>
        <v/>
      </c>
      <c r="N19" s="39" t="str">
        <f t="shared" si="4"/>
        <v>-</v>
      </c>
      <c r="O19" s="37" t="str">
        <f t="shared" si="5"/>
        <v/>
      </c>
      <c r="P19" s="38" t="str">
        <f t="shared" si="5"/>
        <v/>
      </c>
      <c r="Q19" s="39" t="str">
        <f t="shared" si="6"/>
        <v>-</v>
      </c>
    </row>
    <row r="20" spans="1:18" s="35" customFormat="1" ht="18.75" customHeight="1" x14ac:dyDescent="0.25">
      <c r="A20" s="145">
        <v>4</v>
      </c>
      <c r="B20" s="36" t="str">
        <f>IFERROR(VLOOKUP($A20,'Tabla Actuaciones MMCC'!$M$5:$W$500,PROVINCIA!B$9,),"")</f>
        <v/>
      </c>
      <c r="C20" s="37" t="str">
        <f>IFERROR(VLOOKUP($A20,'Tabla Actuaciones MMCC'!$M$5:$W$500,PROVINCIA!C$9,),"")</f>
        <v/>
      </c>
      <c r="D20" s="38" t="str">
        <f>IFERROR(VLOOKUP($A20,'Tabla Actuaciones MMCC'!$M$5:$W$500,PROVINCIA!D$9,),"")</f>
        <v/>
      </c>
      <c r="E20" s="39" t="str">
        <f t="shared" si="0"/>
        <v>-</v>
      </c>
      <c r="F20" s="37" t="str">
        <f>IFERROR(VLOOKUP($A20,'Tabla Actuaciones MMCC'!$M$5:$W$500,PROVINCIA!F$9,),"")</f>
        <v/>
      </c>
      <c r="G20" s="38" t="str">
        <f>IFERROR(VLOOKUP($A20,'Tabla Actuaciones MMCC'!$M$5:$W$500,PROVINCIA!G$9,),"")</f>
        <v/>
      </c>
      <c r="H20" s="39" t="str">
        <f t="shared" si="1"/>
        <v>-</v>
      </c>
      <c r="I20" s="37" t="str">
        <f t="shared" si="2"/>
        <v/>
      </c>
      <c r="J20" s="38" t="str">
        <f t="shared" si="2"/>
        <v/>
      </c>
      <c r="K20" s="39" t="str">
        <f t="shared" si="3"/>
        <v>-</v>
      </c>
      <c r="L20" s="37" t="str">
        <f>IFERROR(VLOOKUP($A20,'Tabla Actuaciones MMCC'!$M$5:$W$500,PROVINCIA!L$9,),"")</f>
        <v/>
      </c>
      <c r="M20" s="38" t="str">
        <f>IFERROR(VLOOKUP($A20,'Tabla Actuaciones MMCC'!$M$5:$W$500,PROVINCIA!M$9,),"")</f>
        <v/>
      </c>
      <c r="N20" s="39" t="str">
        <f t="shared" si="4"/>
        <v>-</v>
      </c>
      <c r="O20" s="37" t="str">
        <f t="shared" si="5"/>
        <v/>
      </c>
      <c r="P20" s="38" t="str">
        <f t="shared" si="5"/>
        <v/>
      </c>
      <c r="Q20" s="39" t="str">
        <f t="shared" si="6"/>
        <v>-</v>
      </c>
    </row>
    <row r="21" spans="1:18" s="35" customFormat="1" ht="18.75" customHeight="1" thickBot="1" x14ac:dyDescent="0.3">
      <c r="A21" s="145">
        <v>5</v>
      </c>
      <c r="B21" s="40" t="str">
        <f>IFERROR(VLOOKUP($A21,'Tabla Actuaciones MMCC'!$M$5:$W$500,PROVINCIA!B$9,),"")</f>
        <v/>
      </c>
      <c r="C21" s="41" t="str">
        <f>IFERROR(VLOOKUP($A21,'Tabla Actuaciones MMCC'!$M$5:$W$500,PROVINCIA!C$9,),"")</f>
        <v/>
      </c>
      <c r="D21" s="42" t="str">
        <f>IFERROR(VLOOKUP($A21,'Tabla Actuaciones MMCC'!$M$5:$W$500,PROVINCIA!D$9,),"")</f>
        <v/>
      </c>
      <c r="E21" s="43" t="str">
        <f t="shared" si="0"/>
        <v>-</v>
      </c>
      <c r="F21" s="41" t="str">
        <f>IFERROR(VLOOKUP($A21,'Tabla Actuaciones MMCC'!$M$5:$W$500,PROVINCIA!F$9,),"")</f>
        <v/>
      </c>
      <c r="G21" s="42" t="str">
        <f>IFERROR(VLOOKUP($A21,'Tabla Actuaciones MMCC'!$M$5:$W$500,PROVINCIA!G$9,),"")</f>
        <v/>
      </c>
      <c r="H21" s="43" t="str">
        <f t="shared" si="1"/>
        <v>-</v>
      </c>
      <c r="I21" s="41" t="str">
        <f t="shared" si="2"/>
        <v/>
      </c>
      <c r="J21" s="42" t="str">
        <f t="shared" si="2"/>
        <v/>
      </c>
      <c r="K21" s="43" t="str">
        <f t="shared" si="3"/>
        <v>-</v>
      </c>
      <c r="L21" s="41" t="str">
        <f>IFERROR(VLOOKUP($A21,'Tabla Actuaciones MMCC'!$M$5:$W$500,PROVINCIA!L$9,),"")</f>
        <v/>
      </c>
      <c r="M21" s="42" t="str">
        <f>IFERROR(VLOOKUP($A21,'Tabla Actuaciones MMCC'!$M$5:$W$500,PROVINCIA!M$9,),"")</f>
        <v/>
      </c>
      <c r="N21" s="43" t="str">
        <f t="shared" si="4"/>
        <v>-</v>
      </c>
      <c r="O21" s="41" t="str">
        <f t="shared" si="5"/>
        <v/>
      </c>
      <c r="P21" s="42" t="str">
        <f t="shared" si="5"/>
        <v/>
      </c>
      <c r="Q21" s="43" t="str">
        <f t="shared" si="6"/>
        <v>-</v>
      </c>
    </row>
    <row r="22" spans="1:18" s="35" customFormat="1" ht="10.5" customHeight="1" thickBot="1" x14ac:dyDescent="0.3">
      <c r="A22" s="145"/>
      <c r="B22" s="44"/>
      <c r="C22" s="45"/>
      <c r="D22" s="45"/>
      <c r="E22" s="46" t="str">
        <f t="shared" ref="E22" si="7">IFERROR((D22-C22)/C22*100,"")</f>
        <v/>
      </c>
      <c r="F22" s="45"/>
      <c r="G22" s="45"/>
      <c r="H22" s="46" t="str">
        <f t="shared" ref="H22" si="8">IFERROR((G22-F22)/F22*100,"")</f>
        <v/>
      </c>
      <c r="I22" s="45"/>
      <c r="J22" s="45"/>
      <c r="K22" s="46" t="str">
        <f t="shared" ref="K22" si="9">IFERROR((J22-I22)/I22*100,"")</f>
        <v/>
      </c>
      <c r="L22" s="45"/>
      <c r="M22" s="45"/>
      <c r="N22" s="46" t="str">
        <f t="shared" ref="N22" si="10">IFERROR((M22-L22)/L22*100,"")</f>
        <v/>
      </c>
      <c r="O22" s="45"/>
      <c r="P22" s="45"/>
      <c r="Q22" s="46" t="str">
        <f t="shared" ref="Q22" si="11">IFERROR((P22-O22)/O22*100,"")</f>
        <v/>
      </c>
      <c r="R22" s="44"/>
    </row>
    <row r="23" spans="1:18" s="35" customFormat="1" ht="18.75" customHeight="1" thickBot="1" x14ac:dyDescent="0.3">
      <c r="A23" s="145">
        <v>1</v>
      </c>
      <c r="B23" s="96" t="str">
        <f>IFERROR(VLOOKUP($A23,'Tabla Actuaciones MMCC'!$AY$5:$BH$400,PROVINCIA!B$9,),"")</f>
        <v/>
      </c>
      <c r="C23" s="93" t="str">
        <f>IFERROR(VLOOKUP($A23,'Tabla Actuaciones MMCC'!$AY$5:$BH$400,PROVINCIA!C$9,),"")</f>
        <v/>
      </c>
      <c r="D23" s="94" t="str">
        <f>IFERROR(VLOOKUP($A23,'Tabla Actuaciones MMCC'!$AY$5:$BH$400,PROVINCIA!D$9,),"")</f>
        <v/>
      </c>
      <c r="E23" s="95" t="str">
        <f t="shared" si="0"/>
        <v>-</v>
      </c>
      <c r="F23" s="93" t="str">
        <f>IFERROR(VLOOKUP($A23,'Tabla Actuaciones MMCC'!$AY$5:$BH$400,PROVINCIA!F$9,),"")</f>
        <v/>
      </c>
      <c r="G23" s="94" t="str">
        <f>IFERROR(VLOOKUP($A23,'Tabla Actuaciones MMCC'!$AY$5:$BH$400,PROVINCIA!G$9,),"")</f>
        <v/>
      </c>
      <c r="H23" s="95" t="str">
        <f t="shared" si="1"/>
        <v>-</v>
      </c>
      <c r="I23" s="93" t="str">
        <f>IFERROR(C23+F23,"")</f>
        <v/>
      </c>
      <c r="J23" s="94" t="str">
        <f t="shared" ref="J23" si="12">IFERROR(D23+G23,"")</f>
        <v/>
      </c>
      <c r="K23" s="95" t="str">
        <f t="shared" ref="K23" si="13">IFERROR((J23-I23)/I23*100,"-")</f>
        <v>-</v>
      </c>
      <c r="L23" s="93" t="str">
        <f>IFERROR(VLOOKUP($A23,'Tabla Actuaciones MMCC'!$AY$5:$BH$400,PROVINCIA!L$9,),"")</f>
        <v/>
      </c>
      <c r="M23" s="94" t="str">
        <f>IFERROR(VLOOKUP($A23,'Tabla Actuaciones MMCC'!$AY$5:$BH$400,PROVINCIA!M$9,),"")</f>
        <v/>
      </c>
      <c r="N23" s="95" t="str">
        <f t="shared" si="4"/>
        <v>-</v>
      </c>
      <c r="O23" s="93" t="str">
        <f t="shared" ref="O23:P23" si="14">IFERROR(I23+L23,"")</f>
        <v/>
      </c>
      <c r="P23" s="94" t="str">
        <f t="shared" si="14"/>
        <v/>
      </c>
      <c r="Q23" s="95" t="str">
        <f t="shared" si="6"/>
        <v>-</v>
      </c>
    </row>
    <row r="24" spans="1:18" ht="15" customHeight="1" thickBot="1" x14ac:dyDescent="0.3"/>
    <row r="25" spans="1:18" s="88" customFormat="1" ht="35.25" customHeight="1" thickBot="1" x14ac:dyDescent="0.3">
      <c r="A25" s="146"/>
      <c r="B25" s="92" t="str">
        <f>IF(C6="SELECCIONE UNA","","Pacientes Atendidos Nacional (Proceso Principal)")</f>
        <v/>
      </c>
      <c r="C25" s="89" t="str">
        <f>IF($C$6="SELECCIONE UNA","",'Actuaciones MMCC'!$AE$2)</f>
        <v/>
      </c>
      <c r="D25" s="90" t="str">
        <f>IF($C$6="SELECCIONE UNA","",'Actuaciones MMCC'!$AE$5)</f>
        <v/>
      </c>
      <c r="E25" s="91" t="str">
        <f>IFERROR((D25-C25)/C25*100,"-")</f>
        <v>-</v>
      </c>
      <c r="F25" s="89" t="str">
        <f>IF($C$6="SELECCIONE UNA","",'Actuaciones MMCC'!$AE$3)</f>
        <v/>
      </c>
      <c r="G25" s="90" t="str">
        <f>IF($C$6="SELECCIONE UNA","",'Actuaciones MMCC'!$AE$6)</f>
        <v/>
      </c>
      <c r="H25" s="91" t="str">
        <f t="shared" ref="H25" si="15">IFERROR((G25-F25)/F25*100,"-")</f>
        <v>-</v>
      </c>
      <c r="I25" s="89" t="str">
        <f>IFERROR(C25+F25,"")</f>
        <v/>
      </c>
      <c r="J25" s="90" t="str">
        <f t="shared" ref="J25" si="16">IFERROR(D25+G25,"")</f>
        <v/>
      </c>
      <c r="K25" s="91" t="str">
        <f t="shared" ref="K25" si="17">IFERROR((J25-I25)/I25*100,"-")</f>
        <v>-</v>
      </c>
      <c r="L25" s="89" t="str">
        <f>IF($C$6="SELECCIONE UNA","",'Actuaciones MMCC'!$AE$4)</f>
        <v/>
      </c>
      <c r="M25" s="90" t="str">
        <f>IF($C$6="SELECCIONE UNA","",'Actuaciones MMCC'!$AE$7)</f>
        <v/>
      </c>
      <c r="N25" s="91" t="str">
        <f t="shared" ref="N25" si="18">IFERROR((M25-L25)/L25*100,"-")</f>
        <v>-</v>
      </c>
      <c r="O25" s="89" t="str">
        <f t="shared" ref="O25:P25" si="19">IFERROR(I25+L25,"")</f>
        <v/>
      </c>
      <c r="P25" s="90" t="str">
        <f t="shared" si="19"/>
        <v/>
      </c>
      <c r="Q25" s="91" t="str">
        <f t="shared" ref="Q25" si="20">IFERROR((P25-O25)/O25*100,"-")</f>
        <v>-</v>
      </c>
    </row>
    <row r="28" spans="1:18" s="18" customFormat="1" ht="24" customHeight="1" x14ac:dyDescent="0.25">
      <c r="A28" s="142"/>
      <c r="B28" s="237" t="s">
        <v>461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</row>
    <row r="29" spans="1:18" ht="15" customHeight="1" thickBot="1" x14ac:dyDescent="0.3"/>
    <row r="30" spans="1:18" ht="15" customHeight="1" x14ac:dyDescent="0.25">
      <c r="C30" s="24"/>
      <c r="D30" s="25"/>
      <c r="E30" s="26"/>
      <c r="F30" s="24"/>
      <c r="G30" s="25"/>
      <c r="H30" s="26"/>
      <c r="I30" s="24"/>
      <c r="J30" s="25"/>
      <c r="K30" s="26"/>
      <c r="L30" s="226" t="s">
        <v>20</v>
      </c>
      <c r="M30" s="227"/>
      <c r="N30" s="228"/>
      <c r="O30" s="226" t="s">
        <v>458</v>
      </c>
      <c r="P30" s="227"/>
      <c r="Q30" s="228"/>
    </row>
    <row r="31" spans="1:18" ht="15" customHeight="1" x14ac:dyDescent="0.25">
      <c r="C31" s="27"/>
      <c r="D31" s="28"/>
      <c r="E31" s="29"/>
      <c r="F31" s="27"/>
      <c r="G31" s="28"/>
      <c r="H31" s="29"/>
      <c r="I31" s="27"/>
      <c r="J31" s="28"/>
      <c r="K31" s="29"/>
      <c r="L31" s="229"/>
      <c r="M31" s="230"/>
      <c r="N31" s="231"/>
      <c r="O31" s="229"/>
      <c r="P31" s="230"/>
      <c r="Q31" s="231"/>
    </row>
    <row r="32" spans="1:18" ht="15" customHeight="1" x14ac:dyDescent="0.25">
      <c r="C32" s="27"/>
      <c r="D32" s="28"/>
      <c r="E32" s="29"/>
      <c r="F32" s="27"/>
      <c r="G32" s="28"/>
      <c r="H32" s="29"/>
      <c r="I32" s="27"/>
      <c r="J32" s="28"/>
      <c r="K32" s="29"/>
      <c r="L32" s="229"/>
      <c r="M32" s="230"/>
      <c r="N32" s="231"/>
      <c r="O32" s="229"/>
      <c r="P32" s="230"/>
      <c r="Q32" s="231"/>
    </row>
    <row r="33" spans="1:18" ht="15" customHeight="1" x14ac:dyDescent="0.25">
      <c r="C33" s="27"/>
      <c r="D33" s="28"/>
      <c r="E33" s="29"/>
      <c r="F33" s="27"/>
      <c r="G33" s="28"/>
      <c r="H33" s="29"/>
      <c r="I33" s="27"/>
      <c r="J33" s="28"/>
      <c r="K33" s="29"/>
      <c r="L33" s="229"/>
      <c r="M33" s="230"/>
      <c r="N33" s="231"/>
      <c r="O33" s="229"/>
      <c r="P33" s="230"/>
      <c r="Q33" s="231"/>
    </row>
    <row r="34" spans="1:18" ht="15" customHeight="1" x14ac:dyDescent="0.25">
      <c r="C34" s="27"/>
      <c r="D34" s="28"/>
      <c r="E34" s="29"/>
      <c r="F34" s="27"/>
      <c r="G34" s="28"/>
      <c r="H34" s="29"/>
      <c r="I34" s="27"/>
      <c r="J34" s="28"/>
      <c r="K34" s="29"/>
      <c r="L34" s="229"/>
      <c r="M34" s="230"/>
      <c r="N34" s="231"/>
      <c r="O34" s="229"/>
      <c r="P34" s="230"/>
      <c r="Q34" s="231"/>
    </row>
    <row r="35" spans="1:18" ht="15" customHeight="1" thickBot="1" x14ac:dyDescent="0.3">
      <c r="C35" s="27"/>
      <c r="D35" s="28"/>
      <c r="E35" s="29"/>
      <c r="F35" s="27"/>
      <c r="G35" s="28"/>
      <c r="H35" s="29"/>
      <c r="I35" s="27"/>
      <c r="J35" s="28"/>
      <c r="K35" s="29"/>
      <c r="L35" s="232"/>
      <c r="M35" s="233"/>
      <c r="N35" s="234"/>
      <c r="O35" s="232"/>
      <c r="P35" s="233"/>
      <c r="Q35" s="234"/>
    </row>
    <row r="36" spans="1:18" s="30" customFormat="1" ht="21" customHeight="1" thickBot="1" x14ac:dyDescent="0.3">
      <c r="A36" s="144"/>
      <c r="B36" s="31" t="s">
        <v>459</v>
      </c>
      <c r="C36" s="32">
        <v>2019</v>
      </c>
      <c r="D36" s="33">
        <v>2020</v>
      </c>
      <c r="E36" s="34" t="s">
        <v>460</v>
      </c>
      <c r="F36" s="32">
        <v>2019</v>
      </c>
      <c r="G36" s="33">
        <v>2020</v>
      </c>
      <c r="H36" s="34" t="s">
        <v>460</v>
      </c>
      <c r="I36" s="32">
        <v>2019</v>
      </c>
      <c r="J36" s="33">
        <v>2020</v>
      </c>
      <c r="K36" s="34" t="s">
        <v>460</v>
      </c>
      <c r="L36" s="32">
        <v>2019</v>
      </c>
      <c r="M36" s="33">
        <v>2020</v>
      </c>
      <c r="N36" s="34" t="s">
        <v>460</v>
      </c>
      <c r="O36" s="32">
        <v>2019</v>
      </c>
      <c r="P36" s="33">
        <v>2020</v>
      </c>
      <c r="Q36" s="34" t="s">
        <v>460</v>
      </c>
    </row>
    <row r="37" spans="1:18" s="35" customFormat="1" ht="18.75" customHeight="1" thickTop="1" x14ac:dyDescent="0.25">
      <c r="A37" s="145">
        <v>1</v>
      </c>
      <c r="B37" s="131" t="str">
        <f>IFERROR(VLOOKUP($A37,'Tabla Actuaciones MMCC recibida'!$M$5:$W$500,PROVINCIA!B$9,),"")</f>
        <v/>
      </c>
      <c r="C37" s="130" t="str">
        <f>IFERROR(VLOOKUP($A37,'Tabla Actuaciones MMCC recibida'!$M$5:$W$500,PROVINCIA!C$9,),"")</f>
        <v/>
      </c>
      <c r="D37" s="130" t="str">
        <f>IFERROR(VLOOKUP($A37,'Tabla Actuaciones MMCC recibida'!$M$5:$W$500,PROVINCIA!D$9,),"")</f>
        <v/>
      </c>
      <c r="E37" s="132" t="str">
        <f>IFERROR((D37-C37)/C37*100,"-")</f>
        <v>-</v>
      </c>
      <c r="F37" s="130" t="str">
        <f>IFERROR(VLOOKUP($A37,'Tabla Actuaciones MMCC recibida'!$M$5:$W$500,PROVINCIA!F$9,),"")</f>
        <v/>
      </c>
      <c r="G37" s="130" t="str">
        <f>IFERROR(VLOOKUP($A37,'Tabla Actuaciones MMCC recibida'!$M$5:$W$500,PROVINCIA!G$9,),"")</f>
        <v/>
      </c>
      <c r="H37" s="132" t="str">
        <f>IFERROR((G37-F37)/F37*100,"-")</f>
        <v>-</v>
      </c>
      <c r="I37" s="130" t="str">
        <f>IFERROR(C37+F37,"")</f>
        <v/>
      </c>
      <c r="J37" s="133" t="str">
        <f>IFERROR(D37+G37,"")</f>
        <v/>
      </c>
      <c r="K37" s="132" t="str">
        <f>IFERROR((J37-I37)/I37*100,"-")</f>
        <v>-</v>
      </c>
      <c r="L37" s="130" t="str">
        <f>IFERROR(VLOOKUP($A37,'Tabla Actuaciones MMCC recibida'!$M$5:$W$500,PROVINCIA!L$9,),"")</f>
        <v/>
      </c>
      <c r="M37" s="130" t="str">
        <f>IFERROR(VLOOKUP($A37,'Tabla Actuaciones MMCC recibida'!$M$5:$W$500,PROVINCIA!M$9,),"")</f>
        <v/>
      </c>
      <c r="N37" s="132" t="str">
        <f>IFERROR((M37-L37)/L37*100,"-")</f>
        <v>-</v>
      </c>
      <c r="O37" s="130" t="str">
        <f>IFERROR(I37+L37,"")</f>
        <v/>
      </c>
      <c r="P37" s="133" t="str">
        <f>IFERROR(J37+M37,"")</f>
        <v/>
      </c>
      <c r="Q37" s="132" t="str">
        <f>IFERROR((P37-O37)/O37*100,"-")</f>
        <v>-</v>
      </c>
    </row>
    <row r="38" spans="1:18" s="35" customFormat="1" ht="18.75" customHeight="1" x14ac:dyDescent="0.25">
      <c r="A38" s="145">
        <v>2</v>
      </c>
      <c r="B38" s="107" t="str">
        <f>IFERROR(VLOOKUP($A38,'Tabla Actuaciones MMCC recibida'!$M$5:$W$500,PROVINCIA!B$9,),"")</f>
        <v/>
      </c>
      <c r="C38" s="108" t="str">
        <f>IFERROR(VLOOKUP($A38,'Tabla Actuaciones MMCC recibida'!$M$5:$W$500,PROVINCIA!C$9,),"")</f>
        <v/>
      </c>
      <c r="D38" s="108" t="str">
        <f>IFERROR(VLOOKUP($A38,'Tabla Actuaciones MMCC recibida'!$M$5:$W$500,PROVINCIA!D$9,),"")</f>
        <v/>
      </c>
      <c r="E38" s="110" t="str">
        <f t="shared" ref="E38:E41" si="21">IFERROR((D38-C38)/C38*100,"-")</f>
        <v>-</v>
      </c>
      <c r="F38" s="108" t="str">
        <f>IFERROR(VLOOKUP($A38,'Tabla Actuaciones MMCC recibida'!$M$5:$W$500,PROVINCIA!F$9,),"")</f>
        <v/>
      </c>
      <c r="G38" s="108" t="str">
        <f>IFERROR(VLOOKUP($A38,'Tabla Actuaciones MMCC recibida'!$M$5:$W$500,PROVINCIA!G$9,),"")</f>
        <v/>
      </c>
      <c r="H38" s="110" t="str">
        <f t="shared" ref="H38:H41" si="22">IFERROR((G38-F38)/F38*100,"-")</f>
        <v>-</v>
      </c>
      <c r="I38" s="108" t="str">
        <f t="shared" ref="I38:I41" si="23">IFERROR(C38+F38,"")</f>
        <v/>
      </c>
      <c r="J38" s="109" t="str">
        <f t="shared" ref="J38:J41" si="24">IFERROR(D38+G38,"")</f>
        <v/>
      </c>
      <c r="K38" s="110" t="str">
        <f t="shared" ref="K38:K41" si="25">IFERROR((J38-I38)/I38*100,"-")</f>
        <v>-</v>
      </c>
      <c r="L38" s="108" t="str">
        <f>IFERROR(VLOOKUP($A38,'Tabla Actuaciones MMCC recibida'!$M$5:$W$500,PROVINCIA!L$9,),"")</f>
        <v/>
      </c>
      <c r="M38" s="108" t="str">
        <f>IFERROR(VLOOKUP($A38,'Tabla Actuaciones MMCC recibida'!$M$5:$W$500,PROVINCIA!M$9,),"")</f>
        <v/>
      </c>
      <c r="N38" s="110" t="str">
        <f t="shared" ref="N38:N41" si="26">IFERROR((M38-L38)/L38*100,"-")</f>
        <v>-</v>
      </c>
      <c r="O38" s="108" t="str">
        <f t="shared" ref="O38:O41" si="27">IFERROR(I38+L38,"")</f>
        <v/>
      </c>
      <c r="P38" s="109" t="str">
        <f t="shared" ref="P38:P41" si="28">IFERROR(J38+M38,"")</f>
        <v/>
      </c>
      <c r="Q38" s="110" t="str">
        <f t="shared" ref="Q38:Q41" si="29">IFERROR((P38-O38)/O38*100,"-")</f>
        <v>-</v>
      </c>
    </row>
    <row r="39" spans="1:18" s="35" customFormat="1" ht="18.75" customHeight="1" x14ac:dyDescent="0.25">
      <c r="A39" s="145">
        <v>3</v>
      </c>
      <c r="B39" s="107" t="str">
        <f>IFERROR(VLOOKUP($A39,'Tabla Actuaciones MMCC recibida'!$M$5:$W$500,PROVINCIA!B$9,),"")</f>
        <v/>
      </c>
      <c r="C39" s="108" t="str">
        <f>IFERROR(VLOOKUP($A39,'Tabla Actuaciones MMCC recibida'!$M$5:$W$500,PROVINCIA!C$9,),"")</f>
        <v/>
      </c>
      <c r="D39" s="108" t="str">
        <f>IFERROR(VLOOKUP($A39,'Tabla Actuaciones MMCC recibida'!$M$5:$W$500,PROVINCIA!D$9,),"")</f>
        <v/>
      </c>
      <c r="E39" s="110" t="str">
        <f t="shared" si="21"/>
        <v>-</v>
      </c>
      <c r="F39" s="108" t="str">
        <f>IFERROR(VLOOKUP($A39,'Tabla Actuaciones MMCC recibida'!$M$5:$W$500,PROVINCIA!F$9,),"")</f>
        <v/>
      </c>
      <c r="G39" s="108" t="str">
        <f>IFERROR(VLOOKUP($A39,'Tabla Actuaciones MMCC recibida'!$M$5:$W$500,PROVINCIA!G$9,),"")</f>
        <v/>
      </c>
      <c r="H39" s="110" t="str">
        <f t="shared" si="22"/>
        <v>-</v>
      </c>
      <c r="I39" s="108" t="str">
        <f t="shared" si="23"/>
        <v/>
      </c>
      <c r="J39" s="109" t="str">
        <f t="shared" si="24"/>
        <v/>
      </c>
      <c r="K39" s="110" t="str">
        <f t="shared" si="25"/>
        <v>-</v>
      </c>
      <c r="L39" s="108" t="str">
        <f>IFERROR(VLOOKUP($A39,'Tabla Actuaciones MMCC recibida'!$M$5:$W$500,PROVINCIA!L$9,),"")</f>
        <v/>
      </c>
      <c r="M39" s="108" t="str">
        <f>IFERROR(VLOOKUP($A39,'Tabla Actuaciones MMCC recibida'!$M$5:$W$500,PROVINCIA!M$9,),"")</f>
        <v/>
      </c>
      <c r="N39" s="110" t="str">
        <f t="shared" si="26"/>
        <v>-</v>
      </c>
      <c r="O39" s="108" t="str">
        <f t="shared" si="27"/>
        <v/>
      </c>
      <c r="P39" s="109" t="str">
        <f t="shared" si="28"/>
        <v/>
      </c>
      <c r="Q39" s="110" t="str">
        <f t="shared" si="29"/>
        <v>-</v>
      </c>
    </row>
    <row r="40" spans="1:18" s="35" customFormat="1" ht="18.75" customHeight="1" x14ac:dyDescent="0.25">
      <c r="A40" s="145">
        <v>4</v>
      </c>
      <c r="B40" s="107" t="str">
        <f>IFERROR(VLOOKUP($A40,'Tabla Actuaciones MMCC recibida'!$M$5:$W$500,PROVINCIA!B$9,),"")</f>
        <v/>
      </c>
      <c r="C40" s="108" t="str">
        <f>IFERROR(VLOOKUP($A40,'Tabla Actuaciones MMCC recibida'!$M$5:$W$500,PROVINCIA!C$9,),"")</f>
        <v/>
      </c>
      <c r="D40" s="108" t="str">
        <f>IFERROR(VLOOKUP($A40,'Tabla Actuaciones MMCC recibida'!$M$5:$W$500,PROVINCIA!D$9,),"")</f>
        <v/>
      </c>
      <c r="E40" s="110" t="str">
        <f t="shared" si="21"/>
        <v>-</v>
      </c>
      <c r="F40" s="108" t="str">
        <f>IFERROR(VLOOKUP($A40,'Tabla Actuaciones MMCC recibida'!$M$5:$W$500,PROVINCIA!F$9,),"")</f>
        <v/>
      </c>
      <c r="G40" s="108" t="str">
        <f>IFERROR(VLOOKUP($A40,'Tabla Actuaciones MMCC recibida'!$M$5:$W$500,PROVINCIA!G$9,),"")</f>
        <v/>
      </c>
      <c r="H40" s="110" t="str">
        <f t="shared" si="22"/>
        <v>-</v>
      </c>
      <c r="I40" s="108" t="str">
        <f t="shared" si="23"/>
        <v/>
      </c>
      <c r="J40" s="109" t="str">
        <f t="shared" si="24"/>
        <v/>
      </c>
      <c r="K40" s="110" t="str">
        <f t="shared" si="25"/>
        <v>-</v>
      </c>
      <c r="L40" s="108" t="str">
        <f>IFERROR(VLOOKUP($A40,'Tabla Actuaciones MMCC recibida'!$M$5:$W$500,PROVINCIA!L$9,),"")</f>
        <v/>
      </c>
      <c r="M40" s="108" t="str">
        <f>IFERROR(VLOOKUP($A40,'Tabla Actuaciones MMCC recibida'!$M$5:$W$500,PROVINCIA!M$9,),"")</f>
        <v/>
      </c>
      <c r="N40" s="110" t="str">
        <f t="shared" si="26"/>
        <v>-</v>
      </c>
      <c r="O40" s="108" t="str">
        <f t="shared" si="27"/>
        <v/>
      </c>
      <c r="P40" s="109" t="str">
        <f t="shared" si="28"/>
        <v/>
      </c>
      <c r="Q40" s="110" t="str">
        <f t="shared" si="29"/>
        <v>-</v>
      </c>
    </row>
    <row r="41" spans="1:18" s="35" customFormat="1" ht="18.75" customHeight="1" thickBot="1" x14ac:dyDescent="0.3">
      <c r="A41" s="145">
        <v>5</v>
      </c>
      <c r="B41" s="111" t="str">
        <f>IFERROR(VLOOKUP($A41,'Tabla Actuaciones MMCC recibida'!$M$5:$W$500,PROVINCIA!B$9,),"")</f>
        <v/>
      </c>
      <c r="C41" s="112" t="str">
        <f>IFERROR(VLOOKUP($A41,'Tabla Actuaciones MMCC recibida'!$M$5:$W$500,PROVINCIA!C$9,),"")</f>
        <v/>
      </c>
      <c r="D41" s="112" t="str">
        <f>IFERROR(VLOOKUP($A41,'Tabla Actuaciones MMCC recibida'!$M$5:$W$500,PROVINCIA!D$9,),"")</f>
        <v/>
      </c>
      <c r="E41" s="114" t="str">
        <f t="shared" si="21"/>
        <v>-</v>
      </c>
      <c r="F41" s="112" t="str">
        <f>IFERROR(VLOOKUP($A41,'Tabla Actuaciones MMCC recibida'!$M$5:$W$500,PROVINCIA!F$9,),"")</f>
        <v/>
      </c>
      <c r="G41" s="112" t="str">
        <f>IFERROR(VLOOKUP($A41,'Tabla Actuaciones MMCC recibida'!$M$5:$W$500,PROVINCIA!G$9,),"")</f>
        <v/>
      </c>
      <c r="H41" s="114" t="str">
        <f t="shared" si="22"/>
        <v>-</v>
      </c>
      <c r="I41" s="112" t="str">
        <f t="shared" si="23"/>
        <v/>
      </c>
      <c r="J41" s="113" t="str">
        <f t="shared" si="24"/>
        <v/>
      </c>
      <c r="K41" s="114" t="str">
        <f t="shared" si="25"/>
        <v>-</v>
      </c>
      <c r="L41" s="112" t="str">
        <f>IFERROR(VLOOKUP($A41,'Tabla Actuaciones MMCC recibida'!$M$5:$W$500,PROVINCIA!L$9,),"")</f>
        <v/>
      </c>
      <c r="M41" s="112" t="str">
        <f>IFERROR(VLOOKUP($A41,'Tabla Actuaciones MMCC recibida'!$M$5:$W$500,PROVINCIA!M$9,),"")</f>
        <v/>
      </c>
      <c r="N41" s="114" t="str">
        <f t="shared" si="26"/>
        <v>-</v>
      </c>
      <c r="O41" s="112" t="str">
        <f t="shared" si="27"/>
        <v/>
      </c>
      <c r="P41" s="113" t="str">
        <f t="shared" si="28"/>
        <v/>
      </c>
      <c r="Q41" s="114" t="str">
        <f t="shared" si="29"/>
        <v>-</v>
      </c>
    </row>
    <row r="42" spans="1:18" s="35" customFormat="1" ht="10.5" customHeight="1" thickBot="1" x14ac:dyDescent="0.3">
      <c r="A42" s="145"/>
      <c r="B42" s="44"/>
      <c r="C42" s="49"/>
      <c r="D42" s="49"/>
      <c r="E42" s="46" t="s">
        <v>474</v>
      </c>
      <c r="F42" s="49"/>
      <c r="G42" s="49"/>
      <c r="H42" s="46" t="s">
        <v>474</v>
      </c>
      <c r="I42" s="49"/>
      <c r="J42" s="49"/>
      <c r="K42" s="46" t="s">
        <v>474</v>
      </c>
      <c r="L42" s="49"/>
      <c r="M42" s="49"/>
      <c r="N42" s="46" t="s">
        <v>474</v>
      </c>
      <c r="O42" s="49"/>
      <c r="P42" s="49"/>
      <c r="Q42" s="46" t="s">
        <v>474</v>
      </c>
      <c r="R42" s="44"/>
    </row>
    <row r="43" spans="1:18" s="35" customFormat="1" ht="18.75" customHeight="1" thickBot="1" x14ac:dyDescent="0.3">
      <c r="A43" s="145">
        <v>1</v>
      </c>
      <c r="B43" s="96" t="str">
        <f>IFERROR(VLOOKUP($A43,'Tabla Actuaciones MMCC recibida'!$AY$5:$BH$400,PROVINCIA!B$9,),"")</f>
        <v/>
      </c>
      <c r="C43" s="93" t="str">
        <f>IFERROR(VLOOKUP($A43,'Tabla Actuaciones MMCC recibida'!$AY$5:$BH$400,PROVINCIA!C$9,),"")</f>
        <v/>
      </c>
      <c r="D43" s="94" t="str">
        <f>IFERROR(VLOOKUP($A43,'Tabla Actuaciones MMCC recibida'!$AY$5:$BH$400,PROVINCIA!D$9,),"")</f>
        <v/>
      </c>
      <c r="E43" s="95" t="str">
        <f t="shared" ref="E43" si="30">IFERROR((D43-C43)/C43*100,"-")</f>
        <v>-</v>
      </c>
      <c r="F43" s="93" t="str">
        <f>IFERROR(VLOOKUP($A43,'Tabla Actuaciones MMCC recibida'!$AY$5:$BH$400,PROVINCIA!F$9,),"")</f>
        <v/>
      </c>
      <c r="G43" s="94" t="str">
        <f>IFERROR(VLOOKUP($A43,'Tabla Actuaciones MMCC recibida'!$AY$5:$BH$400,PROVINCIA!G$9,),"")</f>
        <v/>
      </c>
      <c r="H43" s="95" t="str">
        <f t="shared" ref="H43" si="31">IFERROR((G43-F43)/F43*100,"-")</f>
        <v>-</v>
      </c>
      <c r="I43" s="93" t="str">
        <f>IFERROR(C43+F43,"")</f>
        <v/>
      </c>
      <c r="J43" s="94" t="str">
        <f t="shared" ref="J43" si="32">IFERROR(D43+G43,"")</f>
        <v/>
      </c>
      <c r="K43" s="95" t="str">
        <f t="shared" ref="K43" si="33">IFERROR((J43-I43)/I43*100,"-")</f>
        <v>-</v>
      </c>
      <c r="L43" s="93" t="str">
        <f>IFERROR(VLOOKUP($A43,'Tabla Actuaciones MMCC recibida'!$AY$5:$BH$400,PROVINCIA!L$9,),"")</f>
        <v/>
      </c>
      <c r="M43" s="94" t="str">
        <f>IFERROR(VLOOKUP($A43,'Tabla Actuaciones MMCC recibida'!$AY$5:$BH$400,PROVINCIA!M$9,),"")</f>
        <v/>
      </c>
      <c r="N43" s="95" t="str">
        <f t="shared" ref="N43" si="34">IFERROR((M43-L43)/L43*100,"-")</f>
        <v>-</v>
      </c>
      <c r="O43" s="93" t="str">
        <f t="shared" ref="O43" si="35">IFERROR(I43+L43,"")</f>
        <v/>
      </c>
      <c r="P43" s="94" t="str">
        <f t="shared" ref="P43" si="36">IFERROR(J43+M43,"")</f>
        <v/>
      </c>
      <c r="Q43" s="95" t="str">
        <f t="shared" ref="Q43" si="37">IFERROR((P43-O43)/O43*100,"-")</f>
        <v>-</v>
      </c>
    </row>
    <row r="47" spans="1:18" s="51" customFormat="1" ht="15" customHeight="1" x14ac:dyDescent="0.25">
      <c r="A47" s="143"/>
      <c r="B47" s="50" t="s">
        <v>463</v>
      </c>
    </row>
    <row r="48" spans="1:18" s="51" customFormat="1" ht="15" customHeight="1" x14ac:dyDescent="0.25">
      <c r="A48" s="143"/>
    </row>
    <row r="49" spans="1:14" s="51" customFormat="1" ht="15" customHeight="1" x14ac:dyDescent="0.25">
      <c r="A49" s="143"/>
      <c r="C49" s="235" t="s">
        <v>464</v>
      </c>
      <c r="D49" s="236"/>
      <c r="E49" s="161" t="str">
        <f>COMUNIDAD!E49</f>
        <v>Ene-May</v>
      </c>
      <c r="F49" s="235" t="s">
        <v>465</v>
      </c>
      <c r="G49" s="236"/>
      <c r="H49" s="161" t="str">
        <f>COMUNIDAD!H49</f>
        <v>Ene-May</v>
      </c>
      <c r="I49" s="235" t="s">
        <v>466</v>
      </c>
      <c r="J49" s="236"/>
      <c r="K49" s="161" t="str">
        <f>COMUNIDAD!K49</f>
        <v>Ene-May</v>
      </c>
      <c r="L49" s="235" t="s">
        <v>467</v>
      </c>
      <c r="M49" s="236"/>
      <c r="N49" s="161" t="str">
        <f>COMUNIDAD!N49</f>
        <v>Ene-May</v>
      </c>
    </row>
    <row r="50" spans="1:14" s="51" customFormat="1" ht="15" customHeight="1" x14ac:dyDescent="0.25">
      <c r="A50" s="143"/>
      <c r="C50" s="240" t="s">
        <v>468</v>
      </c>
      <c r="D50" s="241"/>
      <c r="E50" s="166" t="str">
        <f>COMUNIDAD!E50</f>
        <v>Ene-Jun</v>
      </c>
      <c r="F50" s="222" t="s">
        <v>469</v>
      </c>
      <c r="G50" s="223"/>
      <c r="H50" s="166" t="str">
        <f>COMUNIDAD!H50</f>
        <v>Ene-Mar</v>
      </c>
      <c r="I50" s="222" t="s">
        <v>470</v>
      </c>
      <c r="J50" s="223"/>
      <c r="K50" s="166" t="str">
        <f>COMUNIDAD!K50</f>
        <v>Ene-May</v>
      </c>
      <c r="L50" s="222" t="s">
        <v>471</v>
      </c>
      <c r="M50" s="223"/>
      <c r="N50" s="166" t="str">
        <f>COMUNIDAD!N50</f>
        <v>Ene-Mar</v>
      </c>
    </row>
    <row r="51" spans="1:14" s="51" customFormat="1" ht="15" customHeight="1" x14ac:dyDescent="0.25">
      <c r="A51" s="143"/>
      <c r="C51" s="224" t="s">
        <v>472</v>
      </c>
      <c r="D51" s="225"/>
      <c r="E51" s="163" t="str">
        <f>COMUNIDAD!E51</f>
        <v>Ene-Abr</v>
      </c>
      <c r="F51" s="224" t="s">
        <v>609</v>
      </c>
      <c r="G51" s="225"/>
      <c r="H51" s="163" t="str">
        <f>COMUNIDAD!H51</f>
        <v>Ene-Jun</v>
      </c>
      <c r="I51" s="224" t="s">
        <v>473</v>
      </c>
      <c r="J51" s="225"/>
      <c r="K51" s="163" t="str">
        <f>COMUNIDAD!K51</f>
        <v>Ene-Jun</v>
      </c>
      <c r="L51" s="164"/>
      <c r="M51" s="165"/>
      <c r="N51" s="167"/>
    </row>
    <row r="52" spans="1:14" s="51" customFormat="1" ht="15" customHeight="1" x14ac:dyDescent="0.25">
      <c r="A52" s="143"/>
    </row>
    <row r="53" spans="1:14" s="51" customFormat="1" ht="15" customHeight="1" x14ac:dyDescent="0.25">
      <c r="A53" s="143"/>
    </row>
    <row r="54" spans="1:14" s="51" customFormat="1" ht="15" customHeight="1" x14ac:dyDescent="0.25">
      <c r="A54" s="143"/>
    </row>
  </sheetData>
  <sheetProtection password="C989" sheet="1" objects="1" scenarios="1"/>
  <mergeCells count="19">
    <mergeCell ref="B28:Q28"/>
    <mergeCell ref="E2:H3"/>
    <mergeCell ref="C6:E6"/>
    <mergeCell ref="B8:Q8"/>
    <mergeCell ref="L10:N15"/>
    <mergeCell ref="O10:Q15"/>
    <mergeCell ref="L30:N35"/>
    <mergeCell ref="O30:Q35"/>
    <mergeCell ref="C49:D49"/>
    <mergeCell ref="F49:G49"/>
    <mergeCell ref="I49:J49"/>
    <mergeCell ref="L49:M49"/>
    <mergeCell ref="C50:D50"/>
    <mergeCell ref="F50:G50"/>
    <mergeCell ref="I50:J50"/>
    <mergeCell ref="L50:M50"/>
    <mergeCell ref="C51:D51"/>
    <mergeCell ref="F51:G51"/>
    <mergeCell ref="I51:J51"/>
  </mergeCells>
  <dataValidations count="1">
    <dataValidation type="list" allowBlank="1" showInputMessage="1" showErrorMessage="1" sqref="C6:E6">
      <formula1>PROVINCIA</formula1>
    </dataValidation>
  </dataValidations>
  <printOptions horizontalCentered="1"/>
  <pageMargins left="0.27" right="0.35433070866141736" top="0.2" bottom="0.2" header="0.2" footer="0.11811023622047245"/>
  <pageSetup paperSize="9"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5"/>
    <pageSetUpPr fitToPage="1"/>
  </sheetPr>
  <dimension ref="A1:R54"/>
  <sheetViews>
    <sheetView zoomScale="90" zoomScaleNormal="90" workbookViewId="0">
      <selection activeCell="C6" sqref="C6:E6"/>
    </sheetView>
  </sheetViews>
  <sheetFormatPr baseColWidth="10" defaultRowHeight="15" customHeight="1" x14ac:dyDescent="0.25"/>
  <cols>
    <col min="1" max="1" width="1.28515625" style="143" customWidth="1"/>
    <col min="2" max="2" width="33.42578125" style="23" customWidth="1"/>
    <col min="3" max="4" width="11.7109375" style="23" customWidth="1"/>
    <col min="5" max="5" width="8.7109375" style="23" customWidth="1"/>
    <col min="6" max="7" width="11.7109375" style="23" customWidth="1"/>
    <col min="8" max="8" width="8.7109375" style="23" customWidth="1"/>
    <col min="9" max="10" width="11.7109375" style="23" customWidth="1"/>
    <col min="11" max="11" width="8.7109375" style="23" customWidth="1"/>
    <col min="12" max="13" width="11.7109375" style="23" customWidth="1"/>
    <col min="14" max="14" width="8.7109375" style="23" customWidth="1"/>
    <col min="15" max="16" width="11.7109375" style="23" customWidth="1"/>
    <col min="17" max="17" width="8.7109375" style="23" customWidth="1"/>
    <col min="18" max="16384" width="11.42578125" style="23"/>
  </cols>
  <sheetData>
    <row r="1" spans="1:17" s="9" customFormat="1" ht="12.75" x14ac:dyDescent="0.2">
      <c r="A1" s="139"/>
    </row>
    <row r="2" spans="1:17" s="9" customFormat="1" ht="36" x14ac:dyDescent="0.2">
      <c r="A2" s="140"/>
      <c r="B2" s="10" t="s">
        <v>453</v>
      </c>
      <c r="C2" s="11"/>
      <c r="D2" s="11"/>
      <c r="E2" s="238" t="s">
        <v>454</v>
      </c>
      <c r="F2" s="238"/>
      <c r="G2" s="238"/>
      <c r="H2" s="238"/>
      <c r="I2" s="12"/>
      <c r="J2" s="11"/>
      <c r="K2" s="11"/>
      <c r="L2" s="11"/>
      <c r="M2" s="11"/>
      <c r="N2" s="11"/>
      <c r="O2" s="11"/>
      <c r="P2" s="11"/>
      <c r="Q2" s="11"/>
    </row>
    <row r="3" spans="1:17" s="9" customFormat="1" ht="21" customHeight="1" x14ac:dyDescent="0.3">
      <c r="A3" s="139"/>
      <c r="B3" s="13" t="s">
        <v>455</v>
      </c>
      <c r="E3" s="238"/>
      <c r="F3" s="238"/>
      <c r="G3" s="238"/>
      <c r="H3" s="238"/>
      <c r="I3" s="12"/>
    </row>
    <row r="4" spans="1:17" s="9" customFormat="1" ht="6.75" customHeight="1" thickBot="1" x14ac:dyDescent="0.35">
      <c r="A4" s="139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s="17" customFormat="1" ht="15" customHeight="1" thickTop="1" x14ac:dyDescent="0.35">
      <c r="A5" s="14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8" customFormat="1" ht="18.75" x14ac:dyDescent="0.25">
      <c r="A6" s="142"/>
      <c r="B6" s="19" t="s">
        <v>488</v>
      </c>
      <c r="C6" s="239" t="s">
        <v>478</v>
      </c>
      <c r="D6" s="239"/>
      <c r="E6" s="239"/>
      <c r="H6" s="72" t="s">
        <v>647</v>
      </c>
    </row>
    <row r="7" spans="1:17" s="18" customFormat="1" ht="18.75" customHeight="1" x14ac:dyDescent="0.25">
      <c r="A7" s="142"/>
      <c r="B7" s="20"/>
      <c r="E7" s="21"/>
    </row>
    <row r="8" spans="1:17" s="18" customFormat="1" ht="24" customHeight="1" x14ac:dyDescent="0.25">
      <c r="A8" s="142"/>
      <c r="B8" s="237" t="s">
        <v>457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</row>
    <row r="9" spans="1:17" s="22" customFormat="1" ht="15" customHeight="1" thickBot="1" x14ac:dyDescent="0.3">
      <c r="B9" s="22">
        <v>4</v>
      </c>
      <c r="C9" s="22">
        <v>5</v>
      </c>
      <c r="D9" s="22">
        <v>6</v>
      </c>
      <c r="F9" s="22">
        <v>7</v>
      </c>
      <c r="G9" s="22">
        <v>8</v>
      </c>
      <c r="L9" s="22">
        <v>9</v>
      </c>
      <c r="M9" s="22">
        <v>10</v>
      </c>
    </row>
    <row r="10" spans="1:17" ht="15" customHeight="1" x14ac:dyDescent="0.25">
      <c r="C10" s="24"/>
      <c r="D10" s="25"/>
      <c r="E10" s="26"/>
      <c r="F10" s="24"/>
      <c r="G10" s="25"/>
      <c r="H10" s="26"/>
      <c r="I10" s="24"/>
      <c r="J10" s="25"/>
      <c r="K10" s="26"/>
      <c r="L10" s="226" t="s">
        <v>20</v>
      </c>
      <c r="M10" s="227"/>
      <c r="N10" s="228"/>
      <c r="O10" s="226" t="s">
        <v>458</v>
      </c>
      <c r="P10" s="227"/>
      <c r="Q10" s="228"/>
    </row>
    <row r="11" spans="1:17" ht="15" customHeight="1" x14ac:dyDescent="0.25">
      <c r="C11" s="27"/>
      <c r="D11" s="28"/>
      <c r="E11" s="29"/>
      <c r="F11" s="27"/>
      <c r="G11" s="28"/>
      <c r="H11" s="29"/>
      <c r="I11" s="27"/>
      <c r="J11" s="28"/>
      <c r="K11" s="29"/>
      <c r="L11" s="229"/>
      <c r="M11" s="230"/>
      <c r="N11" s="231"/>
      <c r="O11" s="229"/>
      <c r="P11" s="230"/>
      <c r="Q11" s="231"/>
    </row>
    <row r="12" spans="1:17" ht="15" customHeight="1" x14ac:dyDescent="0.25">
      <c r="C12" s="27"/>
      <c r="D12" s="28"/>
      <c r="E12" s="29"/>
      <c r="F12" s="27"/>
      <c r="G12" s="28"/>
      <c r="H12" s="29"/>
      <c r="I12" s="27"/>
      <c r="J12" s="28"/>
      <c r="K12" s="29"/>
      <c r="L12" s="229"/>
      <c r="M12" s="230"/>
      <c r="N12" s="231"/>
      <c r="O12" s="229"/>
      <c r="P12" s="230"/>
      <c r="Q12" s="231"/>
    </row>
    <row r="13" spans="1:17" ht="15" customHeight="1" x14ac:dyDescent="0.25">
      <c r="C13" s="27"/>
      <c r="D13" s="28"/>
      <c r="E13" s="29"/>
      <c r="F13" s="27"/>
      <c r="G13" s="28"/>
      <c r="H13" s="29"/>
      <c r="I13" s="27"/>
      <c r="J13" s="28"/>
      <c r="K13" s="29"/>
      <c r="L13" s="229"/>
      <c r="M13" s="230"/>
      <c r="N13" s="231"/>
      <c r="O13" s="229"/>
      <c r="P13" s="230"/>
      <c r="Q13" s="231"/>
    </row>
    <row r="14" spans="1:17" ht="15" customHeight="1" x14ac:dyDescent="0.25">
      <c r="C14" s="27"/>
      <c r="D14" s="28"/>
      <c r="E14" s="29"/>
      <c r="F14" s="27"/>
      <c r="G14" s="28"/>
      <c r="H14" s="29"/>
      <c r="I14" s="27"/>
      <c r="J14" s="28"/>
      <c r="K14" s="29"/>
      <c r="L14" s="229"/>
      <c r="M14" s="230"/>
      <c r="N14" s="231"/>
      <c r="O14" s="229"/>
      <c r="P14" s="230"/>
      <c r="Q14" s="231"/>
    </row>
    <row r="15" spans="1:17" ht="15" customHeight="1" thickBot="1" x14ac:dyDescent="0.3">
      <c r="C15" s="27"/>
      <c r="D15" s="28"/>
      <c r="E15" s="29"/>
      <c r="F15" s="27"/>
      <c r="G15" s="28"/>
      <c r="H15" s="29"/>
      <c r="I15" s="27"/>
      <c r="J15" s="28"/>
      <c r="K15" s="29"/>
      <c r="L15" s="232"/>
      <c r="M15" s="233"/>
      <c r="N15" s="234"/>
      <c r="O15" s="232"/>
      <c r="P15" s="233"/>
      <c r="Q15" s="234"/>
    </row>
    <row r="16" spans="1:17" s="30" customFormat="1" ht="21" customHeight="1" thickBot="1" x14ac:dyDescent="0.3">
      <c r="A16" s="144"/>
      <c r="B16" s="31" t="s">
        <v>459</v>
      </c>
      <c r="C16" s="32">
        <v>2019</v>
      </c>
      <c r="D16" s="33">
        <v>2020</v>
      </c>
      <c r="E16" s="34" t="s">
        <v>460</v>
      </c>
      <c r="F16" s="32">
        <v>2019</v>
      </c>
      <c r="G16" s="33">
        <v>2020</v>
      </c>
      <c r="H16" s="34" t="s">
        <v>460</v>
      </c>
      <c r="I16" s="32">
        <v>2019</v>
      </c>
      <c r="J16" s="33">
        <v>2020</v>
      </c>
      <c r="K16" s="34" t="s">
        <v>460</v>
      </c>
      <c r="L16" s="32">
        <v>2019</v>
      </c>
      <c r="M16" s="33">
        <v>2020</v>
      </c>
      <c r="N16" s="34" t="s">
        <v>460</v>
      </c>
      <c r="O16" s="32">
        <v>2019</v>
      </c>
      <c r="P16" s="33">
        <v>2020</v>
      </c>
      <c r="Q16" s="34" t="s">
        <v>460</v>
      </c>
    </row>
    <row r="17" spans="1:18" s="35" customFormat="1" ht="18.75" customHeight="1" thickTop="1" x14ac:dyDescent="0.25">
      <c r="A17" s="145">
        <v>1</v>
      </c>
      <c r="B17" s="36" t="str">
        <f>IFERROR(VLOOKUP($A17,'Tabla Actuaciones MMCC'!$Z$5:$AJ$1000,DELEGACIÓN!B$9,),"")</f>
        <v/>
      </c>
      <c r="C17" s="37" t="str">
        <f>IFERROR(VLOOKUP($A17,'Tabla Actuaciones MMCC'!$Z$5:$AJ$1000,DELEGACIÓN!C$9,),"")</f>
        <v/>
      </c>
      <c r="D17" s="38" t="str">
        <f>IFERROR(VLOOKUP($A17,'Tabla Actuaciones MMCC'!$Z$5:$AJ$1000,DELEGACIÓN!D$9,),"")</f>
        <v/>
      </c>
      <c r="E17" s="39" t="str">
        <f>IFERROR((D17-C17)/C17*100,"-")</f>
        <v>-</v>
      </c>
      <c r="F17" s="37" t="str">
        <f>IFERROR(VLOOKUP($A17,'Tabla Actuaciones MMCC'!$Z$5:$AJ$1000,DELEGACIÓN!F$9,),"")</f>
        <v/>
      </c>
      <c r="G17" s="38" t="str">
        <f>IFERROR(VLOOKUP($A17,'Tabla Actuaciones MMCC'!$Z$5:$AJ$1000,DELEGACIÓN!G$9,),"")</f>
        <v/>
      </c>
      <c r="H17" s="39" t="str">
        <f>IFERROR((G17-F17)/F17*100,"-")</f>
        <v>-</v>
      </c>
      <c r="I17" s="37" t="str">
        <f>IFERROR(C17+F17,"")</f>
        <v/>
      </c>
      <c r="J17" s="38" t="str">
        <f>IFERROR(D17+G17,"")</f>
        <v/>
      </c>
      <c r="K17" s="39" t="str">
        <f>IFERROR((J17-I17)/I17*100,"-")</f>
        <v>-</v>
      </c>
      <c r="L17" s="37" t="str">
        <f>IFERROR(VLOOKUP($A17,'Tabla Actuaciones MMCC'!$Z$5:$AJ$1000,DELEGACIÓN!L$9,),"")</f>
        <v/>
      </c>
      <c r="M17" s="38" t="str">
        <f>IFERROR(VLOOKUP($A17,'Tabla Actuaciones MMCC'!$Z$5:$AJ$1000,DELEGACIÓN!M$9,),"")</f>
        <v/>
      </c>
      <c r="N17" s="39" t="str">
        <f>IFERROR((M17-L17)/L17*100,"-")</f>
        <v>-</v>
      </c>
      <c r="O17" s="37" t="str">
        <f>IFERROR(I17+L17,"")</f>
        <v/>
      </c>
      <c r="P17" s="38" t="str">
        <f>IFERROR(J17+M17,"")</f>
        <v/>
      </c>
      <c r="Q17" s="39" t="str">
        <f>IFERROR((P17-O17)/O17*100,"-")</f>
        <v>-</v>
      </c>
    </row>
    <row r="18" spans="1:18" s="35" customFormat="1" ht="18.75" customHeight="1" x14ac:dyDescent="0.25">
      <c r="A18" s="145">
        <v>2</v>
      </c>
      <c r="B18" s="36" t="str">
        <f>IFERROR(VLOOKUP($A18,'Tabla Actuaciones MMCC'!$Z$5:$AJ$1000,DELEGACIÓN!B$9,),"")</f>
        <v/>
      </c>
      <c r="C18" s="37" t="str">
        <f>IFERROR(VLOOKUP($A18,'Tabla Actuaciones MMCC'!$Z$5:$AJ$1000,DELEGACIÓN!C$9,),"")</f>
        <v/>
      </c>
      <c r="D18" s="38" t="str">
        <f>IFERROR(VLOOKUP($A18,'Tabla Actuaciones MMCC'!$Z$5:$AJ$1000,DELEGACIÓN!D$9,),"")</f>
        <v/>
      </c>
      <c r="E18" s="39" t="str">
        <f t="shared" ref="E18:E23" si="0">IFERROR((D18-C18)/C18*100,"-")</f>
        <v>-</v>
      </c>
      <c r="F18" s="37" t="str">
        <f>IFERROR(VLOOKUP($A18,'Tabla Actuaciones MMCC'!$Z$5:$AJ$1000,DELEGACIÓN!F$9,),"")</f>
        <v/>
      </c>
      <c r="G18" s="38" t="str">
        <f>IFERROR(VLOOKUP($A18,'Tabla Actuaciones MMCC'!$Z$5:$AJ$1000,DELEGACIÓN!G$9,),"")</f>
        <v/>
      </c>
      <c r="H18" s="39" t="str">
        <f t="shared" ref="H18:H23" si="1">IFERROR((G18-F18)/F18*100,"-")</f>
        <v>-</v>
      </c>
      <c r="I18" s="37" t="str">
        <f t="shared" ref="I18:J21" si="2">IFERROR(C18+F18,"")</f>
        <v/>
      </c>
      <c r="J18" s="38" t="str">
        <f t="shared" si="2"/>
        <v/>
      </c>
      <c r="K18" s="39" t="str">
        <f t="shared" ref="K18:K21" si="3">IFERROR((J18-I18)/I18*100,"-")</f>
        <v>-</v>
      </c>
      <c r="L18" s="37" t="str">
        <f>IFERROR(VLOOKUP($A18,'Tabla Actuaciones MMCC'!$Z$5:$AJ$1000,DELEGACIÓN!L$9,),"")</f>
        <v/>
      </c>
      <c r="M18" s="38" t="str">
        <f>IFERROR(VLOOKUP($A18,'Tabla Actuaciones MMCC'!$Z$5:$AJ$1000,DELEGACIÓN!M$9,),"")</f>
        <v/>
      </c>
      <c r="N18" s="39" t="str">
        <f t="shared" ref="N18:N23" si="4">IFERROR((M18-L18)/L18*100,"-")</f>
        <v>-</v>
      </c>
      <c r="O18" s="37" t="str">
        <f t="shared" ref="O18:P21" si="5">IFERROR(I18+L18,"")</f>
        <v/>
      </c>
      <c r="P18" s="38" t="str">
        <f t="shared" si="5"/>
        <v/>
      </c>
      <c r="Q18" s="39" t="str">
        <f t="shared" ref="Q18:Q23" si="6">IFERROR((P18-O18)/O18*100,"-")</f>
        <v>-</v>
      </c>
    </row>
    <row r="19" spans="1:18" s="35" customFormat="1" ht="18.75" customHeight="1" x14ac:dyDescent="0.25">
      <c r="A19" s="145">
        <v>3</v>
      </c>
      <c r="B19" s="36" t="str">
        <f>IFERROR(VLOOKUP($A19,'Tabla Actuaciones MMCC'!$Z$5:$AJ$1000,DELEGACIÓN!B$9,),"")</f>
        <v/>
      </c>
      <c r="C19" s="37" t="str">
        <f>IFERROR(VLOOKUP($A19,'Tabla Actuaciones MMCC'!$Z$5:$AJ$1000,DELEGACIÓN!C$9,),"")</f>
        <v/>
      </c>
      <c r="D19" s="38" t="str">
        <f>IFERROR(VLOOKUP($A19,'Tabla Actuaciones MMCC'!$Z$5:$AJ$1000,DELEGACIÓN!D$9,),"")</f>
        <v/>
      </c>
      <c r="E19" s="39" t="str">
        <f t="shared" si="0"/>
        <v>-</v>
      </c>
      <c r="F19" s="37" t="str">
        <f>IFERROR(VLOOKUP($A19,'Tabla Actuaciones MMCC'!$Z$5:$AJ$1000,DELEGACIÓN!F$9,),"")</f>
        <v/>
      </c>
      <c r="G19" s="38" t="str">
        <f>IFERROR(VLOOKUP($A19,'Tabla Actuaciones MMCC'!$Z$5:$AJ$1000,DELEGACIÓN!G$9,),"")</f>
        <v/>
      </c>
      <c r="H19" s="39" t="str">
        <f t="shared" si="1"/>
        <v>-</v>
      </c>
      <c r="I19" s="37" t="str">
        <f t="shared" si="2"/>
        <v/>
      </c>
      <c r="J19" s="38" t="str">
        <f t="shared" si="2"/>
        <v/>
      </c>
      <c r="K19" s="39" t="str">
        <f t="shared" si="3"/>
        <v>-</v>
      </c>
      <c r="L19" s="37" t="str">
        <f>IFERROR(VLOOKUP($A19,'Tabla Actuaciones MMCC'!$Z$5:$AJ$1000,DELEGACIÓN!L$9,),"")</f>
        <v/>
      </c>
      <c r="M19" s="38" t="str">
        <f>IFERROR(VLOOKUP($A19,'Tabla Actuaciones MMCC'!$Z$5:$AJ$1000,DELEGACIÓN!M$9,),"")</f>
        <v/>
      </c>
      <c r="N19" s="39" t="str">
        <f t="shared" si="4"/>
        <v>-</v>
      </c>
      <c r="O19" s="37" t="str">
        <f t="shared" si="5"/>
        <v/>
      </c>
      <c r="P19" s="38" t="str">
        <f t="shared" si="5"/>
        <v/>
      </c>
      <c r="Q19" s="39" t="str">
        <f t="shared" si="6"/>
        <v>-</v>
      </c>
    </row>
    <row r="20" spans="1:18" s="35" customFormat="1" ht="18.75" customHeight="1" x14ac:dyDescent="0.25">
      <c r="A20" s="145">
        <v>4</v>
      </c>
      <c r="B20" s="36" t="str">
        <f>IFERROR(VLOOKUP($A20,'Tabla Actuaciones MMCC'!$Z$5:$AJ$1000,DELEGACIÓN!B$9,),"")</f>
        <v/>
      </c>
      <c r="C20" s="37" t="str">
        <f>IFERROR(VLOOKUP($A20,'Tabla Actuaciones MMCC'!$Z$5:$AJ$1000,DELEGACIÓN!C$9,),"")</f>
        <v/>
      </c>
      <c r="D20" s="38" t="str">
        <f>IFERROR(VLOOKUP($A20,'Tabla Actuaciones MMCC'!$Z$5:$AJ$1000,DELEGACIÓN!D$9,),"")</f>
        <v/>
      </c>
      <c r="E20" s="39" t="str">
        <f t="shared" si="0"/>
        <v>-</v>
      </c>
      <c r="F20" s="37" t="str">
        <f>IFERROR(VLOOKUP($A20,'Tabla Actuaciones MMCC'!$Z$5:$AJ$1000,DELEGACIÓN!F$9,),"")</f>
        <v/>
      </c>
      <c r="G20" s="38" t="str">
        <f>IFERROR(VLOOKUP($A20,'Tabla Actuaciones MMCC'!$Z$5:$AJ$1000,DELEGACIÓN!G$9,),"")</f>
        <v/>
      </c>
      <c r="H20" s="39" t="str">
        <f t="shared" si="1"/>
        <v>-</v>
      </c>
      <c r="I20" s="37" t="str">
        <f t="shared" si="2"/>
        <v/>
      </c>
      <c r="J20" s="38" t="str">
        <f t="shared" si="2"/>
        <v/>
      </c>
      <c r="K20" s="39" t="str">
        <f t="shared" si="3"/>
        <v>-</v>
      </c>
      <c r="L20" s="37" t="str">
        <f>IFERROR(VLOOKUP($A20,'Tabla Actuaciones MMCC'!$Z$5:$AJ$1000,DELEGACIÓN!L$9,),"")</f>
        <v/>
      </c>
      <c r="M20" s="38" t="str">
        <f>IFERROR(VLOOKUP($A20,'Tabla Actuaciones MMCC'!$Z$5:$AJ$1000,DELEGACIÓN!M$9,),"")</f>
        <v/>
      </c>
      <c r="N20" s="39" t="str">
        <f t="shared" si="4"/>
        <v>-</v>
      </c>
      <c r="O20" s="37" t="str">
        <f t="shared" si="5"/>
        <v/>
      </c>
      <c r="P20" s="38" t="str">
        <f t="shared" si="5"/>
        <v/>
      </c>
      <c r="Q20" s="39" t="str">
        <f t="shared" si="6"/>
        <v>-</v>
      </c>
    </row>
    <row r="21" spans="1:18" s="35" customFormat="1" ht="18.75" customHeight="1" thickBot="1" x14ac:dyDescent="0.3">
      <c r="A21" s="145">
        <v>5</v>
      </c>
      <c r="B21" s="40" t="str">
        <f>IFERROR(VLOOKUP($A21,'Tabla Actuaciones MMCC'!$Z$5:$AJ$1000,DELEGACIÓN!B$9,),"")</f>
        <v/>
      </c>
      <c r="C21" s="41" t="str">
        <f>IFERROR(VLOOKUP($A21,'Tabla Actuaciones MMCC'!$Z$5:$AJ$1000,DELEGACIÓN!C$9,),"")</f>
        <v/>
      </c>
      <c r="D21" s="42" t="str">
        <f>IFERROR(VLOOKUP($A21,'Tabla Actuaciones MMCC'!$Z$5:$AJ$1000,DELEGACIÓN!D$9,),"")</f>
        <v/>
      </c>
      <c r="E21" s="43" t="str">
        <f t="shared" si="0"/>
        <v>-</v>
      </c>
      <c r="F21" s="41" t="str">
        <f>IFERROR(VLOOKUP($A21,'Tabla Actuaciones MMCC'!$Z$5:$AJ$1000,DELEGACIÓN!F$9,),"")</f>
        <v/>
      </c>
      <c r="G21" s="42" t="str">
        <f>IFERROR(VLOOKUP($A21,'Tabla Actuaciones MMCC'!$Z$5:$AJ$1000,DELEGACIÓN!G$9,),"")</f>
        <v/>
      </c>
      <c r="H21" s="43" t="str">
        <f t="shared" si="1"/>
        <v>-</v>
      </c>
      <c r="I21" s="41" t="str">
        <f t="shared" si="2"/>
        <v/>
      </c>
      <c r="J21" s="42" t="str">
        <f t="shared" si="2"/>
        <v/>
      </c>
      <c r="K21" s="43" t="str">
        <f t="shared" si="3"/>
        <v>-</v>
      </c>
      <c r="L21" s="41" t="str">
        <f>IFERROR(VLOOKUP($A21,'Tabla Actuaciones MMCC'!$Z$5:$AJ$1000,DELEGACIÓN!L$9,),"")</f>
        <v/>
      </c>
      <c r="M21" s="42" t="str">
        <f>IFERROR(VLOOKUP($A21,'Tabla Actuaciones MMCC'!$Z$5:$AJ$1000,DELEGACIÓN!M$9,),"")</f>
        <v/>
      </c>
      <c r="N21" s="43" t="str">
        <f t="shared" si="4"/>
        <v>-</v>
      </c>
      <c r="O21" s="41" t="str">
        <f t="shared" si="5"/>
        <v/>
      </c>
      <c r="P21" s="42" t="str">
        <f t="shared" si="5"/>
        <v/>
      </c>
      <c r="Q21" s="43" t="str">
        <f t="shared" si="6"/>
        <v>-</v>
      </c>
    </row>
    <row r="22" spans="1:18" s="35" customFormat="1" ht="10.5" customHeight="1" thickBot="1" x14ac:dyDescent="0.3">
      <c r="A22" s="145"/>
      <c r="B22" s="44"/>
      <c r="C22" s="45"/>
      <c r="D22" s="45"/>
      <c r="E22" s="46" t="str">
        <f t="shared" ref="E22" si="7">IFERROR((D22-C22)/C22*100,"")</f>
        <v/>
      </c>
      <c r="F22" s="45"/>
      <c r="G22" s="45"/>
      <c r="H22" s="46" t="str">
        <f t="shared" ref="H22" si="8">IFERROR((G22-F22)/F22*100,"")</f>
        <v/>
      </c>
      <c r="I22" s="45"/>
      <c r="J22" s="45"/>
      <c r="K22" s="46" t="str">
        <f t="shared" ref="K22" si="9">IFERROR((J22-I22)/I22*100,"")</f>
        <v/>
      </c>
      <c r="L22" s="45"/>
      <c r="M22" s="45"/>
      <c r="N22" s="46" t="str">
        <f t="shared" ref="N22" si="10">IFERROR((M22-L22)/L22*100,"")</f>
        <v/>
      </c>
      <c r="O22" s="45"/>
      <c r="P22" s="45"/>
      <c r="Q22" s="46" t="str">
        <f t="shared" ref="Q22" si="11">IFERROR((P22-O22)/O22*100,"")</f>
        <v/>
      </c>
      <c r="R22" s="44"/>
    </row>
    <row r="23" spans="1:18" s="35" customFormat="1" ht="18.75" customHeight="1" thickBot="1" x14ac:dyDescent="0.3">
      <c r="A23" s="145">
        <v>1</v>
      </c>
      <c r="B23" s="96" t="str">
        <f>IFERROR(VLOOKUP($A23,'Tabla Actuaciones MMCC'!$BK$5:$BT$700,DELEGACIÓN!B$9,),"")</f>
        <v/>
      </c>
      <c r="C23" s="93" t="str">
        <f>IFERROR(VLOOKUP($A23,'Tabla Actuaciones MMCC'!$BK$5:$BT$700,DELEGACIÓN!C$9,),"")</f>
        <v/>
      </c>
      <c r="D23" s="94" t="str">
        <f>IFERROR(VLOOKUP($A23,'Tabla Actuaciones MMCC'!$BK$5:$BT$700,DELEGACIÓN!D$9,),"")</f>
        <v/>
      </c>
      <c r="E23" s="95" t="str">
        <f t="shared" si="0"/>
        <v>-</v>
      </c>
      <c r="F23" s="93" t="str">
        <f>IFERROR(VLOOKUP($A23,'Tabla Actuaciones MMCC'!$BK$5:$BT$700,DELEGACIÓN!F$9,),"")</f>
        <v/>
      </c>
      <c r="G23" s="94" t="str">
        <f>IFERROR(VLOOKUP($A23,'Tabla Actuaciones MMCC'!$BK$5:$BT$700,DELEGACIÓN!G$9,),"")</f>
        <v/>
      </c>
      <c r="H23" s="95" t="str">
        <f t="shared" si="1"/>
        <v>-</v>
      </c>
      <c r="I23" s="93" t="str">
        <f>IFERROR(C23+F23,"")</f>
        <v/>
      </c>
      <c r="J23" s="94" t="str">
        <f t="shared" ref="J23" si="12">IFERROR(D23+G23,"")</f>
        <v/>
      </c>
      <c r="K23" s="95" t="str">
        <f t="shared" ref="K23" si="13">IFERROR((J23-I23)/I23*100,"-")</f>
        <v>-</v>
      </c>
      <c r="L23" s="93" t="str">
        <f>IFERROR(VLOOKUP($A23,'Tabla Actuaciones MMCC'!$BK$5:$BT$700,DELEGACIÓN!L$9,),"")</f>
        <v/>
      </c>
      <c r="M23" s="94" t="str">
        <f>IFERROR(VLOOKUP($A23,'Tabla Actuaciones MMCC'!$BK$5:$BT$700,DELEGACIÓN!M$9,),"")</f>
        <v/>
      </c>
      <c r="N23" s="95" t="str">
        <f t="shared" si="4"/>
        <v>-</v>
      </c>
      <c r="O23" s="93" t="str">
        <f t="shared" ref="O23:P23" si="14">IFERROR(I23+L23,"")</f>
        <v/>
      </c>
      <c r="P23" s="94" t="str">
        <f t="shared" si="14"/>
        <v/>
      </c>
      <c r="Q23" s="95" t="str">
        <f t="shared" si="6"/>
        <v>-</v>
      </c>
    </row>
    <row r="24" spans="1:18" ht="15" customHeight="1" thickBot="1" x14ac:dyDescent="0.3"/>
    <row r="25" spans="1:18" s="88" customFormat="1" ht="35.25" customHeight="1" thickBot="1" x14ac:dyDescent="0.3">
      <c r="A25" s="146"/>
      <c r="B25" s="92" t="str">
        <f>IF(C6="SELECCIONE UNA","","Pacientes Atendidos Nacional (Proceso Principal)")</f>
        <v/>
      </c>
      <c r="C25" s="89" t="str">
        <f>IF($C$6="SELECCIONE UNA","",'Actuaciones MMCC'!$AE$2)</f>
        <v/>
      </c>
      <c r="D25" s="90" t="str">
        <f>IF($C$6="SELECCIONE UNA","",'Actuaciones MMCC'!$AE$5)</f>
        <v/>
      </c>
      <c r="E25" s="91" t="str">
        <f>IFERROR((D25-C25)/C25*100,"-")</f>
        <v>-</v>
      </c>
      <c r="F25" s="89" t="str">
        <f>IF($C$6="SELECCIONE UNA","",'Actuaciones MMCC'!$AE$3)</f>
        <v/>
      </c>
      <c r="G25" s="90" t="str">
        <f>IF($C$6="SELECCIONE UNA","",'Actuaciones MMCC'!$AE$6)</f>
        <v/>
      </c>
      <c r="H25" s="91" t="str">
        <f t="shared" ref="H25" si="15">IFERROR((G25-F25)/F25*100,"-")</f>
        <v>-</v>
      </c>
      <c r="I25" s="89" t="str">
        <f>IFERROR(C25+F25,"")</f>
        <v/>
      </c>
      <c r="J25" s="90" t="str">
        <f t="shared" ref="J25" si="16">IFERROR(D25+G25,"")</f>
        <v/>
      </c>
      <c r="K25" s="91" t="str">
        <f t="shared" ref="K25" si="17">IFERROR((J25-I25)/I25*100,"-")</f>
        <v>-</v>
      </c>
      <c r="L25" s="89" t="str">
        <f>IF($C$6="SELECCIONE UNA","",'Actuaciones MMCC'!$AE$4)</f>
        <v/>
      </c>
      <c r="M25" s="90" t="str">
        <f>IF($C$6="SELECCIONE UNA","",'Actuaciones MMCC'!$AE$7)</f>
        <v/>
      </c>
      <c r="N25" s="91" t="str">
        <f t="shared" ref="N25" si="18">IFERROR((M25-L25)/L25*100,"-")</f>
        <v>-</v>
      </c>
      <c r="O25" s="89" t="str">
        <f t="shared" ref="O25:P25" si="19">IFERROR(I25+L25,"")</f>
        <v/>
      </c>
      <c r="P25" s="90" t="str">
        <f t="shared" si="19"/>
        <v/>
      </c>
      <c r="Q25" s="91" t="str">
        <f t="shared" ref="Q25" si="20">IFERROR((P25-O25)/O25*100,"-")</f>
        <v>-</v>
      </c>
    </row>
    <row r="28" spans="1:18" s="18" customFormat="1" ht="24" customHeight="1" x14ac:dyDescent="0.25">
      <c r="A28" s="142"/>
      <c r="B28" s="237" t="s">
        <v>461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</row>
    <row r="29" spans="1:18" ht="15" customHeight="1" thickBot="1" x14ac:dyDescent="0.3"/>
    <row r="30" spans="1:18" ht="15" customHeight="1" x14ac:dyDescent="0.25">
      <c r="C30" s="24"/>
      <c r="D30" s="25"/>
      <c r="E30" s="26"/>
      <c r="F30" s="24"/>
      <c r="G30" s="25"/>
      <c r="H30" s="26"/>
      <c r="I30" s="24"/>
      <c r="J30" s="25"/>
      <c r="K30" s="26"/>
      <c r="L30" s="226" t="s">
        <v>20</v>
      </c>
      <c r="M30" s="227"/>
      <c r="N30" s="228"/>
      <c r="O30" s="226" t="s">
        <v>458</v>
      </c>
      <c r="P30" s="227"/>
      <c r="Q30" s="228"/>
    </row>
    <row r="31" spans="1:18" ht="15" customHeight="1" x14ac:dyDescent="0.25">
      <c r="C31" s="27"/>
      <c r="D31" s="28"/>
      <c r="E31" s="29"/>
      <c r="F31" s="27"/>
      <c r="G31" s="28"/>
      <c r="H31" s="29"/>
      <c r="I31" s="27"/>
      <c r="J31" s="28"/>
      <c r="K31" s="29"/>
      <c r="L31" s="229"/>
      <c r="M31" s="230"/>
      <c r="N31" s="231"/>
      <c r="O31" s="229"/>
      <c r="P31" s="230"/>
      <c r="Q31" s="231"/>
    </row>
    <row r="32" spans="1:18" ht="15" customHeight="1" x14ac:dyDescent="0.25">
      <c r="C32" s="27"/>
      <c r="D32" s="28"/>
      <c r="E32" s="29"/>
      <c r="F32" s="27"/>
      <c r="G32" s="28"/>
      <c r="H32" s="29"/>
      <c r="I32" s="27"/>
      <c r="J32" s="28"/>
      <c r="K32" s="29"/>
      <c r="L32" s="229"/>
      <c r="M32" s="230"/>
      <c r="N32" s="231"/>
      <c r="O32" s="229"/>
      <c r="P32" s="230"/>
      <c r="Q32" s="231"/>
    </row>
    <row r="33" spans="1:18" ht="15" customHeight="1" x14ac:dyDescent="0.25">
      <c r="C33" s="27"/>
      <c r="D33" s="28"/>
      <c r="E33" s="29"/>
      <c r="F33" s="27"/>
      <c r="G33" s="28"/>
      <c r="H33" s="29"/>
      <c r="I33" s="27"/>
      <c r="J33" s="28"/>
      <c r="K33" s="29"/>
      <c r="L33" s="229"/>
      <c r="M33" s="230"/>
      <c r="N33" s="231"/>
      <c r="O33" s="229"/>
      <c r="P33" s="230"/>
      <c r="Q33" s="231"/>
    </row>
    <row r="34" spans="1:18" ht="15" customHeight="1" x14ac:dyDescent="0.25">
      <c r="C34" s="27"/>
      <c r="D34" s="28"/>
      <c r="E34" s="29"/>
      <c r="F34" s="27"/>
      <c r="G34" s="28"/>
      <c r="H34" s="29"/>
      <c r="I34" s="27"/>
      <c r="J34" s="28"/>
      <c r="K34" s="29"/>
      <c r="L34" s="229"/>
      <c r="M34" s="230"/>
      <c r="N34" s="231"/>
      <c r="O34" s="229"/>
      <c r="P34" s="230"/>
      <c r="Q34" s="231"/>
    </row>
    <row r="35" spans="1:18" ht="15" customHeight="1" thickBot="1" x14ac:dyDescent="0.3">
      <c r="C35" s="27"/>
      <c r="D35" s="28"/>
      <c r="E35" s="29"/>
      <c r="F35" s="27"/>
      <c r="G35" s="28"/>
      <c r="H35" s="29"/>
      <c r="I35" s="27"/>
      <c r="J35" s="28"/>
      <c r="K35" s="29"/>
      <c r="L35" s="232"/>
      <c r="M35" s="233"/>
      <c r="N35" s="234"/>
      <c r="O35" s="232"/>
      <c r="P35" s="233"/>
      <c r="Q35" s="234"/>
    </row>
    <row r="36" spans="1:18" s="30" customFormat="1" ht="21" customHeight="1" thickBot="1" x14ac:dyDescent="0.3">
      <c r="A36" s="144"/>
      <c r="B36" s="31" t="s">
        <v>459</v>
      </c>
      <c r="C36" s="32">
        <v>2019</v>
      </c>
      <c r="D36" s="33">
        <v>2020</v>
      </c>
      <c r="E36" s="34" t="s">
        <v>460</v>
      </c>
      <c r="F36" s="32">
        <v>2019</v>
      </c>
      <c r="G36" s="33">
        <v>2020</v>
      </c>
      <c r="H36" s="34" t="s">
        <v>460</v>
      </c>
      <c r="I36" s="32">
        <v>2019</v>
      </c>
      <c r="J36" s="33">
        <v>2020</v>
      </c>
      <c r="K36" s="34" t="s">
        <v>460</v>
      </c>
      <c r="L36" s="32">
        <v>2019</v>
      </c>
      <c r="M36" s="33">
        <v>2020</v>
      </c>
      <c r="N36" s="34" t="s">
        <v>460</v>
      </c>
      <c r="O36" s="32">
        <v>2019</v>
      </c>
      <c r="P36" s="33">
        <v>2020</v>
      </c>
      <c r="Q36" s="34" t="s">
        <v>460</v>
      </c>
    </row>
    <row r="37" spans="1:18" s="35" customFormat="1" ht="18.75" customHeight="1" thickTop="1" x14ac:dyDescent="0.25">
      <c r="A37" s="145">
        <v>1</v>
      </c>
      <c r="B37" s="131" t="str">
        <f>IFERROR(VLOOKUP($A37,'Tabla Actuaciones MMCC recibida'!$Z$5:$AJ$1000,DELEGACIÓN!B$9,),"")</f>
        <v/>
      </c>
      <c r="C37" s="130" t="str">
        <f>IFERROR(VLOOKUP($A37,'Tabla Actuaciones MMCC recibida'!$Z$5:$AJ$1000,DELEGACIÓN!C$9,),"")</f>
        <v/>
      </c>
      <c r="D37" s="130" t="str">
        <f>IFERROR(VLOOKUP($A37,'Tabla Actuaciones MMCC recibida'!$Z$5:$AJ$1000,DELEGACIÓN!D$9,),"")</f>
        <v/>
      </c>
      <c r="E37" s="132" t="str">
        <f>IFERROR((D37-C37)/C37*100,"-")</f>
        <v>-</v>
      </c>
      <c r="F37" s="130" t="str">
        <f>IFERROR(VLOOKUP($A37,'Tabla Actuaciones MMCC recibida'!$Z$5:$AJ$1000,DELEGACIÓN!F$9,),"")</f>
        <v/>
      </c>
      <c r="G37" s="133" t="str">
        <f>IFERROR(VLOOKUP($A37,'Tabla Actuaciones MMCC recibida'!$Z$5:$AJ$1000,DELEGACIÓN!G$9,),"")</f>
        <v/>
      </c>
      <c r="H37" s="132" t="str">
        <f>IFERROR((G37-F37)/F37*100,"-")</f>
        <v>-</v>
      </c>
      <c r="I37" s="130" t="str">
        <f>IFERROR(C37+F37,"")</f>
        <v/>
      </c>
      <c r="J37" s="133" t="str">
        <f>IFERROR(D37+G37,"")</f>
        <v/>
      </c>
      <c r="K37" s="132" t="str">
        <f>IFERROR((J37-I37)/I37*100,"-")</f>
        <v>-</v>
      </c>
      <c r="L37" s="130" t="str">
        <f>IFERROR(VLOOKUP($A37,'Tabla Actuaciones MMCC recibida'!$Z$5:$AJ$1000,DELEGACIÓN!L$9,),"")</f>
        <v/>
      </c>
      <c r="M37" s="133" t="str">
        <f>IFERROR(VLOOKUP($A37,'Tabla Actuaciones MMCC recibida'!$Z$5:$AJ$1000,DELEGACIÓN!M$9,),"")</f>
        <v/>
      </c>
      <c r="N37" s="132" t="str">
        <f>IFERROR((M37-L37)/L37*100,"-")</f>
        <v>-</v>
      </c>
      <c r="O37" s="130" t="str">
        <f>IFERROR(I37+L37,"")</f>
        <v/>
      </c>
      <c r="P37" s="133" t="str">
        <f>IFERROR(J37+M37,"")</f>
        <v/>
      </c>
      <c r="Q37" s="132" t="str">
        <f>IFERROR((P37-O37)/O37*100,"-")</f>
        <v>-</v>
      </c>
    </row>
    <row r="38" spans="1:18" s="35" customFormat="1" ht="18.75" customHeight="1" x14ac:dyDescent="0.25">
      <c r="A38" s="145">
        <v>2</v>
      </c>
      <c r="B38" s="107" t="str">
        <f>IFERROR(VLOOKUP($A38,'Tabla Actuaciones MMCC recibida'!$Z$5:$AJ$1000,DELEGACIÓN!B$9,),"")</f>
        <v/>
      </c>
      <c r="C38" s="108" t="str">
        <f>IFERROR(VLOOKUP($A38,'Tabla Actuaciones MMCC recibida'!$Z$5:$AJ$1000,DELEGACIÓN!C$9,),"")</f>
        <v/>
      </c>
      <c r="D38" s="108" t="str">
        <f>IFERROR(VLOOKUP($A38,'Tabla Actuaciones MMCC recibida'!$Z$5:$AJ$1000,DELEGACIÓN!D$9,),"")</f>
        <v/>
      </c>
      <c r="E38" s="110" t="str">
        <f t="shared" ref="E38:E41" si="21">IFERROR((D38-C38)/C38*100,"-")</f>
        <v>-</v>
      </c>
      <c r="F38" s="108" t="str">
        <f>IFERROR(VLOOKUP($A38,'Tabla Actuaciones MMCC recibida'!$Z$5:$AJ$1000,DELEGACIÓN!F$9,),"")</f>
        <v/>
      </c>
      <c r="G38" s="109" t="str">
        <f>IFERROR(VLOOKUP($A38,'Tabla Actuaciones MMCC recibida'!$Z$5:$AJ$1000,DELEGACIÓN!G$9,),"")</f>
        <v/>
      </c>
      <c r="H38" s="110" t="str">
        <f t="shared" ref="H38:H41" si="22">IFERROR((G38-F38)/F38*100,"-")</f>
        <v>-</v>
      </c>
      <c r="I38" s="108" t="str">
        <f t="shared" ref="I38:I41" si="23">IFERROR(C38+F38,"")</f>
        <v/>
      </c>
      <c r="J38" s="109" t="str">
        <f t="shared" ref="J38:J41" si="24">IFERROR(D38+G38,"")</f>
        <v/>
      </c>
      <c r="K38" s="110" t="str">
        <f t="shared" ref="K38:K41" si="25">IFERROR((J38-I38)/I38*100,"-")</f>
        <v>-</v>
      </c>
      <c r="L38" s="108" t="str">
        <f>IFERROR(VLOOKUP($A38,'Tabla Actuaciones MMCC recibida'!$Z$5:$AJ$1000,DELEGACIÓN!L$9,),"")</f>
        <v/>
      </c>
      <c r="M38" s="109" t="str">
        <f>IFERROR(VLOOKUP($A38,'Tabla Actuaciones MMCC recibida'!$Z$5:$AJ$1000,DELEGACIÓN!M$9,),"")</f>
        <v/>
      </c>
      <c r="N38" s="110" t="str">
        <f t="shared" ref="N38:N41" si="26">IFERROR((M38-L38)/L38*100,"-")</f>
        <v>-</v>
      </c>
      <c r="O38" s="108" t="str">
        <f t="shared" ref="O38:O41" si="27">IFERROR(I38+L38,"")</f>
        <v/>
      </c>
      <c r="P38" s="109" t="str">
        <f t="shared" ref="P38:P41" si="28">IFERROR(J38+M38,"")</f>
        <v/>
      </c>
      <c r="Q38" s="110" t="str">
        <f t="shared" ref="Q38:Q41" si="29">IFERROR((P38-O38)/O38*100,"-")</f>
        <v>-</v>
      </c>
    </row>
    <row r="39" spans="1:18" s="35" customFormat="1" ht="18.75" customHeight="1" x14ac:dyDescent="0.25">
      <c r="A39" s="145">
        <v>3</v>
      </c>
      <c r="B39" s="107" t="str">
        <f>IFERROR(VLOOKUP($A39,'Tabla Actuaciones MMCC recibida'!$Z$5:$AJ$1000,DELEGACIÓN!B$9,),"")</f>
        <v/>
      </c>
      <c r="C39" s="108" t="str">
        <f>IFERROR(VLOOKUP($A39,'Tabla Actuaciones MMCC recibida'!$Z$5:$AJ$1000,DELEGACIÓN!C$9,),"")</f>
        <v/>
      </c>
      <c r="D39" s="108" t="str">
        <f>IFERROR(VLOOKUP($A39,'Tabla Actuaciones MMCC recibida'!$Z$5:$AJ$1000,DELEGACIÓN!D$9,),"")</f>
        <v/>
      </c>
      <c r="E39" s="110" t="str">
        <f t="shared" si="21"/>
        <v>-</v>
      </c>
      <c r="F39" s="108" t="str">
        <f>IFERROR(VLOOKUP($A39,'Tabla Actuaciones MMCC recibida'!$Z$5:$AJ$1000,DELEGACIÓN!F$9,),"")</f>
        <v/>
      </c>
      <c r="G39" s="109" t="str">
        <f>IFERROR(VLOOKUP($A39,'Tabla Actuaciones MMCC recibida'!$Z$5:$AJ$1000,DELEGACIÓN!G$9,),"")</f>
        <v/>
      </c>
      <c r="H39" s="110" t="str">
        <f t="shared" si="22"/>
        <v>-</v>
      </c>
      <c r="I39" s="108" t="str">
        <f t="shared" si="23"/>
        <v/>
      </c>
      <c r="J39" s="109" t="str">
        <f t="shared" si="24"/>
        <v/>
      </c>
      <c r="K39" s="110" t="str">
        <f t="shared" si="25"/>
        <v>-</v>
      </c>
      <c r="L39" s="108" t="str">
        <f>IFERROR(VLOOKUP($A39,'Tabla Actuaciones MMCC recibida'!$Z$5:$AJ$1000,DELEGACIÓN!L$9,),"")</f>
        <v/>
      </c>
      <c r="M39" s="109" t="str">
        <f>IFERROR(VLOOKUP($A39,'Tabla Actuaciones MMCC recibida'!$Z$5:$AJ$1000,DELEGACIÓN!M$9,),"")</f>
        <v/>
      </c>
      <c r="N39" s="110" t="str">
        <f t="shared" si="26"/>
        <v>-</v>
      </c>
      <c r="O39" s="108" t="str">
        <f t="shared" si="27"/>
        <v/>
      </c>
      <c r="P39" s="109" t="str">
        <f t="shared" si="28"/>
        <v/>
      </c>
      <c r="Q39" s="110" t="str">
        <f t="shared" si="29"/>
        <v>-</v>
      </c>
    </row>
    <row r="40" spans="1:18" s="35" customFormat="1" ht="18.75" customHeight="1" x14ac:dyDescent="0.25">
      <c r="A40" s="145">
        <v>4</v>
      </c>
      <c r="B40" s="107" t="str">
        <f>IFERROR(VLOOKUP($A40,'Tabla Actuaciones MMCC recibida'!$Z$5:$AJ$1000,DELEGACIÓN!B$9,),"")</f>
        <v/>
      </c>
      <c r="C40" s="108" t="str">
        <f>IFERROR(VLOOKUP($A40,'Tabla Actuaciones MMCC recibida'!$Z$5:$AJ$1000,DELEGACIÓN!C$9,),"")</f>
        <v/>
      </c>
      <c r="D40" s="108" t="str">
        <f>IFERROR(VLOOKUP($A40,'Tabla Actuaciones MMCC recibida'!$Z$5:$AJ$1000,DELEGACIÓN!D$9,),"")</f>
        <v/>
      </c>
      <c r="E40" s="110" t="str">
        <f t="shared" si="21"/>
        <v>-</v>
      </c>
      <c r="F40" s="108" t="str">
        <f>IFERROR(VLOOKUP($A40,'Tabla Actuaciones MMCC recibida'!$Z$5:$AJ$1000,DELEGACIÓN!F$9,),"")</f>
        <v/>
      </c>
      <c r="G40" s="109" t="str">
        <f>IFERROR(VLOOKUP($A40,'Tabla Actuaciones MMCC recibida'!$Z$5:$AJ$1000,DELEGACIÓN!G$9,),"")</f>
        <v/>
      </c>
      <c r="H40" s="110" t="str">
        <f t="shared" si="22"/>
        <v>-</v>
      </c>
      <c r="I40" s="108" t="str">
        <f t="shared" si="23"/>
        <v/>
      </c>
      <c r="J40" s="109" t="str">
        <f t="shared" si="24"/>
        <v/>
      </c>
      <c r="K40" s="110" t="str">
        <f t="shared" si="25"/>
        <v>-</v>
      </c>
      <c r="L40" s="108" t="str">
        <f>IFERROR(VLOOKUP($A40,'Tabla Actuaciones MMCC recibida'!$Z$5:$AJ$1000,DELEGACIÓN!L$9,),"")</f>
        <v/>
      </c>
      <c r="M40" s="109" t="str">
        <f>IFERROR(VLOOKUP($A40,'Tabla Actuaciones MMCC recibida'!$Z$5:$AJ$1000,DELEGACIÓN!M$9,),"")</f>
        <v/>
      </c>
      <c r="N40" s="110" t="str">
        <f t="shared" si="26"/>
        <v>-</v>
      </c>
      <c r="O40" s="108" t="str">
        <f t="shared" si="27"/>
        <v/>
      </c>
      <c r="P40" s="109" t="str">
        <f t="shared" si="28"/>
        <v/>
      </c>
      <c r="Q40" s="110" t="str">
        <f t="shared" si="29"/>
        <v>-</v>
      </c>
    </row>
    <row r="41" spans="1:18" s="35" customFormat="1" ht="18.75" customHeight="1" thickBot="1" x14ac:dyDescent="0.3">
      <c r="A41" s="145">
        <v>5</v>
      </c>
      <c r="B41" s="111" t="str">
        <f>IFERROR(VLOOKUP($A41,'Tabla Actuaciones MMCC recibida'!$Z$5:$AJ$1000,DELEGACIÓN!B$9,),"")</f>
        <v/>
      </c>
      <c r="C41" s="112" t="str">
        <f>IFERROR(VLOOKUP($A41,'Tabla Actuaciones MMCC recibida'!$Z$5:$AJ$1000,DELEGACIÓN!C$9,),"")</f>
        <v/>
      </c>
      <c r="D41" s="112" t="str">
        <f>IFERROR(VLOOKUP($A41,'Tabla Actuaciones MMCC recibida'!$Z$5:$AJ$1000,DELEGACIÓN!D$9,),"")</f>
        <v/>
      </c>
      <c r="E41" s="114" t="str">
        <f t="shared" si="21"/>
        <v>-</v>
      </c>
      <c r="F41" s="112" t="str">
        <f>IFERROR(VLOOKUP($A41,'Tabla Actuaciones MMCC recibida'!$Z$5:$AJ$1000,DELEGACIÓN!F$9,),"")</f>
        <v/>
      </c>
      <c r="G41" s="113" t="str">
        <f>IFERROR(VLOOKUP($A41,'Tabla Actuaciones MMCC recibida'!$Z$5:$AJ$1000,DELEGACIÓN!G$9,),"")</f>
        <v/>
      </c>
      <c r="H41" s="114" t="str">
        <f t="shared" si="22"/>
        <v>-</v>
      </c>
      <c r="I41" s="112" t="str">
        <f t="shared" si="23"/>
        <v/>
      </c>
      <c r="J41" s="113" t="str">
        <f t="shared" si="24"/>
        <v/>
      </c>
      <c r="K41" s="114" t="str">
        <f t="shared" si="25"/>
        <v>-</v>
      </c>
      <c r="L41" s="112" t="str">
        <f>IFERROR(VLOOKUP($A41,'Tabla Actuaciones MMCC recibida'!$Z$5:$AJ$1000,DELEGACIÓN!L$9,),"")</f>
        <v/>
      </c>
      <c r="M41" s="113" t="str">
        <f>IFERROR(VLOOKUP($A41,'Tabla Actuaciones MMCC recibida'!$Z$5:$AJ$1000,DELEGACIÓN!M$9,),"")</f>
        <v/>
      </c>
      <c r="N41" s="114" t="str">
        <f t="shared" si="26"/>
        <v>-</v>
      </c>
      <c r="O41" s="112" t="str">
        <f t="shared" si="27"/>
        <v/>
      </c>
      <c r="P41" s="113" t="str">
        <f t="shared" si="28"/>
        <v/>
      </c>
      <c r="Q41" s="114" t="str">
        <f t="shared" si="29"/>
        <v>-</v>
      </c>
    </row>
    <row r="42" spans="1:18" s="35" customFormat="1" ht="10.5" customHeight="1" thickBot="1" x14ac:dyDescent="0.3">
      <c r="A42" s="145"/>
      <c r="B42" s="44"/>
      <c r="C42" s="49"/>
      <c r="D42" s="49"/>
      <c r="E42" s="46" t="s">
        <v>474</v>
      </c>
      <c r="F42" s="49"/>
      <c r="G42" s="49"/>
      <c r="H42" s="46" t="s">
        <v>474</v>
      </c>
      <c r="I42" s="49"/>
      <c r="J42" s="49"/>
      <c r="K42" s="46" t="s">
        <v>474</v>
      </c>
      <c r="L42" s="49"/>
      <c r="M42" s="49"/>
      <c r="N42" s="46" t="s">
        <v>474</v>
      </c>
      <c r="O42" s="49"/>
      <c r="P42" s="49"/>
      <c r="Q42" s="46" t="s">
        <v>474</v>
      </c>
      <c r="R42" s="44"/>
    </row>
    <row r="43" spans="1:18" s="35" customFormat="1" ht="18.75" customHeight="1" thickBot="1" x14ac:dyDescent="0.3">
      <c r="A43" s="145">
        <v>1</v>
      </c>
      <c r="B43" s="96" t="str">
        <f>IFERROR(VLOOKUP($A43,'Tabla Actuaciones MMCC recibida'!$BK$5:$BT$700,DELEGACIÓN!B$9,),"")</f>
        <v/>
      </c>
      <c r="C43" s="93" t="str">
        <f>IFERROR(VLOOKUP($A43,'Tabla Actuaciones MMCC recibida'!$BK$5:$BT$700,DELEGACIÓN!C$9,),"")</f>
        <v/>
      </c>
      <c r="D43" s="94" t="str">
        <f>IFERROR(VLOOKUP($A43,'Tabla Actuaciones MMCC recibida'!$BK$5:$BT$700,DELEGACIÓN!D$9,),"")</f>
        <v/>
      </c>
      <c r="E43" s="95" t="str">
        <f t="shared" ref="E43" si="30">IFERROR((D43-C43)/C43*100,"-")</f>
        <v>-</v>
      </c>
      <c r="F43" s="93" t="str">
        <f>IFERROR(VLOOKUP($A43,'Tabla Actuaciones MMCC recibida'!$BK$5:$BT$700,DELEGACIÓN!F$9,),"")</f>
        <v/>
      </c>
      <c r="G43" s="94" t="str">
        <f>IFERROR(VLOOKUP($A43,'Tabla Actuaciones MMCC recibida'!$BK$5:$BT$700,DELEGACIÓN!G$9,),"")</f>
        <v/>
      </c>
      <c r="H43" s="95" t="str">
        <f t="shared" ref="H43" si="31">IFERROR((G43-F43)/F43*100,"-")</f>
        <v>-</v>
      </c>
      <c r="I43" s="93" t="str">
        <f>IFERROR(C43+F43,"")</f>
        <v/>
      </c>
      <c r="J43" s="94" t="str">
        <f t="shared" ref="J43" si="32">IFERROR(D43+G43,"")</f>
        <v/>
      </c>
      <c r="K43" s="95" t="str">
        <f t="shared" ref="K43" si="33">IFERROR((J43-I43)/I43*100,"-")</f>
        <v>-</v>
      </c>
      <c r="L43" s="93" t="str">
        <f>IFERROR(VLOOKUP($A43,'Tabla Actuaciones MMCC recibida'!$BK$5:$BT$700,DELEGACIÓN!L$9,),"")</f>
        <v/>
      </c>
      <c r="M43" s="94" t="str">
        <f>IFERROR(VLOOKUP($A43,'Tabla Actuaciones MMCC recibida'!$BK$5:$BT$700,DELEGACIÓN!M$9,),"")</f>
        <v/>
      </c>
      <c r="N43" s="95" t="str">
        <f t="shared" ref="N43" si="34">IFERROR((M43-L43)/L43*100,"-")</f>
        <v>-</v>
      </c>
      <c r="O43" s="93" t="str">
        <f t="shared" ref="O43" si="35">IFERROR(I43+L43,"")</f>
        <v/>
      </c>
      <c r="P43" s="94" t="str">
        <f t="shared" ref="P43" si="36">IFERROR(J43+M43,"")</f>
        <v/>
      </c>
      <c r="Q43" s="95" t="str">
        <f t="shared" ref="Q43" si="37">IFERROR((P43-O43)/O43*100,"-")</f>
        <v>-</v>
      </c>
    </row>
    <row r="47" spans="1:18" s="51" customFormat="1" ht="15" customHeight="1" x14ac:dyDescent="0.25">
      <c r="A47" s="143"/>
      <c r="B47" s="50" t="s">
        <v>463</v>
      </c>
    </row>
    <row r="48" spans="1:18" s="51" customFormat="1" ht="15" customHeight="1" x14ac:dyDescent="0.25">
      <c r="A48" s="143"/>
    </row>
    <row r="49" spans="1:14" s="51" customFormat="1" ht="15" customHeight="1" x14ac:dyDescent="0.25">
      <c r="A49" s="143"/>
      <c r="C49" s="235" t="s">
        <v>464</v>
      </c>
      <c r="D49" s="236"/>
      <c r="E49" s="161" t="str">
        <f>COMUNIDAD!E49</f>
        <v>Ene-May</v>
      </c>
      <c r="F49" s="235" t="s">
        <v>465</v>
      </c>
      <c r="G49" s="236"/>
      <c r="H49" s="161" t="str">
        <f>COMUNIDAD!H49</f>
        <v>Ene-May</v>
      </c>
      <c r="I49" s="235" t="s">
        <v>466</v>
      </c>
      <c r="J49" s="236"/>
      <c r="K49" s="161" t="str">
        <f>COMUNIDAD!K49</f>
        <v>Ene-May</v>
      </c>
      <c r="L49" s="235" t="s">
        <v>467</v>
      </c>
      <c r="M49" s="236"/>
      <c r="N49" s="161" t="str">
        <f>COMUNIDAD!N49</f>
        <v>Ene-May</v>
      </c>
    </row>
    <row r="50" spans="1:14" s="51" customFormat="1" ht="15" customHeight="1" x14ac:dyDescent="0.25">
      <c r="A50" s="143"/>
      <c r="C50" s="222" t="s">
        <v>468</v>
      </c>
      <c r="D50" s="223"/>
      <c r="E50" s="162" t="str">
        <f>COMUNIDAD!E50</f>
        <v>Ene-Jun</v>
      </c>
      <c r="F50" s="222" t="s">
        <v>469</v>
      </c>
      <c r="G50" s="223"/>
      <c r="H50" s="162" t="str">
        <f>COMUNIDAD!H50</f>
        <v>Ene-Mar</v>
      </c>
      <c r="I50" s="222" t="s">
        <v>470</v>
      </c>
      <c r="J50" s="223"/>
      <c r="K50" s="162" t="str">
        <f>COMUNIDAD!K50</f>
        <v>Ene-May</v>
      </c>
      <c r="L50" s="242" t="s">
        <v>471</v>
      </c>
      <c r="M50" s="243"/>
      <c r="N50" s="162" t="str">
        <f>COMUNIDAD!N50</f>
        <v>Ene-Mar</v>
      </c>
    </row>
    <row r="51" spans="1:14" s="51" customFormat="1" ht="15" customHeight="1" x14ac:dyDescent="0.25">
      <c r="A51" s="143"/>
      <c r="C51" s="224" t="s">
        <v>472</v>
      </c>
      <c r="D51" s="225"/>
      <c r="E51" s="163" t="str">
        <f>COMUNIDAD!E51</f>
        <v>Ene-Abr</v>
      </c>
      <c r="F51" s="224" t="s">
        <v>609</v>
      </c>
      <c r="G51" s="225"/>
      <c r="H51" s="163" t="str">
        <f>COMUNIDAD!H51</f>
        <v>Ene-Jun</v>
      </c>
      <c r="I51" s="224" t="s">
        <v>473</v>
      </c>
      <c r="J51" s="225"/>
      <c r="K51" s="163" t="str">
        <f>COMUNIDAD!K51</f>
        <v>Ene-Jun</v>
      </c>
      <c r="L51" s="164"/>
      <c r="M51" s="165"/>
      <c r="N51" s="168"/>
    </row>
    <row r="52" spans="1:14" s="51" customFormat="1" ht="15" customHeight="1" x14ac:dyDescent="0.25">
      <c r="A52" s="143"/>
    </row>
    <row r="53" spans="1:14" s="51" customFormat="1" ht="15" customHeight="1" x14ac:dyDescent="0.25">
      <c r="A53" s="143"/>
    </row>
    <row r="54" spans="1:14" s="51" customFormat="1" ht="15" customHeight="1" x14ac:dyDescent="0.25">
      <c r="A54" s="143"/>
    </row>
  </sheetData>
  <sheetProtection password="C989" sheet="1" objects="1" scenarios="1"/>
  <mergeCells count="19">
    <mergeCell ref="B28:Q28"/>
    <mergeCell ref="E2:H3"/>
    <mergeCell ref="C6:E6"/>
    <mergeCell ref="B8:Q8"/>
    <mergeCell ref="L10:N15"/>
    <mergeCell ref="O10:Q15"/>
    <mergeCell ref="L30:N35"/>
    <mergeCell ref="O30:Q35"/>
    <mergeCell ref="C49:D49"/>
    <mergeCell ref="F49:G49"/>
    <mergeCell ref="I49:J49"/>
    <mergeCell ref="L49:M49"/>
    <mergeCell ref="C50:D50"/>
    <mergeCell ref="F50:G50"/>
    <mergeCell ref="I50:J50"/>
    <mergeCell ref="L50:M50"/>
    <mergeCell ref="C51:D51"/>
    <mergeCell ref="F51:G51"/>
    <mergeCell ref="I51:J51"/>
  </mergeCells>
  <dataValidations count="1">
    <dataValidation type="list" allowBlank="1" showInputMessage="1" showErrorMessage="1" sqref="C6:E6">
      <formula1>DELEGACION</formula1>
    </dataValidation>
  </dataValidations>
  <printOptions horizontalCentered="1"/>
  <pageMargins left="0.27" right="0.35433070866141736" top="0.2" bottom="0.2" header="0.2" footer="0.11811023622047245"/>
  <pageSetup paperSize="9" scale="7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U55"/>
  <sheetViews>
    <sheetView zoomScale="90" zoomScaleNormal="90" workbookViewId="0">
      <selection activeCell="F23" sqref="F23:G23"/>
    </sheetView>
  </sheetViews>
  <sheetFormatPr baseColWidth="10" defaultRowHeight="15" customHeight="1" x14ac:dyDescent="0.25"/>
  <cols>
    <col min="1" max="1" width="1.140625" style="143" customWidth="1"/>
    <col min="2" max="2" width="24.42578125" style="23" customWidth="1"/>
    <col min="3" max="4" width="14.7109375" style="23" customWidth="1"/>
    <col min="5" max="5" width="7.28515625" style="23" bestFit="1" customWidth="1"/>
    <col min="6" max="7" width="14.7109375" style="23" customWidth="1"/>
    <col min="8" max="8" width="7.28515625" style="23" customWidth="1"/>
    <col min="9" max="10" width="14.7109375" style="23" customWidth="1"/>
    <col min="11" max="11" width="7.28515625" style="23" customWidth="1"/>
    <col min="12" max="13" width="14.7109375" style="23" customWidth="1"/>
    <col min="14" max="14" width="7.28515625" style="23" customWidth="1"/>
    <col min="15" max="16" width="14.7109375" style="23" customWidth="1"/>
    <col min="17" max="17" width="7.28515625" style="23" customWidth="1"/>
    <col min="18" max="21" width="19.28515625" style="23" customWidth="1"/>
    <col min="22" max="16384" width="11.42578125" style="23"/>
  </cols>
  <sheetData>
    <row r="1" spans="1:21" s="9" customFormat="1" ht="12.75" x14ac:dyDescent="0.2">
      <c r="A1" s="139"/>
    </row>
    <row r="2" spans="1:21" s="9" customFormat="1" ht="36" x14ac:dyDescent="0.2">
      <c r="A2" s="140"/>
      <c r="B2" s="10" t="s">
        <v>453</v>
      </c>
      <c r="C2" s="11"/>
      <c r="D2" s="11"/>
      <c r="E2" s="254" t="s">
        <v>454</v>
      </c>
      <c r="F2" s="254"/>
      <c r="G2" s="254"/>
      <c r="H2" s="254"/>
      <c r="I2" s="254"/>
      <c r="J2" s="254"/>
      <c r="K2" s="254"/>
      <c r="L2" s="254"/>
      <c r="M2" s="183"/>
      <c r="N2" s="12"/>
      <c r="O2" s="12"/>
      <c r="P2" s="12"/>
      <c r="Q2" s="12"/>
      <c r="R2" s="12"/>
      <c r="S2" s="12"/>
      <c r="T2" s="11"/>
      <c r="U2" s="11"/>
    </row>
    <row r="3" spans="1:21" s="9" customFormat="1" ht="21" customHeight="1" x14ac:dyDescent="0.3">
      <c r="A3" s="139"/>
      <c r="B3" s="13" t="s">
        <v>455</v>
      </c>
      <c r="E3" s="254"/>
      <c r="F3" s="254"/>
      <c r="G3" s="254"/>
      <c r="H3" s="254"/>
      <c r="I3" s="254"/>
      <c r="J3" s="254"/>
      <c r="K3" s="254"/>
      <c r="L3" s="254"/>
      <c r="M3" s="183"/>
      <c r="N3" s="12"/>
      <c r="O3" s="12"/>
      <c r="P3" s="12"/>
      <c r="Q3" s="12"/>
      <c r="R3" s="12"/>
      <c r="S3" s="12"/>
    </row>
    <row r="4" spans="1:21" s="9" customFormat="1" ht="6.75" customHeight="1" thickBot="1" x14ac:dyDescent="0.35">
      <c r="A4" s="139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2"/>
      <c r="S4" s="12"/>
    </row>
    <row r="5" spans="1:21" s="17" customFormat="1" ht="15" customHeight="1" thickTop="1" x14ac:dyDescent="0.35">
      <c r="A5" s="14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2"/>
      <c r="S5" s="12"/>
      <c r="T5" s="9"/>
      <c r="U5" s="9"/>
    </row>
    <row r="6" spans="1:21" s="18" customFormat="1" ht="21" x14ac:dyDescent="0.25">
      <c r="A6" s="142"/>
      <c r="B6" s="19" t="s">
        <v>451</v>
      </c>
      <c r="E6" s="16"/>
      <c r="H6" s="72" t="s">
        <v>647</v>
      </c>
      <c r="M6" s="72"/>
      <c r="N6" s="72"/>
      <c r="O6" s="72"/>
      <c r="P6" s="72"/>
    </row>
    <row r="7" spans="1:21" s="18" customFormat="1" ht="18.75" customHeight="1" x14ac:dyDescent="0.25">
      <c r="A7" s="142"/>
      <c r="B7" s="20"/>
      <c r="D7" s="16"/>
      <c r="E7" s="16"/>
      <c r="I7" s="21"/>
      <c r="J7" s="21"/>
      <c r="K7" s="21"/>
    </row>
    <row r="8" spans="1:21" s="18" customFormat="1" ht="24" customHeight="1" x14ac:dyDescent="0.25">
      <c r="A8" s="142"/>
      <c r="B8" s="237" t="s">
        <v>619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</row>
    <row r="9" spans="1:21" s="22" customFormat="1" ht="15" customHeight="1" thickBot="1" x14ac:dyDescent="0.3">
      <c r="R9" s="18"/>
      <c r="S9" s="18"/>
      <c r="T9" s="18"/>
      <c r="U9" s="18"/>
    </row>
    <row r="10" spans="1:21" ht="15" customHeight="1" x14ac:dyDescent="0.25">
      <c r="C10" s="24"/>
      <c r="D10" s="25"/>
      <c r="E10" s="26"/>
      <c r="F10" s="24"/>
      <c r="G10" s="25"/>
      <c r="H10" s="26"/>
      <c r="I10" s="25"/>
      <c r="J10" s="25"/>
      <c r="K10" s="26"/>
      <c r="L10" s="226" t="s">
        <v>618</v>
      </c>
      <c r="M10" s="227"/>
      <c r="N10" s="228"/>
      <c r="O10" s="226" t="s">
        <v>617</v>
      </c>
      <c r="P10" s="227"/>
      <c r="Q10" s="228"/>
      <c r="R10" s="18"/>
      <c r="S10" s="18"/>
      <c r="T10" s="18"/>
      <c r="U10" s="18"/>
    </row>
    <row r="11" spans="1:21" ht="15" customHeight="1" x14ac:dyDescent="0.25">
      <c r="C11" s="27"/>
      <c r="D11" s="28"/>
      <c r="E11" s="29"/>
      <c r="F11" s="27"/>
      <c r="G11" s="28"/>
      <c r="H11" s="29"/>
      <c r="I11" s="28"/>
      <c r="J11" s="28"/>
      <c r="K11" s="29"/>
      <c r="L11" s="229"/>
      <c r="M11" s="230"/>
      <c r="N11" s="231"/>
      <c r="O11" s="229"/>
      <c r="P11" s="230"/>
      <c r="Q11" s="231"/>
    </row>
    <row r="12" spans="1:21" ht="15" customHeight="1" x14ac:dyDescent="0.25">
      <c r="C12" s="27"/>
      <c r="D12" s="28"/>
      <c r="E12" s="29"/>
      <c r="F12" s="27"/>
      <c r="G12" s="28"/>
      <c r="H12" s="29"/>
      <c r="I12" s="28"/>
      <c r="J12" s="28"/>
      <c r="K12" s="29"/>
      <c r="L12" s="229"/>
      <c r="M12" s="230"/>
      <c r="N12" s="231"/>
      <c r="O12" s="229"/>
      <c r="P12" s="230"/>
      <c r="Q12" s="231"/>
    </row>
    <row r="13" spans="1:21" ht="15" customHeight="1" x14ac:dyDescent="0.25">
      <c r="C13" s="27"/>
      <c r="D13" s="28"/>
      <c r="E13" s="29"/>
      <c r="F13" s="27"/>
      <c r="G13" s="28"/>
      <c r="H13" s="29"/>
      <c r="I13" s="28"/>
      <c r="J13" s="28"/>
      <c r="K13" s="29"/>
      <c r="L13" s="229"/>
      <c r="M13" s="230"/>
      <c r="N13" s="231"/>
      <c r="O13" s="229"/>
      <c r="P13" s="230"/>
      <c r="Q13" s="231"/>
    </row>
    <row r="14" spans="1:21" ht="15" customHeight="1" x14ac:dyDescent="0.25">
      <c r="C14" s="27"/>
      <c r="D14" s="28"/>
      <c r="E14" s="29"/>
      <c r="F14" s="27"/>
      <c r="G14" s="28"/>
      <c r="H14" s="29"/>
      <c r="I14" s="28"/>
      <c r="J14" s="28"/>
      <c r="K14" s="29"/>
      <c r="L14" s="229"/>
      <c r="M14" s="230"/>
      <c r="N14" s="231"/>
      <c r="O14" s="229"/>
      <c r="P14" s="230"/>
      <c r="Q14" s="231"/>
    </row>
    <row r="15" spans="1:21" ht="15" customHeight="1" thickBot="1" x14ac:dyDescent="0.3">
      <c r="C15" s="182"/>
      <c r="D15" s="181"/>
      <c r="E15" s="180"/>
      <c r="F15" s="182"/>
      <c r="G15" s="181"/>
      <c r="H15" s="180"/>
      <c r="I15" s="28"/>
      <c r="J15" s="28"/>
      <c r="K15" s="180"/>
      <c r="L15" s="232"/>
      <c r="M15" s="233"/>
      <c r="N15" s="234"/>
      <c r="O15" s="232"/>
      <c r="P15" s="233"/>
      <c r="Q15" s="234"/>
    </row>
    <row r="16" spans="1:21" ht="20.25" customHeight="1" x14ac:dyDescent="0.25">
      <c r="B16" s="190" t="s">
        <v>634</v>
      </c>
      <c r="C16" s="193">
        <v>2019</v>
      </c>
      <c r="D16" s="194">
        <v>2020</v>
      </c>
      <c r="E16" s="248" t="s">
        <v>460</v>
      </c>
      <c r="F16" s="193">
        <v>2019</v>
      </c>
      <c r="G16" s="194">
        <v>2020</v>
      </c>
      <c r="H16" s="252" t="s">
        <v>460</v>
      </c>
      <c r="I16" s="244">
        <v>2019</v>
      </c>
      <c r="J16" s="246">
        <v>2020</v>
      </c>
      <c r="K16" s="252" t="s">
        <v>460</v>
      </c>
      <c r="L16" s="244">
        <v>2019</v>
      </c>
      <c r="M16" s="246">
        <v>2020</v>
      </c>
      <c r="N16" s="252" t="s">
        <v>460</v>
      </c>
      <c r="O16" s="244">
        <v>2019</v>
      </c>
      <c r="P16" s="246">
        <v>2020</v>
      </c>
      <c r="Q16" s="252" t="s">
        <v>460</v>
      </c>
    </row>
    <row r="17" spans="1:20" ht="20.25" customHeight="1" thickBot="1" x14ac:dyDescent="0.3">
      <c r="B17" s="191" t="s">
        <v>635</v>
      </c>
      <c r="C17" s="201">
        <v>7</v>
      </c>
      <c r="D17" s="202">
        <v>5</v>
      </c>
      <c r="E17" s="249"/>
      <c r="F17" s="201">
        <v>5</v>
      </c>
      <c r="G17" s="202">
        <v>6</v>
      </c>
      <c r="H17" s="253"/>
      <c r="I17" s="245"/>
      <c r="J17" s="247"/>
      <c r="K17" s="253"/>
      <c r="L17" s="245"/>
      <c r="M17" s="247"/>
      <c r="N17" s="253"/>
      <c r="O17" s="245"/>
      <c r="P17" s="247"/>
      <c r="Q17" s="253"/>
    </row>
    <row r="18" spans="1:20" ht="3" customHeight="1" thickBot="1" x14ac:dyDescent="0.3">
      <c r="A18" s="23"/>
    </row>
    <row r="19" spans="1:20" s="30" customFormat="1" ht="35.25" customHeight="1" thickBot="1" x14ac:dyDescent="0.3">
      <c r="A19" s="144"/>
      <c r="B19" s="179" t="s">
        <v>616</v>
      </c>
      <c r="C19" s="195">
        <v>515693.37</v>
      </c>
      <c r="D19" s="196">
        <v>346349.26</v>
      </c>
      <c r="E19" s="203">
        <f t="shared" ref="E19" si="0">IFERROR((D19-C19)/C19*100,"-")</f>
        <v>-32.838139842674337</v>
      </c>
      <c r="F19" s="195">
        <v>468884.74</v>
      </c>
      <c r="G19" s="196">
        <v>498569.13</v>
      </c>
      <c r="H19" s="178">
        <f t="shared" ref="H19" si="1">IFERROR((G19-F19)/F19*100,"-")</f>
        <v>6.3308500933513034</v>
      </c>
      <c r="I19" s="195">
        <f>IFERROR(C19+F19,"")</f>
        <v>984578.11</v>
      </c>
      <c r="J19" s="196">
        <f t="shared" ref="J19" si="2">IFERROR(D19+G19,"")</f>
        <v>844918.39</v>
      </c>
      <c r="K19" s="203">
        <f t="shared" ref="K19" si="3">IFERROR((J19-I19)/I19*100,"-")</f>
        <v>-14.184727304164824</v>
      </c>
      <c r="L19" s="195">
        <f>IFERROR(C25+C26+C27+C28+C29+L25+L26+L27+L28,"")</f>
        <v>559656.71000000008</v>
      </c>
      <c r="M19" s="196">
        <f>IFERROR(D25+D26+D27+D28+D29+M25+M26+M27+M28,"")</f>
        <v>623952.71</v>
      </c>
      <c r="N19" s="177">
        <f t="shared" ref="N19" si="4">IFERROR((M19-L19)/L19*100,"-")</f>
        <v>11.488471209431202</v>
      </c>
      <c r="O19" s="195">
        <f t="shared" ref="O19:P19" si="5">IFERROR(I19+L19,"")</f>
        <v>1544234.82</v>
      </c>
      <c r="P19" s="196">
        <f t="shared" si="5"/>
        <v>1468871.1</v>
      </c>
      <c r="Q19" s="205">
        <f t="shared" ref="Q19" si="6">IFERROR((P19-O19)/O19*100,"-")</f>
        <v>-4.8803277211428231</v>
      </c>
    </row>
    <row r="20" spans="1:20" s="30" customFormat="1" ht="19.5" thickTop="1" x14ac:dyDescent="0.25">
      <c r="A20" s="144"/>
      <c r="B20" s="176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</row>
    <row r="21" spans="1:20" s="35" customFormat="1" ht="15.75" x14ac:dyDescent="0.25">
      <c r="A21" s="145"/>
      <c r="B21" s="50" t="s">
        <v>615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4"/>
    </row>
    <row r="22" spans="1:20" s="35" customFormat="1" ht="7.5" customHeight="1" thickBot="1" x14ac:dyDescent="0.3">
      <c r="A22" s="145"/>
      <c r="B22" s="50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4"/>
    </row>
    <row r="23" spans="1:20" s="35" customFormat="1" ht="16.5" thickBot="1" x14ac:dyDescent="0.3">
      <c r="A23" s="145"/>
      <c r="B23" s="50"/>
      <c r="C23" s="45"/>
      <c r="D23" s="45"/>
      <c r="E23" s="45"/>
      <c r="F23" s="250" t="s">
        <v>635</v>
      </c>
      <c r="G23" s="251"/>
      <c r="H23" s="45"/>
      <c r="I23" s="45"/>
      <c r="J23" s="45"/>
      <c r="K23" s="45"/>
      <c r="L23" s="45"/>
      <c r="M23" s="45"/>
      <c r="N23" s="45"/>
      <c r="O23" s="250" t="s">
        <v>635</v>
      </c>
      <c r="P23" s="251"/>
      <c r="Q23" s="45"/>
      <c r="R23" s="44"/>
    </row>
    <row r="24" spans="1:20" s="35" customFormat="1" ht="16.5" thickBot="1" x14ac:dyDescent="0.3">
      <c r="A24" s="145"/>
      <c r="C24" s="174">
        <v>2019</v>
      </c>
      <c r="D24" s="173">
        <v>2020</v>
      </c>
      <c r="E24" s="187" t="s">
        <v>460</v>
      </c>
      <c r="F24" s="174">
        <v>2019</v>
      </c>
      <c r="G24" s="172">
        <v>2020</v>
      </c>
      <c r="L24" s="174">
        <v>2019</v>
      </c>
      <c r="M24" s="173">
        <v>2020</v>
      </c>
      <c r="N24" s="187" t="s">
        <v>460</v>
      </c>
      <c r="O24" s="174">
        <v>2019</v>
      </c>
      <c r="P24" s="172">
        <v>2020</v>
      </c>
      <c r="T24" s="45"/>
    </row>
    <row r="25" spans="1:20" s="35" customFormat="1" ht="21.75" customHeight="1" thickBot="1" x14ac:dyDescent="0.3">
      <c r="A25" s="145"/>
      <c r="B25" s="171" t="s">
        <v>609</v>
      </c>
      <c r="C25" s="197">
        <v>28334.3</v>
      </c>
      <c r="D25" s="199">
        <v>147388.53</v>
      </c>
      <c r="E25" s="200">
        <f>IFERROR((D25-C25)/C25*100,"-")</f>
        <v>420.17706454720962</v>
      </c>
      <c r="F25" s="170">
        <v>6</v>
      </c>
      <c r="G25" s="169">
        <v>5</v>
      </c>
      <c r="J25" s="250" t="s">
        <v>633</v>
      </c>
      <c r="K25" s="251"/>
      <c r="L25" s="197">
        <v>62528.78</v>
      </c>
      <c r="M25" s="199">
        <v>65335.5</v>
      </c>
      <c r="N25" s="198">
        <f t="shared" ref="N25:N28" si="7">IFERROR((M25-L25)/L25*100,"-")</f>
        <v>4.4886850503080362</v>
      </c>
      <c r="O25" s="170">
        <v>7</v>
      </c>
      <c r="P25" s="169">
        <v>5</v>
      </c>
      <c r="T25" s="45"/>
    </row>
    <row r="26" spans="1:20" s="35" customFormat="1" ht="21.75" customHeight="1" thickBot="1" x14ac:dyDescent="0.3">
      <c r="A26" s="145"/>
      <c r="B26" s="171" t="s">
        <v>465</v>
      </c>
      <c r="C26" s="197">
        <v>295195.45</v>
      </c>
      <c r="D26" s="199">
        <v>228861.72</v>
      </c>
      <c r="E26" s="206">
        <f>IFERROR((D26-C26)/C26*100,"-")</f>
        <v>-22.471122098934792</v>
      </c>
      <c r="F26" s="170">
        <v>7</v>
      </c>
      <c r="G26" s="169">
        <v>6</v>
      </c>
      <c r="J26" s="250" t="s">
        <v>614</v>
      </c>
      <c r="K26" s="251"/>
      <c r="L26" s="197">
        <v>2284.4</v>
      </c>
      <c r="M26" s="199">
        <v>516.55999999999995</v>
      </c>
      <c r="N26" s="207">
        <f t="shared" si="7"/>
        <v>-77.387497811241474</v>
      </c>
      <c r="O26" s="170">
        <v>2</v>
      </c>
      <c r="P26" s="169">
        <v>2</v>
      </c>
      <c r="T26" s="45"/>
    </row>
    <row r="27" spans="1:20" s="35" customFormat="1" ht="21.75" customHeight="1" thickBot="1" x14ac:dyDescent="0.3">
      <c r="A27" s="145"/>
      <c r="B27" s="171" t="s">
        <v>472</v>
      </c>
      <c r="C27" s="197">
        <v>102402.9</v>
      </c>
      <c r="D27" s="199">
        <v>89800.960000000006</v>
      </c>
      <c r="E27" s="206">
        <f>IFERROR((D27-C27)/C27*100,"-")</f>
        <v>-12.306233514871149</v>
      </c>
      <c r="F27" s="170">
        <v>7</v>
      </c>
      <c r="G27" s="169">
        <v>7</v>
      </c>
      <c r="J27" s="250" t="s">
        <v>632</v>
      </c>
      <c r="K27" s="251"/>
      <c r="L27" s="197">
        <v>32038.18</v>
      </c>
      <c r="M27" s="199">
        <v>49606.83</v>
      </c>
      <c r="N27" s="198">
        <f t="shared" si="7"/>
        <v>54.836604326462989</v>
      </c>
      <c r="O27" s="170">
        <v>5</v>
      </c>
      <c r="P27" s="169">
        <v>5</v>
      </c>
      <c r="T27" s="45"/>
    </row>
    <row r="28" spans="1:20" ht="21.75" customHeight="1" thickBot="1" x14ac:dyDescent="0.3">
      <c r="B28" s="171" t="s">
        <v>473</v>
      </c>
      <c r="C28" s="197">
        <v>4674.43</v>
      </c>
      <c r="D28" s="199">
        <v>9517.2099999999991</v>
      </c>
      <c r="E28" s="200">
        <f>IFERROR((D28-C28)/C28*100,"-")</f>
        <v>103.60150863313812</v>
      </c>
      <c r="F28" s="170">
        <v>5</v>
      </c>
      <c r="G28" s="169">
        <v>7</v>
      </c>
      <c r="J28" s="250" t="s">
        <v>467</v>
      </c>
      <c r="K28" s="251"/>
      <c r="L28" s="197">
        <v>32148.74</v>
      </c>
      <c r="M28" s="199">
        <v>32808.82</v>
      </c>
      <c r="N28" s="198">
        <f t="shared" si="7"/>
        <v>2.0532064398169196</v>
      </c>
      <c r="O28" s="170">
        <v>6</v>
      </c>
      <c r="P28" s="169">
        <v>6</v>
      </c>
      <c r="Q28" s="35"/>
      <c r="R28" s="35"/>
      <c r="S28" s="35"/>
    </row>
    <row r="29" spans="1:20" ht="21.75" customHeight="1" thickBot="1" x14ac:dyDescent="0.3">
      <c r="B29" s="188" t="s">
        <v>469</v>
      </c>
      <c r="C29" s="197">
        <v>49.53</v>
      </c>
      <c r="D29" s="199">
        <v>116.58</v>
      </c>
      <c r="E29" s="198">
        <f>IFERROR((D29-C29)/C29*100,"-")</f>
        <v>135.37250151423379</v>
      </c>
      <c r="F29" s="170">
        <v>1</v>
      </c>
      <c r="G29" s="169">
        <v>1</v>
      </c>
      <c r="Q29" s="35"/>
      <c r="R29" s="35"/>
      <c r="S29" s="35"/>
    </row>
    <row r="30" spans="1:20" ht="21.75" customHeight="1" x14ac:dyDescent="0.25">
      <c r="B30" s="176"/>
      <c r="C30" s="184"/>
      <c r="D30" s="184"/>
      <c r="E30" s="185"/>
      <c r="F30" s="185"/>
      <c r="G30" s="35"/>
      <c r="H30" s="35"/>
      <c r="R30" s="35"/>
      <c r="S30" s="35"/>
      <c r="T30" s="35"/>
    </row>
    <row r="31" spans="1:20" ht="21.75" customHeight="1" x14ac:dyDescent="0.25">
      <c r="B31" s="176"/>
      <c r="C31" s="184"/>
      <c r="D31" s="184"/>
      <c r="E31" s="185"/>
      <c r="F31" s="185"/>
      <c r="G31" s="35"/>
      <c r="H31" s="35"/>
      <c r="R31" s="35"/>
      <c r="S31" s="35"/>
      <c r="T31" s="35"/>
    </row>
    <row r="33" spans="1:21" s="18" customFormat="1" ht="24" customHeight="1" x14ac:dyDescent="0.25">
      <c r="A33" s="142"/>
      <c r="B33" s="237" t="s">
        <v>620</v>
      </c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"/>
      <c r="S33" s="23"/>
      <c r="T33" s="23"/>
      <c r="U33" s="23"/>
    </row>
    <row r="34" spans="1:21" ht="15" customHeight="1" thickBot="1" x14ac:dyDescent="0.3"/>
    <row r="35" spans="1:21" s="51" customFormat="1" ht="15" customHeight="1" x14ac:dyDescent="0.25">
      <c r="A35" s="143"/>
      <c r="B35" s="23"/>
      <c r="C35" s="24"/>
      <c r="D35" s="25"/>
      <c r="E35" s="26"/>
      <c r="F35" s="24"/>
      <c r="G35" s="25"/>
      <c r="H35" s="26"/>
      <c r="I35" s="25"/>
      <c r="J35" s="25"/>
      <c r="K35" s="26"/>
      <c r="L35" s="226" t="s">
        <v>618</v>
      </c>
      <c r="M35" s="227"/>
      <c r="N35" s="228"/>
      <c r="O35" s="226" t="s">
        <v>617</v>
      </c>
      <c r="P35" s="227"/>
      <c r="Q35" s="228"/>
      <c r="R35" s="23"/>
      <c r="S35" s="23"/>
      <c r="T35" s="23"/>
      <c r="U35" s="23"/>
    </row>
    <row r="36" spans="1:21" s="51" customFormat="1" ht="15" customHeight="1" x14ac:dyDescent="0.25">
      <c r="A36" s="143"/>
      <c r="B36" s="23"/>
      <c r="C36" s="27"/>
      <c r="D36" s="28"/>
      <c r="E36" s="29"/>
      <c r="F36" s="27"/>
      <c r="G36" s="28"/>
      <c r="H36" s="29"/>
      <c r="I36" s="28"/>
      <c r="J36" s="28"/>
      <c r="K36" s="29"/>
      <c r="L36" s="229"/>
      <c r="M36" s="230"/>
      <c r="N36" s="231"/>
      <c r="O36" s="229"/>
      <c r="P36" s="230"/>
      <c r="Q36" s="231"/>
    </row>
    <row r="37" spans="1:21" s="51" customFormat="1" ht="15" customHeight="1" x14ac:dyDescent="0.25">
      <c r="A37" s="143"/>
      <c r="B37" s="23"/>
      <c r="C37" s="27"/>
      <c r="D37" s="28"/>
      <c r="E37" s="29"/>
      <c r="F37" s="27"/>
      <c r="G37" s="28"/>
      <c r="H37" s="29"/>
      <c r="I37" s="28"/>
      <c r="J37" s="28"/>
      <c r="K37" s="29"/>
      <c r="L37" s="229"/>
      <c r="M37" s="230"/>
      <c r="N37" s="231"/>
      <c r="O37" s="229"/>
      <c r="P37" s="230"/>
      <c r="Q37" s="231"/>
    </row>
    <row r="38" spans="1:21" s="51" customFormat="1" ht="15" customHeight="1" x14ac:dyDescent="0.25">
      <c r="A38" s="143"/>
      <c r="B38" s="23"/>
      <c r="C38" s="27"/>
      <c r="D38" s="28"/>
      <c r="E38" s="29"/>
      <c r="F38" s="27"/>
      <c r="G38" s="28"/>
      <c r="H38" s="29"/>
      <c r="I38" s="28"/>
      <c r="J38" s="28"/>
      <c r="K38" s="29"/>
      <c r="L38" s="229"/>
      <c r="M38" s="230"/>
      <c r="N38" s="231"/>
      <c r="O38" s="229"/>
      <c r="P38" s="230"/>
      <c r="Q38" s="231"/>
    </row>
    <row r="39" spans="1:21" s="51" customFormat="1" ht="15" customHeight="1" x14ac:dyDescent="0.25">
      <c r="A39" s="143"/>
      <c r="B39" s="23"/>
      <c r="C39" s="27"/>
      <c r="D39" s="28"/>
      <c r="E39" s="29"/>
      <c r="F39" s="27"/>
      <c r="G39" s="28"/>
      <c r="H39" s="29"/>
      <c r="I39" s="28"/>
      <c r="J39" s="28"/>
      <c r="K39" s="29"/>
      <c r="L39" s="229"/>
      <c r="M39" s="230"/>
      <c r="N39" s="231"/>
      <c r="O39" s="229"/>
      <c r="P39" s="230"/>
      <c r="Q39" s="231"/>
    </row>
    <row r="40" spans="1:21" s="51" customFormat="1" ht="15" customHeight="1" thickBot="1" x14ac:dyDescent="0.3">
      <c r="A40" s="143"/>
      <c r="B40" s="23"/>
      <c r="C40" s="182"/>
      <c r="D40" s="181"/>
      <c r="E40" s="180"/>
      <c r="F40" s="182"/>
      <c r="G40" s="181"/>
      <c r="H40" s="180"/>
      <c r="I40" s="28"/>
      <c r="J40" s="28"/>
      <c r="K40" s="180"/>
      <c r="L40" s="232"/>
      <c r="M40" s="233"/>
      <c r="N40" s="234"/>
      <c r="O40" s="232"/>
      <c r="P40" s="233"/>
      <c r="Q40" s="234"/>
    </row>
    <row r="41" spans="1:21" s="51" customFormat="1" ht="20.25" customHeight="1" x14ac:dyDescent="0.25">
      <c r="A41" s="143"/>
      <c r="B41" s="190" t="s">
        <v>634</v>
      </c>
      <c r="C41" s="193">
        <v>2019</v>
      </c>
      <c r="D41" s="194">
        <v>2020</v>
      </c>
      <c r="E41" s="248" t="s">
        <v>460</v>
      </c>
      <c r="F41" s="192">
        <v>2019</v>
      </c>
      <c r="G41" s="194">
        <v>2020</v>
      </c>
      <c r="H41" s="252" t="s">
        <v>460</v>
      </c>
      <c r="I41" s="244">
        <v>2019</v>
      </c>
      <c r="J41" s="246">
        <v>2020</v>
      </c>
      <c r="K41" s="252" t="s">
        <v>460</v>
      </c>
      <c r="L41" s="244">
        <v>2019</v>
      </c>
      <c r="M41" s="246">
        <v>2020</v>
      </c>
      <c r="N41" s="252" t="s">
        <v>460</v>
      </c>
      <c r="O41" s="244">
        <v>2019</v>
      </c>
      <c r="P41" s="246">
        <v>2020</v>
      </c>
      <c r="Q41" s="252" t="s">
        <v>460</v>
      </c>
    </row>
    <row r="42" spans="1:21" ht="20.25" customHeight="1" thickBot="1" x14ac:dyDescent="0.3">
      <c r="B42" s="191" t="s">
        <v>635</v>
      </c>
      <c r="C42" s="201">
        <v>4</v>
      </c>
      <c r="D42" s="202">
        <v>3</v>
      </c>
      <c r="E42" s="249"/>
      <c r="F42" s="201">
        <v>7</v>
      </c>
      <c r="G42" s="202">
        <v>6</v>
      </c>
      <c r="H42" s="253"/>
      <c r="I42" s="245"/>
      <c r="J42" s="247"/>
      <c r="K42" s="253"/>
      <c r="L42" s="245"/>
      <c r="M42" s="247"/>
      <c r="N42" s="253"/>
      <c r="O42" s="245"/>
      <c r="P42" s="247"/>
      <c r="Q42" s="253"/>
    </row>
    <row r="43" spans="1:21" ht="3" customHeight="1" thickBot="1" x14ac:dyDescent="0.3"/>
    <row r="44" spans="1:21" ht="35.25" customHeight="1" thickBot="1" x14ac:dyDescent="0.3">
      <c r="B44" s="179" t="s">
        <v>616</v>
      </c>
      <c r="C44" s="195">
        <v>190655.55999999997</v>
      </c>
      <c r="D44" s="196">
        <v>114697.79000000001</v>
      </c>
      <c r="E44" s="203">
        <f t="shared" ref="E44" si="8">IFERROR((D44-C44)/C44*100,"-")</f>
        <v>-39.840312026567688</v>
      </c>
      <c r="F44" s="195">
        <v>37324.699999999997</v>
      </c>
      <c r="G44" s="196">
        <v>39355.14</v>
      </c>
      <c r="H44" s="178">
        <f t="shared" ref="H44" si="9">IFERROR((G44-F44)/F44*100,"-")</f>
        <v>5.4399365567573286</v>
      </c>
      <c r="I44" s="195">
        <f>IFERROR(C44+F44,"")</f>
        <v>227980.25999999995</v>
      </c>
      <c r="J44" s="196">
        <f>IFERROR(D44+G44,"")</f>
        <v>154052.93</v>
      </c>
      <c r="K44" s="203">
        <f t="shared" ref="K44" si="10">IFERROR((J44-I44)/I44*100,"-")</f>
        <v>-32.427075045883349</v>
      </c>
      <c r="L44" s="195">
        <f>IFERROR(C50+C51+C52+C53+C54+L50+L51+L52+L53,"")</f>
        <v>417400.94</v>
      </c>
      <c r="M44" s="196">
        <f>IFERROR(D50+D51+D52+D53+D54+M50+M51+M52+M53,"")</f>
        <v>351794.97000000003</v>
      </c>
      <c r="N44" s="204">
        <f t="shared" ref="N44" si="11">IFERROR((M44-L44)/L44*100,"-")</f>
        <v>-15.717734128725242</v>
      </c>
      <c r="O44" s="195">
        <f t="shared" ref="O44:P44" si="12">IFERROR(I44+L44,"")</f>
        <v>645381.19999999995</v>
      </c>
      <c r="P44" s="196">
        <f t="shared" si="12"/>
        <v>505847.9</v>
      </c>
      <c r="Q44" s="205">
        <f t="shared" ref="Q44" si="13">IFERROR((P44-O44)/O44*100,"-")</f>
        <v>-21.620292007266396</v>
      </c>
    </row>
    <row r="45" spans="1:21" ht="19.5" customHeight="1" thickTop="1" x14ac:dyDescent="0.25">
      <c r="B45" s="176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</row>
    <row r="46" spans="1:21" ht="15" customHeight="1" x14ac:dyDescent="0.25">
      <c r="B46" s="50" t="s">
        <v>615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21" ht="7.5" customHeight="1" thickBot="1" x14ac:dyDescent="0.3">
      <c r="B47" s="50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21" ht="19.5" customHeight="1" thickBot="1" x14ac:dyDescent="0.3">
      <c r="B48" s="50"/>
      <c r="C48" s="45"/>
      <c r="D48" s="45"/>
      <c r="E48" s="45"/>
      <c r="F48" s="250" t="s">
        <v>635</v>
      </c>
      <c r="G48" s="251"/>
      <c r="H48" s="45"/>
      <c r="I48" s="45"/>
      <c r="J48" s="45"/>
      <c r="K48" s="45"/>
      <c r="L48" s="45"/>
      <c r="M48" s="45"/>
      <c r="N48" s="45"/>
      <c r="O48" s="250" t="s">
        <v>635</v>
      </c>
      <c r="P48" s="251"/>
      <c r="Q48" s="45"/>
    </row>
    <row r="49" spans="2:17" ht="16.5" thickBot="1" x14ac:dyDescent="0.3">
      <c r="B49" s="35"/>
      <c r="C49" s="174">
        <v>2019</v>
      </c>
      <c r="D49" s="173">
        <v>2020</v>
      </c>
      <c r="E49" s="172" t="s">
        <v>460</v>
      </c>
      <c r="F49" s="174">
        <v>2019</v>
      </c>
      <c r="G49" s="172">
        <v>2020</v>
      </c>
      <c r="J49" s="35"/>
      <c r="L49" s="174">
        <v>2019</v>
      </c>
      <c r="M49" s="173">
        <v>2020</v>
      </c>
      <c r="N49" s="172" t="s">
        <v>460</v>
      </c>
      <c r="O49" s="174">
        <v>2019</v>
      </c>
      <c r="P49" s="172">
        <v>2020</v>
      </c>
      <c r="Q49" s="45"/>
    </row>
    <row r="50" spans="2:17" ht="21.75" customHeight="1" thickBot="1" x14ac:dyDescent="0.3">
      <c r="B50" s="171" t="s">
        <v>609</v>
      </c>
      <c r="C50" s="197">
        <v>39598.410000000003</v>
      </c>
      <c r="D50" s="199">
        <v>21794.46</v>
      </c>
      <c r="E50" s="208">
        <f t="shared" ref="E50:E54" si="14">IFERROR((D50-C50)/C50*100,"-")</f>
        <v>-44.961274960282502</v>
      </c>
      <c r="F50" s="170">
        <v>5</v>
      </c>
      <c r="G50" s="169">
        <v>6</v>
      </c>
      <c r="J50" s="250" t="s">
        <v>633</v>
      </c>
      <c r="K50" s="251"/>
      <c r="L50" s="197">
        <v>52735.719999999994</v>
      </c>
      <c r="M50" s="199">
        <v>31007.29</v>
      </c>
      <c r="N50" s="208">
        <f t="shared" ref="N50:N53" si="15">IFERROR((M50-L50)/L50*100,"-")</f>
        <v>-41.202490456184151</v>
      </c>
      <c r="O50" s="170">
        <v>4</v>
      </c>
      <c r="P50" s="169">
        <v>7</v>
      </c>
      <c r="Q50" s="45"/>
    </row>
    <row r="51" spans="2:17" ht="21.75" customHeight="1" thickBot="1" x14ac:dyDescent="0.3">
      <c r="B51" s="171" t="s">
        <v>465</v>
      </c>
      <c r="C51" s="197">
        <v>26795.86</v>
      </c>
      <c r="D51" s="199">
        <v>15208.130000000001</v>
      </c>
      <c r="E51" s="208">
        <f t="shared" si="14"/>
        <v>-43.244478811279052</v>
      </c>
      <c r="F51" s="170">
        <v>5</v>
      </c>
      <c r="G51" s="169">
        <v>6</v>
      </c>
      <c r="J51" s="250" t="s">
        <v>614</v>
      </c>
      <c r="K51" s="251"/>
      <c r="L51" s="197">
        <v>3829.33</v>
      </c>
      <c r="M51" s="199">
        <v>5920.78</v>
      </c>
      <c r="N51" s="189">
        <f t="shared" si="15"/>
        <v>54.616603948993678</v>
      </c>
      <c r="O51" s="170">
        <v>5</v>
      </c>
      <c r="P51" s="169">
        <v>6</v>
      </c>
      <c r="Q51" s="45"/>
    </row>
    <row r="52" spans="2:17" ht="21.75" customHeight="1" thickBot="1" x14ac:dyDescent="0.3">
      <c r="B52" s="171" t="s">
        <v>472</v>
      </c>
      <c r="C52" s="197">
        <v>114778.19</v>
      </c>
      <c r="D52" s="199">
        <v>111534.83999999998</v>
      </c>
      <c r="E52" s="208">
        <f t="shared" si="14"/>
        <v>-2.8257546141823813</v>
      </c>
      <c r="F52" s="170">
        <v>6</v>
      </c>
      <c r="G52" s="169">
        <v>4</v>
      </c>
      <c r="J52" s="250" t="s">
        <v>632</v>
      </c>
      <c r="K52" s="251"/>
      <c r="L52" s="197">
        <v>88697.330000000016</v>
      </c>
      <c r="M52" s="199">
        <v>75605.279999999999</v>
      </c>
      <c r="N52" s="208">
        <f t="shared" si="15"/>
        <v>-14.760365390931177</v>
      </c>
      <c r="O52" s="170">
        <v>5</v>
      </c>
      <c r="P52" s="169">
        <v>5</v>
      </c>
      <c r="Q52" s="45"/>
    </row>
    <row r="53" spans="2:17" ht="21.75" customHeight="1" thickBot="1" x14ac:dyDescent="0.3">
      <c r="B53" s="171" t="s">
        <v>473</v>
      </c>
      <c r="C53" s="197">
        <v>43664.189999999988</v>
      </c>
      <c r="D53" s="199">
        <v>53245.10000000002</v>
      </c>
      <c r="E53" s="189">
        <f t="shared" si="14"/>
        <v>21.942259778550881</v>
      </c>
      <c r="F53" s="170">
        <v>7</v>
      </c>
      <c r="G53" s="169">
        <v>6</v>
      </c>
      <c r="J53" s="250" t="s">
        <v>467</v>
      </c>
      <c r="K53" s="251"/>
      <c r="L53" s="197">
        <v>40796.049999999996</v>
      </c>
      <c r="M53" s="199">
        <v>29211.5</v>
      </c>
      <c r="N53" s="208">
        <f t="shared" si="15"/>
        <v>-28.396254049105234</v>
      </c>
      <c r="O53" s="170">
        <v>6</v>
      </c>
      <c r="P53" s="169">
        <v>6</v>
      </c>
    </row>
    <row r="54" spans="2:17" ht="16.5" thickBot="1" x14ac:dyDescent="0.3">
      <c r="B54" s="186" t="s">
        <v>469</v>
      </c>
      <c r="C54" s="197">
        <v>6505.8600000000006</v>
      </c>
      <c r="D54" s="199">
        <v>8267.59</v>
      </c>
      <c r="E54" s="189">
        <f t="shared" si="14"/>
        <v>27.079125588315755</v>
      </c>
      <c r="F54" s="170">
        <v>7</v>
      </c>
      <c r="G54" s="169">
        <v>7</v>
      </c>
    </row>
    <row r="55" spans="2:17" ht="15.75" x14ac:dyDescent="0.25"/>
  </sheetData>
  <sheetProtection password="C989" sheet="1" objects="1" scenarios="1"/>
  <mergeCells count="41">
    <mergeCell ref="O10:Q15"/>
    <mergeCell ref="B8:Q8"/>
    <mergeCell ref="J28:K28"/>
    <mergeCell ref="E16:E17"/>
    <mergeCell ref="H16:H17"/>
    <mergeCell ref="K16:K17"/>
    <mergeCell ref="N16:N17"/>
    <mergeCell ref="Q16:Q17"/>
    <mergeCell ref="O23:P23"/>
    <mergeCell ref="O16:O17"/>
    <mergeCell ref="P16:P17"/>
    <mergeCell ref="E2:L3"/>
    <mergeCell ref="J25:K25"/>
    <mergeCell ref="J26:K26"/>
    <mergeCell ref="J27:K27"/>
    <mergeCell ref="L10:N15"/>
    <mergeCell ref="F23:G23"/>
    <mergeCell ref="I16:I17"/>
    <mergeCell ref="J16:J17"/>
    <mergeCell ref="L16:L17"/>
    <mergeCell ref="M16:M17"/>
    <mergeCell ref="J52:K52"/>
    <mergeCell ref="J53:K53"/>
    <mergeCell ref="F48:G48"/>
    <mergeCell ref="O48:P48"/>
    <mergeCell ref="O35:Q40"/>
    <mergeCell ref="J50:K50"/>
    <mergeCell ref="J51:K51"/>
    <mergeCell ref="L35:N40"/>
    <mergeCell ref="H41:H42"/>
    <mergeCell ref="K41:K42"/>
    <mergeCell ref="N41:N42"/>
    <mergeCell ref="Q41:Q42"/>
    <mergeCell ref="B33:Q33"/>
    <mergeCell ref="I41:I42"/>
    <mergeCell ref="J41:J42"/>
    <mergeCell ref="L41:L42"/>
    <mergeCell ref="M41:M42"/>
    <mergeCell ref="O41:O42"/>
    <mergeCell ref="P41:P42"/>
    <mergeCell ref="E41:E42"/>
  </mergeCells>
  <printOptions horizontalCentered="1"/>
  <pageMargins left="0.27" right="0.35433070866141736" top="0.2" bottom="0.2" header="0.2" footer="0.11811023622047245"/>
  <pageSetup paperSize="9" scale="67" fitToWidth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G3522"/>
  <sheetViews>
    <sheetView zoomScaleNormal="100" workbookViewId="0">
      <pane ySplit="1" topLeftCell="A1128" activePane="bottomLeft" state="frozen"/>
      <selection pane="bottomLeft" activeCell="G1145" sqref="G1145"/>
    </sheetView>
  </sheetViews>
  <sheetFormatPr baseColWidth="10" defaultRowHeight="15" x14ac:dyDescent="0.25"/>
  <cols>
    <col min="1" max="1" width="10.5703125" style="4" bestFit="1" customWidth="1"/>
    <col min="2" max="2" width="10.85546875" style="4" bestFit="1" customWidth="1"/>
    <col min="3" max="3" width="21.85546875" style="4" customWidth="1"/>
    <col min="4" max="4" width="9.140625" style="4" bestFit="1" customWidth="1"/>
    <col min="5" max="5" width="14" style="4" bestFit="1" customWidth="1"/>
    <col min="6" max="6" width="11.140625" style="4" bestFit="1" customWidth="1"/>
    <col min="7" max="7" width="21.5703125" style="4" bestFit="1" customWidth="1"/>
    <col min="8" max="8" width="35.7109375" style="4" bestFit="1" customWidth="1"/>
    <col min="9" max="9" width="27.7109375" style="4" bestFit="1" customWidth="1"/>
    <col min="10" max="10" width="12.5703125" style="64" customWidth="1"/>
    <col min="11" max="11" width="11.42578125" style="4"/>
    <col min="12" max="12" width="21.5703125" style="4" bestFit="1" customWidth="1"/>
    <col min="13" max="13" width="3.7109375" style="4" customWidth="1"/>
    <col min="14" max="14" width="17.42578125" style="4" customWidth="1"/>
    <col min="15" max="15" width="3.7109375" style="4" customWidth="1"/>
    <col min="16" max="16" width="30.28515625" style="102" bestFit="1" customWidth="1"/>
    <col min="17" max="19" width="11.42578125" style="4"/>
    <col min="20" max="20" width="30.28515625" style="4" bestFit="1" customWidth="1"/>
    <col min="21" max="21" width="11.42578125" style="134"/>
    <col min="22" max="22" width="14" style="4" bestFit="1" customWidth="1"/>
    <col min="23" max="23" width="11.42578125" style="4"/>
    <col min="24" max="24" width="21.5703125" style="4" bestFit="1" customWidth="1"/>
    <col min="25" max="25" width="35.42578125" style="4" bestFit="1" customWidth="1"/>
    <col min="26" max="26" width="19.28515625" style="4" bestFit="1" customWidth="1"/>
    <col min="27" max="28" width="11.42578125" style="4"/>
    <col min="29" max="29" width="11.42578125" style="74"/>
    <col min="30" max="30" width="35.7109375" style="74" bestFit="1" customWidth="1"/>
    <col min="31" max="31" width="11.42578125" style="75"/>
    <col min="32" max="33" width="11.42578125" style="74"/>
    <col min="34" max="16384" width="11.42578125" style="4"/>
  </cols>
  <sheetData>
    <row r="1" spans="1:33" s="3" customFormat="1" ht="30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65" t="s">
        <v>9</v>
      </c>
      <c r="L1" s="56" t="s">
        <v>478</v>
      </c>
      <c r="N1" s="56" t="s">
        <v>478</v>
      </c>
      <c r="P1" s="56" t="s">
        <v>478</v>
      </c>
      <c r="R1" s="1" t="s">
        <v>0</v>
      </c>
      <c r="S1" s="2" t="s">
        <v>1</v>
      </c>
      <c r="T1" s="2" t="s">
        <v>2</v>
      </c>
      <c r="U1" s="137" t="s">
        <v>3</v>
      </c>
      <c r="V1" s="2" t="s">
        <v>4</v>
      </c>
      <c r="W1" s="2" t="s">
        <v>5</v>
      </c>
      <c r="X1" s="2" t="s">
        <v>6</v>
      </c>
      <c r="Y1" s="2" t="s">
        <v>7</v>
      </c>
      <c r="Z1" s="2" t="s">
        <v>8</v>
      </c>
      <c r="AA1" s="65" t="s">
        <v>9</v>
      </c>
      <c r="AC1" s="85" t="s">
        <v>0</v>
      </c>
      <c r="AD1" s="86" t="s">
        <v>7</v>
      </c>
      <c r="AE1" s="87" t="s">
        <v>489</v>
      </c>
      <c r="AF1" s="73"/>
      <c r="AG1" s="73"/>
    </row>
    <row r="2" spans="1:33" ht="15" customHeight="1" x14ac:dyDescent="0.25">
      <c r="A2" s="103">
        <v>2019</v>
      </c>
      <c r="B2" s="104" t="s">
        <v>537</v>
      </c>
      <c r="C2" s="101" t="s">
        <v>95</v>
      </c>
      <c r="D2" s="104" t="s">
        <v>74</v>
      </c>
      <c r="E2" s="104" t="s">
        <v>75</v>
      </c>
      <c r="F2" s="104" t="s">
        <v>76</v>
      </c>
      <c r="G2" s="101" t="s">
        <v>77</v>
      </c>
      <c r="H2" s="104" t="s">
        <v>16</v>
      </c>
      <c r="I2" s="104" t="s">
        <v>18</v>
      </c>
      <c r="J2" s="125">
        <v>2</v>
      </c>
      <c r="L2" s="147" t="s">
        <v>47</v>
      </c>
      <c r="N2" s="147" t="s">
        <v>169</v>
      </c>
      <c r="P2" s="147" t="s">
        <v>167</v>
      </c>
      <c r="R2" s="103">
        <v>2019</v>
      </c>
      <c r="S2" s="104" t="s">
        <v>537</v>
      </c>
      <c r="T2" s="104" t="s">
        <v>95</v>
      </c>
      <c r="U2" s="135" t="s">
        <v>74</v>
      </c>
      <c r="V2" s="6" t="s">
        <v>75</v>
      </c>
      <c r="W2" s="104" t="s">
        <v>76</v>
      </c>
      <c r="X2" s="6" t="s">
        <v>77</v>
      </c>
      <c r="Y2" s="6" t="s">
        <v>16</v>
      </c>
      <c r="Z2" s="6" t="s">
        <v>629</v>
      </c>
      <c r="AA2" s="66">
        <v>4</v>
      </c>
      <c r="AC2" s="100" t="s">
        <v>437</v>
      </c>
      <c r="AD2" s="101" t="s">
        <v>16</v>
      </c>
      <c r="AE2" s="124">
        <v>531</v>
      </c>
    </row>
    <row r="3" spans="1:33" ht="15" customHeight="1" x14ac:dyDescent="0.25">
      <c r="A3" s="103">
        <v>2019</v>
      </c>
      <c r="B3" s="104" t="s">
        <v>537</v>
      </c>
      <c r="C3" s="104" t="s">
        <v>95</v>
      </c>
      <c r="D3" s="104" t="s">
        <v>74</v>
      </c>
      <c r="E3" s="104" t="s">
        <v>75</v>
      </c>
      <c r="F3" s="104" t="s">
        <v>76</v>
      </c>
      <c r="G3" s="104" t="s">
        <v>77</v>
      </c>
      <c r="H3" s="104" t="s">
        <v>16</v>
      </c>
      <c r="I3" s="104" t="s">
        <v>24</v>
      </c>
      <c r="J3" s="125">
        <v>7</v>
      </c>
      <c r="L3" s="149" t="s">
        <v>210</v>
      </c>
      <c r="N3" s="149" t="s">
        <v>13</v>
      </c>
      <c r="P3" s="149" t="s">
        <v>32</v>
      </c>
      <c r="R3" s="103">
        <v>2019</v>
      </c>
      <c r="S3" s="104" t="s">
        <v>537</v>
      </c>
      <c r="T3" s="104" t="s">
        <v>95</v>
      </c>
      <c r="U3" s="135" t="s">
        <v>74</v>
      </c>
      <c r="V3" s="104" t="s">
        <v>75</v>
      </c>
      <c r="W3" s="104" t="s">
        <v>76</v>
      </c>
      <c r="X3" s="104" t="s">
        <v>77</v>
      </c>
      <c r="Y3" s="6" t="s">
        <v>23</v>
      </c>
      <c r="Z3" s="6" t="s">
        <v>629</v>
      </c>
      <c r="AA3" s="66">
        <v>2</v>
      </c>
      <c r="AC3" s="103" t="s">
        <v>437</v>
      </c>
      <c r="AD3" s="104" t="s">
        <v>23</v>
      </c>
      <c r="AE3" s="125">
        <v>320</v>
      </c>
    </row>
    <row r="4" spans="1:33" ht="15" customHeight="1" x14ac:dyDescent="0.25">
      <c r="A4" s="103">
        <v>2019</v>
      </c>
      <c r="B4" s="104" t="s">
        <v>537</v>
      </c>
      <c r="C4" s="104" t="s">
        <v>95</v>
      </c>
      <c r="D4" s="104" t="s">
        <v>74</v>
      </c>
      <c r="E4" s="104" t="s">
        <v>75</v>
      </c>
      <c r="F4" s="104" t="s">
        <v>76</v>
      </c>
      <c r="G4" s="104" t="s">
        <v>77</v>
      </c>
      <c r="H4" s="104" t="s">
        <v>23</v>
      </c>
      <c r="I4" s="104" t="s">
        <v>18</v>
      </c>
      <c r="J4" s="125">
        <v>2</v>
      </c>
      <c r="L4" s="149" t="s">
        <v>312</v>
      </c>
      <c r="N4" s="149" t="s">
        <v>28</v>
      </c>
      <c r="P4" s="149" t="s">
        <v>26</v>
      </c>
      <c r="R4" s="103">
        <v>2019</v>
      </c>
      <c r="S4" s="104" t="s">
        <v>537</v>
      </c>
      <c r="T4" s="104" t="s">
        <v>95</v>
      </c>
      <c r="U4" s="135" t="s">
        <v>74</v>
      </c>
      <c r="V4" s="104" t="s">
        <v>75</v>
      </c>
      <c r="W4" s="6" t="s">
        <v>76</v>
      </c>
      <c r="X4" s="104" t="s">
        <v>77</v>
      </c>
      <c r="Y4" s="6" t="s">
        <v>20</v>
      </c>
      <c r="Z4" s="6" t="s">
        <v>629</v>
      </c>
      <c r="AA4" s="66">
        <v>7</v>
      </c>
      <c r="AC4" s="103" t="s">
        <v>437</v>
      </c>
      <c r="AD4" s="104" t="s">
        <v>20</v>
      </c>
      <c r="AE4" s="125">
        <v>724</v>
      </c>
    </row>
    <row r="5" spans="1:33" ht="15" customHeight="1" x14ac:dyDescent="0.25">
      <c r="A5" s="103">
        <v>2019</v>
      </c>
      <c r="B5" s="104" t="s">
        <v>537</v>
      </c>
      <c r="C5" s="104" t="s">
        <v>95</v>
      </c>
      <c r="D5" s="104" t="s">
        <v>74</v>
      </c>
      <c r="E5" s="104" t="s">
        <v>75</v>
      </c>
      <c r="F5" s="104" t="s">
        <v>76</v>
      </c>
      <c r="G5" s="104" t="s">
        <v>77</v>
      </c>
      <c r="H5" s="104" t="s">
        <v>20</v>
      </c>
      <c r="I5" s="104" t="s">
        <v>18</v>
      </c>
      <c r="J5" s="125">
        <v>7</v>
      </c>
      <c r="L5" s="149" t="s">
        <v>326</v>
      </c>
      <c r="N5" s="149" t="s">
        <v>34</v>
      </c>
      <c r="P5" s="149" t="s">
        <v>240</v>
      </c>
      <c r="R5" s="103">
        <v>2019</v>
      </c>
      <c r="S5" s="104" t="s">
        <v>535</v>
      </c>
      <c r="T5" s="104" t="s">
        <v>83</v>
      </c>
      <c r="U5" s="138" t="s">
        <v>74</v>
      </c>
      <c r="V5" s="104" t="s">
        <v>75</v>
      </c>
      <c r="W5" s="6" t="s">
        <v>76</v>
      </c>
      <c r="X5" s="104" t="s">
        <v>77</v>
      </c>
      <c r="Y5" s="6" t="s">
        <v>16</v>
      </c>
      <c r="Z5" s="6" t="s">
        <v>629</v>
      </c>
      <c r="AA5" s="66">
        <v>1</v>
      </c>
      <c r="AC5" s="103" t="s">
        <v>490</v>
      </c>
      <c r="AD5" s="104" t="s">
        <v>16</v>
      </c>
      <c r="AE5" s="125">
        <v>518</v>
      </c>
    </row>
    <row r="6" spans="1:33" ht="15" customHeight="1" x14ac:dyDescent="0.25">
      <c r="A6" s="103">
        <v>2019</v>
      </c>
      <c r="B6" s="104" t="s">
        <v>535</v>
      </c>
      <c r="C6" s="104" t="s">
        <v>83</v>
      </c>
      <c r="D6" s="104" t="s">
        <v>74</v>
      </c>
      <c r="E6" s="104" t="s">
        <v>75</v>
      </c>
      <c r="F6" s="104" t="s">
        <v>76</v>
      </c>
      <c r="G6" s="104" t="s">
        <v>77</v>
      </c>
      <c r="H6" s="104" t="s">
        <v>16</v>
      </c>
      <c r="I6" s="104" t="s">
        <v>24</v>
      </c>
      <c r="J6" s="125">
        <v>3</v>
      </c>
      <c r="L6" s="149" t="s">
        <v>358</v>
      </c>
      <c r="N6" s="149" t="s">
        <v>45</v>
      </c>
      <c r="P6" s="149" t="s">
        <v>390</v>
      </c>
      <c r="R6" s="103">
        <v>2019</v>
      </c>
      <c r="S6" s="104" t="s">
        <v>496</v>
      </c>
      <c r="T6" s="104" t="s">
        <v>73</v>
      </c>
      <c r="U6" s="138" t="s">
        <v>74</v>
      </c>
      <c r="V6" s="104" t="s">
        <v>75</v>
      </c>
      <c r="W6" s="6" t="s">
        <v>76</v>
      </c>
      <c r="X6" s="104" t="s">
        <v>77</v>
      </c>
      <c r="Y6" s="6" t="s">
        <v>23</v>
      </c>
      <c r="Z6" s="6" t="s">
        <v>629</v>
      </c>
      <c r="AA6" s="66">
        <v>21</v>
      </c>
      <c r="AC6" s="103" t="s">
        <v>490</v>
      </c>
      <c r="AD6" s="104" t="s">
        <v>23</v>
      </c>
      <c r="AE6" s="125">
        <v>341</v>
      </c>
    </row>
    <row r="7" spans="1:33" ht="15.75" customHeight="1" thickBot="1" x14ac:dyDescent="0.3">
      <c r="A7" s="103">
        <v>2019</v>
      </c>
      <c r="B7" s="104" t="s">
        <v>496</v>
      </c>
      <c r="C7" s="104" t="s">
        <v>73</v>
      </c>
      <c r="D7" s="104" t="s">
        <v>74</v>
      </c>
      <c r="E7" s="104" t="s">
        <v>75</v>
      </c>
      <c r="F7" s="104" t="s">
        <v>76</v>
      </c>
      <c r="G7" s="104" t="s">
        <v>77</v>
      </c>
      <c r="H7" s="104" t="s">
        <v>23</v>
      </c>
      <c r="I7" s="104" t="s">
        <v>17</v>
      </c>
      <c r="J7" s="125">
        <v>1</v>
      </c>
      <c r="L7" s="149" t="s">
        <v>135</v>
      </c>
      <c r="N7" s="149" t="s">
        <v>310</v>
      </c>
      <c r="P7" s="149" t="s">
        <v>161</v>
      </c>
      <c r="R7" s="103">
        <v>2019</v>
      </c>
      <c r="S7" s="104" t="s">
        <v>496</v>
      </c>
      <c r="T7" s="104" t="s">
        <v>73</v>
      </c>
      <c r="U7" s="138" t="s">
        <v>74</v>
      </c>
      <c r="V7" s="104" t="s">
        <v>75</v>
      </c>
      <c r="W7" s="6" t="s">
        <v>76</v>
      </c>
      <c r="X7" s="104" t="s">
        <v>77</v>
      </c>
      <c r="Y7" s="6" t="s">
        <v>20</v>
      </c>
      <c r="Z7" s="6" t="s">
        <v>629</v>
      </c>
      <c r="AA7" s="66">
        <v>14</v>
      </c>
      <c r="AC7" s="105" t="s">
        <v>490</v>
      </c>
      <c r="AD7" s="106" t="s">
        <v>20</v>
      </c>
      <c r="AE7" s="67">
        <v>804</v>
      </c>
    </row>
    <row r="8" spans="1:33" ht="15" customHeight="1" x14ac:dyDescent="0.25">
      <c r="A8" s="103">
        <v>2019</v>
      </c>
      <c r="B8" s="104" t="s">
        <v>496</v>
      </c>
      <c r="C8" s="104" t="s">
        <v>73</v>
      </c>
      <c r="D8" s="104" t="s">
        <v>74</v>
      </c>
      <c r="E8" s="104" t="s">
        <v>75</v>
      </c>
      <c r="F8" s="104" t="s">
        <v>76</v>
      </c>
      <c r="G8" s="104" t="s">
        <v>77</v>
      </c>
      <c r="H8" s="104" t="s">
        <v>23</v>
      </c>
      <c r="I8" s="104" t="s">
        <v>18</v>
      </c>
      <c r="J8" s="125">
        <v>14</v>
      </c>
      <c r="L8" s="149" t="s">
        <v>30</v>
      </c>
      <c r="N8" s="149" t="s">
        <v>441</v>
      </c>
      <c r="P8" s="149" t="s">
        <v>258</v>
      </c>
      <c r="R8" s="103">
        <v>2019</v>
      </c>
      <c r="S8" s="104" t="s">
        <v>536</v>
      </c>
      <c r="T8" s="104" t="s">
        <v>85</v>
      </c>
      <c r="U8" s="138" t="s">
        <v>74</v>
      </c>
      <c r="V8" s="104" t="s">
        <v>75</v>
      </c>
      <c r="W8" s="6" t="s">
        <v>76</v>
      </c>
      <c r="X8" s="104" t="s">
        <v>77</v>
      </c>
      <c r="Y8" s="6" t="s">
        <v>23</v>
      </c>
      <c r="Z8" s="6" t="s">
        <v>629</v>
      </c>
      <c r="AA8" s="66">
        <v>9</v>
      </c>
    </row>
    <row r="9" spans="1:33" ht="15" customHeight="1" x14ac:dyDescent="0.25">
      <c r="A9" s="103">
        <v>2019</v>
      </c>
      <c r="B9" s="104" t="s">
        <v>496</v>
      </c>
      <c r="C9" s="104" t="s">
        <v>73</v>
      </c>
      <c r="D9" s="104" t="s">
        <v>74</v>
      </c>
      <c r="E9" s="104" t="s">
        <v>75</v>
      </c>
      <c r="F9" s="104" t="s">
        <v>76</v>
      </c>
      <c r="G9" s="104" t="s">
        <v>77</v>
      </c>
      <c r="H9" s="104" t="s">
        <v>23</v>
      </c>
      <c r="I9" s="104" t="s">
        <v>24</v>
      </c>
      <c r="J9" s="125">
        <v>8</v>
      </c>
      <c r="L9" s="149" t="s">
        <v>77</v>
      </c>
      <c r="N9" s="149" t="s">
        <v>53</v>
      </c>
      <c r="P9" s="149" t="s">
        <v>145</v>
      </c>
      <c r="R9" s="103">
        <v>2019</v>
      </c>
      <c r="S9" s="104" t="s">
        <v>536</v>
      </c>
      <c r="T9" s="104" t="s">
        <v>85</v>
      </c>
      <c r="U9" s="138" t="s">
        <v>74</v>
      </c>
      <c r="V9" s="104" t="s">
        <v>75</v>
      </c>
      <c r="W9" s="6" t="s">
        <v>76</v>
      </c>
      <c r="X9" s="104" t="s">
        <v>77</v>
      </c>
      <c r="Y9" s="6" t="s">
        <v>20</v>
      </c>
      <c r="Z9" s="6" t="s">
        <v>629</v>
      </c>
      <c r="AA9" s="66">
        <v>3</v>
      </c>
    </row>
    <row r="10" spans="1:33" ht="15" customHeight="1" x14ac:dyDescent="0.25">
      <c r="A10" s="103">
        <v>2019</v>
      </c>
      <c r="B10" s="104" t="s">
        <v>496</v>
      </c>
      <c r="C10" s="104" t="s">
        <v>73</v>
      </c>
      <c r="D10" s="104" t="s">
        <v>74</v>
      </c>
      <c r="E10" s="104" t="s">
        <v>75</v>
      </c>
      <c r="F10" s="104" t="s">
        <v>76</v>
      </c>
      <c r="G10" s="104" t="s">
        <v>77</v>
      </c>
      <c r="H10" s="104" t="s">
        <v>23</v>
      </c>
      <c r="I10" s="104" t="s">
        <v>19</v>
      </c>
      <c r="J10" s="125">
        <v>27</v>
      </c>
      <c r="L10" s="149" t="s">
        <v>36</v>
      </c>
      <c r="N10" s="149" t="s">
        <v>75</v>
      </c>
      <c r="P10" s="149" t="s">
        <v>43</v>
      </c>
      <c r="R10" s="103">
        <v>2019</v>
      </c>
      <c r="S10" s="104" t="s">
        <v>497</v>
      </c>
      <c r="T10" s="104" t="s">
        <v>123</v>
      </c>
      <c r="U10" s="138" t="s">
        <v>74</v>
      </c>
      <c r="V10" s="104" t="s">
        <v>75</v>
      </c>
      <c r="W10" s="6" t="s">
        <v>76</v>
      </c>
      <c r="X10" s="104" t="s">
        <v>77</v>
      </c>
      <c r="Y10" s="6" t="s">
        <v>16</v>
      </c>
      <c r="Z10" s="6" t="s">
        <v>629</v>
      </c>
      <c r="AA10" s="66">
        <v>1</v>
      </c>
    </row>
    <row r="11" spans="1:33" ht="15" customHeight="1" x14ac:dyDescent="0.25">
      <c r="A11" s="103">
        <v>2019</v>
      </c>
      <c r="B11" s="104" t="s">
        <v>496</v>
      </c>
      <c r="C11" s="104" t="s">
        <v>73</v>
      </c>
      <c r="D11" s="104" t="s">
        <v>74</v>
      </c>
      <c r="E11" s="104" t="s">
        <v>75</v>
      </c>
      <c r="F11" s="104" t="s">
        <v>76</v>
      </c>
      <c r="G11" s="104" t="s">
        <v>77</v>
      </c>
      <c r="H11" s="104" t="s">
        <v>20</v>
      </c>
      <c r="I11" s="104" t="s">
        <v>17</v>
      </c>
      <c r="J11" s="125">
        <v>3</v>
      </c>
      <c r="L11" s="149" t="s">
        <v>15</v>
      </c>
      <c r="N11" s="149" t="s">
        <v>133</v>
      </c>
      <c r="P11" s="149" t="s">
        <v>410</v>
      </c>
      <c r="R11" s="103">
        <v>2019</v>
      </c>
      <c r="S11" s="104" t="s">
        <v>497</v>
      </c>
      <c r="T11" s="104" t="s">
        <v>123</v>
      </c>
      <c r="U11" s="138" t="s">
        <v>74</v>
      </c>
      <c r="V11" s="104" t="s">
        <v>75</v>
      </c>
      <c r="W11" s="6" t="s">
        <v>76</v>
      </c>
      <c r="X11" s="104" t="s">
        <v>77</v>
      </c>
      <c r="Y11" s="6" t="s">
        <v>23</v>
      </c>
      <c r="Z11" s="6" t="s">
        <v>629</v>
      </c>
      <c r="AA11" s="66">
        <v>77</v>
      </c>
    </row>
    <row r="12" spans="1:33" ht="15" customHeight="1" x14ac:dyDescent="0.25">
      <c r="A12" s="103">
        <v>2019</v>
      </c>
      <c r="B12" s="104" t="s">
        <v>496</v>
      </c>
      <c r="C12" s="104" t="s">
        <v>73</v>
      </c>
      <c r="D12" s="104" t="s">
        <v>74</v>
      </c>
      <c r="E12" s="104" t="s">
        <v>75</v>
      </c>
      <c r="F12" s="104" t="s">
        <v>76</v>
      </c>
      <c r="G12" s="104" t="s">
        <v>77</v>
      </c>
      <c r="H12" s="104" t="s">
        <v>20</v>
      </c>
      <c r="I12" s="104" t="s">
        <v>18</v>
      </c>
      <c r="J12" s="125">
        <v>11</v>
      </c>
      <c r="L12" s="149" t="s">
        <v>55</v>
      </c>
      <c r="N12" s="149" t="s">
        <v>139</v>
      </c>
      <c r="P12" s="149" t="s">
        <v>406</v>
      </c>
      <c r="R12" s="103">
        <v>2019</v>
      </c>
      <c r="S12" s="104" t="s">
        <v>497</v>
      </c>
      <c r="T12" s="104" t="s">
        <v>123</v>
      </c>
      <c r="U12" s="138" t="s">
        <v>74</v>
      </c>
      <c r="V12" s="104" t="s">
        <v>75</v>
      </c>
      <c r="W12" s="6" t="s">
        <v>76</v>
      </c>
      <c r="X12" s="104" t="s">
        <v>77</v>
      </c>
      <c r="Y12" s="6" t="s">
        <v>20</v>
      </c>
      <c r="Z12" s="6" t="s">
        <v>629</v>
      </c>
      <c r="AA12" s="66">
        <v>2</v>
      </c>
    </row>
    <row r="13" spans="1:33" ht="15" customHeight="1" x14ac:dyDescent="0.25">
      <c r="A13" s="103">
        <v>2019</v>
      </c>
      <c r="B13" s="104" t="s">
        <v>496</v>
      </c>
      <c r="C13" s="104" t="s">
        <v>73</v>
      </c>
      <c r="D13" s="104" t="s">
        <v>74</v>
      </c>
      <c r="E13" s="104" t="s">
        <v>75</v>
      </c>
      <c r="F13" s="104" t="s">
        <v>76</v>
      </c>
      <c r="G13" s="104" t="s">
        <v>77</v>
      </c>
      <c r="H13" s="104" t="s">
        <v>20</v>
      </c>
      <c r="I13" s="104" t="s">
        <v>24</v>
      </c>
      <c r="J13" s="125">
        <v>23</v>
      </c>
      <c r="L13" s="149" t="s">
        <v>171</v>
      </c>
      <c r="N13" s="149" t="s">
        <v>143</v>
      </c>
      <c r="P13" s="149" t="s">
        <v>264</v>
      </c>
      <c r="R13" s="103">
        <v>2019</v>
      </c>
      <c r="S13" s="104" t="s">
        <v>621</v>
      </c>
      <c r="T13" s="104" t="s">
        <v>107</v>
      </c>
      <c r="U13" s="138" t="s">
        <v>74</v>
      </c>
      <c r="V13" s="104" t="s">
        <v>75</v>
      </c>
      <c r="W13" s="6" t="s">
        <v>76</v>
      </c>
      <c r="X13" s="104" t="s">
        <v>77</v>
      </c>
      <c r="Y13" s="6" t="s">
        <v>23</v>
      </c>
      <c r="Z13" s="6" t="s">
        <v>629</v>
      </c>
      <c r="AA13" s="66">
        <v>2</v>
      </c>
    </row>
    <row r="14" spans="1:33" ht="15" customHeight="1" x14ac:dyDescent="0.25">
      <c r="A14" s="103">
        <v>2019</v>
      </c>
      <c r="B14" s="104" t="s">
        <v>496</v>
      </c>
      <c r="C14" s="104" t="s">
        <v>73</v>
      </c>
      <c r="D14" s="104" t="s">
        <v>74</v>
      </c>
      <c r="E14" s="104" t="s">
        <v>75</v>
      </c>
      <c r="F14" s="104" t="s">
        <v>76</v>
      </c>
      <c r="G14" s="104" t="s">
        <v>77</v>
      </c>
      <c r="H14" s="104" t="s">
        <v>20</v>
      </c>
      <c r="I14" s="104" t="s">
        <v>19</v>
      </c>
      <c r="J14" s="125">
        <v>23</v>
      </c>
      <c r="L14" s="149" t="s">
        <v>127</v>
      </c>
      <c r="N14" s="149" t="s">
        <v>356</v>
      </c>
      <c r="P14" s="149" t="s">
        <v>439</v>
      </c>
      <c r="R14" s="103">
        <v>2019</v>
      </c>
      <c r="S14" s="104" t="s">
        <v>621</v>
      </c>
      <c r="T14" s="104" t="s">
        <v>107</v>
      </c>
      <c r="U14" s="138" t="s">
        <v>74</v>
      </c>
      <c r="V14" s="104" t="s">
        <v>75</v>
      </c>
      <c r="W14" s="6" t="s">
        <v>76</v>
      </c>
      <c r="X14" s="104" t="s">
        <v>77</v>
      </c>
      <c r="Y14" s="6" t="s">
        <v>20</v>
      </c>
      <c r="Z14" s="6" t="s">
        <v>629</v>
      </c>
      <c r="AA14" s="66">
        <v>1</v>
      </c>
    </row>
    <row r="15" spans="1:33" ht="15" customHeight="1" x14ac:dyDescent="0.25">
      <c r="A15" s="103">
        <v>2019</v>
      </c>
      <c r="B15" s="104" t="s">
        <v>536</v>
      </c>
      <c r="C15" s="104" t="s">
        <v>85</v>
      </c>
      <c r="D15" s="104" t="s">
        <v>74</v>
      </c>
      <c r="E15" s="104" t="s">
        <v>75</v>
      </c>
      <c r="F15" s="104" t="s">
        <v>76</v>
      </c>
      <c r="G15" s="104" t="s">
        <v>77</v>
      </c>
      <c r="H15" s="104" t="s">
        <v>23</v>
      </c>
      <c r="I15" s="104" t="s">
        <v>17</v>
      </c>
      <c r="J15" s="125">
        <v>1</v>
      </c>
      <c r="L15" s="149" t="s">
        <v>63</v>
      </c>
      <c r="N15" s="149" t="s">
        <v>151</v>
      </c>
      <c r="P15" s="149" t="s">
        <v>316</v>
      </c>
      <c r="R15" s="103">
        <v>2019</v>
      </c>
      <c r="S15" s="104" t="s">
        <v>557</v>
      </c>
      <c r="T15" s="104" t="s">
        <v>119</v>
      </c>
      <c r="U15" s="138" t="s">
        <v>74</v>
      </c>
      <c r="V15" s="104" t="s">
        <v>75</v>
      </c>
      <c r="W15" s="6" t="s">
        <v>76</v>
      </c>
      <c r="X15" s="104" t="s">
        <v>77</v>
      </c>
      <c r="Y15" s="6" t="s">
        <v>23</v>
      </c>
      <c r="Z15" s="6" t="s">
        <v>629</v>
      </c>
      <c r="AA15" s="66">
        <v>5</v>
      </c>
    </row>
    <row r="16" spans="1:33" ht="15" customHeight="1" x14ac:dyDescent="0.25">
      <c r="A16" s="103">
        <v>2019</v>
      </c>
      <c r="B16" s="104" t="s">
        <v>536</v>
      </c>
      <c r="C16" s="104" t="s">
        <v>85</v>
      </c>
      <c r="D16" s="104" t="s">
        <v>74</v>
      </c>
      <c r="E16" s="104" t="s">
        <v>75</v>
      </c>
      <c r="F16" s="104" t="s">
        <v>76</v>
      </c>
      <c r="G16" s="104" t="s">
        <v>77</v>
      </c>
      <c r="H16" s="104" t="s">
        <v>23</v>
      </c>
      <c r="I16" s="104" t="s">
        <v>18</v>
      </c>
      <c r="J16" s="125">
        <v>18</v>
      </c>
      <c r="L16" s="149" t="s">
        <v>233</v>
      </c>
      <c r="N16" s="149" t="s">
        <v>481</v>
      </c>
      <c r="P16" s="149" t="s">
        <v>196</v>
      </c>
      <c r="R16" s="103">
        <v>2019</v>
      </c>
      <c r="S16" s="104" t="s">
        <v>557</v>
      </c>
      <c r="T16" s="104" t="s">
        <v>119</v>
      </c>
      <c r="U16" s="138" t="s">
        <v>74</v>
      </c>
      <c r="V16" s="104" t="s">
        <v>75</v>
      </c>
      <c r="W16" s="6" t="s">
        <v>76</v>
      </c>
      <c r="X16" s="104" t="s">
        <v>77</v>
      </c>
      <c r="Y16" s="6" t="s">
        <v>20</v>
      </c>
      <c r="Z16" s="6" t="s">
        <v>629</v>
      </c>
      <c r="AA16" s="66">
        <v>1</v>
      </c>
    </row>
    <row r="17" spans="1:27" ht="15" customHeight="1" x14ac:dyDescent="0.25">
      <c r="A17" s="103">
        <v>2019</v>
      </c>
      <c r="B17" s="104" t="s">
        <v>536</v>
      </c>
      <c r="C17" s="104" t="s">
        <v>85</v>
      </c>
      <c r="D17" s="104" t="s">
        <v>74</v>
      </c>
      <c r="E17" s="104" t="s">
        <v>75</v>
      </c>
      <c r="F17" s="104" t="s">
        <v>76</v>
      </c>
      <c r="G17" s="104" t="s">
        <v>77</v>
      </c>
      <c r="H17" s="104" t="s">
        <v>23</v>
      </c>
      <c r="I17" s="104" t="s">
        <v>24</v>
      </c>
      <c r="J17" s="125">
        <v>12</v>
      </c>
      <c r="L17" s="149" t="s">
        <v>235</v>
      </c>
      <c r="N17" s="149" t="s">
        <v>155</v>
      </c>
      <c r="P17" s="149" t="s">
        <v>51</v>
      </c>
      <c r="R17" s="103">
        <v>2019</v>
      </c>
      <c r="S17" s="104" t="s">
        <v>644</v>
      </c>
      <c r="T17" s="104" t="s">
        <v>643</v>
      </c>
      <c r="U17" s="138" t="s">
        <v>74</v>
      </c>
      <c r="V17" s="104" t="s">
        <v>75</v>
      </c>
      <c r="W17" s="6" t="s">
        <v>76</v>
      </c>
      <c r="X17" s="104" t="s">
        <v>77</v>
      </c>
      <c r="Y17" s="6" t="s">
        <v>23</v>
      </c>
      <c r="Z17" s="6" t="s">
        <v>629</v>
      </c>
      <c r="AA17" s="66">
        <v>60</v>
      </c>
    </row>
    <row r="18" spans="1:27" ht="15" customHeight="1" x14ac:dyDescent="0.25">
      <c r="A18" s="103">
        <v>2019</v>
      </c>
      <c r="B18" s="104" t="s">
        <v>536</v>
      </c>
      <c r="C18" s="104" t="s">
        <v>85</v>
      </c>
      <c r="D18" s="104" t="s">
        <v>74</v>
      </c>
      <c r="E18" s="104" t="s">
        <v>75</v>
      </c>
      <c r="F18" s="104" t="s">
        <v>76</v>
      </c>
      <c r="G18" s="104" t="s">
        <v>77</v>
      </c>
      <c r="H18" s="104" t="s">
        <v>23</v>
      </c>
      <c r="I18" s="104" t="s">
        <v>19</v>
      </c>
      <c r="J18" s="125">
        <v>3</v>
      </c>
      <c r="L18" s="149" t="s">
        <v>289</v>
      </c>
      <c r="N18" s="149" t="s">
        <v>165</v>
      </c>
      <c r="P18" s="149" t="s">
        <v>83</v>
      </c>
      <c r="R18" s="103">
        <v>2019</v>
      </c>
      <c r="S18" s="104" t="s">
        <v>636</v>
      </c>
      <c r="T18" s="104" t="s">
        <v>89</v>
      </c>
      <c r="U18" s="135" t="s">
        <v>74</v>
      </c>
      <c r="V18" s="104" t="s">
        <v>75</v>
      </c>
      <c r="W18" s="6" t="s">
        <v>76</v>
      </c>
      <c r="X18" s="104" t="s">
        <v>77</v>
      </c>
      <c r="Y18" s="6" t="s">
        <v>16</v>
      </c>
      <c r="Z18" s="6" t="s">
        <v>629</v>
      </c>
      <c r="AA18" s="66">
        <v>1</v>
      </c>
    </row>
    <row r="19" spans="1:27" ht="15" customHeight="1" x14ac:dyDescent="0.25">
      <c r="A19" s="103">
        <v>2019</v>
      </c>
      <c r="B19" s="104" t="s">
        <v>536</v>
      </c>
      <c r="C19" s="104" t="s">
        <v>85</v>
      </c>
      <c r="D19" s="104" t="s">
        <v>74</v>
      </c>
      <c r="E19" s="104" t="s">
        <v>75</v>
      </c>
      <c r="F19" s="104" t="s">
        <v>76</v>
      </c>
      <c r="G19" s="104" t="s">
        <v>77</v>
      </c>
      <c r="H19" s="104" t="s">
        <v>20</v>
      </c>
      <c r="I19" s="104" t="s">
        <v>18</v>
      </c>
      <c r="J19" s="125">
        <v>2</v>
      </c>
      <c r="L19" s="149" t="s">
        <v>301</v>
      </c>
      <c r="N19" s="149" t="s">
        <v>479</v>
      </c>
      <c r="P19" s="149" t="s">
        <v>81</v>
      </c>
      <c r="R19" s="103">
        <v>2019</v>
      </c>
      <c r="S19" s="104" t="s">
        <v>636</v>
      </c>
      <c r="T19" s="104" t="s">
        <v>89</v>
      </c>
      <c r="U19" s="135" t="s">
        <v>74</v>
      </c>
      <c r="V19" s="104" t="s">
        <v>75</v>
      </c>
      <c r="W19" s="6" t="s">
        <v>76</v>
      </c>
      <c r="X19" s="104" t="s">
        <v>77</v>
      </c>
      <c r="Y19" s="6" t="s">
        <v>23</v>
      </c>
      <c r="Z19" s="6" t="s">
        <v>629</v>
      </c>
      <c r="AA19" s="66">
        <v>3</v>
      </c>
    </row>
    <row r="20" spans="1:27" ht="15.75" customHeight="1" thickBot="1" x14ac:dyDescent="0.3">
      <c r="A20" s="103">
        <v>2019</v>
      </c>
      <c r="B20" s="104" t="s">
        <v>536</v>
      </c>
      <c r="C20" s="104" t="s">
        <v>85</v>
      </c>
      <c r="D20" s="104" t="s">
        <v>74</v>
      </c>
      <c r="E20" s="104" t="s">
        <v>75</v>
      </c>
      <c r="F20" s="104" t="s">
        <v>76</v>
      </c>
      <c r="G20" s="104" t="s">
        <v>77</v>
      </c>
      <c r="H20" s="104" t="s">
        <v>20</v>
      </c>
      <c r="I20" s="104" t="s">
        <v>24</v>
      </c>
      <c r="J20" s="125">
        <v>9</v>
      </c>
      <c r="L20" s="150" t="s">
        <v>451</v>
      </c>
      <c r="N20" s="149" t="s">
        <v>177</v>
      </c>
      <c r="P20" s="149" t="s">
        <v>79</v>
      </c>
      <c r="R20" s="103">
        <v>2019</v>
      </c>
      <c r="S20" s="104" t="s">
        <v>636</v>
      </c>
      <c r="T20" s="104" t="s">
        <v>89</v>
      </c>
      <c r="U20" s="135" t="s">
        <v>74</v>
      </c>
      <c r="V20" s="104" t="s">
        <v>75</v>
      </c>
      <c r="W20" s="6" t="s">
        <v>76</v>
      </c>
      <c r="X20" s="104" t="s">
        <v>77</v>
      </c>
      <c r="Y20" s="6" t="s">
        <v>20</v>
      </c>
      <c r="Z20" s="6" t="s">
        <v>629</v>
      </c>
      <c r="AA20" s="66">
        <v>6</v>
      </c>
    </row>
    <row r="21" spans="1:27" ht="15" customHeight="1" x14ac:dyDescent="0.25">
      <c r="A21" s="103">
        <v>2019</v>
      </c>
      <c r="B21" s="104" t="s">
        <v>536</v>
      </c>
      <c r="C21" s="104" t="s">
        <v>85</v>
      </c>
      <c r="D21" s="104" t="s">
        <v>74</v>
      </c>
      <c r="E21" s="104" t="s">
        <v>75</v>
      </c>
      <c r="F21" s="104" t="s">
        <v>76</v>
      </c>
      <c r="G21" s="104" t="s">
        <v>77</v>
      </c>
      <c r="H21" s="104" t="s">
        <v>20</v>
      </c>
      <c r="I21" s="104" t="s">
        <v>19</v>
      </c>
      <c r="J21" s="125">
        <v>1</v>
      </c>
      <c r="N21" s="149" t="s">
        <v>187</v>
      </c>
      <c r="P21" s="149" t="s">
        <v>119</v>
      </c>
      <c r="R21" s="103">
        <v>2019</v>
      </c>
      <c r="S21" s="104" t="s">
        <v>491</v>
      </c>
      <c r="T21" s="104" t="s">
        <v>91</v>
      </c>
      <c r="U21" s="135" t="s">
        <v>74</v>
      </c>
      <c r="V21" s="104" t="s">
        <v>75</v>
      </c>
      <c r="W21" s="6" t="s">
        <v>76</v>
      </c>
      <c r="X21" s="104" t="s">
        <v>77</v>
      </c>
      <c r="Y21" s="6" t="s">
        <v>23</v>
      </c>
      <c r="Z21" s="6" t="s">
        <v>629</v>
      </c>
      <c r="AA21" s="66">
        <v>4</v>
      </c>
    </row>
    <row r="22" spans="1:27" ht="15" customHeight="1" x14ac:dyDescent="0.25">
      <c r="A22" s="103">
        <v>2019</v>
      </c>
      <c r="B22" s="104" t="s">
        <v>497</v>
      </c>
      <c r="C22" s="104" t="s">
        <v>123</v>
      </c>
      <c r="D22" s="104" t="s">
        <v>74</v>
      </c>
      <c r="E22" s="104" t="s">
        <v>75</v>
      </c>
      <c r="F22" s="104" t="s">
        <v>76</v>
      </c>
      <c r="G22" s="104" t="s">
        <v>77</v>
      </c>
      <c r="H22" s="104" t="s">
        <v>16</v>
      </c>
      <c r="I22" s="104" t="s">
        <v>18</v>
      </c>
      <c r="J22" s="125">
        <v>1</v>
      </c>
      <c r="N22" s="149" t="s">
        <v>191</v>
      </c>
      <c r="P22" s="149" t="s">
        <v>73</v>
      </c>
      <c r="R22" s="103">
        <v>2019</v>
      </c>
      <c r="S22" s="104" t="s">
        <v>491</v>
      </c>
      <c r="T22" s="104" t="s">
        <v>91</v>
      </c>
      <c r="U22" s="135" t="s">
        <v>74</v>
      </c>
      <c r="V22" s="104" t="s">
        <v>75</v>
      </c>
      <c r="W22" s="6" t="s">
        <v>76</v>
      </c>
      <c r="X22" s="104" t="s">
        <v>77</v>
      </c>
      <c r="Y22" s="6" t="s">
        <v>20</v>
      </c>
      <c r="Z22" s="6" t="s">
        <v>629</v>
      </c>
      <c r="AA22" s="66">
        <v>9</v>
      </c>
    </row>
    <row r="23" spans="1:27" ht="15" customHeight="1" x14ac:dyDescent="0.25">
      <c r="A23" s="103">
        <v>2019</v>
      </c>
      <c r="B23" s="104" t="s">
        <v>497</v>
      </c>
      <c r="C23" s="104" t="s">
        <v>123</v>
      </c>
      <c r="D23" s="104" t="s">
        <v>74</v>
      </c>
      <c r="E23" s="104" t="s">
        <v>75</v>
      </c>
      <c r="F23" s="104" t="s">
        <v>76</v>
      </c>
      <c r="G23" s="104" t="s">
        <v>77</v>
      </c>
      <c r="H23" s="104" t="s">
        <v>16</v>
      </c>
      <c r="I23" s="104" t="s">
        <v>24</v>
      </c>
      <c r="J23" s="125">
        <v>10</v>
      </c>
      <c r="N23" s="149" t="s">
        <v>194</v>
      </c>
      <c r="P23" s="149" t="s">
        <v>422</v>
      </c>
      <c r="R23" s="103">
        <v>2019</v>
      </c>
      <c r="S23" s="104" t="s">
        <v>498</v>
      </c>
      <c r="T23" s="104" t="s">
        <v>79</v>
      </c>
      <c r="U23" s="135" t="s">
        <v>74</v>
      </c>
      <c r="V23" s="104" t="s">
        <v>75</v>
      </c>
      <c r="W23" s="6" t="s">
        <v>76</v>
      </c>
      <c r="X23" s="104" t="s">
        <v>77</v>
      </c>
      <c r="Y23" s="6" t="s">
        <v>23</v>
      </c>
      <c r="Z23" s="6" t="s">
        <v>629</v>
      </c>
      <c r="AA23" s="66">
        <v>6</v>
      </c>
    </row>
    <row r="24" spans="1:27" ht="15" customHeight="1" x14ac:dyDescent="0.25">
      <c r="A24" s="103">
        <v>2019</v>
      </c>
      <c r="B24" s="104" t="s">
        <v>497</v>
      </c>
      <c r="C24" s="104" t="s">
        <v>123</v>
      </c>
      <c r="D24" s="104" t="s">
        <v>74</v>
      </c>
      <c r="E24" s="104" t="s">
        <v>75</v>
      </c>
      <c r="F24" s="104" t="s">
        <v>76</v>
      </c>
      <c r="G24" s="104" t="s">
        <v>77</v>
      </c>
      <c r="H24" s="104" t="s">
        <v>16</v>
      </c>
      <c r="I24" s="104" t="s">
        <v>19</v>
      </c>
      <c r="J24" s="125">
        <v>3</v>
      </c>
      <c r="N24" s="149" t="s">
        <v>204</v>
      </c>
      <c r="P24" s="149" t="s">
        <v>40</v>
      </c>
      <c r="R24" s="103">
        <v>2019</v>
      </c>
      <c r="S24" s="104" t="s">
        <v>498</v>
      </c>
      <c r="T24" s="104" t="s">
        <v>79</v>
      </c>
      <c r="U24" s="135" t="s">
        <v>74</v>
      </c>
      <c r="V24" s="104" t="s">
        <v>75</v>
      </c>
      <c r="W24" s="6" t="s">
        <v>76</v>
      </c>
      <c r="X24" s="104" t="s">
        <v>77</v>
      </c>
      <c r="Y24" s="6" t="s">
        <v>20</v>
      </c>
      <c r="Z24" s="6" t="s">
        <v>629</v>
      </c>
      <c r="AA24" s="66">
        <v>2</v>
      </c>
    </row>
    <row r="25" spans="1:27" ht="15" customHeight="1" x14ac:dyDescent="0.25">
      <c r="A25" s="103">
        <v>2019</v>
      </c>
      <c r="B25" s="104" t="s">
        <v>497</v>
      </c>
      <c r="C25" s="104" t="s">
        <v>123</v>
      </c>
      <c r="D25" s="104" t="s">
        <v>74</v>
      </c>
      <c r="E25" s="104" t="s">
        <v>75</v>
      </c>
      <c r="F25" s="104" t="s">
        <v>76</v>
      </c>
      <c r="G25" s="104" t="s">
        <v>77</v>
      </c>
      <c r="H25" s="104" t="s">
        <v>23</v>
      </c>
      <c r="I25" s="104" t="s">
        <v>17</v>
      </c>
      <c r="J25" s="125">
        <v>7</v>
      </c>
      <c r="N25" s="149" t="s">
        <v>208</v>
      </c>
      <c r="P25" s="149" t="s">
        <v>97</v>
      </c>
      <c r="R25" s="103">
        <v>2019</v>
      </c>
      <c r="S25" s="104" t="s">
        <v>558</v>
      </c>
      <c r="T25" s="104" t="s">
        <v>93</v>
      </c>
      <c r="U25" s="135" t="s">
        <v>74</v>
      </c>
      <c r="V25" s="104" t="s">
        <v>75</v>
      </c>
      <c r="W25" s="6" t="s">
        <v>76</v>
      </c>
      <c r="X25" s="104" t="s">
        <v>77</v>
      </c>
      <c r="Y25" s="6" t="s">
        <v>16</v>
      </c>
      <c r="Z25" s="6" t="s">
        <v>629</v>
      </c>
      <c r="AA25" s="66">
        <v>1</v>
      </c>
    </row>
    <row r="26" spans="1:27" ht="15" customHeight="1" x14ac:dyDescent="0.25">
      <c r="A26" s="103">
        <v>2019</v>
      </c>
      <c r="B26" s="104" t="s">
        <v>497</v>
      </c>
      <c r="C26" s="104" t="s">
        <v>123</v>
      </c>
      <c r="D26" s="104" t="s">
        <v>74</v>
      </c>
      <c r="E26" s="104" t="s">
        <v>75</v>
      </c>
      <c r="F26" s="104" t="s">
        <v>76</v>
      </c>
      <c r="G26" s="104" t="s">
        <v>77</v>
      </c>
      <c r="H26" s="104" t="s">
        <v>23</v>
      </c>
      <c r="I26" s="104" t="s">
        <v>18</v>
      </c>
      <c r="J26" s="125">
        <v>72</v>
      </c>
      <c r="N26" s="149" t="s">
        <v>61</v>
      </c>
      <c r="P26" s="149" t="s">
        <v>198</v>
      </c>
      <c r="R26" s="103">
        <v>2019</v>
      </c>
      <c r="S26" s="104" t="s">
        <v>558</v>
      </c>
      <c r="T26" s="104" t="s">
        <v>93</v>
      </c>
      <c r="U26" s="135" t="s">
        <v>74</v>
      </c>
      <c r="V26" s="104" t="s">
        <v>75</v>
      </c>
      <c r="W26" s="6" t="s">
        <v>76</v>
      </c>
      <c r="X26" s="104" t="s">
        <v>77</v>
      </c>
      <c r="Y26" s="6" t="s">
        <v>23</v>
      </c>
      <c r="Z26" s="6" t="s">
        <v>629</v>
      </c>
      <c r="AA26" s="66">
        <v>4</v>
      </c>
    </row>
    <row r="27" spans="1:27" ht="15" customHeight="1" x14ac:dyDescent="0.25">
      <c r="A27" s="103">
        <v>2019</v>
      </c>
      <c r="B27" s="104" t="s">
        <v>497</v>
      </c>
      <c r="C27" s="104" t="s">
        <v>123</v>
      </c>
      <c r="D27" s="104" t="s">
        <v>74</v>
      </c>
      <c r="E27" s="104" t="s">
        <v>75</v>
      </c>
      <c r="F27" s="104" t="s">
        <v>76</v>
      </c>
      <c r="G27" s="104" t="s">
        <v>77</v>
      </c>
      <c r="H27" s="104" t="s">
        <v>23</v>
      </c>
      <c r="I27" s="104" t="s">
        <v>24</v>
      </c>
      <c r="J27" s="125">
        <v>35</v>
      </c>
      <c r="N27" s="149" t="s">
        <v>216</v>
      </c>
      <c r="P27" s="149" t="s">
        <v>416</v>
      </c>
      <c r="R27" s="103">
        <v>2019</v>
      </c>
      <c r="S27" s="104" t="s">
        <v>558</v>
      </c>
      <c r="T27" s="104" t="s">
        <v>93</v>
      </c>
      <c r="U27" s="135" t="s">
        <v>74</v>
      </c>
      <c r="V27" s="104" t="s">
        <v>75</v>
      </c>
      <c r="W27" s="6" t="s">
        <v>76</v>
      </c>
      <c r="X27" s="104" t="s">
        <v>77</v>
      </c>
      <c r="Y27" s="6" t="s">
        <v>20</v>
      </c>
      <c r="Z27" s="6" t="s">
        <v>629</v>
      </c>
      <c r="AA27" s="66">
        <v>1</v>
      </c>
    </row>
    <row r="28" spans="1:27" ht="15" customHeight="1" x14ac:dyDescent="0.25">
      <c r="A28" s="103">
        <v>2019</v>
      </c>
      <c r="B28" s="104" t="s">
        <v>497</v>
      </c>
      <c r="C28" s="104" t="s">
        <v>123</v>
      </c>
      <c r="D28" s="104" t="s">
        <v>74</v>
      </c>
      <c r="E28" s="104" t="s">
        <v>75</v>
      </c>
      <c r="F28" s="104" t="s">
        <v>76</v>
      </c>
      <c r="G28" s="104" t="s">
        <v>77</v>
      </c>
      <c r="H28" s="104" t="s">
        <v>23</v>
      </c>
      <c r="I28" s="104" t="s">
        <v>19</v>
      </c>
      <c r="J28" s="125">
        <v>128</v>
      </c>
      <c r="N28" s="149" t="s">
        <v>231</v>
      </c>
      <c r="P28" s="149" t="s">
        <v>131</v>
      </c>
      <c r="R28" s="103">
        <v>2019</v>
      </c>
      <c r="S28" s="104" t="s">
        <v>499</v>
      </c>
      <c r="T28" s="104" t="s">
        <v>103</v>
      </c>
      <c r="U28" s="135" t="s">
        <v>74</v>
      </c>
      <c r="V28" s="104" t="s">
        <v>75</v>
      </c>
      <c r="W28" s="6" t="s">
        <v>76</v>
      </c>
      <c r="X28" s="104" t="s">
        <v>77</v>
      </c>
      <c r="Y28" s="6" t="s">
        <v>23</v>
      </c>
      <c r="Z28" s="6" t="s">
        <v>629</v>
      </c>
      <c r="AA28" s="66">
        <v>28</v>
      </c>
    </row>
    <row r="29" spans="1:27" ht="15" customHeight="1" x14ac:dyDescent="0.25">
      <c r="A29" s="103">
        <v>2019</v>
      </c>
      <c r="B29" s="104" t="s">
        <v>497</v>
      </c>
      <c r="C29" s="104" t="s">
        <v>123</v>
      </c>
      <c r="D29" s="104" t="s">
        <v>74</v>
      </c>
      <c r="E29" s="104" t="s">
        <v>75</v>
      </c>
      <c r="F29" s="104" t="s">
        <v>76</v>
      </c>
      <c r="G29" s="104" t="s">
        <v>77</v>
      </c>
      <c r="H29" s="104" t="s">
        <v>20</v>
      </c>
      <c r="I29" s="104" t="s">
        <v>18</v>
      </c>
      <c r="J29" s="125">
        <v>2</v>
      </c>
      <c r="N29" s="149" t="s">
        <v>324</v>
      </c>
      <c r="P29" s="149" t="s">
        <v>137</v>
      </c>
      <c r="R29" s="103">
        <v>2019</v>
      </c>
      <c r="S29" s="104" t="s">
        <v>499</v>
      </c>
      <c r="T29" s="104" t="s">
        <v>103</v>
      </c>
      <c r="U29" s="135" t="s">
        <v>74</v>
      </c>
      <c r="V29" s="104" t="s">
        <v>75</v>
      </c>
      <c r="W29" s="6" t="s">
        <v>76</v>
      </c>
      <c r="X29" s="104" t="s">
        <v>77</v>
      </c>
      <c r="Y29" s="6" t="s">
        <v>20</v>
      </c>
      <c r="Z29" s="6" t="s">
        <v>629</v>
      </c>
      <c r="AA29" s="66">
        <v>3</v>
      </c>
    </row>
    <row r="30" spans="1:27" ht="15" customHeight="1" x14ac:dyDescent="0.25">
      <c r="A30" s="103">
        <v>2019</v>
      </c>
      <c r="B30" s="104" t="s">
        <v>621</v>
      </c>
      <c r="C30" s="104" t="s">
        <v>107</v>
      </c>
      <c r="D30" s="104" t="s">
        <v>74</v>
      </c>
      <c r="E30" s="104" t="s">
        <v>75</v>
      </c>
      <c r="F30" s="104" t="s">
        <v>76</v>
      </c>
      <c r="G30" s="104" t="s">
        <v>77</v>
      </c>
      <c r="H30" s="104" t="s">
        <v>23</v>
      </c>
      <c r="I30" s="104" t="s">
        <v>24</v>
      </c>
      <c r="J30" s="125">
        <v>30</v>
      </c>
      <c r="N30" s="149" t="s">
        <v>219</v>
      </c>
      <c r="P30" s="149" t="s">
        <v>141</v>
      </c>
      <c r="R30" s="103">
        <v>2019</v>
      </c>
      <c r="S30" s="104" t="s">
        <v>624</v>
      </c>
      <c r="T30" s="104" t="s">
        <v>101</v>
      </c>
      <c r="U30" s="135" t="s">
        <v>74</v>
      </c>
      <c r="V30" s="104" t="s">
        <v>75</v>
      </c>
      <c r="W30" s="6" t="s">
        <v>76</v>
      </c>
      <c r="X30" s="104" t="s">
        <v>77</v>
      </c>
      <c r="Y30" s="6" t="s">
        <v>23</v>
      </c>
      <c r="Z30" s="6" t="s">
        <v>629</v>
      </c>
      <c r="AA30" s="66">
        <v>2</v>
      </c>
    </row>
    <row r="31" spans="1:27" ht="15" customHeight="1" x14ac:dyDescent="0.25">
      <c r="A31" s="103">
        <v>2019</v>
      </c>
      <c r="B31" s="104" t="s">
        <v>621</v>
      </c>
      <c r="C31" s="104" t="s">
        <v>107</v>
      </c>
      <c r="D31" s="104" t="s">
        <v>74</v>
      </c>
      <c r="E31" s="104" t="s">
        <v>75</v>
      </c>
      <c r="F31" s="104" t="s">
        <v>76</v>
      </c>
      <c r="G31" s="104" t="s">
        <v>77</v>
      </c>
      <c r="H31" s="104" t="s">
        <v>23</v>
      </c>
      <c r="I31" s="104" t="s">
        <v>19</v>
      </c>
      <c r="J31" s="125">
        <v>2</v>
      </c>
      <c r="N31" s="149" t="s">
        <v>225</v>
      </c>
      <c r="P31" s="149" t="s">
        <v>293</v>
      </c>
      <c r="R31" s="103">
        <v>2019</v>
      </c>
      <c r="S31" s="104" t="s">
        <v>559</v>
      </c>
      <c r="T31" s="104" t="s">
        <v>81</v>
      </c>
      <c r="U31" s="135" t="s">
        <v>74</v>
      </c>
      <c r="V31" s="104" t="s">
        <v>75</v>
      </c>
      <c r="W31" s="104" t="s">
        <v>76</v>
      </c>
      <c r="X31" s="104" t="s">
        <v>77</v>
      </c>
      <c r="Y31" s="6" t="s">
        <v>23</v>
      </c>
      <c r="Z31" s="6" t="s">
        <v>629</v>
      </c>
      <c r="AA31" s="66">
        <v>9</v>
      </c>
    </row>
    <row r="32" spans="1:27" ht="15" customHeight="1" x14ac:dyDescent="0.25">
      <c r="A32" s="103">
        <v>2019</v>
      </c>
      <c r="B32" s="104" t="s">
        <v>621</v>
      </c>
      <c r="C32" s="104" t="s">
        <v>107</v>
      </c>
      <c r="D32" s="104" t="s">
        <v>74</v>
      </c>
      <c r="E32" s="104" t="s">
        <v>75</v>
      </c>
      <c r="F32" s="104" t="s">
        <v>76</v>
      </c>
      <c r="G32" s="104" t="s">
        <v>77</v>
      </c>
      <c r="H32" s="104" t="s">
        <v>20</v>
      </c>
      <c r="I32" s="104" t="s">
        <v>18</v>
      </c>
      <c r="J32" s="125">
        <v>1</v>
      </c>
      <c r="N32" s="149" t="s">
        <v>480</v>
      </c>
      <c r="P32" s="149" t="s">
        <v>149</v>
      </c>
      <c r="R32" s="103">
        <v>2019</v>
      </c>
      <c r="S32" s="104" t="s">
        <v>559</v>
      </c>
      <c r="T32" s="104" t="s">
        <v>81</v>
      </c>
      <c r="U32" s="135" t="s">
        <v>74</v>
      </c>
      <c r="V32" s="104" t="s">
        <v>75</v>
      </c>
      <c r="W32" s="104" t="s">
        <v>76</v>
      </c>
      <c r="X32" s="104" t="s">
        <v>77</v>
      </c>
      <c r="Y32" s="104" t="s">
        <v>20</v>
      </c>
      <c r="Z32" s="104" t="s">
        <v>629</v>
      </c>
      <c r="AA32" s="125">
        <v>2</v>
      </c>
    </row>
    <row r="33" spans="1:27" ht="15" customHeight="1" x14ac:dyDescent="0.25">
      <c r="A33" s="103">
        <v>2019</v>
      </c>
      <c r="B33" s="104" t="s">
        <v>557</v>
      </c>
      <c r="C33" s="104" t="s">
        <v>119</v>
      </c>
      <c r="D33" s="104" t="s">
        <v>74</v>
      </c>
      <c r="E33" s="104" t="s">
        <v>75</v>
      </c>
      <c r="F33" s="104" t="s">
        <v>76</v>
      </c>
      <c r="G33" s="104" t="s">
        <v>77</v>
      </c>
      <c r="H33" s="104" t="s">
        <v>23</v>
      </c>
      <c r="I33" s="104" t="s">
        <v>18</v>
      </c>
      <c r="J33" s="125">
        <v>5</v>
      </c>
      <c r="N33" s="149" t="s">
        <v>237</v>
      </c>
      <c r="P33" s="149" t="s">
        <v>105</v>
      </c>
      <c r="R33" s="103">
        <v>2019</v>
      </c>
      <c r="S33" s="104" t="s">
        <v>560</v>
      </c>
      <c r="T33" s="104" t="s">
        <v>111</v>
      </c>
      <c r="U33" s="135" t="s">
        <v>74</v>
      </c>
      <c r="V33" s="104" t="s">
        <v>75</v>
      </c>
      <c r="W33" s="104" t="s">
        <v>76</v>
      </c>
      <c r="X33" s="104" t="s">
        <v>77</v>
      </c>
      <c r="Y33" s="104" t="s">
        <v>23</v>
      </c>
      <c r="Z33" s="104" t="s">
        <v>629</v>
      </c>
      <c r="AA33" s="125">
        <v>2</v>
      </c>
    </row>
    <row r="34" spans="1:27" ht="15" customHeight="1" x14ac:dyDescent="0.25">
      <c r="A34" s="103">
        <v>2019</v>
      </c>
      <c r="B34" s="104" t="s">
        <v>557</v>
      </c>
      <c r="C34" s="104" t="s">
        <v>119</v>
      </c>
      <c r="D34" s="104" t="s">
        <v>74</v>
      </c>
      <c r="E34" s="104" t="s">
        <v>75</v>
      </c>
      <c r="F34" s="104" t="s">
        <v>76</v>
      </c>
      <c r="G34" s="104" t="s">
        <v>77</v>
      </c>
      <c r="H34" s="104" t="s">
        <v>23</v>
      </c>
      <c r="I34" s="104" t="s">
        <v>24</v>
      </c>
      <c r="J34" s="125">
        <v>19</v>
      </c>
      <c r="N34" s="149" t="s">
        <v>280</v>
      </c>
      <c r="P34" s="149" t="s">
        <v>227</v>
      </c>
      <c r="R34" s="103">
        <v>2019</v>
      </c>
      <c r="S34" s="104" t="s">
        <v>560</v>
      </c>
      <c r="T34" s="104" t="s">
        <v>111</v>
      </c>
      <c r="U34" s="135" t="s">
        <v>74</v>
      </c>
      <c r="V34" s="104" t="s">
        <v>75</v>
      </c>
      <c r="W34" s="104" t="s">
        <v>76</v>
      </c>
      <c r="X34" s="104" t="s">
        <v>77</v>
      </c>
      <c r="Y34" s="104" t="s">
        <v>20</v>
      </c>
      <c r="Z34" s="104" t="s">
        <v>629</v>
      </c>
      <c r="AA34" s="125">
        <v>1</v>
      </c>
    </row>
    <row r="35" spans="1:27" ht="15" customHeight="1" x14ac:dyDescent="0.25">
      <c r="A35" s="103">
        <v>2019</v>
      </c>
      <c r="B35" s="104" t="s">
        <v>557</v>
      </c>
      <c r="C35" s="104" t="s">
        <v>119</v>
      </c>
      <c r="D35" s="104" t="s">
        <v>74</v>
      </c>
      <c r="E35" s="104" t="s">
        <v>75</v>
      </c>
      <c r="F35" s="104" t="s">
        <v>76</v>
      </c>
      <c r="G35" s="104" t="s">
        <v>77</v>
      </c>
      <c r="H35" s="104" t="s">
        <v>23</v>
      </c>
      <c r="I35" s="104" t="s">
        <v>19</v>
      </c>
      <c r="J35" s="125">
        <v>11</v>
      </c>
      <c r="N35" s="149" t="s">
        <v>436</v>
      </c>
      <c r="P35" s="149" t="s">
        <v>242</v>
      </c>
      <c r="R35" s="103">
        <v>2019</v>
      </c>
      <c r="S35" s="104" t="s">
        <v>561</v>
      </c>
      <c r="T35" s="104" t="s">
        <v>240</v>
      </c>
      <c r="U35" s="135" t="s">
        <v>236</v>
      </c>
      <c r="V35" s="104" t="s">
        <v>237</v>
      </c>
      <c r="W35" s="104" t="s">
        <v>238</v>
      </c>
      <c r="X35" s="104" t="s">
        <v>235</v>
      </c>
      <c r="Y35" s="104" t="s">
        <v>16</v>
      </c>
      <c r="Z35" s="104" t="s">
        <v>629</v>
      </c>
      <c r="AA35" s="125">
        <v>2</v>
      </c>
    </row>
    <row r="36" spans="1:27" ht="15" customHeight="1" x14ac:dyDescent="0.25">
      <c r="A36" s="103">
        <v>2019</v>
      </c>
      <c r="B36" s="104" t="s">
        <v>557</v>
      </c>
      <c r="C36" s="104" t="s">
        <v>119</v>
      </c>
      <c r="D36" s="104" t="s">
        <v>74</v>
      </c>
      <c r="E36" s="104" t="s">
        <v>75</v>
      </c>
      <c r="F36" s="104" t="s">
        <v>76</v>
      </c>
      <c r="G36" s="104" t="s">
        <v>77</v>
      </c>
      <c r="H36" s="104" t="s">
        <v>20</v>
      </c>
      <c r="I36" s="104" t="s">
        <v>18</v>
      </c>
      <c r="J36" s="125">
        <v>1</v>
      </c>
      <c r="N36" s="149" t="s">
        <v>291</v>
      </c>
      <c r="P36" s="149" t="s">
        <v>153</v>
      </c>
      <c r="R36" s="103">
        <v>2019</v>
      </c>
      <c r="S36" s="104" t="s">
        <v>561</v>
      </c>
      <c r="T36" s="104" t="s">
        <v>240</v>
      </c>
      <c r="U36" s="135" t="s">
        <v>236</v>
      </c>
      <c r="V36" s="104" t="s">
        <v>237</v>
      </c>
      <c r="W36" s="104" t="s">
        <v>238</v>
      </c>
      <c r="X36" s="104" t="s">
        <v>235</v>
      </c>
      <c r="Y36" s="104" t="s">
        <v>20</v>
      </c>
      <c r="Z36" s="104" t="s">
        <v>629</v>
      </c>
      <c r="AA36" s="125">
        <v>2</v>
      </c>
    </row>
    <row r="37" spans="1:27" ht="15" customHeight="1" x14ac:dyDescent="0.25">
      <c r="A37" s="103">
        <v>2019</v>
      </c>
      <c r="B37" s="104" t="s">
        <v>557</v>
      </c>
      <c r="C37" s="104" t="s">
        <v>119</v>
      </c>
      <c r="D37" s="104" t="s">
        <v>74</v>
      </c>
      <c r="E37" s="104" t="s">
        <v>75</v>
      </c>
      <c r="F37" s="104" t="s">
        <v>76</v>
      </c>
      <c r="G37" s="104" t="s">
        <v>77</v>
      </c>
      <c r="H37" s="104" t="s">
        <v>20</v>
      </c>
      <c r="I37" s="104" t="s">
        <v>24</v>
      </c>
      <c r="J37" s="125">
        <v>1</v>
      </c>
      <c r="N37" s="149" t="s">
        <v>299</v>
      </c>
      <c r="P37" s="149" t="s">
        <v>67</v>
      </c>
      <c r="R37" s="103">
        <v>2019</v>
      </c>
      <c r="S37" s="104" t="s">
        <v>562</v>
      </c>
      <c r="T37" s="104" t="s">
        <v>242</v>
      </c>
      <c r="U37" s="135" t="s">
        <v>236</v>
      </c>
      <c r="V37" s="104" t="s">
        <v>237</v>
      </c>
      <c r="W37" s="104" t="s">
        <v>238</v>
      </c>
      <c r="X37" s="104" t="s">
        <v>235</v>
      </c>
      <c r="Y37" s="104" t="s">
        <v>16</v>
      </c>
      <c r="Z37" s="104" t="s">
        <v>629</v>
      </c>
      <c r="AA37" s="125">
        <v>6</v>
      </c>
    </row>
    <row r="38" spans="1:27" ht="15" customHeight="1" x14ac:dyDescent="0.25">
      <c r="A38" s="103">
        <v>2019</v>
      </c>
      <c r="B38" s="104" t="s">
        <v>557</v>
      </c>
      <c r="C38" s="104" t="s">
        <v>119</v>
      </c>
      <c r="D38" s="104" t="s">
        <v>74</v>
      </c>
      <c r="E38" s="104" t="s">
        <v>75</v>
      </c>
      <c r="F38" s="104" t="s">
        <v>76</v>
      </c>
      <c r="G38" s="104" t="s">
        <v>77</v>
      </c>
      <c r="H38" s="104" t="s">
        <v>20</v>
      </c>
      <c r="I38" s="104" t="s">
        <v>19</v>
      </c>
      <c r="J38" s="125">
        <v>1</v>
      </c>
      <c r="N38" s="149" t="s">
        <v>307</v>
      </c>
      <c r="P38" s="149" t="s">
        <v>430</v>
      </c>
      <c r="R38" s="103">
        <v>2019</v>
      </c>
      <c r="S38" s="104" t="s">
        <v>562</v>
      </c>
      <c r="T38" s="104" t="s">
        <v>242</v>
      </c>
      <c r="U38" s="135" t="s">
        <v>236</v>
      </c>
      <c r="V38" s="104" t="s">
        <v>237</v>
      </c>
      <c r="W38" s="104" t="s">
        <v>238</v>
      </c>
      <c r="X38" s="104" t="s">
        <v>235</v>
      </c>
      <c r="Y38" s="104" t="s">
        <v>20</v>
      </c>
      <c r="Z38" s="104" t="s">
        <v>629</v>
      </c>
      <c r="AA38" s="125">
        <v>3</v>
      </c>
    </row>
    <row r="39" spans="1:27" ht="15" customHeight="1" x14ac:dyDescent="0.25">
      <c r="A39" s="103">
        <v>2019</v>
      </c>
      <c r="B39" s="104" t="s">
        <v>644</v>
      </c>
      <c r="C39" s="104" t="s">
        <v>643</v>
      </c>
      <c r="D39" s="104" t="s">
        <v>74</v>
      </c>
      <c r="E39" s="104" t="s">
        <v>75</v>
      </c>
      <c r="F39" s="104" t="s">
        <v>76</v>
      </c>
      <c r="G39" s="104" t="s">
        <v>77</v>
      </c>
      <c r="H39" s="104" t="s">
        <v>23</v>
      </c>
      <c r="I39" s="104" t="s">
        <v>17</v>
      </c>
      <c r="J39" s="125">
        <v>3</v>
      </c>
      <c r="N39" s="149" t="s">
        <v>320</v>
      </c>
      <c r="P39" s="149" t="s">
        <v>272</v>
      </c>
      <c r="R39" s="103">
        <v>2019</v>
      </c>
      <c r="S39" s="104" t="s">
        <v>563</v>
      </c>
      <c r="T39" s="104" t="s">
        <v>244</v>
      </c>
      <c r="U39" s="135" t="s">
        <v>236</v>
      </c>
      <c r="V39" s="104" t="s">
        <v>237</v>
      </c>
      <c r="W39" s="104" t="s">
        <v>238</v>
      </c>
      <c r="X39" s="104" t="s">
        <v>235</v>
      </c>
      <c r="Y39" s="104" t="s">
        <v>16</v>
      </c>
      <c r="Z39" s="104" t="s">
        <v>629</v>
      </c>
      <c r="AA39" s="125">
        <v>2</v>
      </c>
    </row>
    <row r="40" spans="1:27" x14ac:dyDescent="0.25">
      <c r="A40" s="103">
        <v>2019</v>
      </c>
      <c r="B40" s="104" t="s">
        <v>644</v>
      </c>
      <c r="C40" s="104" t="s">
        <v>643</v>
      </c>
      <c r="D40" s="104" t="s">
        <v>74</v>
      </c>
      <c r="E40" s="104" t="s">
        <v>75</v>
      </c>
      <c r="F40" s="104" t="s">
        <v>76</v>
      </c>
      <c r="G40" s="104" t="s">
        <v>77</v>
      </c>
      <c r="H40" s="104" t="s">
        <v>23</v>
      </c>
      <c r="I40" s="104" t="s">
        <v>18</v>
      </c>
      <c r="J40" s="125">
        <v>62</v>
      </c>
      <c r="N40" s="149" t="s">
        <v>338</v>
      </c>
      <c r="P40" s="149" t="s">
        <v>163</v>
      </c>
      <c r="R40" s="103">
        <v>2019</v>
      </c>
      <c r="S40" s="104" t="s">
        <v>563</v>
      </c>
      <c r="T40" s="104" t="s">
        <v>244</v>
      </c>
      <c r="U40" s="135" t="s">
        <v>236</v>
      </c>
      <c r="V40" s="104" t="s">
        <v>237</v>
      </c>
      <c r="W40" s="104" t="s">
        <v>238</v>
      </c>
      <c r="X40" s="104" t="s">
        <v>235</v>
      </c>
      <c r="Y40" s="104" t="s">
        <v>20</v>
      </c>
      <c r="Z40" s="104" t="s">
        <v>629</v>
      </c>
      <c r="AA40" s="125">
        <v>3</v>
      </c>
    </row>
    <row r="41" spans="1:27" ht="15" customHeight="1" x14ac:dyDescent="0.25">
      <c r="A41" s="103">
        <v>2019</v>
      </c>
      <c r="B41" s="104" t="s">
        <v>644</v>
      </c>
      <c r="C41" s="104" t="s">
        <v>643</v>
      </c>
      <c r="D41" s="104" t="s">
        <v>74</v>
      </c>
      <c r="E41" s="104" t="s">
        <v>75</v>
      </c>
      <c r="F41" s="104" t="s">
        <v>76</v>
      </c>
      <c r="G41" s="104" t="s">
        <v>77</v>
      </c>
      <c r="H41" s="104" t="s">
        <v>23</v>
      </c>
      <c r="I41" s="104" t="s">
        <v>24</v>
      </c>
      <c r="J41" s="125">
        <v>105</v>
      </c>
      <c r="N41" s="149" t="s">
        <v>346</v>
      </c>
      <c r="P41" s="149" t="s">
        <v>244</v>
      </c>
      <c r="R41" s="103">
        <v>2019</v>
      </c>
      <c r="S41" s="104" t="s">
        <v>584</v>
      </c>
      <c r="T41" s="104" t="s">
        <v>246</v>
      </c>
      <c r="U41" s="135" t="s">
        <v>236</v>
      </c>
      <c r="V41" s="104" t="s">
        <v>237</v>
      </c>
      <c r="W41" s="104" t="s">
        <v>238</v>
      </c>
      <c r="X41" s="104" t="s">
        <v>235</v>
      </c>
      <c r="Y41" s="104" t="s">
        <v>16</v>
      </c>
      <c r="Z41" s="104" t="s">
        <v>629</v>
      </c>
      <c r="AA41" s="125">
        <v>2</v>
      </c>
    </row>
    <row r="42" spans="1:27" ht="15" customHeight="1" x14ac:dyDescent="0.25">
      <c r="A42" s="103">
        <v>2019</v>
      </c>
      <c r="B42" s="104" t="s">
        <v>644</v>
      </c>
      <c r="C42" s="104" t="s">
        <v>643</v>
      </c>
      <c r="D42" s="104" t="s">
        <v>74</v>
      </c>
      <c r="E42" s="104" t="s">
        <v>75</v>
      </c>
      <c r="F42" s="104" t="s">
        <v>76</v>
      </c>
      <c r="G42" s="104" t="s">
        <v>77</v>
      </c>
      <c r="H42" s="104" t="s">
        <v>23</v>
      </c>
      <c r="I42" s="104" t="s">
        <v>19</v>
      </c>
      <c r="J42" s="125">
        <v>93</v>
      </c>
      <c r="N42" s="149" t="s">
        <v>364</v>
      </c>
      <c r="P42" s="149" t="s">
        <v>556</v>
      </c>
      <c r="R42" s="103">
        <v>2019</v>
      </c>
      <c r="S42" s="104" t="s">
        <v>516</v>
      </c>
      <c r="T42" s="104" t="s">
        <v>248</v>
      </c>
      <c r="U42" s="135" t="s">
        <v>236</v>
      </c>
      <c r="V42" s="104" t="s">
        <v>237</v>
      </c>
      <c r="W42" s="104" t="s">
        <v>238</v>
      </c>
      <c r="X42" s="104" t="s">
        <v>235</v>
      </c>
      <c r="Y42" s="104" t="s">
        <v>16</v>
      </c>
      <c r="Z42" s="104" t="s">
        <v>629</v>
      </c>
      <c r="AA42" s="125">
        <v>4</v>
      </c>
    </row>
    <row r="43" spans="1:27" ht="15" customHeight="1" x14ac:dyDescent="0.25">
      <c r="A43" s="103">
        <v>2019</v>
      </c>
      <c r="B43" s="104" t="s">
        <v>636</v>
      </c>
      <c r="C43" s="104" t="s">
        <v>89</v>
      </c>
      <c r="D43" s="104" t="s">
        <v>74</v>
      </c>
      <c r="E43" s="104" t="s">
        <v>75</v>
      </c>
      <c r="F43" s="104" t="s">
        <v>76</v>
      </c>
      <c r="G43" s="104" t="s">
        <v>77</v>
      </c>
      <c r="H43" s="104" t="s">
        <v>16</v>
      </c>
      <c r="I43" s="104" t="s">
        <v>24</v>
      </c>
      <c r="J43" s="125">
        <v>4</v>
      </c>
      <c r="N43" s="149" t="s">
        <v>368</v>
      </c>
      <c r="P43" s="149" t="s">
        <v>192</v>
      </c>
      <c r="R43" s="103">
        <v>2019</v>
      </c>
      <c r="S43" s="104" t="s">
        <v>516</v>
      </c>
      <c r="T43" s="104" t="s">
        <v>248</v>
      </c>
      <c r="U43" s="135" t="s">
        <v>236</v>
      </c>
      <c r="V43" s="104" t="s">
        <v>237</v>
      </c>
      <c r="W43" s="104" t="s">
        <v>238</v>
      </c>
      <c r="X43" s="104" t="s">
        <v>235</v>
      </c>
      <c r="Y43" s="6" t="s">
        <v>20</v>
      </c>
      <c r="Z43" s="6" t="s">
        <v>629</v>
      </c>
      <c r="AA43" s="66">
        <v>4</v>
      </c>
    </row>
    <row r="44" spans="1:27" ht="15" customHeight="1" x14ac:dyDescent="0.25">
      <c r="A44" s="103">
        <v>2019</v>
      </c>
      <c r="B44" s="104" t="s">
        <v>636</v>
      </c>
      <c r="C44" s="104" t="s">
        <v>89</v>
      </c>
      <c r="D44" s="104" t="s">
        <v>74</v>
      </c>
      <c r="E44" s="104" t="s">
        <v>75</v>
      </c>
      <c r="F44" s="104" t="s">
        <v>76</v>
      </c>
      <c r="G44" s="104" t="s">
        <v>77</v>
      </c>
      <c r="H44" s="104" t="s">
        <v>23</v>
      </c>
      <c r="I44" s="104" t="s">
        <v>18</v>
      </c>
      <c r="J44" s="125">
        <v>3</v>
      </c>
      <c r="N44" s="149" t="s">
        <v>376</v>
      </c>
      <c r="P44" s="149" t="s">
        <v>424</v>
      </c>
      <c r="R44" s="103">
        <v>2019</v>
      </c>
      <c r="S44" s="104" t="s">
        <v>517</v>
      </c>
      <c r="T44" s="104" t="s">
        <v>252</v>
      </c>
      <c r="U44" s="135" t="s">
        <v>236</v>
      </c>
      <c r="V44" s="104" t="s">
        <v>237</v>
      </c>
      <c r="W44" s="104" t="s">
        <v>238</v>
      </c>
      <c r="X44" s="104" t="s">
        <v>235</v>
      </c>
      <c r="Y44" s="6" t="s">
        <v>16</v>
      </c>
      <c r="Z44" s="6" t="s">
        <v>629</v>
      </c>
      <c r="AA44" s="66">
        <v>8</v>
      </c>
    </row>
    <row r="45" spans="1:27" ht="15" customHeight="1" x14ac:dyDescent="0.25">
      <c r="A45" s="103">
        <v>2019</v>
      </c>
      <c r="B45" s="104" t="s">
        <v>636</v>
      </c>
      <c r="C45" s="104" t="s">
        <v>89</v>
      </c>
      <c r="D45" s="104" t="s">
        <v>74</v>
      </c>
      <c r="E45" s="104" t="s">
        <v>75</v>
      </c>
      <c r="F45" s="104" t="s">
        <v>76</v>
      </c>
      <c r="G45" s="104" t="s">
        <v>77</v>
      </c>
      <c r="H45" s="104" t="s">
        <v>23</v>
      </c>
      <c r="I45" s="104" t="s">
        <v>24</v>
      </c>
      <c r="J45" s="125">
        <v>1</v>
      </c>
      <c r="N45" s="149" t="s">
        <v>380</v>
      </c>
      <c r="P45" s="149" t="s">
        <v>366</v>
      </c>
      <c r="R45" s="103">
        <v>2019</v>
      </c>
      <c r="S45" s="104" t="s">
        <v>517</v>
      </c>
      <c r="T45" s="104" t="s">
        <v>252</v>
      </c>
      <c r="U45" s="135" t="s">
        <v>236</v>
      </c>
      <c r="V45" s="104" t="s">
        <v>237</v>
      </c>
      <c r="W45" s="104" t="s">
        <v>238</v>
      </c>
      <c r="X45" s="104" t="s">
        <v>235</v>
      </c>
      <c r="Y45" s="6" t="s">
        <v>20</v>
      </c>
      <c r="Z45" s="6" t="s">
        <v>629</v>
      </c>
      <c r="AA45" s="66">
        <v>6</v>
      </c>
    </row>
    <row r="46" spans="1:27" ht="15" customHeight="1" x14ac:dyDescent="0.25">
      <c r="A46" s="103">
        <v>2019</v>
      </c>
      <c r="B46" s="104" t="s">
        <v>636</v>
      </c>
      <c r="C46" s="104" t="s">
        <v>89</v>
      </c>
      <c r="D46" s="104" t="s">
        <v>74</v>
      </c>
      <c r="E46" s="104" t="s">
        <v>75</v>
      </c>
      <c r="F46" s="104" t="s">
        <v>76</v>
      </c>
      <c r="G46" s="104" t="s">
        <v>77</v>
      </c>
      <c r="H46" s="104" t="s">
        <v>23</v>
      </c>
      <c r="I46" s="104" t="s">
        <v>19</v>
      </c>
      <c r="J46" s="125">
        <v>2</v>
      </c>
      <c r="N46" s="149" t="s">
        <v>350</v>
      </c>
      <c r="P46" s="149" t="s">
        <v>71</v>
      </c>
      <c r="R46" s="103">
        <v>2019</v>
      </c>
      <c r="S46" s="104" t="s">
        <v>551</v>
      </c>
      <c r="T46" s="104" t="s">
        <v>254</v>
      </c>
      <c r="U46" s="135" t="s">
        <v>236</v>
      </c>
      <c r="V46" s="104" t="s">
        <v>237</v>
      </c>
      <c r="W46" s="104" t="s">
        <v>238</v>
      </c>
      <c r="X46" s="104" t="s">
        <v>235</v>
      </c>
      <c r="Y46" s="6" t="s">
        <v>16</v>
      </c>
      <c r="Z46" s="6" t="s">
        <v>629</v>
      </c>
      <c r="AA46" s="66">
        <v>2</v>
      </c>
    </row>
    <row r="47" spans="1:27" ht="15" customHeight="1" x14ac:dyDescent="0.25">
      <c r="A47" s="103">
        <v>2019</v>
      </c>
      <c r="B47" s="104" t="s">
        <v>636</v>
      </c>
      <c r="C47" s="104" t="s">
        <v>89</v>
      </c>
      <c r="D47" s="104" t="s">
        <v>74</v>
      </c>
      <c r="E47" s="104" t="s">
        <v>75</v>
      </c>
      <c r="F47" s="104" t="s">
        <v>76</v>
      </c>
      <c r="G47" s="104" t="s">
        <v>77</v>
      </c>
      <c r="H47" s="104" t="s">
        <v>20</v>
      </c>
      <c r="I47" s="104" t="s">
        <v>17</v>
      </c>
      <c r="J47" s="125">
        <v>2</v>
      </c>
      <c r="N47" s="149" t="s">
        <v>388</v>
      </c>
      <c r="P47" s="149" t="s">
        <v>101</v>
      </c>
      <c r="R47" s="103">
        <v>2019</v>
      </c>
      <c r="S47" s="104" t="s">
        <v>551</v>
      </c>
      <c r="T47" s="104" t="s">
        <v>254</v>
      </c>
      <c r="U47" s="135" t="s">
        <v>236</v>
      </c>
      <c r="V47" s="104" t="s">
        <v>237</v>
      </c>
      <c r="W47" s="104" t="s">
        <v>238</v>
      </c>
      <c r="X47" s="104" t="s">
        <v>235</v>
      </c>
      <c r="Y47" s="6" t="s">
        <v>20</v>
      </c>
      <c r="Z47" s="6" t="s">
        <v>629</v>
      </c>
      <c r="AA47" s="66">
        <v>4</v>
      </c>
    </row>
    <row r="48" spans="1:27" ht="15" customHeight="1" x14ac:dyDescent="0.25">
      <c r="A48" s="103">
        <v>2019</v>
      </c>
      <c r="B48" s="104" t="s">
        <v>636</v>
      </c>
      <c r="C48" s="104" t="s">
        <v>89</v>
      </c>
      <c r="D48" s="104" t="s">
        <v>74</v>
      </c>
      <c r="E48" s="104" t="s">
        <v>75</v>
      </c>
      <c r="F48" s="104" t="s">
        <v>76</v>
      </c>
      <c r="G48" s="104" t="s">
        <v>77</v>
      </c>
      <c r="H48" s="104" t="s">
        <v>20</v>
      </c>
      <c r="I48" s="104" t="s">
        <v>18</v>
      </c>
      <c r="J48" s="125">
        <v>7</v>
      </c>
      <c r="N48" s="149" t="s">
        <v>394</v>
      </c>
      <c r="P48" s="149" t="s">
        <v>599</v>
      </c>
      <c r="R48" s="103">
        <v>2019</v>
      </c>
      <c r="S48" s="104" t="s">
        <v>585</v>
      </c>
      <c r="T48" s="104" t="s">
        <v>256</v>
      </c>
      <c r="U48" s="135" t="s">
        <v>236</v>
      </c>
      <c r="V48" s="104" t="s">
        <v>237</v>
      </c>
      <c r="W48" s="6" t="s">
        <v>238</v>
      </c>
      <c r="X48" s="104" t="s">
        <v>235</v>
      </c>
      <c r="Y48" s="6" t="s">
        <v>16</v>
      </c>
      <c r="Z48" s="6" t="s">
        <v>629</v>
      </c>
      <c r="AA48" s="66">
        <v>3</v>
      </c>
    </row>
    <row r="49" spans="1:27" ht="15" customHeight="1" x14ac:dyDescent="0.25">
      <c r="A49" s="103">
        <v>2019</v>
      </c>
      <c r="B49" s="104" t="s">
        <v>636</v>
      </c>
      <c r="C49" s="104" t="s">
        <v>89</v>
      </c>
      <c r="D49" s="104" t="s">
        <v>74</v>
      </c>
      <c r="E49" s="104" t="s">
        <v>75</v>
      </c>
      <c r="F49" s="104" t="s">
        <v>76</v>
      </c>
      <c r="G49" s="104" t="s">
        <v>77</v>
      </c>
      <c r="H49" s="104" t="s">
        <v>20</v>
      </c>
      <c r="I49" s="104" t="s">
        <v>24</v>
      </c>
      <c r="J49" s="125">
        <v>28</v>
      </c>
      <c r="N49" s="149" t="s">
        <v>398</v>
      </c>
      <c r="P49" s="149" t="s">
        <v>38</v>
      </c>
      <c r="R49" s="103">
        <v>2019</v>
      </c>
      <c r="S49" s="104" t="s">
        <v>585</v>
      </c>
      <c r="T49" s="104" t="s">
        <v>256</v>
      </c>
      <c r="U49" s="135" t="s">
        <v>236</v>
      </c>
      <c r="V49" s="104" t="s">
        <v>237</v>
      </c>
      <c r="W49" s="6" t="s">
        <v>238</v>
      </c>
      <c r="X49" s="104" t="s">
        <v>235</v>
      </c>
      <c r="Y49" s="6" t="s">
        <v>20</v>
      </c>
      <c r="Z49" s="6" t="s">
        <v>629</v>
      </c>
      <c r="AA49" s="66">
        <v>3</v>
      </c>
    </row>
    <row r="50" spans="1:27" ht="15" customHeight="1" x14ac:dyDescent="0.25">
      <c r="A50" s="103">
        <v>2019</v>
      </c>
      <c r="B50" s="104" t="s">
        <v>636</v>
      </c>
      <c r="C50" s="104" t="s">
        <v>89</v>
      </c>
      <c r="D50" s="104" t="s">
        <v>74</v>
      </c>
      <c r="E50" s="104" t="s">
        <v>75</v>
      </c>
      <c r="F50" s="104" t="s">
        <v>76</v>
      </c>
      <c r="G50" s="104" t="s">
        <v>77</v>
      </c>
      <c r="H50" s="104" t="s">
        <v>20</v>
      </c>
      <c r="I50" s="104" t="s">
        <v>19</v>
      </c>
      <c r="J50" s="125">
        <v>11</v>
      </c>
      <c r="N50" s="149" t="s">
        <v>414</v>
      </c>
      <c r="P50" s="149" t="s">
        <v>173</v>
      </c>
      <c r="R50" s="103">
        <v>2019</v>
      </c>
      <c r="S50" s="104" t="s">
        <v>518</v>
      </c>
      <c r="T50" s="104" t="s">
        <v>258</v>
      </c>
      <c r="U50" s="135" t="s">
        <v>236</v>
      </c>
      <c r="V50" s="104" t="s">
        <v>237</v>
      </c>
      <c r="W50" s="6" t="s">
        <v>238</v>
      </c>
      <c r="X50" s="104" t="s">
        <v>235</v>
      </c>
      <c r="Y50" s="6" t="s">
        <v>16</v>
      </c>
      <c r="Z50" s="6" t="s">
        <v>629</v>
      </c>
      <c r="AA50" s="66">
        <v>10</v>
      </c>
    </row>
    <row r="51" spans="1:27" ht="15" customHeight="1" x14ac:dyDescent="0.25">
      <c r="A51" s="103">
        <v>2019</v>
      </c>
      <c r="B51" s="104" t="s">
        <v>491</v>
      </c>
      <c r="C51" s="104" t="s">
        <v>91</v>
      </c>
      <c r="D51" s="104" t="s">
        <v>74</v>
      </c>
      <c r="E51" s="104" t="s">
        <v>75</v>
      </c>
      <c r="F51" s="104" t="s">
        <v>76</v>
      </c>
      <c r="G51" s="104" t="s">
        <v>77</v>
      </c>
      <c r="H51" s="104" t="s">
        <v>23</v>
      </c>
      <c r="I51" s="104" t="s">
        <v>18</v>
      </c>
      <c r="J51" s="125">
        <v>4</v>
      </c>
      <c r="N51" s="149" t="s">
        <v>418</v>
      </c>
      <c r="P51" s="149" t="s">
        <v>183</v>
      </c>
      <c r="R51" s="103">
        <v>2019</v>
      </c>
      <c r="S51" s="104" t="s">
        <v>518</v>
      </c>
      <c r="T51" s="104" t="s">
        <v>258</v>
      </c>
      <c r="U51" s="135" t="s">
        <v>236</v>
      </c>
      <c r="V51" s="104" t="s">
        <v>237</v>
      </c>
      <c r="W51" s="6" t="s">
        <v>238</v>
      </c>
      <c r="X51" s="104" t="s">
        <v>235</v>
      </c>
      <c r="Y51" s="6" t="s">
        <v>20</v>
      </c>
      <c r="Z51" s="6" t="s">
        <v>629</v>
      </c>
      <c r="AA51" s="66">
        <v>1</v>
      </c>
    </row>
    <row r="52" spans="1:27" ht="15" customHeight="1" x14ac:dyDescent="0.25">
      <c r="A52" s="103">
        <v>2019</v>
      </c>
      <c r="B52" s="104" t="s">
        <v>491</v>
      </c>
      <c r="C52" s="104" t="s">
        <v>91</v>
      </c>
      <c r="D52" s="104" t="s">
        <v>74</v>
      </c>
      <c r="E52" s="104" t="s">
        <v>75</v>
      </c>
      <c r="F52" s="104" t="s">
        <v>76</v>
      </c>
      <c r="G52" s="104" t="s">
        <v>77</v>
      </c>
      <c r="H52" s="104" t="s">
        <v>20</v>
      </c>
      <c r="I52" s="104" t="s">
        <v>18</v>
      </c>
      <c r="J52" s="125">
        <v>9</v>
      </c>
      <c r="N52" s="149" t="s">
        <v>449</v>
      </c>
      <c r="P52" s="149" t="s">
        <v>284</v>
      </c>
      <c r="R52" s="103">
        <v>2019</v>
      </c>
      <c r="S52" s="104" t="s">
        <v>525</v>
      </c>
      <c r="T52" s="104" t="s">
        <v>264</v>
      </c>
      <c r="U52" s="135" t="s">
        <v>236</v>
      </c>
      <c r="V52" s="104" t="s">
        <v>237</v>
      </c>
      <c r="W52" s="6" t="s">
        <v>238</v>
      </c>
      <c r="X52" s="104" t="s">
        <v>235</v>
      </c>
      <c r="Y52" s="6" t="s">
        <v>16</v>
      </c>
      <c r="Z52" s="6" t="s">
        <v>629</v>
      </c>
      <c r="AA52" s="66">
        <v>12</v>
      </c>
    </row>
    <row r="53" spans="1:27" ht="15.75" customHeight="1" thickBot="1" x14ac:dyDescent="0.3">
      <c r="A53" s="103">
        <v>2019</v>
      </c>
      <c r="B53" s="104" t="s">
        <v>491</v>
      </c>
      <c r="C53" s="104" t="s">
        <v>91</v>
      </c>
      <c r="D53" s="104" t="s">
        <v>74</v>
      </c>
      <c r="E53" s="104" t="s">
        <v>75</v>
      </c>
      <c r="F53" s="104" t="s">
        <v>76</v>
      </c>
      <c r="G53" s="104" t="s">
        <v>77</v>
      </c>
      <c r="H53" s="104" t="s">
        <v>20</v>
      </c>
      <c r="I53" s="104" t="s">
        <v>19</v>
      </c>
      <c r="J53" s="125">
        <v>6</v>
      </c>
      <c r="N53" s="150" t="s">
        <v>428</v>
      </c>
      <c r="P53" s="149" t="s">
        <v>246</v>
      </c>
      <c r="R53" s="103">
        <v>2019</v>
      </c>
      <c r="S53" s="104" t="s">
        <v>525</v>
      </c>
      <c r="T53" s="104" t="s">
        <v>264</v>
      </c>
      <c r="U53" s="135" t="s">
        <v>236</v>
      </c>
      <c r="V53" s="104" t="s">
        <v>237</v>
      </c>
      <c r="W53" s="6" t="s">
        <v>238</v>
      </c>
      <c r="X53" s="104" t="s">
        <v>235</v>
      </c>
      <c r="Y53" s="6" t="s">
        <v>20</v>
      </c>
      <c r="Z53" s="6" t="s">
        <v>629</v>
      </c>
      <c r="AA53" s="66">
        <v>5</v>
      </c>
    </row>
    <row r="54" spans="1:27" ht="15" customHeight="1" x14ac:dyDescent="0.25">
      <c r="A54" s="103">
        <v>2019</v>
      </c>
      <c r="B54" s="104" t="s">
        <v>498</v>
      </c>
      <c r="C54" s="104" t="s">
        <v>79</v>
      </c>
      <c r="D54" s="104" t="s">
        <v>74</v>
      </c>
      <c r="E54" s="104" t="s">
        <v>75</v>
      </c>
      <c r="F54" s="104" t="s">
        <v>76</v>
      </c>
      <c r="G54" s="104" t="s">
        <v>77</v>
      </c>
      <c r="H54" s="104" t="s">
        <v>23</v>
      </c>
      <c r="I54" s="104" t="s">
        <v>17</v>
      </c>
      <c r="J54" s="125">
        <v>2</v>
      </c>
      <c r="P54" s="149" t="s">
        <v>404</v>
      </c>
      <c r="R54" s="103">
        <v>2019</v>
      </c>
      <c r="S54" s="104" t="s">
        <v>526</v>
      </c>
      <c r="T54" s="104" t="s">
        <v>262</v>
      </c>
      <c r="U54" s="135" t="s">
        <v>236</v>
      </c>
      <c r="V54" s="104" t="s">
        <v>237</v>
      </c>
      <c r="W54" s="6" t="s">
        <v>238</v>
      </c>
      <c r="X54" s="104" t="s">
        <v>235</v>
      </c>
      <c r="Y54" s="6" t="s">
        <v>20</v>
      </c>
      <c r="Z54" s="6" t="s">
        <v>629</v>
      </c>
      <c r="AA54" s="66">
        <v>2</v>
      </c>
    </row>
    <row r="55" spans="1:27" ht="15" customHeight="1" x14ac:dyDescent="0.25">
      <c r="A55" s="103">
        <v>2019</v>
      </c>
      <c r="B55" s="104" t="s">
        <v>498</v>
      </c>
      <c r="C55" s="104" t="s">
        <v>79</v>
      </c>
      <c r="D55" s="104" t="s">
        <v>74</v>
      </c>
      <c r="E55" s="104" t="s">
        <v>75</v>
      </c>
      <c r="F55" s="104" t="s">
        <v>76</v>
      </c>
      <c r="G55" s="104" t="s">
        <v>77</v>
      </c>
      <c r="H55" s="104" t="s">
        <v>23</v>
      </c>
      <c r="I55" s="104" t="s">
        <v>18</v>
      </c>
      <c r="J55" s="125">
        <v>4</v>
      </c>
      <c r="P55" s="149" t="s">
        <v>103</v>
      </c>
      <c r="R55" s="103">
        <v>2019</v>
      </c>
      <c r="S55" s="104" t="s">
        <v>637</v>
      </c>
      <c r="T55" s="104" t="s">
        <v>268</v>
      </c>
      <c r="U55" s="135" t="s">
        <v>236</v>
      </c>
      <c r="V55" s="104" t="s">
        <v>237</v>
      </c>
      <c r="W55" s="6" t="s">
        <v>238</v>
      </c>
      <c r="X55" s="104" t="s">
        <v>235</v>
      </c>
      <c r="Y55" s="6" t="s">
        <v>16</v>
      </c>
      <c r="Z55" s="6" t="s">
        <v>629</v>
      </c>
      <c r="AA55" s="66">
        <v>2</v>
      </c>
    </row>
    <row r="56" spans="1:27" ht="15" customHeight="1" x14ac:dyDescent="0.25">
      <c r="A56" s="103">
        <v>2019</v>
      </c>
      <c r="B56" s="104" t="s">
        <v>498</v>
      </c>
      <c r="C56" s="104" t="s">
        <v>79</v>
      </c>
      <c r="D56" s="104" t="s">
        <v>74</v>
      </c>
      <c r="E56" s="104" t="s">
        <v>75</v>
      </c>
      <c r="F56" s="104" t="s">
        <v>76</v>
      </c>
      <c r="G56" s="104" t="s">
        <v>77</v>
      </c>
      <c r="H56" s="104" t="s">
        <v>23</v>
      </c>
      <c r="I56" s="104" t="s">
        <v>24</v>
      </c>
      <c r="J56" s="125">
        <v>39</v>
      </c>
      <c r="P56" s="149" t="s">
        <v>262</v>
      </c>
      <c r="R56" s="103">
        <v>2019</v>
      </c>
      <c r="S56" s="104" t="s">
        <v>637</v>
      </c>
      <c r="T56" s="104" t="s">
        <v>268</v>
      </c>
      <c r="U56" s="135" t="s">
        <v>236</v>
      </c>
      <c r="V56" s="104" t="s">
        <v>237</v>
      </c>
      <c r="W56" s="6" t="s">
        <v>238</v>
      </c>
      <c r="X56" s="104" t="s">
        <v>235</v>
      </c>
      <c r="Y56" s="6" t="s">
        <v>20</v>
      </c>
      <c r="Z56" s="6" t="s">
        <v>629</v>
      </c>
      <c r="AA56" s="66">
        <v>1</v>
      </c>
    </row>
    <row r="57" spans="1:27" ht="15" customHeight="1" x14ac:dyDescent="0.25">
      <c r="A57" s="103">
        <v>2019</v>
      </c>
      <c r="B57" s="104" t="s">
        <v>498</v>
      </c>
      <c r="C57" s="104" t="s">
        <v>79</v>
      </c>
      <c r="D57" s="104" t="s">
        <v>74</v>
      </c>
      <c r="E57" s="104" t="s">
        <v>75</v>
      </c>
      <c r="F57" s="104" t="s">
        <v>76</v>
      </c>
      <c r="G57" s="104" t="s">
        <v>77</v>
      </c>
      <c r="H57" s="104" t="s">
        <v>23</v>
      </c>
      <c r="I57" s="104" t="s">
        <v>19</v>
      </c>
      <c r="J57" s="125">
        <v>13</v>
      </c>
      <c r="P57" s="149" t="s">
        <v>308</v>
      </c>
      <c r="R57" s="103">
        <v>2019</v>
      </c>
      <c r="S57" s="104" t="s">
        <v>565</v>
      </c>
      <c r="T57" s="104" t="s">
        <v>260</v>
      </c>
      <c r="U57" s="135" t="s">
        <v>236</v>
      </c>
      <c r="V57" s="104" t="s">
        <v>237</v>
      </c>
      <c r="W57" s="6" t="s">
        <v>238</v>
      </c>
      <c r="X57" s="104" t="s">
        <v>235</v>
      </c>
      <c r="Y57" s="6" t="s">
        <v>16</v>
      </c>
      <c r="Z57" s="6" t="s">
        <v>629</v>
      </c>
      <c r="AA57" s="66">
        <v>3</v>
      </c>
    </row>
    <row r="58" spans="1:27" ht="15" customHeight="1" x14ac:dyDescent="0.25">
      <c r="A58" s="103">
        <v>2019</v>
      </c>
      <c r="B58" s="104" t="s">
        <v>498</v>
      </c>
      <c r="C58" s="104" t="s">
        <v>79</v>
      </c>
      <c r="D58" s="104" t="s">
        <v>74</v>
      </c>
      <c r="E58" s="104" t="s">
        <v>75</v>
      </c>
      <c r="F58" s="104" t="s">
        <v>76</v>
      </c>
      <c r="G58" s="104" t="s">
        <v>77</v>
      </c>
      <c r="H58" s="104" t="s">
        <v>20</v>
      </c>
      <c r="I58" s="104" t="s">
        <v>18</v>
      </c>
      <c r="J58" s="125">
        <v>1</v>
      </c>
      <c r="P58" s="149" t="s">
        <v>175</v>
      </c>
      <c r="R58" s="103">
        <v>2019</v>
      </c>
      <c r="S58" s="104" t="s">
        <v>565</v>
      </c>
      <c r="T58" s="104" t="s">
        <v>260</v>
      </c>
      <c r="U58" s="135" t="s">
        <v>236</v>
      </c>
      <c r="V58" s="104" t="s">
        <v>237</v>
      </c>
      <c r="W58" s="6" t="s">
        <v>238</v>
      </c>
      <c r="X58" s="104" t="s">
        <v>235</v>
      </c>
      <c r="Y58" s="6" t="s">
        <v>20</v>
      </c>
      <c r="Z58" s="6" t="s">
        <v>629</v>
      </c>
      <c r="AA58" s="66">
        <v>44</v>
      </c>
    </row>
    <row r="59" spans="1:27" ht="15" customHeight="1" x14ac:dyDescent="0.25">
      <c r="A59" s="103">
        <v>2019</v>
      </c>
      <c r="B59" s="104" t="s">
        <v>498</v>
      </c>
      <c r="C59" s="104" t="s">
        <v>79</v>
      </c>
      <c r="D59" s="104" t="s">
        <v>74</v>
      </c>
      <c r="E59" s="104" t="s">
        <v>75</v>
      </c>
      <c r="F59" s="104" t="s">
        <v>76</v>
      </c>
      <c r="G59" s="104" t="s">
        <v>77</v>
      </c>
      <c r="H59" s="104" t="s">
        <v>20</v>
      </c>
      <c r="I59" s="104" t="s">
        <v>24</v>
      </c>
      <c r="J59" s="125">
        <v>4</v>
      </c>
      <c r="P59" s="149" t="s">
        <v>328</v>
      </c>
      <c r="R59" s="103">
        <v>2019</v>
      </c>
      <c r="S59" s="104" t="s">
        <v>519</v>
      </c>
      <c r="T59" s="104" t="s">
        <v>272</v>
      </c>
      <c r="U59" s="135" t="s">
        <v>236</v>
      </c>
      <c r="V59" s="104" t="s">
        <v>237</v>
      </c>
      <c r="W59" s="6" t="s">
        <v>238</v>
      </c>
      <c r="X59" s="104" t="s">
        <v>235</v>
      </c>
      <c r="Y59" s="6" t="s">
        <v>16</v>
      </c>
      <c r="Z59" s="6" t="s">
        <v>629</v>
      </c>
      <c r="AA59" s="66">
        <v>2</v>
      </c>
    </row>
    <row r="60" spans="1:27" ht="15" customHeight="1" x14ac:dyDescent="0.25">
      <c r="A60" s="103">
        <v>2019</v>
      </c>
      <c r="B60" s="104" t="s">
        <v>498</v>
      </c>
      <c r="C60" s="104" t="s">
        <v>79</v>
      </c>
      <c r="D60" s="104" t="s">
        <v>74</v>
      </c>
      <c r="E60" s="104" t="s">
        <v>75</v>
      </c>
      <c r="F60" s="104" t="s">
        <v>76</v>
      </c>
      <c r="G60" s="104" t="s">
        <v>77</v>
      </c>
      <c r="H60" s="104" t="s">
        <v>20</v>
      </c>
      <c r="I60" s="104" t="s">
        <v>19</v>
      </c>
      <c r="J60" s="125">
        <v>7</v>
      </c>
      <c r="P60" s="149" t="s">
        <v>185</v>
      </c>
      <c r="R60" s="103">
        <v>2019</v>
      </c>
      <c r="S60" s="104" t="s">
        <v>566</v>
      </c>
      <c r="T60" s="104" t="s">
        <v>274</v>
      </c>
      <c r="U60" s="135" t="s">
        <v>236</v>
      </c>
      <c r="V60" s="104" t="s">
        <v>237</v>
      </c>
      <c r="W60" s="104" t="s">
        <v>238</v>
      </c>
      <c r="X60" s="104" t="s">
        <v>235</v>
      </c>
      <c r="Y60" s="6" t="s">
        <v>16</v>
      </c>
      <c r="Z60" s="6" t="s">
        <v>629</v>
      </c>
      <c r="AA60" s="66">
        <v>1</v>
      </c>
    </row>
    <row r="61" spans="1:27" ht="15" customHeight="1" x14ac:dyDescent="0.25">
      <c r="A61" s="103">
        <v>2019</v>
      </c>
      <c r="B61" s="104" t="s">
        <v>558</v>
      </c>
      <c r="C61" s="104" t="s">
        <v>93</v>
      </c>
      <c r="D61" s="104" t="s">
        <v>74</v>
      </c>
      <c r="E61" s="104" t="s">
        <v>75</v>
      </c>
      <c r="F61" s="104" t="s">
        <v>76</v>
      </c>
      <c r="G61" s="104" t="s">
        <v>77</v>
      </c>
      <c r="H61" s="104" t="s">
        <v>16</v>
      </c>
      <c r="I61" s="104" t="s">
        <v>24</v>
      </c>
      <c r="J61" s="125">
        <v>3</v>
      </c>
      <c r="P61" s="149" t="s">
        <v>123</v>
      </c>
      <c r="R61" s="103">
        <v>2019</v>
      </c>
      <c r="S61" s="104" t="s">
        <v>566</v>
      </c>
      <c r="T61" s="104" t="s">
        <v>274</v>
      </c>
      <c r="U61" s="135" t="s">
        <v>236</v>
      </c>
      <c r="V61" s="104" t="s">
        <v>237</v>
      </c>
      <c r="W61" s="104" t="s">
        <v>238</v>
      </c>
      <c r="X61" s="104" t="s">
        <v>235</v>
      </c>
      <c r="Y61" s="6" t="s">
        <v>20</v>
      </c>
      <c r="Z61" s="6" t="s">
        <v>629</v>
      </c>
      <c r="AA61" s="66">
        <v>2</v>
      </c>
    </row>
    <row r="62" spans="1:27" ht="15" customHeight="1" x14ac:dyDescent="0.25">
      <c r="A62" s="103">
        <v>2019</v>
      </c>
      <c r="B62" s="104" t="s">
        <v>558</v>
      </c>
      <c r="C62" s="104" t="s">
        <v>93</v>
      </c>
      <c r="D62" s="104" t="s">
        <v>74</v>
      </c>
      <c r="E62" s="104" t="s">
        <v>75</v>
      </c>
      <c r="F62" s="104" t="s">
        <v>76</v>
      </c>
      <c r="G62" s="104" t="s">
        <v>77</v>
      </c>
      <c r="H62" s="104" t="s">
        <v>23</v>
      </c>
      <c r="I62" s="104" t="s">
        <v>17</v>
      </c>
      <c r="J62" s="125">
        <v>1</v>
      </c>
      <c r="P62" s="149" t="s">
        <v>189</v>
      </c>
      <c r="R62" s="103">
        <v>2019</v>
      </c>
      <c r="S62" s="104" t="s">
        <v>605</v>
      </c>
      <c r="T62" s="104" t="s">
        <v>266</v>
      </c>
      <c r="U62" s="135" t="s">
        <v>236</v>
      </c>
      <c r="V62" s="104" t="s">
        <v>237</v>
      </c>
      <c r="W62" s="104" t="s">
        <v>238</v>
      </c>
      <c r="X62" s="104" t="s">
        <v>235</v>
      </c>
      <c r="Y62" s="6" t="s">
        <v>16</v>
      </c>
      <c r="Z62" s="6" t="s">
        <v>629</v>
      </c>
      <c r="AA62" s="66">
        <v>2</v>
      </c>
    </row>
    <row r="63" spans="1:27" ht="15" customHeight="1" x14ac:dyDescent="0.25">
      <c r="A63" s="103">
        <v>2019</v>
      </c>
      <c r="B63" s="104" t="s">
        <v>558</v>
      </c>
      <c r="C63" s="104" t="s">
        <v>93</v>
      </c>
      <c r="D63" s="104" t="s">
        <v>74</v>
      </c>
      <c r="E63" s="104" t="s">
        <v>75</v>
      </c>
      <c r="F63" s="104" t="s">
        <v>76</v>
      </c>
      <c r="G63" s="104" t="s">
        <v>77</v>
      </c>
      <c r="H63" s="104" t="s">
        <v>23</v>
      </c>
      <c r="I63" s="104" t="s">
        <v>18</v>
      </c>
      <c r="J63" s="125">
        <v>6</v>
      </c>
      <c r="P63" s="149" t="s">
        <v>285</v>
      </c>
      <c r="R63" s="103">
        <v>2019</v>
      </c>
      <c r="S63" s="104" t="s">
        <v>605</v>
      </c>
      <c r="T63" s="104" t="s">
        <v>266</v>
      </c>
      <c r="U63" s="135" t="s">
        <v>236</v>
      </c>
      <c r="V63" s="104" t="s">
        <v>237</v>
      </c>
      <c r="W63" s="6" t="s">
        <v>238</v>
      </c>
      <c r="X63" s="104" t="s">
        <v>235</v>
      </c>
      <c r="Y63" s="6" t="s">
        <v>20</v>
      </c>
      <c r="Z63" s="6" t="s">
        <v>629</v>
      </c>
      <c r="AA63" s="66">
        <v>1</v>
      </c>
    </row>
    <row r="64" spans="1:27" ht="15" customHeight="1" x14ac:dyDescent="0.25">
      <c r="A64" s="103">
        <v>2019</v>
      </c>
      <c r="B64" s="104" t="s">
        <v>558</v>
      </c>
      <c r="C64" s="104" t="s">
        <v>93</v>
      </c>
      <c r="D64" s="104" t="s">
        <v>74</v>
      </c>
      <c r="E64" s="104" t="s">
        <v>75</v>
      </c>
      <c r="F64" s="104" t="s">
        <v>76</v>
      </c>
      <c r="G64" s="104" t="s">
        <v>77</v>
      </c>
      <c r="H64" s="104" t="s">
        <v>23</v>
      </c>
      <c r="I64" s="104" t="s">
        <v>24</v>
      </c>
      <c r="J64" s="125">
        <v>3</v>
      </c>
      <c r="P64" s="149" t="s">
        <v>276</v>
      </c>
      <c r="R64" s="103">
        <v>2019</v>
      </c>
      <c r="S64" s="104" t="s">
        <v>504</v>
      </c>
      <c r="T64" s="104" t="s">
        <v>439</v>
      </c>
      <c r="U64" s="135" t="s">
        <v>440</v>
      </c>
      <c r="V64" s="104" t="s">
        <v>441</v>
      </c>
      <c r="W64" s="6" t="s">
        <v>134</v>
      </c>
      <c r="X64" s="104" t="s">
        <v>135</v>
      </c>
      <c r="Y64" s="6" t="s">
        <v>16</v>
      </c>
      <c r="Z64" s="6" t="s">
        <v>629</v>
      </c>
      <c r="AA64" s="66">
        <v>109</v>
      </c>
    </row>
    <row r="65" spans="1:27" ht="15" customHeight="1" x14ac:dyDescent="0.25">
      <c r="A65" s="103">
        <v>2019</v>
      </c>
      <c r="B65" s="104" t="s">
        <v>558</v>
      </c>
      <c r="C65" s="104" t="s">
        <v>93</v>
      </c>
      <c r="D65" s="104" t="s">
        <v>74</v>
      </c>
      <c r="E65" s="104" t="s">
        <v>75</v>
      </c>
      <c r="F65" s="104" t="s">
        <v>76</v>
      </c>
      <c r="G65" s="104" t="s">
        <v>77</v>
      </c>
      <c r="H65" s="104" t="s">
        <v>23</v>
      </c>
      <c r="I65" s="104" t="s">
        <v>19</v>
      </c>
      <c r="J65" s="125">
        <v>4</v>
      </c>
      <c r="P65" s="149" t="s">
        <v>372</v>
      </c>
      <c r="R65" s="103">
        <v>2019</v>
      </c>
      <c r="S65" s="104" t="s">
        <v>504</v>
      </c>
      <c r="T65" s="104" t="s">
        <v>439</v>
      </c>
      <c r="U65" s="135" t="s">
        <v>440</v>
      </c>
      <c r="V65" s="104" t="s">
        <v>441</v>
      </c>
      <c r="W65" s="6" t="s">
        <v>134</v>
      </c>
      <c r="X65" s="104" t="s">
        <v>135</v>
      </c>
      <c r="Y65" s="6" t="s">
        <v>20</v>
      </c>
      <c r="Z65" s="6" t="s">
        <v>629</v>
      </c>
      <c r="AA65" s="66">
        <v>6</v>
      </c>
    </row>
    <row r="66" spans="1:27" ht="15" customHeight="1" x14ac:dyDescent="0.25">
      <c r="A66" s="103">
        <v>2019</v>
      </c>
      <c r="B66" s="104" t="s">
        <v>558</v>
      </c>
      <c r="C66" s="104" t="s">
        <v>93</v>
      </c>
      <c r="D66" s="104" t="s">
        <v>74</v>
      </c>
      <c r="E66" s="104" t="s">
        <v>75</v>
      </c>
      <c r="F66" s="104" t="s">
        <v>76</v>
      </c>
      <c r="G66" s="104" t="s">
        <v>77</v>
      </c>
      <c r="H66" s="104" t="s">
        <v>20</v>
      </c>
      <c r="I66" s="104" t="s">
        <v>18</v>
      </c>
      <c r="J66" s="125">
        <v>1</v>
      </c>
      <c r="P66" s="149" t="s">
        <v>125</v>
      </c>
      <c r="R66" s="103">
        <v>2019</v>
      </c>
      <c r="S66" s="104" t="s">
        <v>527</v>
      </c>
      <c r="T66" s="104" t="s">
        <v>51</v>
      </c>
      <c r="U66" s="135" t="s">
        <v>52</v>
      </c>
      <c r="V66" s="104" t="s">
        <v>53</v>
      </c>
      <c r="W66" s="6" t="s">
        <v>54</v>
      </c>
      <c r="X66" s="104" t="s">
        <v>55</v>
      </c>
      <c r="Y66" s="6" t="s">
        <v>23</v>
      </c>
      <c r="Z66" s="6" t="s">
        <v>629</v>
      </c>
      <c r="AA66" s="66">
        <v>15</v>
      </c>
    </row>
    <row r="67" spans="1:27" ht="15" customHeight="1" x14ac:dyDescent="0.25">
      <c r="A67" s="103">
        <v>2019</v>
      </c>
      <c r="B67" s="104" t="s">
        <v>499</v>
      </c>
      <c r="C67" s="104" t="s">
        <v>103</v>
      </c>
      <c r="D67" s="104" t="s">
        <v>74</v>
      </c>
      <c r="E67" s="104" t="s">
        <v>75</v>
      </c>
      <c r="F67" s="104" t="s">
        <v>76</v>
      </c>
      <c r="G67" s="104" t="s">
        <v>77</v>
      </c>
      <c r="H67" s="104" t="s">
        <v>23</v>
      </c>
      <c r="I67" s="104" t="s">
        <v>17</v>
      </c>
      <c r="J67" s="125">
        <v>1</v>
      </c>
      <c r="P67" s="149" t="s">
        <v>202</v>
      </c>
      <c r="R67" s="103">
        <v>2019</v>
      </c>
      <c r="S67" s="104" t="s">
        <v>527</v>
      </c>
      <c r="T67" s="104" t="s">
        <v>51</v>
      </c>
      <c r="U67" s="135" t="s">
        <v>52</v>
      </c>
      <c r="V67" s="104" t="s">
        <v>53</v>
      </c>
      <c r="W67" s="6" t="s">
        <v>54</v>
      </c>
      <c r="X67" s="104" t="s">
        <v>55</v>
      </c>
      <c r="Y67" s="6" t="s">
        <v>20</v>
      </c>
      <c r="Z67" s="6" t="s">
        <v>629</v>
      </c>
      <c r="AA67" s="66">
        <v>5</v>
      </c>
    </row>
    <row r="68" spans="1:27" ht="15" customHeight="1" x14ac:dyDescent="0.25">
      <c r="A68" s="103">
        <v>2019</v>
      </c>
      <c r="B68" s="104" t="s">
        <v>499</v>
      </c>
      <c r="C68" s="104" t="s">
        <v>103</v>
      </c>
      <c r="D68" s="104" t="s">
        <v>74</v>
      </c>
      <c r="E68" s="104" t="s">
        <v>75</v>
      </c>
      <c r="F68" s="104" t="s">
        <v>76</v>
      </c>
      <c r="G68" s="104" t="s">
        <v>77</v>
      </c>
      <c r="H68" s="104" t="s">
        <v>23</v>
      </c>
      <c r="I68" s="104" t="s">
        <v>18</v>
      </c>
      <c r="J68" s="125">
        <v>25</v>
      </c>
      <c r="P68" s="149" t="s">
        <v>206</v>
      </c>
      <c r="R68" s="103">
        <v>2019</v>
      </c>
      <c r="S68" s="104" t="s">
        <v>507</v>
      </c>
      <c r="T68" s="104" t="s">
        <v>137</v>
      </c>
      <c r="U68" s="135" t="s">
        <v>138</v>
      </c>
      <c r="V68" s="104" t="s">
        <v>139</v>
      </c>
      <c r="W68" s="6" t="s">
        <v>54</v>
      </c>
      <c r="X68" s="104" t="s">
        <v>55</v>
      </c>
      <c r="Y68" s="6" t="s">
        <v>16</v>
      </c>
      <c r="Z68" s="6" t="s">
        <v>629</v>
      </c>
      <c r="AA68" s="66">
        <v>69</v>
      </c>
    </row>
    <row r="69" spans="1:27" ht="15" customHeight="1" x14ac:dyDescent="0.25">
      <c r="A69" s="103">
        <v>2019</v>
      </c>
      <c r="B69" s="104" t="s">
        <v>499</v>
      </c>
      <c r="C69" s="104" t="s">
        <v>103</v>
      </c>
      <c r="D69" s="104" t="s">
        <v>74</v>
      </c>
      <c r="E69" s="104" t="s">
        <v>75</v>
      </c>
      <c r="F69" s="104" t="s">
        <v>76</v>
      </c>
      <c r="G69" s="104" t="s">
        <v>77</v>
      </c>
      <c r="H69" s="104" t="s">
        <v>23</v>
      </c>
      <c r="I69" s="104" t="s">
        <v>24</v>
      </c>
      <c r="J69" s="125">
        <v>23</v>
      </c>
      <c r="P69" s="149" t="s">
        <v>274</v>
      </c>
      <c r="R69" s="103">
        <v>2019</v>
      </c>
      <c r="S69" s="104" t="s">
        <v>507</v>
      </c>
      <c r="T69" s="104" t="s">
        <v>137</v>
      </c>
      <c r="U69" s="135" t="s">
        <v>138</v>
      </c>
      <c r="V69" s="104" t="s">
        <v>139</v>
      </c>
      <c r="W69" s="6" t="s">
        <v>54</v>
      </c>
      <c r="X69" s="104" t="s">
        <v>55</v>
      </c>
      <c r="Y69" s="6" t="s">
        <v>20</v>
      </c>
      <c r="Z69" s="6" t="s">
        <v>629</v>
      </c>
      <c r="AA69" s="66">
        <v>2</v>
      </c>
    </row>
    <row r="70" spans="1:27" ht="15" customHeight="1" x14ac:dyDescent="0.25">
      <c r="A70" s="103">
        <v>2019</v>
      </c>
      <c r="B70" s="104" t="s">
        <v>499</v>
      </c>
      <c r="C70" s="104" t="s">
        <v>103</v>
      </c>
      <c r="D70" s="104" t="s">
        <v>74</v>
      </c>
      <c r="E70" s="104" t="s">
        <v>75</v>
      </c>
      <c r="F70" s="104" t="s">
        <v>76</v>
      </c>
      <c r="G70" s="104" t="s">
        <v>77</v>
      </c>
      <c r="H70" s="104" t="s">
        <v>23</v>
      </c>
      <c r="I70" s="104" t="s">
        <v>19</v>
      </c>
      <c r="J70" s="125">
        <v>25</v>
      </c>
      <c r="P70" s="149" t="s">
        <v>214</v>
      </c>
      <c r="R70" s="103">
        <v>2019</v>
      </c>
      <c r="S70" s="104" t="s">
        <v>513</v>
      </c>
      <c r="T70" s="104" t="s">
        <v>556</v>
      </c>
      <c r="U70" s="135" t="s">
        <v>553</v>
      </c>
      <c r="V70" s="104" t="s">
        <v>479</v>
      </c>
      <c r="W70" s="6" t="s">
        <v>29</v>
      </c>
      <c r="X70" s="104" t="s">
        <v>30</v>
      </c>
      <c r="Y70" s="6" t="s">
        <v>16</v>
      </c>
      <c r="Z70" s="6" t="s">
        <v>629</v>
      </c>
      <c r="AA70" s="66">
        <v>54</v>
      </c>
    </row>
    <row r="71" spans="1:27" ht="15" customHeight="1" x14ac:dyDescent="0.25">
      <c r="A71" s="103">
        <v>2019</v>
      </c>
      <c r="B71" s="104" t="s">
        <v>499</v>
      </c>
      <c r="C71" s="104" t="s">
        <v>103</v>
      </c>
      <c r="D71" s="104" t="s">
        <v>74</v>
      </c>
      <c r="E71" s="104" t="s">
        <v>75</v>
      </c>
      <c r="F71" s="104" t="s">
        <v>76</v>
      </c>
      <c r="G71" s="104" t="s">
        <v>77</v>
      </c>
      <c r="H71" s="104" t="s">
        <v>20</v>
      </c>
      <c r="I71" s="104" t="s">
        <v>17</v>
      </c>
      <c r="J71" s="125">
        <v>2</v>
      </c>
      <c r="P71" s="149" t="s">
        <v>147</v>
      </c>
      <c r="R71" s="103">
        <v>2019</v>
      </c>
      <c r="S71" s="104" t="s">
        <v>513</v>
      </c>
      <c r="T71" s="104" t="s">
        <v>556</v>
      </c>
      <c r="U71" s="135" t="s">
        <v>553</v>
      </c>
      <c r="V71" s="104" t="s">
        <v>479</v>
      </c>
      <c r="W71" s="6" t="s">
        <v>29</v>
      </c>
      <c r="X71" s="104" t="s">
        <v>30</v>
      </c>
      <c r="Y71" s="6" t="s">
        <v>20</v>
      </c>
      <c r="Z71" s="6" t="s">
        <v>629</v>
      </c>
      <c r="AA71" s="66">
        <v>35</v>
      </c>
    </row>
    <row r="72" spans="1:27" ht="15" customHeight="1" x14ac:dyDescent="0.25">
      <c r="A72" s="103">
        <v>2019</v>
      </c>
      <c r="B72" s="104" t="s">
        <v>499</v>
      </c>
      <c r="C72" s="104" t="s">
        <v>103</v>
      </c>
      <c r="D72" s="104" t="s">
        <v>74</v>
      </c>
      <c r="E72" s="104" t="s">
        <v>75</v>
      </c>
      <c r="F72" s="104" t="s">
        <v>76</v>
      </c>
      <c r="G72" s="104" t="s">
        <v>77</v>
      </c>
      <c r="H72" s="104" t="s">
        <v>20</v>
      </c>
      <c r="I72" s="104" t="s">
        <v>18</v>
      </c>
      <c r="J72" s="125">
        <v>3</v>
      </c>
      <c r="P72" s="149" t="s">
        <v>330</v>
      </c>
      <c r="R72" s="103">
        <v>2019</v>
      </c>
      <c r="S72" s="104" t="s">
        <v>626</v>
      </c>
      <c r="T72" s="104" t="s">
        <v>189</v>
      </c>
      <c r="U72" s="135" t="s">
        <v>190</v>
      </c>
      <c r="V72" s="104" t="s">
        <v>191</v>
      </c>
      <c r="W72" s="6" t="s">
        <v>29</v>
      </c>
      <c r="X72" s="104" t="s">
        <v>30</v>
      </c>
      <c r="Y72" s="6" t="s">
        <v>16</v>
      </c>
      <c r="Z72" s="6" t="s">
        <v>629</v>
      </c>
      <c r="AA72" s="66">
        <v>2</v>
      </c>
    </row>
    <row r="73" spans="1:27" ht="15" customHeight="1" x14ac:dyDescent="0.25">
      <c r="A73" s="103">
        <v>2019</v>
      </c>
      <c r="B73" s="104" t="s">
        <v>499</v>
      </c>
      <c r="C73" s="104" t="s">
        <v>103</v>
      </c>
      <c r="D73" s="104" t="s">
        <v>74</v>
      </c>
      <c r="E73" s="104" t="s">
        <v>75</v>
      </c>
      <c r="F73" s="104" t="s">
        <v>76</v>
      </c>
      <c r="G73" s="104" t="s">
        <v>77</v>
      </c>
      <c r="H73" s="104" t="s">
        <v>20</v>
      </c>
      <c r="I73" s="104" t="s">
        <v>19</v>
      </c>
      <c r="J73" s="125">
        <v>3</v>
      </c>
      <c r="P73" s="149" t="s">
        <v>322</v>
      </c>
      <c r="R73" s="103">
        <v>2019</v>
      </c>
      <c r="S73" s="104" t="s">
        <v>528</v>
      </c>
      <c r="T73" s="104" t="s">
        <v>344</v>
      </c>
      <c r="U73" s="135" t="s">
        <v>345</v>
      </c>
      <c r="V73" s="104" t="s">
        <v>346</v>
      </c>
      <c r="W73" s="6" t="s">
        <v>134</v>
      </c>
      <c r="X73" s="104" t="s">
        <v>135</v>
      </c>
      <c r="Y73" s="6" t="s">
        <v>16</v>
      </c>
      <c r="Z73" s="6" t="s">
        <v>629</v>
      </c>
      <c r="AA73" s="66">
        <v>1</v>
      </c>
    </row>
    <row r="74" spans="1:27" ht="15" customHeight="1" x14ac:dyDescent="0.25">
      <c r="A74" s="103">
        <v>2019</v>
      </c>
      <c r="B74" s="104" t="s">
        <v>624</v>
      </c>
      <c r="C74" s="104" t="s">
        <v>101</v>
      </c>
      <c r="D74" s="104" t="s">
        <v>74</v>
      </c>
      <c r="E74" s="104" t="s">
        <v>75</v>
      </c>
      <c r="F74" s="104" t="s">
        <v>76</v>
      </c>
      <c r="G74" s="104" t="s">
        <v>77</v>
      </c>
      <c r="H74" s="104" t="s">
        <v>23</v>
      </c>
      <c r="I74" s="104" t="s">
        <v>18</v>
      </c>
      <c r="J74" s="125">
        <v>2</v>
      </c>
      <c r="P74" s="149" t="s">
        <v>332</v>
      </c>
      <c r="R74" s="103">
        <v>2019</v>
      </c>
      <c r="S74" s="104" t="s">
        <v>528</v>
      </c>
      <c r="T74" s="104" t="s">
        <v>344</v>
      </c>
      <c r="U74" s="135" t="s">
        <v>345</v>
      </c>
      <c r="V74" s="104" t="s">
        <v>346</v>
      </c>
      <c r="W74" s="6" t="s">
        <v>134</v>
      </c>
      <c r="X74" s="104" t="s">
        <v>135</v>
      </c>
      <c r="Y74" s="6" t="s">
        <v>20</v>
      </c>
      <c r="Z74" s="6" t="s">
        <v>629</v>
      </c>
      <c r="AA74" s="66">
        <v>1</v>
      </c>
    </row>
    <row r="75" spans="1:27" ht="15" customHeight="1" x14ac:dyDescent="0.25">
      <c r="A75" s="103">
        <v>2019</v>
      </c>
      <c r="B75" s="104" t="s">
        <v>624</v>
      </c>
      <c r="C75" s="104" t="s">
        <v>101</v>
      </c>
      <c r="D75" s="104" t="s">
        <v>74</v>
      </c>
      <c r="E75" s="104" t="s">
        <v>75</v>
      </c>
      <c r="F75" s="104" t="s">
        <v>76</v>
      </c>
      <c r="G75" s="104" t="s">
        <v>77</v>
      </c>
      <c r="H75" s="104" t="s">
        <v>23</v>
      </c>
      <c r="I75" s="104" t="s">
        <v>19</v>
      </c>
      <c r="J75" s="125">
        <v>1</v>
      </c>
      <c r="P75" s="149" t="s">
        <v>268</v>
      </c>
      <c r="R75" s="103">
        <v>2019</v>
      </c>
      <c r="S75" s="104" t="s">
        <v>522</v>
      </c>
      <c r="T75" s="104" t="s">
        <v>362</v>
      </c>
      <c r="U75" s="135" t="s">
        <v>363</v>
      </c>
      <c r="V75" s="104" t="s">
        <v>364</v>
      </c>
      <c r="W75" s="6" t="s">
        <v>134</v>
      </c>
      <c r="X75" s="104" t="s">
        <v>135</v>
      </c>
      <c r="Y75" s="6" t="s">
        <v>16</v>
      </c>
      <c r="Z75" s="6" t="s">
        <v>629</v>
      </c>
      <c r="AA75" s="66">
        <v>14</v>
      </c>
    </row>
    <row r="76" spans="1:27" ht="15" customHeight="1" x14ac:dyDescent="0.25">
      <c r="A76" s="103">
        <v>2019</v>
      </c>
      <c r="B76" s="104" t="s">
        <v>559</v>
      </c>
      <c r="C76" s="104" t="s">
        <v>81</v>
      </c>
      <c r="D76" s="104" t="s">
        <v>74</v>
      </c>
      <c r="E76" s="104" t="s">
        <v>75</v>
      </c>
      <c r="F76" s="104" t="s">
        <v>76</v>
      </c>
      <c r="G76" s="104" t="s">
        <v>77</v>
      </c>
      <c r="H76" s="104" t="s">
        <v>23</v>
      </c>
      <c r="I76" s="104" t="s">
        <v>17</v>
      </c>
      <c r="J76" s="125">
        <v>2</v>
      </c>
      <c r="P76" s="149" t="s">
        <v>248</v>
      </c>
      <c r="R76" s="103">
        <v>2019</v>
      </c>
      <c r="S76" s="104" t="s">
        <v>567</v>
      </c>
      <c r="T76" s="104" t="s">
        <v>374</v>
      </c>
      <c r="U76" s="135" t="s">
        <v>375</v>
      </c>
      <c r="V76" s="104" t="s">
        <v>376</v>
      </c>
      <c r="W76" s="6" t="s">
        <v>134</v>
      </c>
      <c r="X76" s="104" t="s">
        <v>135</v>
      </c>
      <c r="Y76" s="6" t="s">
        <v>23</v>
      </c>
      <c r="Z76" s="6" t="s">
        <v>629</v>
      </c>
      <c r="AA76" s="66">
        <v>1</v>
      </c>
    </row>
    <row r="77" spans="1:27" ht="15" customHeight="1" x14ac:dyDescent="0.25">
      <c r="A77" s="103">
        <v>2019</v>
      </c>
      <c r="B77" s="104" t="s">
        <v>559</v>
      </c>
      <c r="C77" s="104" t="s">
        <v>81</v>
      </c>
      <c r="D77" s="104" t="s">
        <v>74</v>
      </c>
      <c r="E77" s="104" t="s">
        <v>75</v>
      </c>
      <c r="F77" s="104" t="s">
        <v>76</v>
      </c>
      <c r="G77" s="104" t="s">
        <v>77</v>
      </c>
      <c r="H77" s="104" t="s">
        <v>23</v>
      </c>
      <c r="I77" s="104" t="s">
        <v>18</v>
      </c>
      <c r="J77" s="125">
        <v>6</v>
      </c>
      <c r="P77" s="149" t="s">
        <v>217</v>
      </c>
      <c r="R77" s="103">
        <v>2019</v>
      </c>
      <c r="S77" s="104" t="s">
        <v>567</v>
      </c>
      <c r="T77" s="104" t="s">
        <v>374</v>
      </c>
      <c r="U77" s="135" t="s">
        <v>375</v>
      </c>
      <c r="V77" s="104" t="s">
        <v>376</v>
      </c>
      <c r="W77" s="6" t="s">
        <v>134</v>
      </c>
      <c r="X77" s="104" t="s">
        <v>135</v>
      </c>
      <c r="Y77" s="6" t="s">
        <v>20</v>
      </c>
      <c r="Z77" s="6" t="s">
        <v>629</v>
      </c>
      <c r="AA77" s="66">
        <v>92</v>
      </c>
    </row>
    <row r="78" spans="1:27" ht="15" customHeight="1" x14ac:dyDescent="0.25">
      <c r="A78" s="103">
        <v>2019</v>
      </c>
      <c r="B78" s="104" t="s">
        <v>559</v>
      </c>
      <c r="C78" s="104" t="s">
        <v>81</v>
      </c>
      <c r="D78" s="104" t="s">
        <v>74</v>
      </c>
      <c r="E78" s="104" t="s">
        <v>75</v>
      </c>
      <c r="F78" s="104" t="s">
        <v>76</v>
      </c>
      <c r="G78" s="104" t="s">
        <v>77</v>
      </c>
      <c r="H78" s="104" t="s">
        <v>23</v>
      </c>
      <c r="I78" s="104" t="s">
        <v>24</v>
      </c>
      <c r="J78" s="125">
        <v>3</v>
      </c>
      <c r="P78" s="149" t="s">
        <v>85</v>
      </c>
      <c r="R78" s="103">
        <v>2019</v>
      </c>
      <c r="S78" s="104" t="s">
        <v>568</v>
      </c>
      <c r="T78" s="104" t="s">
        <v>392</v>
      </c>
      <c r="U78" s="135" t="s">
        <v>393</v>
      </c>
      <c r="V78" s="104" t="s">
        <v>394</v>
      </c>
      <c r="W78" s="6" t="s">
        <v>29</v>
      </c>
      <c r="X78" s="104" t="s">
        <v>30</v>
      </c>
      <c r="Y78" s="6" t="s">
        <v>16</v>
      </c>
      <c r="Z78" s="6" t="s">
        <v>629</v>
      </c>
      <c r="AA78" s="66">
        <v>4</v>
      </c>
    </row>
    <row r="79" spans="1:27" ht="15" customHeight="1" x14ac:dyDescent="0.25">
      <c r="A79" s="103">
        <v>2019</v>
      </c>
      <c r="B79" s="104" t="s">
        <v>559</v>
      </c>
      <c r="C79" s="104" t="s">
        <v>81</v>
      </c>
      <c r="D79" s="104" t="s">
        <v>74</v>
      </c>
      <c r="E79" s="104" t="s">
        <v>75</v>
      </c>
      <c r="F79" s="104" t="s">
        <v>76</v>
      </c>
      <c r="G79" s="104" t="s">
        <v>77</v>
      </c>
      <c r="H79" s="104" t="s">
        <v>23</v>
      </c>
      <c r="I79" s="104" t="s">
        <v>19</v>
      </c>
      <c r="J79" s="125">
        <v>13</v>
      </c>
      <c r="P79" s="149" t="s">
        <v>223</v>
      </c>
      <c r="R79" s="103">
        <v>2019</v>
      </c>
      <c r="S79" s="104" t="s">
        <v>568</v>
      </c>
      <c r="T79" s="104" t="s">
        <v>392</v>
      </c>
      <c r="U79" s="135" t="s">
        <v>393</v>
      </c>
      <c r="V79" s="104" t="s">
        <v>394</v>
      </c>
      <c r="W79" s="6" t="s">
        <v>29</v>
      </c>
      <c r="X79" s="104" t="s">
        <v>30</v>
      </c>
      <c r="Y79" s="6" t="s">
        <v>20</v>
      </c>
      <c r="Z79" s="6" t="s">
        <v>629</v>
      </c>
      <c r="AA79" s="66">
        <v>107</v>
      </c>
    </row>
    <row r="80" spans="1:27" ht="15" customHeight="1" x14ac:dyDescent="0.25">
      <c r="A80" s="103">
        <v>2019</v>
      </c>
      <c r="B80" s="104" t="s">
        <v>559</v>
      </c>
      <c r="C80" s="104" t="s">
        <v>81</v>
      </c>
      <c r="D80" s="104" t="s">
        <v>74</v>
      </c>
      <c r="E80" s="104" t="s">
        <v>75</v>
      </c>
      <c r="F80" s="104" t="s">
        <v>76</v>
      </c>
      <c r="G80" s="104" t="s">
        <v>77</v>
      </c>
      <c r="H80" s="104" t="s">
        <v>20</v>
      </c>
      <c r="I80" s="104" t="s">
        <v>18</v>
      </c>
      <c r="J80" s="125">
        <v>2</v>
      </c>
      <c r="P80" s="149" t="s">
        <v>11</v>
      </c>
      <c r="R80" s="103">
        <v>2019</v>
      </c>
      <c r="S80" s="104" t="s">
        <v>569</v>
      </c>
      <c r="T80" s="104" t="s">
        <v>412</v>
      </c>
      <c r="U80" s="135" t="s">
        <v>413</v>
      </c>
      <c r="V80" s="104" t="s">
        <v>414</v>
      </c>
      <c r="W80" s="6" t="s">
        <v>134</v>
      </c>
      <c r="X80" s="104" t="s">
        <v>135</v>
      </c>
      <c r="Y80" s="6" t="s">
        <v>16</v>
      </c>
      <c r="Z80" s="6" t="s">
        <v>629</v>
      </c>
      <c r="AA80" s="66">
        <v>4</v>
      </c>
    </row>
    <row r="81" spans="1:27" ht="15" customHeight="1" x14ac:dyDescent="0.25">
      <c r="A81" s="103">
        <v>2019</v>
      </c>
      <c r="B81" s="104" t="s">
        <v>560</v>
      </c>
      <c r="C81" s="104" t="s">
        <v>111</v>
      </c>
      <c r="D81" s="104" t="s">
        <v>74</v>
      </c>
      <c r="E81" s="104" t="s">
        <v>75</v>
      </c>
      <c r="F81" s="104" t="s">
        <v>76</v>
      </c>
      <c r="G81" s="104" t="s">
        <v>77</v>
      </c>
      <c r="H81" s="104" t="s">
        <v>23</v>
      </c>
      <c r="I81" s="104" t="s">
        <v>18</v>
      </c>
      <c r="J81" s="125">
        <v>1</v>
      </c>
      <c r="P81" s="149" t="s">
        <v>229</v>
      </c>
      <c r="R81" s="103">
        <v>2019</v>
      </c>
      <c r="S81" s="104" t="s">
        <v>569</v>
      </c>
      <c r="T81" s="104" t="s">
        <v>412</v>
      </c>
      <c r="U81" s="135" t="s">
        <v>413</v>
      </c>
      <c r="V81" s="104" t="s">
        <v>414</v>
      </c>
      <c r="W81" s="6" t="s">
        <v>134</v>
      </c>
      <c r="X81" s="104" t="s">
        <v>135</v>
      </c>
      <c r="Y81" s="6" t="s">
        <v>20</v>
      </c>
      <c r="Z81" s="6" t="s">
        <v>629</v>
      </c>
      <c r="AA81" s="66">
        <v>3</v>
      </c>
    </row>
    <row r="82" spans="1:27" ht="15" customHeight="1" x14ac:dyDescent="0.25">
      <c r="A82" s="103">
        <v>2019</v>
      </c>
      <c r="B82" s="104" t="s">
        <v>560</v>
      </c>
      <c r="C82" s="104" t="s">
        <v>111</v>
      </c>
      <c r="D82" s="104" t="s">
        <v>74</v>
      </c>
      <c r="E82" s="104" t="s">
        <v>75</v>
      </c>
      <c r="F82" s="104" t="s">
        <v>76</v>
      </c>
      <c r="G82" s="104" t="s">
        <v>77</v>
      </c>
      <c r="H82" s="104" t="s">
        <v>23</v>
      </c>
      <c r="I82" s="104" t="s">
        <v>24</v>
      </c>
      <c r="J82" s="125">
        <v>3</v>
      </c>
      <c r="P82" s="149" t="s">
        <v>295</v>
      </c>
      <c r="R82" s="103">
        <v>2019</v>
      </c>
      <c r="S82" s="104" t="s">
        <v>524</v>
      </c>
      <c r="T82" s="104" t="s">
        <v>448</v>
      </c>
      <c r="U82" s="135" t="s">
        <v>555</v>
      </c>
      <c r="V82" s="104" t="s">
        <v>449</v>
      </c>
      <c r="W82" s="6" t="s">
        <v>134</v>
      </c>
      <c r="X82" s="104" t="s">
        <v>135</v>
      </c>
      <c r="Y82" s="6" t="s">
        <v>20</v>
      </c>
      <c r="Z82" s="6" t="s">
        <v>629</v>
      </c>
      <c r="AA82" s="66">
        <v>181</v>
      </c>
    </row>
    <row r="83" spans="1:27" ht="15" customHeight="1" x14ac:dyDescent="0.25">
      <c r="A83" s="103">
        <v>2019</v>
      </c>
      <c r="B83" s="104" t="s">
        <v>560</v>
      </c>
      <c r="C83" s="104" t="s">
        <v>111</v>
      </c>
      <c r="D83" s="104" t="s">
        <v>74</v>
      </c>
      <c r="E83" s="104" t="s">
        <v>75</v>
      </c>
      <c r="F83" s="104" t="s">
        <v>76</v>
      </c>
      <c r="G83" s="104" t="s">
        <v>77</v>
      </c>
      <c r="H83" s="104" t="s">
        <v>23</v>
      </c>
      <c r="I83" s="104" t="s">
        <v>19</v>
      </c>
      <c r="J83" s="125">
        <v>9</v>
      </c>
      <c r="P83" s="149" t="s">
        <v>482</v>
      </c>
      <c r="R83" s="103">
        <v>2019</v>
      </c>
      <c r="S83" s="104" t="s">
        <v>600</v>
      </c>
      <c r="T83" s="104" t="s">
        <v>153</v>
      </c>
      <c r="U83" s="135" t="s">
        <v>154</v>
      </c>
      <c r="V83" s="104" t="s">
        <v>155</v>
      </c>
      <c r="W83" s="6" t="s">
        <v>29</v>
      </c>
      <c r="X83" s="104" t="s">
        <v>30</v>
      </c>
      <c r="Y83" s="6" t="s">
        <v>16</v>
      </c>
      <c r="Z83" s="6" t="s">
        <v>629</v>
      </c>
      <c r="AA83" s="66">
        <v>4</v>
      </c>
    </row>
    <row r="84" spans="1:27" ht="15" customHeight="1" x14ac:dyDescent="0.25">
      <c r="A84" s="103">
        <v>2019</v>
      </c>
      <c r="B84" s="104" t="s">
        <v>560</v>
      </c>
      <c r="C84" s="104" t="s">
        <v>111</v>
      </c>
      <c r="D84" s="104" t="s">
        <v>74</v>
      </c>
      <c r="E84" s="104" t="s">
        <v>75</v>
      </c>
      <c r="F84" s="104" t="s">
        <v>76</v>
      </c>
      <c r="G84" s="104" t="s">
        <v>77</v>
      </c>
      <c r="H84" s="104" t="s">
        <v>20</v>
      </c>
      <c r="I84" s="104" t="s">
        <v>18</v>
      </c>
      <c r="J84" s="125">
        <v>1</v>
      </c>
      <c r="P84" s="149" t="s">
        <v>235</v>
      </c>
      <c r="R84" s="103">
        <v>2019</v>
      </c>
      <c r="S84" s="104" t="s">
        <v>600</v>
      </c>
      <c r="T84" s="104" t="s">
        <v>153</v>
      </c>
      <c r="U84" s="135" t="s">
        <v>154</v>
      </c>
      <c r="V84" s="104" t="s">
        <v>155</v>
      </c>
      <c r="W84" s="6" t="s">
        <v>29</v>
      </c>
      <c r="X84" s="104" t="s">
        <v>30</v>
      </c>
      <c r="Y84" s="6" t="s">
        <v>20</v>
      </c>
      <c r="Z84" s="6" t="s">
        <v>629</v>
      </c>
      <c r="AA84" s="66">
        <v>2</v>
      </c>
    </row>
    <row r="85" spans="1:27" ht="15" customHeight="1" x14ac:dyDescent="0.25">
      <c r="A85" s="103">
        <v>2019</v>
      </c>
      <c r="B85" s="104" t="s">
        <v>561</v>
      </c>
      <c r="C85" s="104" t="s">
        <v>240</v>
      </c>
      <c r="D85" s="104" t="s">
        <v>236</v>
      </c>
      <c r="E85" s="104" t="s">
        <v>237</v>
      </c>
      <c r="F85" s="104" t="s">
        <v>238</v>
      </c>
      <c r="G85" s="104" t="s">
        <v>235</v>
      </c>
      <c r="H85" s="104" t="s">
        <v>16</v>
      </c>
      <c r="I85" s="104" t="s">
        <v>17</v>
      </c>
      <c r="J85" s="125">
        <v>3</v>
      </c>
      <c r="P85" s="149" t="s">
        <v>278</v>
      </c>
      <c r="R85" s="103">
        <v>2019</v>
      </c>
      <c r="S85" s="104" t="s">
        <v>586</v>
      </c>
      <c r="T85" s="104" t="s">
        <v>217</v>
      </c>
      <c r="U85" s="135" t="s">
        <v>218</v>
      </c>
      <c r="V85" s="104" t="s">
        <v>219</v>
      </c>
      <c r="W85" s="6" t="s">
        <v>134</v>
      </c>
      <c r="X85" s="104" t="s">
        <v>135</v>
      </c>
      <c r="Y85" s="6" t="s">
        <v>16</v>
      </c>
      <c r="Z85" s="6" t="s">
        <v>629</v>
      </c>
      <c r="AA85" s="66">
        <v>1</v>
      </c>
    </row>
    <row r="86" spans="1:27" ht="15" customHeight="1" x14ac:dyDescent="0.25">
      <c r="A86" s="103">
        <v>2019</v>
      </c>
      <c r="B86" s="104" t="s">
        <v>561</v>
      </c>
      <c r="C86" s="104" t="s">
        <v>240</v>
      </c>
      <c r="D86" s="104" t="s">
        <v>236</v>
      </c>
      <c r="E86" s="104" t="s">
        <v>237</v>
      </c>
      <c r="F86" s="104" t="s">
        <v>238</v>
      </c>
      <c r="G86" s="104" t="s">
        <v>235</v>
      </c>
      <c r="H86" s="104" t="s">
        <v>16</v>
      </c>
      <c r="I86" s="104" t="s">
        <v>18</v>
      </c>
      <c r="J86" s="125">
        <v>1</v>
      </c>
      <c r="P86" s="149" t="s">
        <v>65</v>
      </c>
      <c r="R86" s="103">
        <v>2019</v>
      </c>
      <c r="S86" s="104" t="s">
        <v>586</v>
      </c>
      <c r="T86" s="104" t="s">
        <v>217</v>
      </c>
      <c r="U86" s="135" t="s">
        <v>218</v>
      </c>
      <c r="V86" s="104" t="s">
        <v>219</v>
      </c>
      <c r="W86" s="6" t="s">
        <v>134</v>
      </c>
      <c r="X86" s="104" t="s">
        <v>135</v>
      </c>
      <c r="Y86" s="6" t="s">
        <v>20</v>
      </c>
      <c r="Z86" s="6" t="s">
        <v>629</v>
      </c>
      <c r="AA86" s="66">
        <v>3</v>
      </c>
    </row>
    <row r="87" spans="1:27" ht="15" customHeight="1" x14ac:dyDescent="0.25">
      <c r="A87" s="103">
        <v>2019</v>
      </c>
      <c r="B87" s="104" t="s">
        <v>561</v>
      </c>
      <c r="C87" s="104" t="s">
        <v>240</v>
      </c>
      <c r="D87" s="104" t="s">
        <v>236</v>
      </c>
      <c r="E87" s="104" t="s">
        <v>237</v>
      </c>
      <c r="F87" s="104" t="s">
        <v>238</v>
      </c>
      <c r="G87" s="104" t="s">
        <v>235</v>
      </c>
      <c r="H87" s="104" t="s">
        <v>20</v>
      </c>
      <c r="I87" s="104" t="s">
        <v>19</v>
      </c>
      <c r="J87" s="125">
        <v>4</v>
      </c>
      <c r="P87" s="149" t="s">
        <v>87</v>
      </c>
      <c r="R87" s="103">
        <v>2019</v>
      </c>
      <c r="S87" s="104" t="s">
        <v>515</v>
      </c>
      <c r="T87" s="104" t="s">
        <v>221</v>
      </c>
      <c r="U87" s="135" t="s">
        <v>218</v>
      </c>
      <c r="V87" s="104" t="s">
        <v>219</v>
      </c>
      <c r="W87" s="6" t="s">
        <v>134</v>
      </c>
      <c r="X87" s="104" t="s">
        <v>135</v>
      </c>
      <c r="Y87" s="6" t="s">
        <v>16</v>
      </c>
      <c r="Z87" s="6" t="s">
        <v>629</v>
      </c>
      <c r="AA87" s="66">
        <v>12</v>
      </c>
    </row>
    <row r="88" spans="1:27" ht="15" customHeight="1" x14ac:dyDescent="0.25">
      <c r="A88" s="103">
        <v>2019</v>
      </c>
      <c r="B88" s="104" t="s">
        <v>562</v>
      </c>
      <c r="C88" s="104" t="s">
        <v>242</v>
      </c>
      <c r="D88" s="104" t="s">
        <v>236</v>
      </c>
      <c r="E88" s="104" t="s">
        <v>237</v>
      </c>
      <c r="F88" s="104" t="s">
        <v>238</v>
      </c>
      <c r="G88" s="104" t="s">
        <v>235</v>
      </c>
      <c r="H88" s="104" t="s">
        <v>16</v>
      </c>
      <c r="I88" s="104" t="s">
        <v>17</v>
      </c>
      <c r="J88" s="125">
        <v>4</v>
      </c>
      <c r="P88" s="149" t="s">
        <v>69</v>
      </c>
      <c r="R88" s="103">
        <v>2019</v>
      </c>
      <c r="S88" s="104" t="s">
        <v>515</v>
      </c>
      <c r="T88" s="104" t="s">
        <v>221</v>
      </c>
      <c r="U88" s="135" t="s">
        <v>218</v>
      </c>
      <c r="V88" s="104" t="s">
        <v>219</v>
      </c>
      <c r="W88" s="6" t="s">
        <v>134</v>
      </c>
      <c r="X88" s="104" t="s">
        <v>135</v>
      </c>
      <c r="Y88" s="6" t="s">
        <v>20</v>
      </c>
      <c r="Z88" s="6" t="s">
        <v>629</v>
      </c>
      <c r="AA88" s="66">
        <v>1</v>
      </c>
    </row>
    <row r="89" spans="1:27" ht="15" customHeight="1" x14ac:dyDescent="0.25">
      <c r="A89" s="103">
        <v>2019</v>
      </c>
      <c r="B89" s="104" t="s">
        <v>562</v>
      </c>
      <c r="C89" s="104" t="s">
        <v>242</v>
      </c>
      <c r="D89" s="104" t="s">
        <v>236</v>
      </c>
      <c r="E89" s="104" t="s">
        <v>237</v>
      </c>
      <c r="F89" s="104" t="s">
        <v>238</v>
      </c>
      <c r="G89" s="104" t="s">
        <v>235</v>
      </c>
      <c r="H89" s="104" t="s">
        <v>16</v>
      </c>
      <c r="I89" s="104" t="s">
        <v>18</v>
      </c>
      <c r="J89" s="125">
        <v>1</v>
      </c>
      <c r="P89" s="149" t="s">
        <v>282</v>
      </c>
      <c r="R89" s="103">
        <v>2019</v>
      </c>
      <c r="S89" s="104" t="s">
        <v>508</v>
      </c>
      <c r="T89" s="104" t="s">
        <v>157</v>
      </c>
      <c r="U89" s="135" t="s">
        <v>154</v>
      </c>
      <c r="V89" s="104" t="s">
        <v>155</v>
      </c>
      <c r="W89" s="6" t="s">
        <v>29</v>
      </c>
      <c r="X89" s="104" t="s">
        <v>30</v>
      </c>
      <c r="Y89" s="6" t="s">
        <v>16</v>
      </c>
      <c r="Z89" s="6" t="s">
        <v>629</v>
      </c>
      <c r="AA89" s="66">
        <v>17</v>
      </c>
    </row>
    <row r="90" spans="1:27" ht="15" customHeight="1" x14ac:dyDescent="0.25">
      <c r="A90" s="103">
        <v>2019</v>
      </c>
      <c r="B90" s="104" t="s">
        <v>562</v>
      </c>
      <c r="C90" s="104" t="s">
        <v>242</v>
      </c>
      <c r="D90" s="104" t="s">
        <v>236</v>
      </c>
      <c r="E90" s="104" t="s">
        <v>237</v>
      </c>
      <c r="F90" s="104" t="s">
        <v>238</v>
      </c>
      <c r="G90" s="104" t="s">
        <v>235</v>
      </c>
      <c r="H90" s="104" t="s">
        <v>16</v>
      </c>
      <c r="I90" s="104" t="s">
        <v>19</v>
      </c>
      <c r="J90" s="125">
        <v>3</v>
      </c>
      <c r="P90" s="149" t="s">
        <v>109</v>
      </c>
      <c r="R90" s="103">
        <v>2019</v>
      </c>
      <c r="S90" s="104" t="s">
        <v>508</v>
      </c>
      <c r="T90" s="104" t="s">
        <v>157</v>
      </c>
      <c r="U90" s="135" t="s">
        <v>154</v>
      </c>
      <c r="V90" s="104" t="s">
        <v>155</v>
      </c>
      <c r="W90" s="6" t="s">
        <v>29</v>
      </c>
      <c r="X90" s="104" t="s">
        <v>30</v>
      </c>
      <c r="Y90" s="6" t="s">
        <v>20</v>
      </c>
      <c r="Z90" s="6" t="s">
        <v>629</v>
      </c>
      <c r="AA90" s="66">
        <v>1</v>
      </c>
    </row>
    <row r="91" spans="1:27" ht="15" customHeight="1" x14ac:dyDescent="0.25">
      <c r="A91" s="103">
        <v>2019</v>
      </c>
      <c r="B91" s="104" t="s">
        <v>562</v>
      </c>
      <c r="C91" s="104" t="s">
        <v>242</v>
      </c>
      <c r="D91" s="104" t="s">
        <v>236</v>
      </c>
      <c r="E91" s="104" t="s">
        <v>237</v>
      </c>
      <c r="F91" s="104" t="s">
        <v>238</v>
      </c>
      <c r="G91" s="104" t="s">
        <v>235</v>
      </c>
      <c r="H91" s="104" t="s">
        <v>20</v>
      </c>
      <c r="I91" s="104" t="s">
        <v>17</v>
      </c>
      <c r="J91" s="125">
        <v>1</v>
      </c>
      <c r="P91" s="149" t="s">
        <v>121</v>
      </c>
      <c r="R91" s="103">
        <v>2019</v>
      </c>
      <c r="S91" s="104" t="s">
        <v>601</v>
      </c>
      <c r="T91" s="104" t="s">
        <v>159</v>
      </c>
      <c r="U91" s="135" t="s">
        <v>154</v>
      </c>
      <c r="V91" s="104" t="s">
        <v>155</v>
      </c>
      <c r="W91" s="104" t="s">
        <v>29</v>
      </c>
      <c r="X91" s="104" t="s">
        <v>30</v>
      </c>
      <c r="Y91" s="6" t="s">
        <v>16</v>
      </c>
      <c r="Z91" s="6" t="s">
        <v>629</v>
      </c>
      <c r="AA91" s="66">
        <v>10</v>
      </c>
    </row>
    <row r="92" spans="1:27" ht="15" customHeight="1" x14ac:dyDescent="0.25">
      <c r="A92" s="103">
        <v>2019</v>
      </c>
      <c r="B92" s="104" t="s">
        <v>562</v>
      </c>
      <c r="C92" s="104" t="s">
        <v>242</v>
      </c>
      <c r="D92" s="104" t="s">
        <v>236</v>
      </c>
      <c r="E92" s="104" t="s">
        <v>237</v>
      </c>
      <c r="F92" s="104" t="s">
        <v>238</v>
      </c>
      <c r="G92" s="104" t="s">
        <v>235</v>
      </c>
      <c r="H92" s="104" t="s">
        <v>20</v>
      </c>
      <c r="I92" s="104" t="s">
        <v>18</v>
      </c>
      <c r="J92" s="125">
        <v>1</v>
      </c>
      <c r="P92" s="149" t="s">
        <v>434</v>
      </c>
      <c r="R92" s="103">
        <v>2019</v>
      </c>
      <c r="S92" s="104" t="s">
        <v>601</v>
      </c>
      <c r="T92" s="104" t="s">
        <v>159</v>
      </c>
      <c r="U92" s="135" t="s">
        <v>154</v>
      </c>
      <c r="V92" s="104" t="s">
        <v>155</v>
      </c>
      <c r="W92" s="104" t="s">
        <v>29</v>
      </c>
      <c r="X92" s="104" t="s">
        <v>30</v>
      </c>
      <c r="Y92" s="6" t="s">
        <v>20</v>
      </c>
      <c r="Z92" s="6" t="s">
        <v>629</v>
      </c>
      <c r="AA92" s="66">
        <v>1</v>
      </c>
    </row>
    <row r="93" spans="1:27" ht="15" customHeight="1" x14ac:dyDescent="0.25">
      <c r="A93" s="103">
        <v>2019</v>
      </c>
      <c r="B93" s="104" t="s">
        <v>562</v>
      </c>
      <c r="C93" s="104" t="s">
        <v>242</v>
      </c>
      <c r="D93" s="104" t="s">
        <v>236</v>
      </c>
      <c r="E93" s="104" t="s">
        <v>237</v>
      </c>
      <c r="F93" s="104" t="s">
        <v>238</v>
      </c>
      <c r="G93" s="104" t="s">
        <v>235</v>
      </c>
      <c r="H93" s="104" t="s">
        <v>20</v>
      </c>
      <c r="I93" s="104" t="s">
        <v>24</v>
      </c>
      <c r="J93" s="125">
        <v>13</v>
      </c>
      <c r="P93" s="149" t="s">
        <v>117</v>
      </c>
      <c r="R93" s="103">
        <v>2019</v>
      </c>
      <c r="S93" s="104" t="s">
        <v>509</v>
      </c>
      <c r="T93" s="104" t="s">
        <v>161</v>
      </c>
      <c r="U93" s="135" t="s">
        <v>154</v>
      </c>
      <c r="V93" s="104" t="s">
        <v>155</v>
      </c>
      <c r="W93" s="104" t="s">
        <v>29</v>
      </c>
      <c r="X93" s="104" t="s">
        <v>30</v>
      </c>
      <c r="Y93" s="6" t="s">
        <v>16</v>
      </c>
      <c r="Z93" s="6" t="s">
        <v>629</v>
      </c>
      <c r="AA93" s="66">
        <v>16</v>
      </c>
    </row>
    <row r="94" spans="1:27" ht="15" customHeight="1" x14ac:dyDescent="0.25">
      <c r="A94" s="103">
        <v>2019</v>
      </c>
      <c r="B94" s="104" t="s">
        <v>562</v>
      </c>
      <c r="C94" s="104" t="s">
        <v>242</v>
      </c>
      <c r="D94" s="104" t="s">
        <v>236</v>
      </c>
      <c r="E94" s="104" t="s">
        <v>237</v>
      </c>
      <c r="F94" s="104" t="s">
        <v>238</v>
      </c>
      <c r="G94" s="104" t="s">
        <v>235</v>
      </c>
      <c r="H94" s="104" t="s">
        <v>20</v>
      </c>
      <c r="I94" s="104" t="s">
        <v>19</v>
      </c>
      <c r="J94" s="125">
        <v>7</v>
      </c>
      <c r="P94" s="149" t="s">
        <v>270</v>
      </c>
      <c r="R94" s="103">
        <v>2019</v>
      </c>
      <c r="S94" s="104" t="s">
        <v>587</v>
      </c>
      <c r="T94" s="104" t="s">
        <v>57</v>
      </c>
      <c r="U94" s="135" t="s">
        <v>52</v>
      </c>
      <c r="V94" s="104" t="s">
        <v>53</v>
      </c>
      <c r="W94" s="104" t="s">
        <v>54</v>
      </c>
      <c r="X94" s="104" t="s">
        <v>55</v>
      </c>
      <c r="Y94" s="6" t="s">
        <v>20</v>
      </c>
      <c r="Z94" s="6" t="s">
        <v>629</v>
      </c>
      <c r="AA94" s="66">
        <v>1</v>
      </c>
    </row>
    <row r="95" spans="1:27" ht="15" customHeight="1" x14ac:dyDescent="0.25">
      <c r="A95" s="103">
        <v>2019</v>
      </c>
      <c r="B95" s="104" t="s">
        <v>563</v>
      </c>
      <c r="C95" s="104" t="s">
        <v>244</v>
      </c>
      <c r="D95" s="104" t="s">
        <v>236</v>
      </c>
      <c r="E95" s="104" t="s">
        <v>237</v>
      </c>
      <c r="F95" s="104" t="s">
        <v>238</v>
      </c>
      <c r="G95" s="104" t="s">
        <v>235</v>
      </c>
      <c r="H95" s="104" t="s">
        <v>16</v>
      </c>
      <c r="I95" s="104" t="s">
        <v>17</v>
      </c>
      <c r="J95" s="125">
        <v>2</v>
      </c>
      <c r="P95" s="149" t="s">
        <v>483</v>
      </c>
      <c r="R95" s="103">
        <v>2019</v>
      </c>
      <c r="S95" s="104" t="s">
        <v>541</v>
      </c>
      <c r="T95" s="104" t="s">
        <v>483</v>
      </c>
      <c r="U95" s="135" t="s">
        <v>52</v>
      </c>
      <c r="V95" s="104" t="s">
        <v>53</v>
      </c>
      <c r="W95" s="6" t="s">
        <v>54</v>
      </c>
      <c r="X95" s="104" t="s">
        <v>55</v>
      </c>
      <c r="Y95" s="6" t="s">
        <v>23</v>
      </c>
      <c r="Z95" s="6" t="s">
        <v>629</v>
      </c>
      <c r="AA95" s="66">
        <v>1</v>
      </c>
    </row>
    <row r="96" spans="1:27" ht="15" customHeight="1" x14ac:dyDescent="0.25">
      <c r="A96" s="103">
        <v>2019</v>
      </c>
      <c r="B96" s="104" t="s">
        <v>563</v>
      </c>
      <c r="C96" s="104" t="s">
        <v>244</v>
      </c>
      <c r="D96" s="104" t="s">
        <v>236</v>
      </c>
      <c r="E96" s="104" t="s">
        <v>237</v>
      </c>
      <c r="F96" s="104" t="s">
        <v>238</v>
      </c>
      <c r="G96" s="104" t="s">
        <v>235</v>
      </c>
      <c r="H96" s="104" t="s">
        <v>20</v>
      </c>
      <c r="I96" s="104" t="s">
        <v>18</v>
      </c>
      <c r="J96" s="125">
        <v>3</v>
      </c>
      <c r="P96" s="149" t="s">
        <v>113</v>
      </c>
      <c r="R96" s="103">
        <v>2019</v>
      </c>
      <c r="S96" s="104" t="s">
        <v>529</v>
      </c>
      <c r="T96" s="104" t="s">
        <v>322</v>
      </c>
      <c r="U96" s="135" t="s">
        <v>323</v>
      </c>
      <c r="V96" s="104" t="s">
        <v>324</v>
      </c>
      <c r="W96" s="6" t="s">
        <v>325</v>
      </c>
      <c r="X96" s="104" t="s">
        <v>326</v>
      </c>
      <c r="Y96" s="6" t="s">
        <v>23</v>
      </c>
      <c r="Z96" s="6" t="s">
        <v>629</v>
      </c>
      <c r="AA96" s="66">
        <v>3</v>
      </c>
    </row>
    <row r="97" spans="1:27" ht="15" customHeight="1" x14ac:dyDescent="0.25">
      <c r="A97" s="103">
        <v>2019</v>
      </c>
      <c r="B97" s="104" t="s">
        <v>584</v>
      </c>
      <c r="C97" s="104" t="s">
        <v>246</v>
      </c>
      <c r="D97" s="104" t="s">
        <v>236</v>
      </c>
      <c r="E97" s="104" t="s">
        <v>237</v>
      </c>
      <c r="F97" s="104" t="s">
        <v>238</v>
      </c>
      <c r="G97" s="104" t="s">
        <v>235</v>
      </c>
      <c r="H97" s="104" t="s">
        <v>16</v>
      </c>
      <c r="I97" s="104" t="s">
        <v>17</v>
      </c>
      <c r="J97" s="125">
        <v>1</v>
      </c>
      <c r="P97" s="149" t="s">
        <v>99</v>
      </c>
      <c r="R97" s="103">
        <v>2019</v>
      </c>
      <c r="S97" s="104" t="s">
        <v>529</v>
      </c>
      <c r="T97" s="104" t="s">
        <v>322</v>
      </c>
      <c r="U97" s="135" t="s">
        <v>323</v>
      </c>
      <c r="V97" s="104" t="s">
        <v>324</v>
      </c>
      <c r="W97" s="6" t="s">
        <v>325</v>
      </c>
      <c r="X97" s="104" t="s">
        <v>326</v>
      </c>
      <c r="Y97" s="6" t="s">
        <v>20</v>
      </c>
      <c r="Z97" s="6" t="s">
        <v>629</v>
      </c>
      <c r="AA97" s="66">
        <v>6</v>
      </c>
    </row>
    <row r="98" spans="1:27" ht="15" customHeight="1" x14ac:dyDescent="0.25">
      <c r="A98" s="103">
        <v>2019</v>
      </c>
      <c r="B98" s="104" t="s">
        <v>584</v>
      </c>
      <c r="C98" s="104" t="s">
        <v>246</v>
      </c>
      <c r="D98" s="104" t="s">
        <v>236</v>
      </c>
      <c r="E98" s="104" t="s">
        <v>237</v>
      </c>
      <c r="F98" s="104" t="s">
        <v>238</v>
      </c>
      <c r="G98" s="104" t="s">
        <v>235</v>
      </c>
      <c r="H98" s="104" t="s">
        <v>16</v>
      </c>
      <c r="I98" s="104" t="s">
        <v>18</v>
      </c>
      <c r="J98" s="125">
        <v>1</v>
      </c>
      <c r="P98" s="149" t="s">
        <v>250</v>
      </c>
      <c r="R98" s="103">
        <v>2019</v>
      </c>
      <c r="S98" s="104" t="s">
        <v>534</v>
      </c>
      <c r="T98" s="104" t="s">
        <v>348</v>
      </c>
      <c r="U98" s="135" t="s">
        <v>349</v>
      </c>
      <c r="V98" s="104" t="s">
        <v>350</v>
      </c>
      <c r="W98" s="6" t="s">
        <v>325</v>
      </c>
      <c r="X98" s="104" t="s">
        <v>326</v>
      </c>
      <c r="Y98" s="6" t="s">
        <v>20</v>
      </c>
      <c r="Z98" s="6" t="s">
        <v>629</v>
      </c>
      <c r="AA98" s="66">
        <v>3</v>
      </c>
    </row>
    <row r="99" spans="1:27" ht="15" customHeight="1" x14ac:dyDescent="0.25">
      <c r="A99" s="103">
        <v>2019</v>
      </c>
      <c r="B99" s="104" t="s">
        <v>516</v>
      </c>
      <c r="C99" s="104" t="s">
        <v>248</v>
      </c>
      <c r="D99" s="104" t="s">
        <v>236</v>
      </c>
      <c r="E99" s="104" t="s">
        <v>237</v>
      </c>
      <c r="F99" s="104" t="s">
        <v>238</v>
      </c>
      <c r="G99" s="104" t="s">
        <v>235</v>
      </c>
      <c r="H99" s="104" t="s">
        <v>16</v>
      </c>
      <c r="I99" s="104" t="s">
        <v>17</v>
      </c>
      <c r="J99" s="125">
        <v>2</v>
      </c>
      <c r="P99" s="149" t="s">
        <v>289</v>
      </c>
      <c r="R99" s="103">
        <v>2019</v>
      </c>
      <c r="S99" s="104" t="s">
        <v>627</v>
      </c>
      <c r="T99" s="104" t="s">
        <v>328</v>
      </c>
      <c r="U99" s="135" t="s">
        <v>323</v>
      </c>
      <c r="V99" s="104" t="s">
        <v>324</v>
      </c>
      <c r="W99" s="6" t="s">
        <v>325</v>
      </c>
      <c r="X99" s="104" t="s">
        <v>326</v>
      </c>
      <c r="Y99" s="6" t="s">
        <v>20</v>
      </c>
      <c r="Z99" s="6" t="s">
        <v>629</v>
      </c>
      <c r="AA99" s="66">
        <v>4</v>
      </c>
    </row>
    <row r="100" spans="1:27" ht="15" customHeight="1" x14ac:dyDescent="0.25">
      <c r="A100" s="103">
        <v>2019</v>
      </c>
      <c r="B100" s="104" t="s">
        <v>516</v>
      </c>
      <c r="C100" s="104" t="s">
        <v>248</v>
      </c>
      <c r="D100" s="104" t="s">
        <v>236</v>
      </c>
      <c r="E100" s="104" t="s">
        <v>237</v>
      </c>
      <c r="F100" s="104" t="s">
        <v>238</v>
      </c>
      <c r="G100" s="104" t="s">
        <v>235</v>
      </c>
      <c r="H100" s="104" t="s">
        <v>16</v>
      </c>
      <c r="I100" s="104" t="s">
        <v>18</v>
      </c>
      <c r="J100" s="125">
        <v>1</v>
      </c>
      <c r="P100" s="149" t="s">
        <v>181</v>
      </c>
      <c r="R100" s="103">
        <v>2019</v>
      </c>
      <c r="S100" s="104" t="s">
        <v>570</v>
      </c>
      <c r="T100" s="104" t="s">
        <v>352</v>
      </c>
      <c r="U100" s="135" t="s">
        <v>349</v>
      </c>
      <c r="V100" s="104" t="s">
        <v>350</v>
      </c>
      <c r="W100" s="6" t="s">
        <v>325</v>
      </c>
      <c r="X100" s="104" t="s">
        <v>326</v>
      </c>
      <c r="Y100" s="6" t="s">
        <v>20</v>
      </c>
      <c r="Z100" s="6" t="s">
        <v>629</v>
      </c>
      <c r="AA100" s="66">
        <v>4</v>
      </c>
    </row>
    <row r="101" spans="1:27" ht="15" customHeight="1" x14ac:dyDescent="0.25">
      <c r="A101" s="103">
        <v>2019</v>
      </c>
      <c r="B101" s="104" t="s">
        <v>516</v>
      </c>
      <c r="C101" s="104" t="s">
        <v>248</v>
      </c>
      <c r="D101" s="104" t="s">
        <v>236</v>
      </c>
      <c r="E101" s="104" t="s">
        <v>237</v>
      </c>
      <c r="F101" s="104" t="s">
        <v>238</v>
      </c>
      <c r="G101" s="104" t="s">
        <v>235</v>
      </c>
      <c r="H101" s="104" t="s">
        <v>16</v>
      </c>
      <c r="I101" s="104" t="s">
        <v>19</v>
      </c>
      <c r="J101" s="125">
        <v>3</v>
      </c>
      <c r="P101" s="149" t="s">
        <v>49</v>
      </c>
      <c r="R101" s="103">
        <v>2019</v>
      </c>
      <c r="S101" s="104" t="s">
        <v>532</v>
      </c>
      <c r="T101" s="104" t="s">
        <v>330</v>
      </c>
      <c r="U101" s="135" t="s">
        <v>323</v>
      </c>
      <c r="V101" s="104" t="s">
        <v>324</v>
      </c>
      <c r="W101" s="6" t="s">
        <v>325</v>
      </c>
      <c r="X101" s="104" t="s">
        <v>326</v>
      </c>
      <c r="Y101" s="6" t="s">
        <v>16</v>
      </c>
      <c r="Z101" s="6" t="s">
        <v>629</v>
      </c>
      <c r="AA101" s="66">
        <v>1</v>
      </c>
    </row>
    <row r="102" spans="1:27" ht="15" customHeight="1" x14ac:dyDescent="0.25">
      <c r="A102" s="103">
        <v>2019</v>
      </c>
      <c r="B102" s="104" t="s">
        <v>516</v>
      </c>
      <c r="C102" s="104" t="s">
        <v>248</v>
      </c>
      <c r="D102" s="104" t="s">
        <v>236</v>
      </c>
      <c r="E102" s="104" t="s">
        <v>237</v>
      </c>
      <c r="F102" s="104" t="s">
        <v>238</v>
      </c>
      <c r="G102" s="104" t="s">
        <v>235</v>
      </c>
      <c r="H102" s="104" t="s">
        <v>20</v>
      </c>
      <c r="I102" s="104" t="s">
        <v>18</v>
      </c>
      <c r="J102" s="125">
        <v>2</v>
      </c>
      <c r="P102" s="149" t="s">
        <v>305</v>
      </c>
      <c r="R102" s="103">
        <v>2019</v>
      </c>
      <c r="S102" s="104" t="s">
        <v>532</v>
      </c>
      <c r="T102" s="104" t="s">
        <v>330</v>
      </c>
      <c r="U102" s="135" t="s">
        <v>323</v>
      </c>
      <c r="V102" s="104" t="s">
        <v>324</v>
      </c>
      <c r="W102" s="6" t="s">
        <v>325</v>
      </c>
      <c r="X102" s="104" t="s">
        <v>326</v>
      </c>
      <c r="Y102" s="6" t="s">
        <v>20</v>
      </c>
      <c r="Z102" s="6" t="s">
        <v>629</v>
      </c>
      <c r="AA102" s="66">
        <v>5</v>
      </c>
    </row>
    <row r="103" spans="1:27" ht="15" customHeight="1" x14ac:dyDescent="0.25">
      <c r="A103" s="103">
        <v>2019</v>
      </c>
      <c r="B103" s="104" t="s">
        <v>516</v>
      </c>
      <c r="C103" s="104" t="s">
        <v>248</v>
      </c>
      <c r="D103" s="104" t="s">
        <v>236</v>
      </c>
      <c r="E103" s="104" t="s">
        <v>237</v>
      </c>
      <c r="F103" s="104" t="s">
        <v>238</v>
      </c>
      <c r="G103" s="104" t="s">
        <v>235</v>
      </c>
      <c r="H103" s="104" t="s">
        <v>20</v>
      </c>
      <c r="I103" s="104" t="s">
        <v>24</v>
      </c>
      <c r="J103" s="125">
        <v>39</v>
      </c>
      <c r="P103" s="149" t="s">
        <v>314</v>
      </c>
      <c r="R103" s="103">
        <v>2019</v>
      </c>
      <c r="S103" s="104" t="s">
        <v>533</v>
      </c>
      <c r="T103" s="104" t="s">
        <v>334</v>
      </c>
      <c r="U103" s="135" t="s">
        <v>323</v>
      </c>
      <c r="V103" s="104" t="s">
        <v>324</v>
      </c>
      <c r="W103" s="6" t="s">
        <v>325</v>
      </c>
      <c r="X103" s="104" t="s">
        <v>326</v>
      </c>
      <c r="Y103" s="6" t="s">
        <v>23</v>
      </c>
      <c r="Z103" s="6" t="s">
        <v>629</v>
      </c>
      <c r="AA103" s="66">
        <v>1</v>
      </c>
    </row>
    <row r="104" spans="1:27" ht="15" customHeight="1" x14ac:dyDescent="0.25">
      <c r="A104" s="103">
        <v>2019</v>
      </c>
      <c r="B104" s="104" t="s">
        <v>517</v>
      </c>
      <c r="C104" s="104" t="s">
        <v>252</v>
      </c>
      <c r="D104" s="104" t="s">
        <v>236</v>
      </c>
      <c r="E104" s="104" t="s">
        <v>237</v>
      </c>
      <c r="F104" s="104" t="s">
        <v>238</v>
      </c>
      <c r="G104" s="104" t="s">
        <v>235</v>
      </c>
      <c r="H104" s="104" t="s">
        <v>16</v>
      </c>
      <c r="I104" s="104" t="s">
        <v>17</v>
      </c>
      <c r="J104" s="125">
        <v>5</v>
      </c>
      <c r="P104" s="149" t="s">
        <v>179</v>
      </c>
      <c r="R104" s="103">
        <v>2019</v>
      </c>
      <c r="S104" s="104" t="s">
        <v>533</v>
      </c>
      <c r="T104" s="104" t="s">
        <v>334</v>
      </c>
      <c r="U104" s="135" t="s">
        <v>323</v>
      </c>
      <c r="V104" s="104" t="s">
        <v>324</v>
      </c>
      <c r="W104" s="6" t="s">
        <v>325</v>
      </c>
      <c r="X104" s="104" t="s">
        <v>326</v>
      </c>
      <c r="Y104" s="6" t="s">
        <v>20</v>
      </c>
      <c r="Z104" s="6" t="s">
        <v>629</v>
      </c>
      <c r="AA104" s="66">
        <v>3</v>
      </c>
    </row>
    <row r="105" spans="1:27" ht="15" customHeight="1" x14ac:dyDescent="0.25">
      <c r="A105" s="103">
        <v>2019</v>
      </c>
      <c r="B105" s="104" t="s">
        <v>517</v>
      </c>
      <c r="C105" s="104" t="s">
        <v>252</v>
      </c>
      <c r="D105" s="104" t="s">
        <v>236</v>
      </c>
      <c r="E105" s="104" t="s">
        <v>237</v>
      </c>
      <c r="F105" s="104" t="s">
        <v>238</v>
      </c>
      <c r="G105" s="104" t="s">
        <v>235</v>
      </c>
      <c r="H105" s="104" t="s">
        <v>16</v>
      </c>
      <c r="I105" s="104" t="s">
        <v>18</v>
      </c>
      <c r="J105" s="125">
        <v>6</v>
      </c>
      <c r="P105" s="149" t="s">
        <v>115</v>
      </c>
      <c r="R105" s="103">
        <v>2019</v>
      </c>
      <c r="S105" s="104" t="s">
        <v>493</v>
      </c>
      <c r="T105" s="104" t="s">
        <v>223</v>
      </c>
      <c r="U105" s="135" t="s">
        <v>224</v>
      </c>
      <c r="V105" s="104" t="s">
        <v>225</v>
      </c>
      <c r="W105" s="6" t="s">
        <v>76</v>
      </c>
      <c r="X105" s="104" t="s">
        <v>77</v>
      </c>
      <c r="Y105" s="6" t="s">
        <v>16</v>
      </c>
      <c r="Z105" s="6" t="s">
        <v>629</v>
      </c>
      <c r="AA105" s="66">
        <v>3</v>
      </c>
    </row>
    <row r="106" spans="1:27" ht="15" customHeight="1" x14ac:dyDescent="0.25">
      <c r="A106" s="103">
        <v>2019</v>
      </c>
      <c r="B106" s="104" t="s">
        <v>517</v>
      </c>
      <c r="C106" s="104" t="s">
        <v>252</v>
      </c>
      <c r="D106" s="104" t="s">
        <v>236</v>
      </c>
      <c r="E106" s="104" t="s">
        <v>237</v>
      </c>
      <c r="F106" s="104" t="s">
        <v>238</v>
      </c>
      <c r="G106" s="104" t="s">
        <v>235</v>
      </c>
      <c r="H106" s="104" t="s">
        <v>16</v>
      </c>
      <c r="I106" s="104" t="s">
        <v>19</v>
      </c>
      <c r="J106" s="125">
        <v>3</v>
      </c>
      <c r="P106" s="149" t="s">
        <v>318</v>
      </c>
      <c r="R106" s="103">
        <v>2019</v>
      </c>
      <c r="S106" s="104" t="s">
        <v>493</v>
      </c>
      <c r="T106" s="104" t="s">
        <v>223</v>
      </c>
      <c r="U106" s="135" t="s">
        <v>224</v>
      </c>
      <c r="V106" s="104" t="s">
        <v>225</v>
      </c>
      <c r="W106" s="6" t="s">
        <v>76</v>
      </c>
      <c r="X106" s="104" t="s">
        <v>77</v>
      </c>
      <c r="Y106" s="6" t="s">
        <v>23</v>
      </c>
      <c r="Z106" s="6" t="s">
        <v>629</v>
      </c>
      <c r="AA106" s="66">
        <v>1</v>
      </c>
    </row>
    <row r="107" spans="1:27" ht="15" customHeight="1" x14ac:dyDescent="0.25">
      <c r="A107" s="103">
        <v>2019</v>
      </c>
      <c r="B107" s="104" t="s">
        <v>517</v>
      </c>
      <c r="C107" s="104" t="s">
        <v>252</v>
      </c>
      <c r="D107" s="104" t="s">
        <v>236</v>
      </c>
      <c r="E107" s="104" t="s">
        <v>237</v>
      </c>
      <c r="F107" s="104" t="s">
        <v>238</v>
      </c>
      <c r="G107" s="104" t="s">
        <v>235</v>
      </c>
      <c r="H107" s="104" t="s">
        <v>20</v>
      </c>
      <c r="I107" s="104" t="s">
        <v>18</v>
      </c>
      <c r="J107" s="125">
        <v>2</v>
      </c>
      <c r="P107" s="149" t="s">
        <v>59</v>
      </c>
      <c r="R107" s="103">
        <v>2019</v>
      </c>
      <c r="S107" s="104" t="s">
        <v>493</v>
      </c>
      <c r="T107" s="104" t="s">
        <v>223</v>
      </c>
      <c r="U107" s="135" t="s">
        <v>224</v>
      </c>
      <c r="V107" s="104" t="s">
        <v>225</v>
      </c>
      <c r="W107" s="6" t="s">
        <v>76</v>
      </c>
      <c r="X107" s="104" t="s">
        <v>77</v>
      </c>
      <c r="Y107" s="6" t="s">
        <v>20</v>
      </c>
      <c r="Z107" s="6" t="s">
        <v>629</v>
      </c>
      <c r="AA107" s="66">
        <v>13</v>
      </c>
    </row>
    <row r="108" spans="1:27" ht="15" customHeight="1" x14ac:dyDescent="0.25">
      <c r="A108" s="103">
        <v>2019</v>
      </c>
      <c r="B108" s="104" t="s">
        <v>517</v>
      </c>
      <c r="C108" s="104" t="s">
        <v>252</v>
      </c>
      <c r="D108" s="104" t="s">
        <v>236</v>
      </c>
      <c r="E108" s="104" t="s">
        <v>237</v>
      </c>
      <c r="F108" s="104" t="s">
        <v>238</v>
      </c>
      <c r="G108" s="104" t="s">
        <v>235</v>
      </c>
      <c r="H108" s="104" t="s">
        <v>20</v>
      </c>
      <c r="I108" s="104" t="s">
        <v>24</v>
      </c>
      <c r="J108" s="125">
        <v>40</v>
      </c>
      <c r="P108" s="149" t="s">
        <v>297</v>
      </c>
      <c r="R108" s="103">
        <v>2019</v>
      </c>
      <c r="S108" s="104" t="s">
        <v>495</v>
      </c>
      <c r="T108" s="104" t="s">
        <v>378</v>
      </c>
      <c r="U108" s="135" t="s">
        <v>379</v>
      </c>
      <c r="V108" s="104" t="s">
        <v>380</v>
      </c>
      <c r="W108" s="6" t="s">
        <v>76</v>
      </c>
      <c r="X108" s="104" t="s">
        <v>77</v>
      </c>
      <c r="Y108" s="6" t="s">
        <v>23</v>
      </c>
      <c r="Z108" s="6" t="s">
        <v>629</v>
      </c>
      <c r="AA108" s="66">
        <v>56</v>
      </c>
    </row>
    <row r="109" spans="1:27" ht="15" customHeight="1" x14ac:dyDescent="0.25">
      <c r="A109" s="103">
        <v>2019</v>
      </c>
      <c r="B109" s="104" t="s">
        <v>517</v>
      </c>
      <c r="C109" s="104" t="s">
        <v>252</v>
      </c>
      <c r="D109" s="104" t="s">
        <v>236</v>
      </c>
      <c r="E109" s="104" t="s">
        <v>237</v>
      </c>
      <c r="F109" s="104" t="s">
        <v>238</v>
      </c>
      <c r="G109" s="104" t="s">
        <v>235</v>
      </c>
      <c r="H109" s="104" t="s">
        <v>20</v>
      </c>
      <c r="I109" s="104" t="s">
        <v>19</v>
      </c>
      <c r="J109" s="125">
        <v>5</v>
      </c>
      <c r="P109" s="149" t="s">
        <v>89</v>
      </c>
      <c r="R109" s="103">
        <v>2019</v>
      </c>
      <c r="S109" s="104" t="s">
        <v>495</v>
      </c>
      <c r="T109" s="104" t="s">
        <v>378</v>
      </c>
      <c r="U109" s="135" t="s">
        <v>379</v>
      </c>
      <c r="V109" s="104" t="s">
        <v>380</v>
      </c>
      <c r="W109" s="6" t="s">
        <v>76</v>
      </c>
      <c r="X109" s="104" t="s">
        <v>77</v>
      </c>
      <c r="Y109" s="6" t="s">
        <v>20</v>
      </c>
      <c r="Z109" s="6" t="s">
        <v>629</v>
      </c>
      <c r="AA109" s="66">
        <v>81</v>
      </c>
    </row>
    <row r="110" spans="1:27" ht="15" customHeight="1" x14ac:dyDescent="0.25">
      <c r="A110" s="103">
        <v>2019</v>
      </c>
      <c r="B110" s="104" t="s">
        <v>551</v>
      </c>
      <c r="C110" s="104" t="s">
        <v>254</v>
      </c>
      <c r="D110" s="104" t="s">
        <v>236</v>
      </c>
      <c r="E110" s="104" t="s">
        <v>237</v>
      </c>
      <c r="F110" s="104" t="s">
        <v>238</v>
      </c>
      <c r="G110" s="104" t="s">
        <v>235</v>
      </c>
      <c r="H110" s="104" t="s">
        <v>16</v>
      </c>
      <c r="I110" s="104" t="s">
        <v>17</v>
      </c>
      <c r="J110" s="125">
        <v>1</v>
      </c>
      <c r="P110" s="149" t="s">
        <v>400</v>
      </c>
      <c r="R110" s="103">
        <v>2019</v>
      </c>
      <c r="S110" s="104" t="s">
        <v>640</v>
      </c>
      <c r="T110" s="104" t="s">
        <v>386</v>
      </c>
      <c r="U110" s="135" t="s">
        <v>387</v>
      </c>
      <c r="V110" s="104" t="s">
        <v>388</v>
      </c>
      <c r="W110" s="6" t="s">
        <v>209</v>
      </c>
      <c r="X110" s="104" t="s">
        <v>210</v>
      </c>
      <c r="Y110" s="6" t="s">
        <v>20</v>
      </c>
      <c r="Z110" s="6" t="s">
        <v>629</v>
      </c>
      <c r="AA110" s="66">
        <v>1</v>
      </c>
    </row>
    <row r="111" spans="1:27" ht="15" customHeight="1" x14ac:dyDescent="0.25">
      <c r="A111" s="103">
        <v>2019</v>
      </c>
      <c r="B111" s="104" t="s">
        <v>551</v>
      </c>
      <c r="C111" s="104" t="s">
        <v>254</v>
      </c>
      <c r="D111" s="104" t="s">
        <v>236</v>
      </c>
      <c r="E111" s="104" t="s">
        <v>237</v>
      </c>
      <c r="F111" s="104" t="s">
        <v>238</v>
      </c>
      <c r="G111" s="104" t="s">
        <v>235</v>
      </c>
      <c r="H111" s="104" t="s">
        <v>16</v>
      </c>
      <c r="I111" s="104" t="s">
        <v>18</v>
      </c>
      <c r="J111" s="125">
        <v>1</v>
      </c>
      <c r="P111" s="149" t="s">
        <v>95</v>
      </c>
      <c r="R111" s="103">
        <v>2019</v>
      </c>
      <c r="S111" s="104" t="s">
        <v>589</v>
      </c>
      <c r="T111" s="104" t="s">
        <v>175</v>
      </c>
      <c r="U111" s="135" t="s">
        <v>176</v>
      </c>
      <c r="V111" s="104" t="s">
        <v>177</v>
      </c>
      <c r="W111" s="6" t="s">
        <v>76</v>
      </c>
      <c r="X111" s="104" t="s">
        <v>77</v>
      </c>
      <c r="Y111" s="6" t="s">
        <v>16</v>
      </c>
      <c r="Z111" s="6" t="s">
        <v>629</v>
      </c>
      <c r="AA111" s="66">
        <v>1</v>
      </c>
    </row>
    <row r="112" spans="1:27" ht="15" customHeight="1" x14ac:dyDescent="0.25">
      <c r="A112" s="103">
        <v>2019</v>
      </c>
      <c r="B112" s="104" t="s">
        <v>551</v>
      </c>
      <c r="C112" s="104" t="s">
        <v>254</v>
      </c>
      <c r="D112" s="104" t="s">
        <v>236</v>
      </c>
      <c r="E112" s="104" t="s">
        <v>237</v>
      </c>
      <c r="F112" s="104" t="s">
        <v>238</v>
      </c>
      <c r="G112" s="104" t="s">
        <v>235</v>
      </c>
      <c r="H112" s="104" t="s">
        <v>20</v>
      </c>
      <c r="I112" s="104" t="s">
        <v>18</v>
      </c>
      <c r="J112" s="125">
        <v>1</v>
      </c>
      <c r="P112" s="149" t="s">
        <v>252</v>
      </c>
      <c r="R112" s="103">
        <v>2019</v>
      </c>
      <c r="S112" s="104" t="s">
        <v>589</v>
      </c>
      <c r="T112" s="104" t="s">
        <v>175</v>
      </c>
      <c r="U112" s="135" t="s">
        <v>176</v>
      </c>
      <c r="V112" s="104" t="s">
        <v>177</v>
      </c>
      <c r="W112" s="6" t="s">
        <v>76</v>
      </c>
      <c r="X112" s="104" t="s">
        <v>77</v>
      </c>
      <c r="Y112" s="6" t="s">
        <v>23</v>
      </c>
      <c r="Z112" s="6" t="s">
        <v>629</v>
      </c>
      <c r="AA112" s="66">
        <v>6</v>
      </c>
    </row>
    <row r="113" spans="1:27" ht="15" customHeight="1" x14ac:dyDescent="0.25">
      <c r="A113" s="103">
        <v>2019</v>
      </c>
      <c r="B113" s="104" t="s">
        <v>551</v>
      </c>
      <c r="C113" s="104" t="s">
        <v>254</v>
      </c>
      <c r="D113" s="104" t="s">
        <v>236</v>
      </c>
      <c r="E113" s="104" t="s">
        <v>237</v>
      </c>
      <c r="F113" s="104" t="s">
        <v>238</v>
      </c>
      <c r="G113" s="104" t="s">
        <v>235</v>
      </c>
      <c r="H113" s="104" t="s">
        <v>20</v>
      </c>
      <c r="I113" s="104" t="s">
        <v>19</v>
      </c>
      <c r="J113" s="125">
        <v>7</v>
      </c>
      <c r="P113" s="149" t="s">
        <v>221</v>
      </c>
      <c r="R113" s="103">
        <v>2019</v>
      </c>
      <c r="S113" s="104" t="s">
        <v>589</v>
      </c>
      <c r="T113" s="104" t="s">
        <v>175</v>
      </c>
      <c r="U113" s="135" t="s">
        <v>176</v>
      </c>
      <c r="V113" s="104" t="s">
        <v>177</v>
      </c>
      <c r="W113" s="6" t="s">
        <v>76</v>
      </c>
      <c r="X113" s="104" t="s">
        <v>77</v>
      </c>
      <c r="Y113" s="6" t="s">
        <v>20</v>
      </c>
      <c r="Z113" s="6" t="s">
        <v>629</v>
      </c>
      <c r="AA113" s="66">
        <v>1</v>
      </c>
    </row>
    <row r="114" spans="1:27" ht="15" customHeight="1" x14ac:dyDescent="0.25">
      <c r="A114" s="103">
        <v>2019</v>
      </c>
      <c r="B114" s="104" t="s">
        <v>585</v>
      </c>
      <c r="C114" s="104" t="s">
        <v>256</v>
      </c>
      <c r="D114" s="104" t="s">
        <v>236</v>
      </c>
      <c r="E114" s="104" t="s">
        <v>237</v>
      </c>
      <c r="F114" s="104" t="s">
        <v>238</v>
      </c>
      <c r="G114" s="104" t="s">
        <v>235</v>
      </c>
      <c r="H114" s="104" t="s">
        <v>16</v>
      </c>
      <c r="I114" s="104" t="s">
        <v>17</v>
      </c>
      <c r="J114" s="125">
        <v>3</v>
      </c>
      <c r="P114" s="149" t="s">
        <v>340</v>
      </c>
      <c r="R114" s="103">
        <v>2019</v>
      </c>
      <c r="S114" s="104" t="s">
        <v>505</v>
      </c>
      <c r="T114" s="104" t="s">
        <v>71</v>
      </c>
      <c r="U114" s="135" t="s">
        <v>60</v>
      </c>
      <c r="V114" s="104" t="s">
        <v>61</v>
      </c>
      <c r="W114" s="6" t="s">
        <v>62</v>
      </c>
      <c r="X114" s="104" t="s">
        <v>63</v>
      </c>
      <c r="Y114" s="6" t="s">
        <v>20</v>
      </c>
      <c r="Z114" s="6" t="s">
        <v>629</v>
      </c>
      <c r="AA114" s="66">
        <v>43</v>
      </c>
    </row>
    <row r="115" spans="1:27" ht="15" customHeight="1" x14ac:dyDescent="0.25">
      <c r="A115" s="103">
        <v>2019</v>
      </c>
      <c r="B115" s="104" t="s">
        <v>585</v>
      </c>
      <c r="C115" s="104" t="s">
        <v>256</v>
      </c>
      <c r="D115" s="104" t="s">
        <v>236</v>
      </c>
      <c r="E115" s="104" t="s">
        <v>237</v>
      </c>
      <c r="F115" s="104" t="s">
        <v>238</v>
      </c>
      <c r="G115" s="104" t="s">
        <v>235</v>
      </c>
      <c r="H115" s="104" t="s">
        <v>20</v>
      </c>
      <c r="I115" s="104" t="s">
        <v>18</v>
      </c>
      <c r="J115" s="125">
        <v>2</v>
      </c>
      <c r="P115" s="149" t="s">
        <v>420</v>
      </c>
      <c r="R115" s="103">
        <v>2019</v>
      </c>
      <c r="S115" s="104" t="s">
        <v>571</v>
      </c>
      <c r="T115" s="104" t="s">
        <v>67</v>
      </c>
      <c r="U115" s="135" t="s">
        <v>60</v>
      </c>
      <c r="V115" s="104" t="s">
        <v>61</v>
      </c>
      <c r="W115" s="6" t="s">
        <v>62</v>
      </c>
      <c r="X115" s="104" t="s">
        <v>63</v>
      </c>
      <c r="Y115" s="6" t="s">
        <v>20</v>
      </c>
      <c r="Z115" s="6" t="s">
        <v>629</v>
      </c>
      <c r="AA115" s="66">
        <v>1</v>
      </c>
    </row>
    <row r="116" spans="1:27" ht="15" customHeight="1" x14ac:dyDescent="0.25">
      <c r="A116" s="103">
        <v>2019</v>
      </c>
      <c r="B116" s="104" t="s">
        <v>585</v>
      </c>
      <c r="C116" s="104" t="s">
        <v>256</v>
      </c>
      <c r="D116" s="104" t="s">
        <v>236</v>
      </c>
      <c r="E116" s="104" t="s">
        <v>237</v>
      </c>
      <c r="F116" s="104" t="s">
        <v>238</v>
      </c>
      <c r="G116" s="104" t="s">
        <v>235</v>
      </c>
      <c r="H116" s="104" t="s">
        <v>20</v>
      </c>
      <c r="I116" s="104" t="s">
        <v>24</v>
      </c>
      <c r="J116" s="125">
        <v>12</v>
      </c>
      <c r="P116" s="149" t="s">
        <v>443</v>
      </c>
      <c r="R116" s="103">
        <v>2019</v>
      </c>
      <c r="S116" s="104" t="s">
        <v>494</v>
      </c>
      <c r="T116" s="104" t="s">
        <v>227</v>
      </c>
      <c r="U116" s="135" t="s">
        <v>224</v>
      </c>
      <c r="V116" s="104" t="s">
        <v>225</v>
      </c>
      <c r="W116" s="6" t="s">
        <v>76</v>
      </c>
      <c r="X116" s="104" t="s">
        <v>77</v>
      </c>
      <c r="Y116" s="6" t="s">
        <v>20</v>
      </c>
      <c r="Z116" s="6" t="s">
        <v>629</v>
      </c>
      <c r="AA116" s="66">
        <v>1</v>
      </c>
    </row>
    <row r="117" spans="1:27" ht="15" customHeight="1" x14ac:dyDescent="0.25">
      <c r="A117" s="103">
        <v>2019</v>
      </c>
      <c r="B117" s="104" t="s">
        <v>518</v>
      </c>
      <c r="C117" s="104" t="s">
        <v>258</v>
      </c>
      <c r="D117" s="104" t="s">
        <v>236</v>
      </c>
      <c r="E117" s="104" t="s">
        <v>237</v>
      </c>
      <c r="F117" s="104" t="s">
        <v>238</v>
      </c>
      <c r="G117" s="104" t="s">
        <v>235</v>
      </c>
      <c r="H117" s="104" t="s">
        <v>16</v>
      </c>
      <c r="I117" s="104" t="s">
        <v>17</v>
      </c>
      <c r="J117" s="125">
        <v>8</v>
      </c>
      <c r="P117" s="149" t="s">
        <v>157</v>
      </c>
      <c r="R117" s="103">
        <v>2019</v>
      </c>
      <c r="S117" s="104" t="s">
        <v>542</v>
      </c>
      <c r="T117" s="104" t="s">
        <v>382</v>
      </c>
      <c r="U117" s="135" t="s">
        <v>379</v>
      </c>
      <c r="V117" s="104" t="s">
        <v>380</v>
      </c>
      <c r="W117" s="104" t="s">
        <v>76</v>
      </c>
      <c r="X117" s="104" t="s">
        <v>77</v>
      </c>
      <c r="Y117" s="104" t="s">
        <v>20</v>
      </c>
      <c r="Z117" s="104" t="s">
        <v>629</v>
      </c>
      <c r="AA117" s="125">
        <v>9</v>
      </c>
    </row>
    <row r="118" spans="1:27" ht="15" customHeight="1" x14ac:dyDescent="0.25">
      <c r="A118" s="103">
        <v>2019</v>
      </c>
      <c r="B118" s="104" t="s">
        <v>518</v>
      </c>
      <c r="C118" s="104" t="s">
        <v>258</v>
      </c>
      <c r="D118" s="104" t="s">
        <v>236</v>
      </c>
      <c r="E118" s="104" t="s">
        <v>237</v>
      </c>
      <c r="F118" s="104" t="s">
        <v>238</v>
      </c>
      <c r="G118" s="104" t="s">
        <v>235</v>
      </c>
      <c r="H118" s="104" t="s">
        <v>16</v>
      </c>
      <c r="I118" s="104" t="s">
        <v>18</v>
      </c>
      <c r="J118" s="125">
        <v>4</v>
      </c>
      <c r="P118" s="149" t="s">
        <v>360</v>
      </c>
      <c r="R118" s="103">
        <v>2019</v>
      </c>
      <c r="S118" s="104" t="s">
        <v>540</v>
      </c>
      <c r="T118" s="104" t="s">
        <v>390</v>
      </c>
      <c r="U118" s="135" t="s">
        <v>387</v>
      </c>
      <c r="V118" s="104" t="s">
        <v>388</v>
      </c>
      <c r="W118" s="104" t="s">
        <v>209</v>
      </c>
      <c r="X118" s="104" t="s">
        <v>210</v>
      </c>
      <c r="Y118" s="104" t="s">
        <v>23</v>
      </c>
      <c r="Z118" s="104" t="s">
        <v>629</v>
      </c>
      <c r="AA118" s="125">
        <v>2</v>
      </c>
    </row>
    <row r="119" spans="1:27" ht="15" customHeight="1" x14ac:dyDescent="0.25">
      <c r="A119" s="103">
        <v>2019</v>
      </c>
      <c r="B119" s="104" t="s">
        <v>518</v>
      </c>
      <c r="C119" s="104" t="s">
        <v>258</v>
      </c>
      <c r="D119" s="104" t="s">
        <v>236</v>
      </c>
      <c r="E119" s="104" t="s">
        <v>237</v>
      </c>
      <c r="F119" s="104" t="s">
        <v>238</v>
      </c>
      <c r="G119" s="104" t="s">
        <v>235</v>
      </c>
      <c r="H119" s="104" t="s">
        <v>20</v>
      </c>
      <c r="I119" s="104" t="s">
        <v>18</v>
      </c>
      <c r="J119" s="125">
        <v>1</v>
      </c>
      <c r="P119" s="149" t="s">
        <v>384</v>
      </c>
      <c r="R119" s="103">
        <v>2019</v>
      </c>
      <c r="S119" s="104" t="s">
        <v>572</v>
      </c>
      <c r="T119" s="104" t="s">
        <v>384</v>
      </c>
      <c r="U119" s="135" t="s">
        <v>379</v>
      </c>
      <c r="V119" s="104" t="s">
        <v>380</v>
      </c>
      <c r="W119" s="104" t="s">
        <v>76</v>
      </c>
      <c r="X119" s="104" t="s">
        <v>77</v>
      </c>
      <c r="Y119" s="104" t="s">
        <v>23</v>
      </c>
      <c r="Z119" s="104" t="s">
        <v>629</v>
      </c>
      <c r="AA119" s="125">
        <v>9</v>
      </c>
    </row>
    <row r="120" spans="1:27" ht="15" customHeight="1" x14ac:dyDescent="0.25">
      <c r="A120" s="103">
        <v>2019</v>
      </c>
      <c r="B120" s="104" t="s">
        <v>525</v>
      </c>
      <c r="C120" s="104" t="s">
        <v>264</v>
      </c>
      <c r="D120" s="104" t="s">
        <v>236</v>
      </c>
      <c r="E120" s="104" t="s">
        <v>237</v>
      </c>
      <c r="F120" s="104" t="s">
        <v>238</v>
      </c>
      <c r="G120" s="104" t="s">
        <v>235</v>
      </c>
      <c r="H120" s="104" t="s">
        <v>16</v>
      </c>
      <c r="I120" s="104" t="s">
        <v>17</v>
      </c>
      <c r="J120" s="125">
        <v>9</v>
      </c>
      <c r="P120" s="149" t="s">
        <v>91</v>
      </c>
      <c r="R120" s="103">
        <v>2019</v>
      </c>
      <c r="S120" s="104" t="s">
        <v>572</v>
      </c>
      <c r="T120" s="104" t="s">
        <v>384</v>
      </c>
      <c r="U120" s="104" t="s">
        <v>379</v>
      </c>
      <c r="V120" s="104" t="s">
        <v>380</v>
      </c>
      <c r="W120" s="104" t="s">
        <v>76</v>
      </c>
      <c r="X120" s="104" t="s">
        <v>77</v>
      </c>
      <c r="Y120" s="104" t="s">
        <v>20</v>
      </c>
      <c r="Z120" s="104" t="s">
        <v>629</v>
      </c>
      <c r="AA120" s="125">
        <v>12</v>
      </c>
    </row>
    <row r="121" spans="1:27" ht="15" customHeight="1" x14ac:dyDescent="0.25">
      <c r="A121" s="103">
        <v>2019</v>
      </c>
      <c r="B121" s="104" t="s">
        <v>525</v>
      </c>
      <c r="C121" s="104" t="s">
        <v>264</v>
      </c>
      <c r="D121" s="104" t="s">
        <v>236</v>
      </c>
      <c r="E121" s="104" t="s">
        <v>237</v>
      </c>
      <c r="F121" s="104" t="s">
        <v>238</v>
      </c>
      <c r="G121" s="104" t="s">
        <v>235</v>
      </c>
      <c r="H121" s="104" t="s">
        <v>16</v>
      </c>
      <c r="I121" s="104" t="s">
        <v>18</v>
      </c>
      <c r="J121" s="125">
        <v>4</v>
      </c>
      <c r="P121" s="149" t="s">
        <v>212</v>
      </c>
      <c r="R121" s="103">
        <v>2019</v>
      </c>
      <c r="S121" s="104" t="s">
        <v>500</v>
      </c>
      <c r="T121" s="104" t="s">
        <v>26</v>
      </c>
      <c r="U121" s="157" t="s">
        <v>27</v>
      </c>
      <c r="V121" s="104" t="s">
        <v>28</v>
      </c>
      <c r="W121" s="104" t="s">
        <v>29</v>
      </c>
      <c r="X121" s="104" t="s">
        <v>30</v>
      </c>
      <c r="Y121" s="104" t="s">
        <v>16</v>
      </c>
      <c r="Z121" s="104" t="s">
        <v>629</v>
      </c>
      <c r="AA121" s="125">
        <v>32</v>
      </c>
    </row>
    <row r="122" spans="1:27" ht="15" customHeight="1" x14ac:dyDescent="0.25">
      <c r="A122" s="103">
        <v>2019</v>
      </c>
      <c r="B122" s="104" t="s">
        <v>525</v>
      </c>
      <c r="C122" s="104" t="s">
        <v>264</v>
      </c>
      <c r="D122" s="104" t="s">
        <v>236</v>
      </c>
      <c r="E122" s="104" t="s">
        <v>237</v>
      </c>
      <c r="F122" s="104" t="s">
        <v>238</v>
      </c>
      <c r="G122" s="104" t="s">
        <v>235</v>
      </c>
      <c r="H122" s="104" t="s">
        <v>20</v>
      </c>
      <c r="I122" s="104" t="s">
        <v>18</v>
      </c>
      <c r="J122" s="125">
        <v>3</v>
      </c>
      <c r="P122" s="149" t="s">
        <v>344</v>
      </c>
      <c r="R122" s="103">
        <v>2019</v>
      </c>
      <c r="S122" s="104" t="s">
        <v>500</v>
      </c>
      <c r="T122" s="104" t="s">
        <v>26</v>
      </c>
      <c r="U122" s="157" t="s">
        <v>27</v>
      </c>
      <c r="V122" s="104" t="s">
        <v>28</v>
      </c>
      <c r="W122" s="104" t="s">
        <v>29</v>
      </c>
      <c r="X122" s="104" t="s">
        <v>30</v>
      </c>
      <c r="Y122" s="104" t="s">
        <v>23</v>
      </c>
      <c r="Z122" s="104" t="s">
        <v>629</v>
      </c>
      <c r="AA122" s="125">
        <v>1</v>
      </c>
    </row>
    <row r="123" spans="1:27" ht="15" customHeight="1" x14ac:dyDescent="0.25">
      <c r="A123" s="103">
        <v>2019</v>
      </c>
      <c r="B123" s="104" t="s">
        <v>525</v>
      </c>
      <c r="C123" s="104" t="s">
        <v>264</v>
      </c>
      <c r="D123" s="104" t="s">
        <v>236</v>
      </c>
      <c r="E123" s="104" t="s">
        <v>237</v>
      </c>
      <c r="F123" s="104" t="s">
        <v>238</v>
      </c>
      <c r="G123" s="104" t="s">
        <v>235</v>
      </c>
      <c r="H123" s="104" t="s">
        <v>20</v>
      </c>
      <c r="I123" s="104" t="s">
        <v>24</v>
      </c>
      <c r="J123" s="125">
        <v>53</v>
      </c>
      <c r="P123" s="149" t="s">
        <v>287</v>
      </c>
      <c r="R123" s="103">
        <v>2019</v>
      </c>
      <c r="S123" s="104" t="s">
        <v>500</v>
      </c>
      <c r="T123" s="104" t="s">
        <v>26</v>
      </c>
      <c r="U123" s="157" t="s">
        <v>27</v>
      </c>
      <c r="V123" s="104" t="s">
        <v>28</v>
      </c>
      <c r="W123" s="104" t="s">
        <v>29</v>
      </c>
      <c r="X123" s="104" t="s">
        <v>30</v>
      </c>
      <c r="Y123" s="104" t="s">
        <v>20</v>
      </c>
      <c r="Z123" s="104" t="s">
        <v>629</v>
      </c>
      <c r="AA123" s="125">
        <v>6</v>
      </c>
    </row>
    <row r="124" spans="1:27" ht="15" customHeight="1" x14ac:dyDescent="0.25">
      <c r="A124" s="103">
        <v>2019</v>
      </c>
      <c r="B124" s="104" t="s">
        <v>525</v>
      </c>
      <c r="C124" s="104" t="s">
        <v>264</v>
      </c>
      <c r="D124" s="104" t="s">
        <v>236</v>
      </c>
      <c r="E124" s="104" t="s">
        <v>237</v>
      </c>
      <c r="F124" s="104" t="s">
        <v>238</v>
      </c>
      <c r="G124" s="104" t="s">
        <v>235</v>
      </c>
      <c r="H124" s="104" t="s">
        <v>20</v>
      </c>
      <c r="I124" s="104" t="s">
        <v>19</v>
      </c>
      <c r="J124" s="125">
        <v>4</v>
      </c>
      <c r="P124" s="149" t="s">
        <v>111</v>
      </c>
      <c r="R124" s="103">
        <v>2019</v>
      </c>
      <c r="S124" s="104" t="s">
        <v>501</v>
      </c>
      <c r="T124" s="104" t="s">
        <v>32</v>
      </c>
      <c r="U124" s="157" t="s">
        <v>33</v>
      </c>
      <c r="V124" s="104" t="s">
        <v>34</v>
      </c>
      <c r="W124" s="104" t="s">
        <v>35</v>
      </c>
      <c r="X124" s="104" t="s">
        <v>36</v>
      </c>
      <c r="Y124" s="104" t="s">
        <v>16</v>
      </c>
      <c r="Z124" s="104" t="s">
        <v>629</v>
      </c>
      <c r="AA124" s="125">
        <v>5</v>
      </c>
    </row>
    <row r="125" spans="1:27" ht="15" customHeight="1" x14ac:dyDescent="0.25">
      <c r="A125" s="103">
        <v>2019</v>
      </c>
      <c r="B125" s="104" t="s">
        <v>526</v>
      </c>
      <c r="C125" s="104" t="s">
        <v>262</v>
      </c>
      <c r="D125" s="104" t="s">
        <v>236</v>
      </c>
      <c r="E125" s="104" t="s">
        <v>237</v>
      </c>
      <c r="F125" s="104" t="s">
        <v>238</v>
      </c>
      <c r="G125" s="104" t="s">
        <v>235</v>
      </c>
      <c r="H125" s="104" t="s">
        <v>20</v>
      </c>
      <c r="I125" s="104" t="s">
        <v>18</v>
      </c>
      <c r="J125" s="125">
        <v>1</v>
      </c>
      <c r="P125" s="149" t="s">
        <v>107</v>
      </c>
      <c r="R125" s="103">
        <v>2019</v>
      </c>
      <c r="S125" s="104" t="s">
        <v>501</v>
      </c>
      <c r="T125" s="104" t="s">
        <v>32</v>
      </c>
      <c r="U125" s="157" t="s">
        <v>33</v>
      </c>
      <c r="V125" s="104" t="s">
        <v>34</v>
      </c>
      <c r="W125" s="104" t="s">
        <v>35</v>
      </c>
      <c r="X125" s="104" t="s">
        <v>36</v>
      </c>
      <c r="Y125" s="104" t="s">
        <v>23</v>
      </c>
      <c r="Z125" s="104" t="s">
        <v>629</v>
      </c>
      <c r="AA125" s="125">
        <v>1</v>
      </c>
    </row>
    <row r="126" spans="1:27" ht="15" customHeight="1" x14ac:dyDescent="0.25">
      <c r="A126" s="103">
        <v>2019</v>
      </c>
      <c r="B126" s="104" t="s">
        <v>526</v>
      </c>
      <c r="C126" s="104" t="s">
        <v>262</v>
      </c>
      <c r="D126" s="104" t="s">
        <v>236</v>
      </c>
      <c r="E126" s="104" t="s">
        <v>237</v>
      </c>
      <c r="F126" s="104" t="s">
        <v>238</v>
      </c>
      <c r="G126" s="104" t="s">
        <v>235</v>
      </c>
      <c r="H126" s="104" t="s">
        <v>20</v>
      </c>
      <c r="I126" s="104" t="s">
        <v>19</v>
      </c>
      <c r="J126" s="125">
        <v>2</v>
      </c>
      <c r="P126" s="149" t="s">
        <v>447</v>
      </c>
      <c r="R126" s="103">
        <v>2019</v>
      </c>
      <c r="S126" s="104" t="s">
        <v>501</v>
      </c>
      <c r="T126" s="104" t="s">
        <v>32</v>
      </c>
      <c r="U126" s="138" t="s">
        <v>33</v>
      </c>
      <c r="V126" s="104" t="s">
        <v>34</v>
      </c>
      <c r="W126" s="104" t="s">
        <v>35</v>
      </c>
      <c r="X126" s="104" t="s">
        <v>36</v>
      </c>
      <c r="Y126" s="104" t="s">
        <v>20</v>
      </c>
      <c r="Z126" s="104" t="s">
        <v>629</v>
      </c>
      <c r="AA126" s="125">
        <v>45</v>
      </c>
    </row>
    <row r="127" spans="1:27" ht="15" customHeight="1" x14ac:dyDescent="0.25">
      <c r="A127" s="103">
        <v>2019</v>
      </c>
      <c r="B127" s="104" t="s">
        <v>637</v>
      </c>
      <c r="C127" s="104" t="s">
        <v>268</v>
      </c>
      <c r="D127" s="104" t="s">
        <v>236</v>
      </c>
      <c r="E127" s="104" t="s">
        <v>237</v>
      </c>
      <c r="F127" s="104" t="s">
        <v>238</v>
      </c>
      <c r="G127" s="104" t="s">
        <v>235</v>
      </c>
      <c r="H127" s="104" t="s">
        <v>16</v>
      </c>
      <c r="I127" s="104" t="s">
        <v>18</v>
      </c>
      <c r="J127" s="125">
        <v>2</v>
      </c>
      <c r="P127" s="149" t="s">
        <v>354</v>
      </c>
      <c r="R127" s="103">
        <v>2019</v>
      </c>
      <c r="S127" s="104" t="s">
        <v>503</v>
      </c>
      <c r="T127" s="104" t="s">
        <v>43</v>
      </c>
      <c r="U127" s="135" t="s">
        <v>44</v>
      </c>
      <c r="V127" s="104" t="s">
        <v>45</v>
      </c>
      <c r="W127" s="104" t="s">
        <v>46</v>
      </c>
      <c r="X127" s="104" t="s">
        <v>47</v>
      </c>
      <c r="Y127" s="104" t="s">
        <v>20</v>
      </c>
      <c r="Z127" s="104" t="s">
        <v>629</v>
      </c>
      <c r="AA127" s="125">
        <v>1</v>
      </c>
    </row>
    <row r="128" spans="1:27" ht="15" customHeight="1" x14ac:dyDescent="0.25">
      <c r="A128" s="103">
        <v>2019</v>
      </c>
      <c r="B128" s="104" t="s">
        <v>637</v>
      </c>
      <c r="C128" s="104" t="s">
        <v>268</v>
      </c>
      <c r="D128" s="104" t="s">
        <v>236</v>
      </c>
      <c r="E128" s="104" t="s">
        <v>237</v>
      </c>
      <c r="F128" s="104" t="s">
        <v>238</v>
      </c>
      <c r="G128" s="104" t="s">
        <v>235</v>
      </c>
      <c r="H128" s="104" t="s">
        <v>20</v>
      </c>
      <c r="I128" s="104" t="s">
        <v>24</v>
      </c>
      <c r="J128" s="125">
        <v>10</v>
      </c>
      <c r="P128" s="149" t="s">
        <v>445</v>
      </c>
      <c r="R128" s="103">
        <v>2019</v>
      </c>
      <c r="S128" s="104" t="s">
        <v>550</v>
      </c>
      <c r="T128" s="104" t="s">
        <v>149</v>
      </c>
      <c r="U128" s="138" t="s">
        <v>150</v>
      </c>
      <c r="V128" s="104" t="s">
        <v>151</v>
      </c>
      <c r="W128" s="104" t="s">
        <v>35</v>
      </c>
      <c r="X128" s="104" t="s">
        <v>36</v>
      </c>
      <c r="Y128" s="104" t="s">
        <v>16</v>
      </c>
      <c r="Z128" s="104" t="s">
        <v>629</v>
      </c>
      <c r="AA128" s="125">
        <v>4</v>
      </c>
    </row>
    <row r="129" spans="1:27" ht="15" customHeight="1" x14ac:dyDescent="0.25">
      <c r="A129" s="103">
        <v>2019</v>
      </c>
      <c r="B129" s="104" t="s">
        <v>565</v>
      </c>
      <c r="C129" s="104" t="s">
        <v>260</v>
      </c>
      <c r="D129" s="104" t="s">
        <v>236</v>
      </c>
      <c r="E129" s="104" t="s">
        <v>237</v>
      </c>
      <c r="F129" s="104" t="s">
        <v>238</v>
      </c>
      <c r="G129" s="104" t="s">
        <v>235</v>
      </c>
      <c r="H129" s="104" t="s">
        <v>16</v>
      </c>
      <c r="I129" s="104" t="s">
        <v>17</v>
      </c>
      <c r="J129" s="125">
        <v>2</v>
      </c>
      <c r="P129" s="149" t="s">
        <v>362</v>
      </c>
      <c r="R129" s="103">
        <v>2019</v>
      </c>
      <c r="S129" s="104" t="s">
        <v>550</v>
      </c>
      <c r="T129" s="104" t="s">
        <v>149</v>
      </c>
      <c r="U129" s="138" t="s">
        <v>150</v>
      </c>
      <c r="V129" s="104" t="s">
        <v>151</v>
      </c>
      <c r="W129" s="104" t="s">
        <v>35</v>
      </c>
      <c r="X129" s="104" t="s">
        <v>36</v>
      </c>
      <c r="Y129" s="104" t="s">
        <v>23</v>
      </c>
      <c r="Z129" s="104" t="s">
        <v>629</v>
      </c>
      <c r="AA129" s="125">
        <v>1</v>
      </c>
    </row>
    <row r="130" spans="1:27" ht="15" customHeight="1" x14ac:dyDescent="0.25">
      <c r="A130" s="103">
        <v>2019</v>
      </c>
      <c r="B130" s="104" t="s">
        <v>565</v>
      </c>
      <c r="C130" s="104" t="s">
        <v>260</v>
      </c>
      <c r="D130" s="104" t="s">
        <v>236</v>
      </c>
      <c r="E130" s="104" t="s">
        <v>237</v>
      </c>
      <c r="F130" s="104" t="s">
        <v>238</v>
      </c>
      <c r="G130" s="104" t="s">
        <v>235</v>
      </c>
      <c r="H130" s="104" t="s">
        <v>16</v>
      </c>
      <c r="I130" s="104" t="s">
        <v>18</v>
      </c>
      <c r="J130" s="125">
        <v>1</v>
      </c>
      <c r="P130" s="149" t="s">
        <v>129</v>
      </c>
      <c r="R130" s="103">
        <v>2019</v>
      </c>
      <c r="S130" s="104" t="s">
        <v>550</v>
      </c>
      <c r="T130" s="104" t="s">
        <v>149</v>
      </c>
      <c r="U130" s="138" t="s">
        <v>150</v>
      </c>
      <c r="V130" s="104" t="s">
        <v>151</v>
      </c>
      <c r="W130" s="104" t="s">
        <v>35</v>
      </c>
      <c r="X130" s="104" t="s">
        <v>36</v>
      </c>
      <c r="Y130" s="104" t="s">
        <v>20</v>
      </c>
      <c r="Z130" s="104" t="s">
        <v>629</v>
      </c>
      <c r="AA130" s="125">
        <v>128</v>
      </c>
    </row>
    <row r="131" spans="1:27" ht="15" customHeight="1" x14ac:dyDescent="0.25">
      <c r="A131" s="103">
        <v>2019</v>
      </c>
      <c r="B131" s="104" t="s">
        <v>565</v>
      </c>
      <c r="C131" s="104" t="s">
        <v>260</v>
      </c>
      <c r="D131" s="104" t="s">
        <v>236</v>
      </c>
      <c r="E131" s="104" t="s">
        <v>237</v>
      </c>
      <c r="F131" s="104" t="s">
        <v>238</v>
      </c>
      <c r="G131" s="104" t="s">
        <v>235</v>
      </c>
      <c r="H131" s="104" t="s">
        <v>20</v>
      </c>
      <c r="I131" s="104" t="s">
        <v>18</v>
      </c>
      <c r="J131" s="125">
        <v>37</v>
      </c>
      <c r="P131" s="149" t="s">
        <v>370</v>
      </c>
      <c r="R131" s="103">
        <v>2019</v>
      </c>
      <c r="S131" s="104" t="s">
        <v>502</v>
      </c>
      <c r="T131" s="104" t="s">
        <v>38</v>
      </c>
      <c r="U131" s="138" t="s">
        <v>33</v>
      </c>
      <c r="V131" s="104" t="s">
        <v>34</v>
      </c>
      <c r="W131" s="104" t="s">
        <v>35</v>
      </c>
      <c r="X131" s="104" t="s">
        <v>36</v>
      </c>
      <c r="Y131" s="104" t="s">
        <v>16</v>
      </c>
      <c r="Z131" s="104" t="s">
        <v>629</v>
      </c>
      <c r="AA131" s="125">
        <v>32</v>
      </c>
    </row>
    <row r="132" spans="1:27" ht="15" customHeight="1" x14ac:dyDescent="0.25">
      <c r="A132" s="103">
        <v>2019</v>
      </c>
      <c r="B132" s="104" t="s">
        <v>565</v>
      </c>
      <c r="C132" s="104" t="s">
        <v>260</v>
      </c>
      <c r="D132" s="104" t="s">
        <v>236</v>
      </c>
      <c r="E132" s="104" t="s">
        <v>237</v>
      </c>
      <c r="F132" s="104" t="s">
        <v>238</v>
      </c>
      <c r="G132" s="104" t="s">
        <v>235</v>
      </c>
      <c r="H132" s="104" t="s">
        <v>20</v>
      </c>
      <c r="I132" s="104" t="s">
        <v>24</v>
      </c>
      <c r="J132" s="125">
        <v>284</v>
      </c>
      <c r="P132" s="149" t="s">
        <v>402</v>
      </c>
      <c r="R132" s="103">
        <v>2019</v>
      </c>
      <c r="S132" s="104" t="s">
        <v>502</v>
      </c>
      <c r="T132" s="104" t="s">
        <v>38</v>
      </c>
      <c r="U132" s="138" t="s">
        <v>33</v>
      </c>
      <c r="V132" s="104" t="s">
        <v>34</v>
      </c>
      <c r="W132" s="104" t="s">
        <v>35</v>
      </c>
      <c r="X132" s="104" t="s">
        <v>36</v>
      </c>
      <c r="Y132" s="104" t="s">
        <v>20</v>
      </c>
      <c r="Z132" s="104" t="s">
        <v>629</v>
      </c>
      <c r="AA132" s="125">
        <v>44</v>
      </c>
    </row>
    <row r="133" spans="1:27" ht="15" customHeight="1" x14ac:dyDescent="0.25">
      <c r="A133" s="103">
        <v>2019</v>
      </c>
      <c r="B133" s="104" t="s">
        <v>565</v>
      </c>
      <c r="C133" s="104" t="s">
        <v>260</v>
      </c>
      <c r="D133" s="104" t="s">
        <v>236</v>
      </c>
      <c r="E133" s="104" t="s">
        <v>237</v>
      </c>
      <c r="F133" s="104" t="s">
        <v>238</v>
      </c>
      <c r="G133" s="104" t="s">
        <v>235</v>
      </c>
      <c r="H133" s="104" t="s">
        <v>20</v>
      </c>
      <c r="I133" s="104" t="s">
        <v>19</v>
      </c>
      <c r="J133" s="125">
        <v>23</v>
      </c>
      <c r="P133" s="149" t="s">
        <v>374</v>
      </c>
      <c r="R133" s="103">
        <v>2019</v>
      </c>
      <c r="S133" s="104" t="s">
        <v>530</v>
      </c>
      <c r="T133" s="104" t="s">
        <v>295</v>
      </c>
      <c r="U133" s="135" t="s">
        <v>290</v>
      </c>
      <c r="V133" s="104" t="s">
        <v>291</v>
      </c>
      <c r="W133" s="104" t="s">
        <v>292</v>
      </c>
      <c r="X133" s="104" t="s">
        <v>289</v>
      </c>
      <c r="Y133" s="104" t="s">
        <v>20</v>
      </c>
      <c r="Z133" s="104" t="s">
        <v>629</v>
      </c>
      <c r="AA133" s="125">
        <v>1</v>
      </c>
    </row>
    <row r="134" spans="1:27" ht="15" customHeight="1" x14ac:dyDescent="0.25">
      <c r="A134" s="103">
        <v>2019</v>
      </c>
      <c r="B134" s="104" t="s">
        <v>519</v>
      </c>
      <c r="C134" s="104" t="s">
        <v>272</v>
      </c>
      <c r="D134" s="104" t="s">
        <v>236</v>
      </c>
      <c r="E134" s="104" t="s">
        <v>237</v>
      </c>
      <c r="F134" s="104" t="s">
        <v>238</v>
      </c>
      <c r="G134" s="104" t="s">
        <v>235</v>
      </c>
      <c r="H134" s="104" t="s">
        <v>16</v>
      </c>
      <c r="I134" s="104" t="s">
        <v>17</v>
      </c>
      <c r="J134" s="125">
        <v>1</v>
      </c>
      <c r="P134" s="149" t="s">
        <v>378</v>
      </c>
      <c r="R134" s="103">
        <v>2019</v>
      </c>
      <c r="S134" s="104" t="s">
        <v>543</v>
      </c>
      <c r="T134" s="104" t="s">
        <v>396</v>
      </c>
      <c r="U134" s="135" t="s">
        <v>397</v>
      </c>
      <c r="V134" s="104" t="s">
        <v>398</v>
      </c>
      <c r="W134" s="104" t="s">
        <v>35</v>
      </c>
      <c r="X134" s="104" t="s">
        <v>36</v>
      </c>
      <c r="Y134" s="104" t="s">
        <v>23</v>
      </c>
      <c r="Z134" s="104" t="s">
        <v>629</v>
      </c>
      <c r="AA134" s="125">
        <v>5</v>
      </c>
    </row>
    <row r="135" spans="1:27" ht="15" customHeight="1" x14ac:dyDescent="0.25">
      <c r="A135" s="103">
        <v>2019</v>
      </c>
      <c r="B135" s="104" t="s">
        <v>519</v>
      </c>
      <c r="C135" s="104" t="s">
        <v>272</v>
      </c>
      <c r="D135" s="104" t="s">
        <v>236</v>
      </c>
      <c r="E135" s="104" t="s">
        <v>237</v>
      </c>
      <c r="F135" s="104" t="s">
        <v>238</v>
      </c>
      <c r="G135" s="104" t="s">
        <v>235</v>
      </c>
      <c r="H135" s="104" t="s">
        <v>16</v>
      </c>
      <c r="I135" s="104" t="s">
        <v>18</v>
      </c>
      <c r="J135" s="125">
        <v>1</v>
      </c>
      <c r="P135" s="149" t="s">
        <v>334</v>
      </c>
      <c r="R135" s="103">
        <v>2019</v>
      </c>
      <c r="S135" s="104" t="s">
        <v>543</v>
      </c>
      <c r="T135" s="104" t="s">
        <v>396</v>
      </c>
      <c r="U135" s="138" t="s">
        <v>397</v>
      </c>
      <c r="V135" s="104" t="s">
        <v>398</v>
      </c>
      <c r="W135" s="104" t="s">
        <v>35</v>
      </c>
      <c r="X135" s="104" t="s">
        <v>36</v>
      </c>
      <c r="Y135" s="104" t="s">
        <v>20</v>
      </c>
      <c r="Z135" s="104" t="s">
        <v>629</v>
      </c>
      <c r="AA135" s="125">
        <v>67</v>
      </c>
    </row>
    <row r="136" spans="1:27" ht="15" customHeight="1" x14ac:dyDescent="0.25">
      <c r="A136" s="103">
        <v>2019</v>
      </c>
      <c r="B136" s="104" t="s">
        <v>566</v>
      </c>
      <c r="C136" s="104" t="s">
        <v>274</v>
      </c>
      <c r="D136" s="104" t="s">
        <v>236</v>
      </c>
      <c r="E136" s="104" t="s">
        <v>237</v>
      </c>
      <c r="F136" s="104" t="s">
        <v>238</v>
      </c>
      <c r="G136" s="104" t="s">
        <v>235</v>
      </c>
      <c r="H136" s="104" t="s">
        <v>16</v>
      </c>
      <c r="I136" s="104" t="s">
        <v>18</v>
      </c>
      <c r="J136" s="125">
        <v>1</v>
      </c>
      <c r="P136" s="149" t="s">
        <v>348</v>
      </c>
      <c r="R136" s="103">
        <v>2019</v>
      </c>
      <c r="S136" s="104" t="s">
        <v>544</v>
      </c>
      <c r="T136" s="104" t="s">
        <v>400</v>
      </c>
      <c r="U136" s="138" t="s">
        <v>397</v>
      </c>
      <c r="V136" s="104" t="s">
        <v>398</v>
      </c>
      <c r="W136" s="104" t="s">
        <v>35</v>
      </c>
      <c r="X136" s="104" t="s">
        <v>36</v>
      </c>
      <c r="Y136" s="104" t="s">
        <v>16</v>
      </c>
      <c r="Z136" s="104" t="s">
        <v>629</v>
      </c>
      <c r="AA136" s="125">
        <v>3</v>
      </c>
    </row>
    <row r="137" spans="1:27" ht="15" customHeight="1" x14ac:dyDescent="0.25">
      <c r="A137" s="103">
        <v>2019</v>
      </c>
      <c r="B137" s="104" t="s">
        <v>566</v>
      </c>
      <c r="C137" s="104" t="s">
        <v>274</v>
      </c>
      <c r="D137" s="104" t="s">
        <v>236</v>
      </c>
      <c r="E137" s="104" t="s">
        <v>237</v>
      </c>
      <c r="F137" s="104" t="s">
        <v>238</v>
      </c>
      <c r="G137" s="104" t="s">
        <v>235</v>
      </c>
      <c r="H137" s="104" t="s">
        <v>20</v>
      </c>
      <c r="I137" s="104" t="s">
        <v>18</v>
      </c>
      <c r="J137" s="125">
        <v>1</v>
      </c>
      <c r="P137" s="149" t="s">
        <v>352</v>
      </c>
      <c r="R137" s="103">
        <v>2019</v>
      </c>
      <c r="S137" s="104" t="s">
        <v>544</v>
      </c>
      <c r="T137" s="104" t="s">
        <v>400</v>
      </c>
      <c r="U137" s="138" t="s">
        <v>397</v>
      </c>
      <c r="V137" s="104" t="s">
        <v>398</v>
      </c>
      <c r="W137" s="104" t="s">
        <v>35</v>
      </c>
      <c r="X137" s="104" t="s">
        <v>36</v>
      </c>
      <c r="Y137" s="104" t="s">
        <v>20</v>
      </c>
      <c r="Z137" s="104" t="s">
        <v>629</v>
      </c>
      <c r="AA137" s="125">
        <v>7</v>
      </c>
    </row>
    <row r="138" spans="1:27" ht="15" customHeight="1" x14ac:dyDescent="0.25">
      <c r="A138" s="103">
        <v>2019</v>
      </c>
      <c r="B138" s="104" t="s">
        <v>566</v>
      </c>
      <c r="C138" s="104" t="s">
        <v>274</v>
      </c>
      <c r="D138" s="104" t="s">
        <v>236</v>
      </c>
      <c r="E138" s="104" t="s">
        <v>237</v>
      </c>
      <c r="F138" s="104" t="s">
        <v>238</v>
      </c>
      <c r="G138" s="104" t="s">
        <v>235</v>
      </c>
      <c r="H138" s="104" t="s">
        <v>20</v>
      </c>
      <c r="I138" s="104" t="s">
        <v>24</v>
      </c>
      <c r="J138" s="125">
        <v>2</v>
      </c>
      <c r="P138" s="149" t="s">
        <v>597</v>
      </c>
      <c r="R138" s="103">
        <v>2019</v>
      </c>
      <c r="S138" s="104" t="s">
        <v>590</v>
      </c>
      <c r="T138" s="104" t="s">
        <v>402</v>
      </c>
      <c r="U138" s="138" t="s">
        <v>397</v>
      </c>
      <c r="V138" s="104" t="s">
        <v>398</v>
      </c>
      <c r="W138" s="104" t="s">
        <v>35</v>
      </c>
      <c r="X138" s="104" t="s">
        <v>36</v>
      </c>
      <c r="Y138" s="104" t="s">
        <v>20</v>
      </c>
      <c r="Z138" s="104" t="s">
        <v>629</v>
      </c>
      <c r="AA138" s="125">
        <v>3</v>
      </c>
    </row>
    <row r="139" spans="1:27" ht="15" customHeight="1" x14ac:dyDescent="0.25">
      <c r="A139" s="103">
        <v>2019</v>
      </c>
      <c r="B139" s="104" t="s">
        <v>605</v>
      </c>
      <c r="C139" s="104" t="s">
        <v>266</v>
      </c>
      <c r="D139" s="104" t="s">
        <v>236</v>
      </c>
      <c r="E139" s="104" t="s">
        <v>237</v>
      </c>
      <c r="F139" s="104" t="s">
        <v>238</v>
      </c>
      <c r="G139" s="104" t="s">
        <v>235</v>
      </c>
      <c r="H139" s="104" t="s">
        <v>16</v>
      </c>
      <c r="I139" s="104" t="s">
        <v>18</v>
      </c>
      <c r="J139" s="125">
        <v>2</v>
      </c>
      <c r="P139" s="149" t="s">
        <v>386</v>
      </c>
      <c r="R139" s="103">
        <v>2019</v>
      </c>
      <c r="S139" s="104" t="s">
        <v>573</v>
      </c>
      <c r="T139" s="104" t="s">
        <v>40</v>
      </c>
      <c r="U139" s="135" t="s">
        <v>33</v>
      </c>
      <c r="V139" s="104" t="s">
        <v>34</v>
      </c>
      <c r="W139" s="104" t="s">
        <v>35</v>
      </c>
      <c r="X139" s="104" t="s">
        <v>36</v>
      </c>
      <c r="Y139" s="104" t="s">
        <v>20</v>
      </c>
      <c r="Z139" s="104" t="s">
        <v>629</v>
      </c>
      <c r="AA139" s="125">
        <v>20</v>
      </c>
    </row>
    <row r="140" spans="1:27" ht="15" customHeight="1" x14ac:dyDescent="0.25">
      <c r="A140" s="103">
        <v>2019</v>
      </c>
      <c r="B140" s="104" t="s">
        <v>605</v>
      </c>
      <c r="C140" s="104" t="s">
        <v>266</v>
      </c>
      <c r="D140" s="104" t="s">
        <v>236</v>
      </c>
      <c r="E140" s="104" t="s">
        <v>237</v>
      </c>
      <c r="F140" s="104" t="s">
        <v>238</v>
      </c>
      <c r="G140" s="104" t="s">
        <v>235</v>
      </c>
      <c r="H140" s="104" t="s">
        <v>20</v>
      </c>
      <c r="I140" s="104" t="s">
        <v>24</v>
      </c>
      <c r="J140" s="125">
        <v>7</v>
      </c>
      <c r="P140" s="149" t="s">
        <v>392</v>
      </c>
      <c r="R140" s="103">
        <v>2019</v>
      </c>
      <c r="S140" s="104" t="s">
        <v>545</v>
      </c>
      <c r="T140" s="104" t="s">
        <v>406</v>
      </c>
      <c r="U140" s="157" t="s">
        <v>397</v>
      </c>
      <c r="V140" s="104" t="s">
        <v>398</v>
      </c>
      <c r="W140" s="104" t="s">
        <v>35</v>
      </c>
      <c r="X140" s="104" t="s">
        <v>36</v>
      </c>
      <c r="Y140" s="104" t="s">
        <v>20</v>
      </c>
      <c r="Z140" s="104" t="s">
        <v>629</v>
      </c>
      <c r="AA140" s="125">
        <v>22</v>
      </c>
    </row>
    <row r="141" spans="1:27" ht="15" customHeight="1" x14ac:dyDescent="0.25">
      <c r="A141" s="103">
        <v>2019</v>
      </c>
      <c r="B141" s="104" t="s">
        <v>504</v>
      </c>
      <c r="C141" s="104" t="s">
        <v>439</v>
      </c>
      <c r="D141" s="104" t="s">
        <v>440</v>
      </c>
      <c r="E141" s="104" t="s">
        <v>441</v>
      </c>
      <c r="F141" s="104" t="s">
        <v>134</v>
      </c>
      <c r="G141" s="104" t="s">
        <v>135</v>
      </c>
      <c r="H141" s="104" t="s">
        <v>16</v>
      </c>
      <c r="I141" s="104" t="s">
        <v>17</v>
      </c>
      <c r="J141" s="125">
        <v>14</v>
      </c>
      <c r="P141" s="149" t="s">
        <v>200</v>
      </c>
      <c r="R141" s="103">
        <v>2019</v>
      </c>
      <c r="S141" s="104" t="s">
        <v>574</v>
      </c>
      <c r="T141" s="104" t="s">
        <v>404</v>
      </c>
      <c r="U141" s="138" t="s">
        <v>397</v>
      </c>
      <c r="V141" s="104" t="s">
        <v>398</v>
      </c>
      <c r="W141" s="104" t="s">
        <v>35</v>
      </c>
      <c r="X141" s="104" t="s">
        <v>36</v>
      </c>
      <c r="Y141" s="104" t="s">
        <v>20</v>
      </c>
      <c r="Z141" s="104" t="s">
        <v>629</v>
      </c>
      <c r="AA141" s="125">
        <v>6</v>
      </c>
    </row>
    <row r="142" spans="1:27" ht="15" customHeight="1" x14ac:dyDescent="0.25">
      <c r="A142" s="103">
        <v>2019</v>
      </c>
      <c r="B142" s="104" t="s">
        <v>504</v>
      </c>
      <c r="C142" s="104" t="s">
        <v>439</v>
      </c>
      <c r="D142" s="104" t="s">
        <v>440</v>
      </c>
      <c r="E142" s="104" t="s">
        <v>441</v>
      </c>
      <c r="F142" s="104" t="s">
        <v>134</v>
      </c>
      <c r="G142" s="104" t="s">
        <v>135</v>
      </c>
      <c r="H142" s="104" t="s">
        <v>16</v>
      </c>
      <c r="I142" s="104" t="s">
        <v>18</v>
      </c>
      <c r="J142" s="125">
        <v>100</v>
      </c>
      <c r="P142" s="149" t="s">
        <v>254</v>
      </c>
      <c r="R142" s="103">
        <v>2019</v>
      </c>
      <c r="S142" s="104" t="s">
        <v>552</v>
      </c>
      <c r="T142" s="104" t="s">
        <v>408</v>
      </c>
      <c r="U142" s="138" t="s">
        <v>397</v>
      </c>
      <c r="V142" s="104" t="s">
        <v>398</v>
      </c>
      <c r="W142" s="104" t="s">
        <v>35</v>
      </c>
      <c r="X142" s="104" t="s">
        <v>36</v>
      </c>
      <c r="Y142" s="104" t="s">
        <v>23</v>
      </c>
      <c r="Z142" s="104" t="s">
        <v>629</v>
      </c>
      <c r="AA142" s="125">
        <v>6</v>
      </c>
    </row>
    <row r="143" spans="1:27" ht="15" customHeight="1" x14ac:dyDescent="0.25">
      <c r="A143" s="103">
        <v>2019</v>
      </c>
      <c r="B143" s="104" t="s">
        <v>504</v>
      </c>
      <c r="C143" s="104" t="s">
        <v>439</v>
      </c>
      <c r="D143" s="104" t="s">
        <v>440</v>
      </c>
      <c r="E143" s="104" t="s">
        <v>441</v>
      </c>
      <c r="F143" s="104" t="s">
        <v>134</v>
      </c>
      <c r="G143" s="104" t="s">
        <v>135</v>
      </c>
      <c r="H143" s="104" t="s">
        <v>16</v>
      </c>
      <c r="I143" s="104" t="s">
        <v>24</v>
      </c>
      <c r="J143" s="125">
        <v>275</v>
      </c>
      <c r="P143" s="149" t="s">
        <v>266</v>
      </c>
      <c r="R143" s="103">
        <v>2019</v>
      </c>
      <c r="S143" s="104" t="s">
        <v>552</v>
      </c>
      <c r="T143" s="104" t="s">
        <v>408</v>
      </c>
      <c r="U143" s="138" t="s">
        <v>397</v>
      </c>
      <c r="V143" s="104" t="s">
        <v>398</v>
      </c>
      <c r="W143" s="104" t="s">
        <v>35</v>
      </c>
      <c r="X143" s="104" t="s">
        <v>36</v>
      </c>
      <c r="Y143" s="104" t="s">
        <v>20</v>
      </c>
      <c r="Z143" s="104" t="s">
        <v>629</v>
      </c>
      <c r="AA143" s="125">
        <v>26</v>
      </c>
    </row>
    <row r="144" spans="1:27" ht="15" customHeight="1" x14ac:dyDescent="0.25">
      <c r="A144" s="103">
        <v>2019</v>
      </c>
      <c r="B144" s="104" t="s">
        <v>504</v>
      </c>
      <c r="C144" s="104" t="s">
        <v>439</v>
      </c>
      <c r="D144" s="104" t="s">
        <v>440</v>
      </c>
      <c r="E144" s="104" t="s">
        <v>441</v>
      </c>
      <c r="F144" s="104" t="s">
        <v>134</v>
      </c>
      <c r="G144" s="104" t="s">
        <v>135</v>
      </c>
      <c r="H144" s="104" t="s">
        <v>16</v>
      </c>
      <c r="I144" s="104" t="s">
        <v>19</v>
      </c>
      <c r="J144" s="125">
        <v>199</v>
      </c>
      <c r="P144" s="149" t="s">
        <v>303</v>
      </c>
      <c r="R144" s="103">
        <v>2019</v>
      </c>
      <c r="S144" s="104" t="s">
        <v>511</v>
      </c>
      <c r="T144" s="104" t="s">
        <v>167</v>
      </c>
      <c r="U144" s="138" t="s">
        <v>168</v>
      </c>
      <c r="V144" s="104" t="s">
        <v>169</v>
      </c>
      <c r="W144" s="104" t="s">
        <v>170</v>
      </c>
      <c r="X144" s="104" t="s">
        <v>171</v>
      </c>
      <c r="Y144" s="104" t="s">
        <v>16</v>
      </c>
      <c r="Z144" s="104" t="s">
        <v>629</v>
      </c>
      <c r="AA144" s="125">
        <v>2</v>
      </c>
    </row>
    <row r="145" spans="1:27" ht="15" customHeight="1" x14ac:dyDescent="0.25">
      <c r="A145" s="103">
        <v>2019</v>
      </c>
      <c r="B145" s="104" t="s">
        <v>504</v>
      </c>
      <c r="C145" s="104" t="s">
        <v>439</v>
      </c>
      <c r="D145" s="104" t="s">
        <v>440</v>
      </c>
      <c r="E145" s="104" t="s">
        <v>441</v>
      </c>
      <c r="F145" s="104" t="s">
        <v>134</v>
      </c>
      <c r="G145" s="104" t="s">
        <v>135</v>
      </c>
      <c r="H145" s="104" t="s">
        <v>20</v>
      </c>
      <c r="I145" s="104" t="s">
        <v>18</v>
      </c>
      <c r="J145" s="125">
        <v>5</v>
      </c>
      <c r="P145" s="149" t="s">
        <v>432</v>
      </c>
      <c r="R145" s="103">
        <v>2019</v>
      </c>
      <c r="S145" s="104" t="s">
        <v>511</v>
      </c>
      <c r="T145" s="104" t="s">
        <v>167</v>
      </c>
      <c r="U145" s="135" t="s">
        <v>168</v>
      </c>
      <c r="V145" s="104" t="s">
        <v>169</v>
      </c>
      <c r="W145" s="104" t="s">
        <v>170</v>
      </c>
      <c r="X145" s="104" t="s">
        <v>171</v>
      </c>
      <c r="Y145" s="104" t="s">
        <v>23</v>
      </c>
      <c r="Z145" s="104" t="s">
        <v>629</v>
      </c>
      <c r="AA145" s="125">
        <v>1</v>
      </c>
    </row>
    <row r="146" spans="1:27" ht="15" customHeight="1" x14ac:dyDescent="0.25">
      <c r="A146" s="103">
        <v>2019</v>
      </c>
      <c r="B146" s="104" t="s">
        <v>504</v>
      </c>
      <c r="C146" s="104" t="s">
        <v>439</v>
      </c>
      <c r="D146" s="104" t="s">
        <v>440</v>
      </c>
      <c r="E146" s="104" t="s">
        <v>441</v>
      </c>
      <c r="F146" s="104" t="s">
        <v>134</v>
      </c>
      <c r="G146" s="104" t="s">
        <v>135</v>
      </c>
      <c r="H146" s="104" t="s">
        <v>20</v>
      </c>
      <c r="I146" s="104" t="s">
        <v>19</v>
      </c>
      <c r="J146" s="125">
        <v>8</v>
      </c>
      <c r="P146" s="149" t="s">
        <v>260</v>
      </c>
      <c r="R146" s="103">
        <v>2019</v>
      </c>
      <c r="S146" s="104" t="s">
        <v>592</v>
      </c>
      <c r="T146" s="104" t="s">
        <v>173</v>
      </c>
      <c r="U146" s="135" t="s">
        <v>168</v>
      </c>
      <c r="V146" s="104" t="s">
        <v>169</v>
      </c>
      <c r="W146" s="104" t="s">
        <v>170</v>
      </c>
      <c r="X146" s="104" t="s">
        <v>171</v>
      </c>
      <c r="Y146" s="104" t="s">
        <v>16</v>
      </c>
      <c r="Z146" s="104" t="s">
        <v>629</v>
      </c>
      <c r="AA146" s="125">
        <v>1</v>
      </c>
    </row>
    <row r="147" spans="1:27" ht="15" customHeight="1" x14ac:dyDescent="0.25">
      <c r="A147" s="103">
        <v>2019</v>
      </c>
      <c r="B147" s="104" t="s">
        <v>527</v>
      </c>
      <c r="C147" s="104" t="s">
        <v>51</v>
      </c>
      <c r="D147" s="104" t="s">
        <v>52</v>
      </c>
      <c r="E147" s="104" t="s">
        <v>53</v>
      </c>
      <c r="F147" s="104" t="s">
        <v>54</v>
      </c>
      <c r="G147" s="104" t="s">
        <v>55</v>
      </c>
      <c r="H147" s="104" t="s">
        <v>23</v>
      </c>
      <c r="I147" s="104" t="s">
        <v>18</v>
      </c>
      <c r="J147" s="125">
        <v>16</v>
      </c>
      <c r="P147" s="149" t="s">
        <v>159</v>
      </c>
      <c r="R147" s="103">
        <v>2019</v>
      </c>
      <c r="S147" s="104" t="s">
        <v>592</v>
      </c>
      <c r="T147" s="104" t="s">
        <v>173</v>
      </c>
      <c r="U147" s="138" t="s">
        <v>168</v>
      </c>
      <c r="V147" s="104" t="s">
        <v>169</v>
      </c>
      <c r="W147" s="104" t="s">
        <v>170</v>
      </c>
      <c r="X147" s="104" t="s">
        <v>171</v>
      </c>
      <c r="Y147" s="104" t="s">
        <v>20</v>
      </c>
      <c r="Z147" s="104" t="s">
        <v>629</v>
      </c>
      <c r="AA147" s="125">
        <v>2</v>
      </c>
    </row>
    <row r="148" spans="1:27" ht="15" customHeight="1" x14ac:dyDescent="0.25">
      <c r="A148" s="103">
        <v>2019</v>
      </c>
      <c r="B148" s="104" t="s">
        <v>527</v>
      </c>
      <c r="C148" s="104" t="s">
        <v>51</v>
      </c>
      <c r="D148" s="104" t="s">
        <v>52</v>
      </c>
      <c r="E148" s="104" t="s">
        <v>53</v>
      </c>
      <c r="F148" s="104" t="s">
        <v>54</v>
      </c>
      <c r="G148" s="104" t="s">
        <v>55</v>
      </c>
      <c r="H148" s="104" t="s">
        <v>23</v>
      </c>
      <c r="I148" s="104" t="s">
        <v>24</v>
      </c>
      <c r="J148" s="125">
        <v>2</v>
      </c>
      <c r="P148" s="149" t="s">
        <v>408</v>
      </c>
      <c r="R148" s="103">
        <v>2019</v>
      </c>
      <c r="S148" s="104" t="s">
        <v>521</v>
      </c>
      <c r="T148" s="104" t="s">
        <v>336</v>
      </c>
      <c r="U148" s="138" t="s">
        <v>337</v>
      </c>
      <c r="V148" s="104" t="s">
        <v>338</v>
      </c>
      <c r="W148" s="104" t="s">
        <v>170</v>
      </c>
      <c r="X148" s="104" t="s">
        <v>171</v>
      </c>
      <c r="Y148" s="104" t="s">
        <v>16</v>
      </c>
      <c r="Z148" s="104" t="s">
        <v>629</v>
      </c>
      <c r="AA148" s="125">
        <v>36</v>
      </c>
    </row>
    <row r="149" spans="1:27" ht="15" customHeight="1" x14ac:dyDescent="0.25">
      <c r="A149" s="103">
        <v>2019</v>
      </c>
      <c r="B149" s="104" t="s">
        <v>527</v>
      </c>
      <c r="C149" s="104" t="s">
        <v>51</v>
      </c>
      <c r="D149" s="104" t="s">
        <v>52</v>
      </c>
      <c r="E149" s="104" t="s">
        <v>53</v>
      </c>
      <c r="F149" s="104" t="s">
        <v>54</v>
      </c>
      <c r="G149" s="104" t="s">
        <v>55</v>
      </c>
      <c r="H149" s="104" t="s">
        <v>23</v>
      </c>
      <c r="I149" s="104" t="s">
        <v>19</v>
      </c>
      <c r="J149" s="125">
        <v>13</v>
      </c>
      <c r="P149" s="149" t="s">
        <v>396</v>
      </c>
      <c r="R149" s="103">
        <v>2019</v>
      </c>
      <c r="S149" s="104" t="s">
        <v>521</v>
      </c>
      <c r="T149" s="104" t="s">
        <v>336</v>
      </c>
      <c r="U149" s="138" t="s">
        <v>337</v>
      </c>
      <c r="V149" s="104" t="s">
        <v>338</v>
      </c>
      <c r="W149" s="104" t="s">
        <v>170</v>
      </c>
      <c r="X149" s="104" t="s">
        <v>171</v>
      </c>
      <c r="Y149" s="104" t="s">
        <v>20</v>
      </c>
      <c r="Z149" s="104" t="s">
        <v>629</v>
      </c>
      <c r="AA149" s="125">
        <v>2</v>
      </c>
    </row>
    <row r="150" spans="1:27" ht="15" customHeight="1" x14ac:dyDescent="0.25">
      <c r="A150" s="103">
        <v>2019</v>
      </c>
      <c r="B150" s="104" t="s">
        <v>527</v>
      </c>
      <c r="C150" s="104" t="s">
        <v>51</v>
      </c>
      <c r="D150" s="104" t="s">
        <v>52</v>
      </c>
      <c r="E150" s="104" t="s">
        <v>53</v>
      </c>
      <c r="F150" s="104" t="s">
        <v>54</v>
      </c>
      <c r="G150" s="104" t="s">
        <v>55</v>
      </c>
      <c r="H150" s="104" t="s">
        <v>20</v>
      </c>
      <c r="I150" s="104" t="s">
        <v>18</v>
      </c>
      <c r="J150" s="125">
        <v>5</v>
      </c>
      <c r="P150" s="149" t="s">
        <v>412</v>
      </c>
      <c r="R150" s="103">
        <v>2019</v>
      </c>
      <c r="S150" s="104" t="s">
        <v>575</v>
      </c>
      <c r="T150" s="104" t="s">
        <v>342</v>
      </c>
      <c r="U150" s="138" t="s">
        <v>337</v>
      </c>
      <c r="V150" s="104" t="s">
        <v>338</v>
      </c>
      <c r="W150" s="104" t="s">
        <v>170</v>
      </c>
      <c r="X150" s="104" t="s">
        <v>171</v>
      </c>
      <c r="Y150" s="104" t="s">
        <v>20</v>
      </c>
      <c r="Z150" s="104" t="s">
        <v>629</v>
      </c>
      <c r="AA150" s="125">
        <v>9</v>
      </c>
    </row>
    <row r="151" spans="1:27" ht="15" customHeight="1" x14ac:dyDescent="0.25">
      <c r="A151" s="103">
        <v>2019</v>
      </c>
      <c r="B151" s="104" t="s">
        <v>527</v>
      </c>
      <c r="C151" s="104" t="s">
        <v>51</v>
      </c>
      <c r="D151" s="104" t="s">
        <v>52</v>
      </c>
      <c r="E151" s="104" t="s">
        <v>53</v>
      </c>
      <c r="F151" s="104" t="s">
        <v>54</v>
      </c>
      <c r="G151" s="104" t="s">
        <v>55</v>
      </c>
      <c r="H151" s="104" t="s">
        <v>20</v>
      </c>
      <c r="I151" s="104" t="s">
        <v>24</v>
      </c>
      <c r="J151" s="125">
        <v>12</v>
      </c>
      <c r="P151" s="149" t="s">
        <v>382</v>
      </c>
      <c r="R151" s="103">
        <v>2019</v>
      </c>
      <c r="S151" s="104" t="s">
        <v>512</v>
      </c>
      <c r="T151" s="104" t="s">
        <v>445</v>
      </c>
      <c r="U151" s="138" t="s">
        <v>168</v>
      </c>
      <c r="V151" s="104" t="s">
        <v>169</v>
      </c>
      <c r="W151" s="104" t="s">
        <v>170</v>
      </c>
      <c r="X151" s="104" t="s">
        <v>171</v>
      </c>
      <c r="Y151" s="104" t="s">
        <v>16</v>
      </c>
      <c r="Z151" s="104" t="s">
        <v>629</v>
      </c>
      <c r="AA151" s="125">
        <v>5</v>
      </c>
    </row>
    <row r="152" spans="1:27" ht="15" customHeight="1" x14ac:dyDescent="0.25">
      <c r="A152" s="103">
        <v>2019</v>
      </c>
      <c r="B152" s="104" t="s">
        <v>527</v>
      </c>
      <c r="C152" s="104" t="s">
        <v>51</v>
      </c>
      <c r="D152" s="104" t="s">
        <v>52</v>
      </c>
      <c r="E152" s="104" t="s">
        <v>53</v>
      </c>
      <c r="F152" s="104" t="s">
        <v>54</v>
      </c>
      <c r="G152" s="104" t="s">
        <v>55</v>
      </c>
      <c r="H152" s="104" t="s">
        <v>20</v>
      </c>
      <c r="I152" s="104" t="s">
        <v>19</v>
      </c>
      <c r="J152" s="125">
        <v>3</v>
      </c>
      <c r="P152" s="149" t="s">
        <v>93</v>
      </c>
      <c r="R152" s="103">
        <v>2019</v>
      </c>
      <c r="S152" s="104" t="s">
        <v>512</v>
      </c>
      <c r="T152" s="104" t="s">
        <v>445</v>
      </c>
      <c r="U152" s="138" t="s">
        <v>168</v>
      </c>
      <c r="V152" s="104" t="s">
        <v>169</v>
      </c>
      <c r="W152" s="104" t="s">
        <v>170</v>
      </c>
      <c r="X152" s="104" t="s">
        <v>171</v>
      </c>
      <c r="Y152" s="104" t="s">
        <v>20</v>
      </c>
      <c r="Z152" s="104" t="s">
        <v>629</v>
      </c>
      <c r="AA152" s="125">
        <v>2</v>
      </c>
    </row>
    <row r="153" spans="1:27" ht="15" customHeight="1" x14ac:dyDescent="0.25">
      <c r="A153" s="103">
        <v>2019</v>
      </c>
      <c r="B153" s="104" t="s">
        <v>507</v>
      </c>
      <c r="C153" s="104" t="s">
        <v>137</v>
      </c>
      <c r="D153" s="104" t="s">
        <v>138</v>
      </c>
      <c r="E153" s="104" t="s">
        <v>139</v>
      </c>
      <c r="F153" s="104" t="s">
        <v>54</v>
      </c>
      <c r="G153" s="104" t="s">
        <v>55</v>
      </c>
      <c r="H153" s="104" t="s">
        <v>16</v>
      </c>
      <c r="I153" s="104" t="s">
        <v>17</v>
      </c>
      <c r="J153" s="125">
        <v>5</v>
      </c>
      <c r="P153" s="149" t="s">
        <v>336</v>
      </c>
      <c r="R153" s="103">
        <v>2019</v>
      </c>
      <c r="S153" s="104" t="s">
        <v>576</v>
      </c>
      <c r="T153" s="104" t="s">
        <v>22</v>
      </c>
      <c r="U153" s="138" t="s">
        <v>12</v>
      </c>
      <c r="V153" s="104" t="s">
        <v>13</v>
      </c>
      <c r="W153" s="104" t="s">
        <v>14</v>
      </c>
      <c r="X153" s="104" t="s">
        <v>15</v>
      </c>
      <c r="Y153" s="104" t="s">
        <v>16</v>
      </c>
      <c r="Z153" s="104" t="s">
        <v>629</v>
      </c>
      <c r="AA153" s="125">
        <v>2</v>
      </c>
    </row>
    <row r="154" spans="1:27" ht="15" customHeight="1" x14ac:dyDescent="0.25">
      <c r="A154" s="103">
        <v>2019</v>
      </c>
      <c r="B154" s="104" t="s">
        <v>507</v>
      </c>
      <c r="C154" s="104" t="s">
        <v>137</v>
      </c>
      <c r="D154" s="104" t="s">
        <v>138</v>
      </c>
      <c r="E154" s="104" t="s">
        <v>139</v>
      </c>
      <c r="F154" s="104" t="s">
        <v>54</v>
      </c>
      <c r="G154" s="104" t="s">
        <v>55</v>
      </c>
      <c r="H154" s="104" t="s">
        <v>16</v>
      </c>
      <c r="I154" s="104" t="s">
        <v>18</v>
      </c>
      <c r="J154" s="125">
        <v>62</v>
      </c>
      <c r="P154" s="149" t="s">
        <v>342</v>
      </c>
      <c r="R154" s="103">
        <v>2019</v>
      </c>
      <c r="S154" s="104" t="s">
        <v>576</v>
      </c>
      <c r="T154" s="104" t="s">
        <v>22</v>
      </c>
      <c r="U154" s="138" t="s">
        <v>12</v>
      </c>
      <c r="V154" s="104" t="s">
        <v>13</v>
      </c>
      <c r="W154" s="104" t="s">
        <v>14</v>
      </c>
      <c r="X154" s="104" t="s">
        <v>15</v>
      </c>
      <c r="Y154" s="104" t="s">
        <v>20</v>
      </c>
      <c r="Z154" s="104" t="s">
        <v>629</v>
      </c>
      <c r="AA154" s="125">
        <v>45</v>
      </c>
    </row>
    <row r="155" spans="1:27" ht="15" customHeight="1" x14ac:dyDescent="0.25">
      <c r="A155" s="103">
        <v>2019</v>
      </c>
      <c r="B155" s="104" t="s">
        <v>507</v>
      </c>
      <c r="C155" s="104" t="s">
        <v>137</v>
      </c>
      <c r="D155" s="104" t="s">
        <v>138</v>
      </c>
      <c r="E155" s="104" t="s">
        <v>139</v>
      </c>
      <c r="F155" s="104" t="s">
        <v>54</v>
      </c>
      <c r="G155" s="104" t="s">
        <v>55</v>
      </c>
      <c r="H155" s="104" t="s">
        <v>16</v>
      </c>
      <c r="I155" s="104" t="s">
        <v>24</v>
      </c>
      <c r="J155" s="125">
        <v>206</v>
      </c>
      <c r="P155" s="149" t="s">
        <v>57</v>
      </c>
      <c r="R155" s="103">
        <v>2019</v>
      </c>
      <c r="S155" s="104" t="s">
        <v>506</v>
      </c>
      <c r="T155" s="104" t="s">
        <v>131</v>
      </c>
      <c r="U155" s="138" t="s">
        <v>132</v>
      </c>
      <c r="V155" s="104" t="s">
        <v>133</v>
      </c>
      <c r="W155" s="104" t="s">
        <v>134</v>
      </c>
      <c r="X155" s="104" t="s">
        <v>135</v>
      </c>
      <c r="Y155" s="104" t="s">
        <v>16</v>
      </c>
      <c r="Z155" s="104" t="s">
        <v>629</v>
      </c>
      <c r="AA155" s="125">
        <v>116</v>
      </c>
    </row>
    <row r="156" spans="1:27" ht="15" customHeight="1" x14ac:dyDescent="0.25">
      <c r="A156" s="103">
        <v>2019</v>
      </c>
      <c r="B156" s="104" t="s">
        <v>507</v>
      </c>
      <c r="C156" s="104" t="s">
        <v>137</v>
      </c>
      <c r="D156" s="104" t="s">
        <v>138</v>
      </c>
      <c r="E156" s="104" t="s">
        <v>139</v>
      </c>
      <c r="F156" s="104" t="s">
        <v>54</v>
      </c>
      <c r="G156" s="104" t="s">
        <v>55</v>
      </c>
      <c r="H156" s="104" t="s">
        <v>16</v>
      </c>
      <c r="I156" s="104" t="s">
        <v>19</v>
      </c>
      <c r="J156" s="125">
        <v>138</v>
      </c>
      <c r="P156" s="149" t="s">
        <v>256</v>
      </c>
      <c r="R156" s="103">
        <v>2019</v>
      </c>
      <c r="S156" s="104" t="s">
        <v>506</v>
      </c>
      <c r="T156" s="104" t="s">
        <v>131</v>
      </c>
      <c r="U156" s="138" t="s">
        <v>132</v>
      </c>
      <c r="V156" s="104" t="s">
        <v>133</v>
      </c>
      <c r="W156" s="104" t="s">
        <v>134</v>
      </c>
      <c r="X156" s="104" t="s">
        <v>135</v>
      </c>
      <c r="Y156" s="104" t="s">
        <v>23</v>
      </c>
      <c r="Z156" s="104" t="s">
        <v>629</v>
      </c>
      <c r="AA156" s="125">
        <v>1</v>
      </c>
    </row>
    <row r="157" spans="1:27" ht="15" customHeight="1" x14ac:dyDescent="0.25">
      <c r="A157" s="103">
        <v>2019</v>
      </c>
      <c r="B157" s="104" t="s">
        <v>507</v>
      </c>
      <c r="C157" s="104" t="s">
        <v>137</v>
      </c>
      <c r="D157" s="104" t="s">
        <v>138</v>
      </c>
      <c r="E157" s="104" t="s">
        <v>139</v>
      </c>
      <c r="F157" s="104" t="s">
        <v>54</v>
      </c>
      <c r="G157" s="104" t="s">
        <v>55</v>
      </c>
      <c r="H157" s="104" t="s">
        <v>20</v>
      </c>
      <c r="I157" s="104" t="s">
        <v>18</v>
      </c>
      <c r="J157" s="125">
        <v>1</v>
      </c>
      <c r="P157" s="149" t="s">
        <v>22</v>
      </c>
      <c r="R157" s="103">
        <v>2019</v>
      </c>
      <c r="S157" s="104" t="s">
        <v>506</v>
      </c>
      <c r="T157" s="104" t="s">
        <v>131</v>
      </c>
      <c r="U157" s="138" t="s">
        <v>132</v>
      </c>
      <c r="V157" s="104" t="s">
        <v>133</v>
      </c>
      <c r="W157" s="104" t="s">
        <v>134</v>
      </c>
      <c r="X157" s="104" t="s">
        <v>135</v>
      </c>
      <c r="Y157" s="104" t="s">
        <v>20</v>
      </c>
      <c r="Z157" s="104" t="s">
        <v>629</v>
      </c>
      <c r="AA157" s="125">
        <v>22</v>
      </c>
    </row>
    <row r="158" spans="1:27" ht="15" customHeight="1" x14ac:dyDescent="0.25">
      <c r="A158" s="103">
        <v>2019</v>
      </c>
      <c r="B158" s="104" t="s">
        <v>507</v>
      </c>
      <c r="C158" s="104" t="s">
        <v>137</v>
      </c>
      <c r="D158" s="104" t="s">
        <v>138</v>
      </c>
      <c r="E158" s="104" t="s">
        <v>139</v>
      </c>
      <c r="F158" s="104" t="s">
        <v>54</v>
      </c>
      <c r="G158" s="104" t="s">
        <v>55</v>
      </c>
      <c r="H158" s="104" t="s">
        <v>20</v>
      </c>
      <c r="I158" s="104" t="s">
        <v>19</v>
      </c>
      <c r="J158" s="125">
        <v>4</v>
      </c>
      <c r="P158" s="155" t="s">
        <v>448</v>
      </c>
      <c r="R158" s="103">
        <v>2019</v>
      </c>
      <c r="S158" s="104" t="s">
        <v>538</v>
      </c>
      <c r="T158" s="104" t="s">
        <v>192</v>
      </c>
      <c r="U158" s="138" t="s">
        <v>193</v>
      </c>
      <c r="V158" s="104" t="s">
        <v>194</v>
      </c>
      <c r="W158" s="104" t="s">
        <v>14</v>
      </c>
      <c r="X158" s="104" t="s">
        <v>15</v>
      </c>
      <c r="Y158" s="104" t="s">
        <v>16</v>
      </c>
      <c r="Z158" s="104" t="s">
        <v>629</v>
      </c>
      <c r="AA158" s="125">
        <v>1</v>
      </c>
    </row>
    <row r="159" spans="1:27" ht="15.75" customHeight="1" thickBot="1" x14ac:dyDescent="0.3">
      <c r="A159" s="103">
        <v>2019</v>
      </c>
      <c r="B159" s="104" t="s">
        <v>513</v>
      </c>
      <c r="C159" s="104" t="s">
        <v>556</v>
      </c>
      <c r="D159" s="104" t="s">
        <v>553</v>
      </c>
      <c r="E159" s="104" t="s">
        <v>479</v>
      </c>
      <c r="F159" s="104" t="s">
        <v>29</v>
      </c>
      <c r="G159" s="104" t="s">
        <v>30</v>
      </c>
      <c r="H159" s="104" t="s">
        <v>16</v>
      </c>
      <c r="I159" s="104" t="s">
        <v>17</v>
      </c>
      <c r="J159" s="125">
        <v>1</v>
      </c>
      <c r="P159" s="156" t="s">
        <v>426</v>
      </c>
      <c r="R159" s="103">
        <v>2019</v>
      </c>
      <c r="S159" s="104" t="s">
        <v>538</v>
      </c>
      <c r="T159" s="104" t="s">
        <v>192</v>
      </c>
      <c r="U159" s="138" t="s">
        <v>193</v>
      </c>
      <c r="V159" s="104" t="s">
        <v>194</v>
      </c>
      <c r="W159" s="104" t="s">
        <v>14</v>
      </c>
      <c r="X159" s="104" t="s">
        <v>15</v>
      </c>
      <c r="Y159" s="104" t="s">
        <v>23</v>
      </c>
      <c r="Z159" s="104" t="s">
        <v>629</v>
      </c>
      <c r="AA159" s="125">
        <v>1</v>
      </c>
    </row>
    <row r="160" spans="1:27" ht="15" customHeight="1" x14ac:dyDescent="0.25">
      <c r="A160" s="103">
        <v>2019</v>
      </c>
      <c r="B160" s="104" t="s">
        <v>513</v>
      </c>
      <c r="C160" s="104" t="s">
        <v>556</v>
      </c>
      <c r="D160" s="104" t="s">
        <v>553</v>
      </c>
      <c r="E160" s="104" t="s">
        <v>479</v>
      </c>
      <c r="F160" s="104" t="s">
        <v>29</v>
      </c>
      <c r="G160" s="104" t="s">
        <v>30</v>
      </c>
      <c r="H160" s="104" t="s">
        <v>16</v>
      </c>
      <c r="I160" s="104" t="s">
        <v>18</v>
      </c>
      <c r="J160" s="125">
        <v>62</v>
      </c>
      <c r="R160" s="103">
        <v>2019</v>
      </c>
      <c r="S160" s="104" t="s">
        <v>538</v>
      </c>
      <c r="T160" s="104" t="s">
        <v>192</v>
      </c>
      <c r="U160" s="138" t="s">
        <v>193</v>
      </c>
      <c r="V160" s="104" t="s">
        <v>194</v>
      </c>
      <c r="W160" s="104" t="s">
        <v>14</v>
      </c>
      <c r="X160" s="104" t="s">
        <v>15</v>
      </c>
      <c r="Y160" s="104" t="s">
        <v>20</v>
      </c>
      <c r="Z160" s="104" t="s">
        <v>629</v>
      </c>
      <c r="AA160" s="125">
        <v>75</v>
      </c>
    </row>
    <row r="161" spans="1:27" ht="15" customHeight="1" x14ac:dyDescent="0.25">
      <c r="A161" s="103">
        <v>2019</v>
      </c>
      <c r="B161" s="104" t="s">
        <v>513</v>
      </c>
      <c r="C161" s="104" t="s">
        <v>556</v>
      </c>
      <c r="D161" s="104" t="s">
        <v>553</v>
      </c>
      <c r="E161" s="104" t="s">
        <v>479</v>
      </c>
      <c r="F161" s="104" t="s">
        <v>29</v>
      </c>
      <c r="G161" s="104" t="s">
        <v>30</v>
      </c>
      <c r="H161" s="104" t="s">
        <v>16</v>
      </c>
      <c r="I161" s="104" t="s">
        <v>24</v>
      </c>
      <c r="J161" s="125">
        <v>73</v>
      </c>
      <c r="R161" s="103">
        <v>2019</v>
      </c>
      <c r="S161" s="104" t="s">
        <v>593</v>
      </c>
      <c r="T161" s="104" t="s">
        <v>11</v>
      </c>
      <c r="U161" s="138" t="s">
        <v>12</v>
      </c>
      <c r="V161" s="104" t="s">
        <v>13</v>
      </c>
      <c r="W161" s="104" t="s">
        <v>14</v>
      </c>
      <c r="X161" s="104" t="s">
        <v>15</v>
      </c>
      <c r="Y161" s="104" t="s">
        <v>16</v>
      </c>
      <c r="Z161" s="104" t="s">
        <v>629</v>
      </c>
      <c r="AA161" s="125">
        <v>1</v>
      </c>
    </row>
    <row r="162" spans="1:27" ht="15" customHeight="1" x14ac:dyDescent="0.25">
      <c r="A162" s="103">
        <v>2019</v>
      </c>
      <c r="B162" s="104" t="s">
        <v>513</v>
      </c>
      <c r="C162" s="104" t="s">
        <v>556</v>
      </c>
      <c r="D162" s="104" t="s">
        <v>553</v>
      </c>
      <c r="E162" s="104" t="s">
        <v>479</v>
      </c>
      <c r="F162" s="104" t="s">
        <v>29</v>
      </c>
      <c r="G162" s="104" t="s">
        <v>30</v>
      </c>
      <c r="H162" s="104" t="s">
        <v>16</v>
      </c>
      <c r="I162" s="104" t="s">
        <v>19</v>
      </c>
      <c r="J162" s="125">
        <v>30</v>
      </c>
      <c r="R162" s="103">
        <v>2019</v>
      </c>
      <c r="S162" s="104" t="s">
        <v>593</v>
      </c>
      <c r="T162" s="104" t="s">
        <v>11</v>
      </c>
      <c r="U162" s="138" t="s">
        <v>12</v>
      </c>
      <c r="V162" s="104" t="s">
        <v>13</v>
      </c>
      <c r="W162" s="104" t="s">
        <v>14</v>
      </c>
      <c r="X162" s="104" t="s">
        <v>15</v>
      </c>
      <c r="Y162" s="104" t="s">
        <v>23</v>
      </c>
      <c r="Z162" s="104" t="s">
        <v>629</v>
      </c>
      <c r="AA162" s="125">
        <v>1</v>
      </c>
    </row>
    <row r="163" spans="1:27" ht="15" customHeight="1" x14ac:dyDescent="0.25">
      <c r="A163" s="103">
        <v>2019</v>
      </c>
      <c r="B163" s="104" t="s">
        <v>513</v>
      </c>
      <c r="C163" s="104" t="s">
        <v>556</v>
      </c>
      <c r="D163" s="104" t="s">
        <v>553</v>
      </c>
      <c r="E163" s="104" t="s">
        <v>479</v>
      </c>
      <c r="F163" s="104" t="s">
        <v>29</v>
      </c>
      <c r="G163" s="104" t="s">
        <v>30</v>
      </c>
      <c r="H163" s="104" t="s">
        <v>20</v>
      </c>
      <c r="I163" s="104" t="s">
        <v>18</v>
      </c>
      <c r="J163" s="125">
        <v>22</v>
      </c>
      <c r="R163" s="103">
        <v>2019</v>
      </c>
      <c r="S163" s="104" t="s">
        <v>628</v>
      </c>
      <c r="T163" s="104" t="s">
        <v>229</v>
      </c>
      <c r="U163" s="138" t="s">
        <v>230</v>
      </c>
      <c r="V163" s="104" t="s">
        <v>231</v>
      </c>
      <c r="W163" s="104" t="s">
        <v>232</v>
      </c>
      <c r="X163" s="104" t="s">
        <v>233</v>
      </c>
      <c r="Y163" s="104" t="s">
        <v>23</v>
      </c>
      <c r="Z163" s="104" t="s">
        <v>629</v>
      </c>
      <c r="AA163" s="125">
        <v>1</v>
      </c>
    </row>
    <row r="164" spans="1:27" ht="15" customHeight="1" x14ac:dyDescent="0.25">
      <c r="A164" s="103">
        <v>2019</v>
      </c>
      <c r="B164" s="104" t="s">
        <v>513</v>
      </c>
      <c r="C164" s="104" t="s">
        <v>556</v>
      </c>
      <c r="D164" s="104" t="s">
        <v>553</v>
      </c>
      <c r="E164" s="104" t="s">
        <v>479</v>
      </c>
      <c r="F164" s="104" t="s">
        <v>29</v>
      </c>
      <c r="G164" s="104" t="s">
        <v>30</v>
      </c>
      <c r="H164" s="104" t="s">
        <v>20</v>
      </c>
      <c r="I164" s="104" t="s">
        <v>24</v>
      </c>
      <c r="J164" s="125">
        <v>79</v>
      </c>
      <c r="R164" s="103">
        <v>2019</v>
      </c>
      <c r="S164" s="104" t="s">
        <v>628</v>
      </c>
      <c r="T164" s="104" t="s">
        <v>229</v>
      </c>
      <c r="U164" s="135" t="s">
        <v>230</v>
      </c>
      <c r="V164" s="104" t="s">
        <v>231</v>
      </c>
      <c r="W164" s="104" t="s">
        <v>232</v>
      </c>
      <c r="X164" s="104" t="s">
        <v>233</v>
      </c>
      <c r="Y164" s="104" t="s">
        <v>20</v>
      </c>
      <c r="Z164" s="104" t="s">
        <v>629</v>
      </c>
      <c r="AA164" s="125">
        <v>1</v>
      </c>
    </row>
    <row r="165" spans="1:27" ht="15" customHeight="1" x14ac:dyDescent="0.25">
      <c r="A165" s="103">
        <v>2019</v>
      </c>
      <c r="B165" s="104" t="s">
        <v>513</v>
      </c>
      <c r="C165" s="104" t="s">
        <v>556</v>
      </c>
      <c r="D165" s="104" t="s">
        <v>553</v>
      </c>
      <c r="E165" s="104" t="s">
        <v>479</v>
      </c>
      <c r="F165" s="104" t="s">
        <v>29</v>
      </c>
      <c r="G165" s="104" t="s">
        <v>30</v>
      </c>
      <c r="H165" s="104" t="s">
        <v>20</v>
      </c>
      <c r="I165" s="104" t="s">
        <v>19</v>
      </c>
      <c r="J165" s="125">
        <v>72</v>
      </c>
      <c r="R165" s="103">
        <v>2019</v>
      </c>
      <c r="S165" s="104" t="s">
        <v>539</v>
      </c>
      <c r="T165" s="104" t="s">
        <v>297</v>
      </c>
      <c r="U165" s="135" t="s">
        <v>298</v>
      </c>
      <c r="V165" s="104" t="s">
        <v>299</v>
      </c>
      <c r="W165" s="104" t="s">
        <v>300</v>
      </c>
      <c r="X165" s="104" t="s">
        <v>301</v>
      </c>
      <c r="Y165" s="104" t="s">
        <v>20</v>
      </c>
      <c r="Z165" s="104" t="s">
        <v>629</v>
      </c>
      <c r="AA165" s="125">
        <v>2</v>
      </c>
    </row>
    <row r="166" spans="1:27" ht="15" customHeight="1" x14ac:dyDescent="0.25">
      <c r="A166" s="103">
        <v>2019</v>
      </c>
      <c r="B166" s="104" t="s">
        <v>626</v>
      </c>
      <c r="C166" s="104" t="s">
        <v>189</v>
      </c>
      <c r="D166" s="104" t="s">
        <v>190</v>
      </c>
      <c r="E166" s="104" t="s">
        <v>191</v>
      </c>
      <c r="F166" s="104" t="s">
        <v>29</v>
      </c>
      <c r="G166" s="104" t="s">
        <v>30</v>
      </c>
      <c r="H166" s="104" t="s">
        <v>16</v>
      </c>
      <c r="I166" s="104" t="s">
        <v>17</v>
      </c>
      <c r="J166" s="125">
        <v>2</v>
      </c>
      <c r="R166" s="103">
        <v>2019</v>
      </c>
      <c r="S166" s="104" t="s">
        <v>546</v>
      </c>
      <c r="T166" s="104" t="s">
        <v>354</v>
      </c>
      <c r="U166" s="138" t="s">
        <v>355</v>
      </c>
      <c r="V166" s="104" t="s">
        <v>356</v>
      </c>
      <c r="W166" s="104" t="s">
        <v>357</v>
      </c>
      <c r="X166" s="104" t="s">
        <v>358</v>
      </c>
      <c r="Y166" s="104" t="s">
        <v>20</v>
      </c>
      <c r="Z166" s="104" t="s">
        <v>629</v>
      </c>
      <c r="AA166" s="125">
        <v>92</v>
      </c>
    </row>
    <row r="167" spans="1:27" ht="15" customHeight="1" x14ac:dyDescent="0.25">
      <c r="A167" s="103">
        <v>2019</v>
      </c>
      <c r="B167" s="104" t="s">
        <v>528</v>
      </c>
      <c r="C167" s="104" t="s">
        <v>344</v>
      </c>
      <c r="D167" s="104" t="s">
        <v>345</v>
      </c>
      <c r="E167" s="104" t="s">
        <v>346</v>
      </c>
      <c r="F167" s="104" t="s">
        <v>134</v>
      </c>
      <c r="G167" s="104" t="s">
        <v>135</v>
      </c>
      <c r="H167" s="104" t="s">
        <v>16</v>
      </c>
      <c r="I167" s="104" t="s">
        <v>18</v>
      </c>
      <c r="J167" s="125">
        <v>1</v>
      </c>
      <c r="R167" s="103">
        <v>2019</v>
      </c>
      <c r="S167" s="104" t="s">
        <v>547</v>
      </c>
      <c r="T167" s="104" t="s">
        <v>416</v>
      </c>
      <c r="U167" s="138" t="s">
        <v>417</v>
      </c>
      <c r="V167" s="104" t="s">
        <v>418</v>
      </c>
      <c r="W167" s="104" t="s">
        <v>14</v>
      </c>
      <c r="X167" s="104" t="s">
        <v>15</v>
      </c>
      <c r="Y167" s="104" t="s">
        <v>23</v>
      </c>
      <c r="Z167" s="104" t="s">
        <v>629</v>
      </c>
      <c r="AA167" s="125">
        <v>2</v>
      </c>
    </row>
    <row r="168" spans="1:27" ht="15" customHeight="1" x14ac:dyDescent="0.25">
      <c r="A168" s="103">
        <v>2019</v>
      </c>
      <c r="B168" s="104" t="s">
        <v>528</v>
      </c>
      <c r="C168" s="104" t="s">
        <v>344</v>
      </c>
      <c r="D168" s="104" t="s">
        <v>345</v>
      </c>
      <c r="E168" s="104" t="s">
        <v>346</v>
      </c>
      <c r="F168" s="104" t="s">
        <v>134</v>
      </c>
      <c r="G168" s="104" t="s">
        <v>135</v>
      </c>
      <c r="H168" s="104" t="s">
        <v>16</v>
      </c>
      <c r="I168" s="104" t="s">
        <v>24</v>
      </c>
      <c r="J168" s="125">
        <v>25</v>
      </c>
      <c r="R168" s="103">
        <v>2019</v>
      </c>
      <c r="S168" s="104" t="s">
        <v>547</v>
      </c>
      <c r="T168" s="104" t="s">
        <v>416</v>
      </c>
      <c r="U168" s="135" t="s">
        <v>417</v>
      </c>
      <c r="V168" s="104" t="s">
        <v>418</v>
      </c>
      <c r="W168" s="104" t="s">
        <v>14</v>
      </c>
      <c r="X168" s="104" t="s">
        <v>15</v>
      </c>
      <c r="Y168" s="104" t="s">
        <v>20</v>
      </c>
      <c r="Z168" s="104" t="s">
        <v>629</v>
      </c>
      <c r="AA168" s="125">
        <v>6</v>
      </c>
    </row>
    <row r="169" spans="1:27" ht="15" customHeight="1" x14ac:dyDescent="0.25">
      <c r="A169" s="103">
        <v>2019</v>
      </c>
      <c r="B169" s="104" t="s">
        <v>528</v>
      </c>
      <c r="C169" s="104" t="s">
        <v>344</v>
      </c>
      <c r="D169" s="104" t="s">
        <v>345</v>
      </c>
      <c r="E169" s="104" t="s">
        <v>346</v>
      </c>
      <c r="F169" s="104" t="s">
        <v>134</v>
      </c>
      <c r="G169" s="104" t="s">
        <v>135</v>
      </c>
      <c r="H169" s="104" t="s">
        <v>16</v>
      </c>
      <c r="I169" s="104" t="s">
        <v>19</v>
      </c>
      <c r="J169" s="125">
        <v>2</v>
      </c>
      <c r="R169" s="103">
        <v>2019</v>
      </c>
      <c r="S169" s="104" t="s">
        <v>622</v>
      </c>
      <c r="T169" s="104" t="s">
        <v>196</v>
      </c>
      <c r="U169" s="138" t="s">
        <v>193</v>
      </c>
      <c r="V169" s="104" t="s">
        <v>194</v>
      </c>
      <c r="W169" s="104" t="s">
        <v>14</v>
      </c>
      <c r="X169" s="104" t="s">
        <v>15</v>
      </c>
      <c r="Y169" s="104" t="s">
        <v>20</v>
      </c>
      <c r="Z169" s="104" t="s">
        <v>629</v>
      </c>
      <c r="AA169" s="125">
        <v>4</v>
      </c>
    </row>
    <row r="170" spans="1:27" ht="15" customHeight="1" x14ac:dyDescent="0.25">
      <c r="A170" s="103">
        <v>2019</v>
      </c>
      <c r="B170" s="104" t="s">
        <v>528</v>
      </c>
      <c r="C170" s="104" t="s">
        <v>344</v>
      </c>
      <c r="D170" s="104" t="s">
        <v>345</v>
      </c>
      <c r="E170" s="104" t="s">
        <v>346</v>
      </c>
      <c r="F170" s="104" t="s">
        <v>134</v>
      </c>
      <c r="G170" s="104" t="s">
        <v>135</v>
      </c>
      <c r="H170" s="104" t="s">
        <v>20</v>
      </c>
      <c r="I170" s="104" t="s">
        <v>18</v>
      </c>
      <c r="J170" s="125">
        <v>1</v>
      </c>
      <c r="R170" s="103">
        <v>2019</v>
      </c>
      <c r="S170" s="104" t="s">
        <v>577</v>
      </c>
      <c r="T170" s="104" t="s">
        <v>420</v>
      </c>
      <c r="U170" s="138" t="s">
        <v>417</v>
      </c>
      <c r="V170" s="104" t="s">
        <v>418</v>
      </c>
      <c r="W170" s="104" t="s">
        <v>14</v>
      </c>
      <c r="X170" s="104" t="s">
        <v>15</v>
      </c>
      <c r="Y170" s="104" t="s">
        <v>23</v>
      </c>
      <c r="Z170" s="104" t="s">
        <v>629</v>
      </c>
      <c r="AA170" s="125">
        <v>1</v>
      </c>
    </row>
    <row r="171" spans="1:27" ht="15" customHeight="1" x14ac:dyDescent="0.25">
      <c r="A171" s="103">
        <v>2019</v>
      </c>
      <c r="B171" s="104" t="s">
        <v>528</v>
      </c>
      <c r="C171" s="104" t="s">
        <v>344</v>
      </c>
      <c r="D171" s="104" t="s">
        <v>345</v>
      </c>
      <c r="E171" s="104" t="s">
        <v>346</v>
      </c>
      <c r="F171" s="104" t="s">
        <v>134</v>
      </c>
      <c r="G171" s="104" t="s">
        <v>135</v>
      </c>
      <c r="H171" s="104" t="s">
        <v>20</v>
      </c>
      <c r="I171" s="104" t="s">
        <v>24</v>
      </c>
      <c r="J171" s="125">
        <v>9</v>
      </c>
      <c r="R171" s="103">
        <v>2019</v>
      </c>
      <c r="S171" s="104" t="s">
        <v>577</v>
      </c>
      <c r="T171" s="104" t="s">
        <v>420</v>
      </c>
      <c r="U171" s="135" t="s">
        <v>417</v>
      </c>
      <c r="V171" s="104" t="s">
        <v>418</v>
      </c>
      <c r="W171" s="104" t="s">
        <v>14</v>
      </c>
      <c r="X171" s="104" t="s">
        <v>15</v>
      </c>
      <c r="Y171" s="104" t="s">
        <v>20</v>
      </c>
      <c r="Z171" s="104" t="s">
        <v>629</v>
      </c>
      <c r="AA171" s="125">
        <v>3</v>
      </c>
    </row>
    <row r="172" spans="1:27" ht="15" customHeight="1" x14ac:dyDescent="0.25">
      <c r="A172" s="103">
        <v>2019</v>
      </c>
      <c r="B172" s="104" t="s">
        <v>522</v>
      </c>
      <c r="C172" s="104" t="s">
        <v>362</v>
      </c>
      <c r="D172" s="104" t="s">
        <v>363</v>
      </c>
      <c r="E172" s="104" t="s">
        <v>364</v>
      </c>
      <c r="F172" s="104" t="s">
        <v>134</v>
      </c>
      <c r="G172" s="104" t="s">
        <v>135</v>
      </c>
      <c r="H172" s="104" t="s">
        <v>16</v>
      </c>
      <c r="I172" s="104" t="s">
        <v>17</v>
      </c>
      <c r="J172" s="125">
        <v>2</v>
      </c>
      <c r="R172" s="103">
        <v>2019</v>
      </c>
      <c r="S172" s="104" t="s">
        <v>641</v>
      </c>
      <c r="T172" s="104" t="s">
        <v>198</v>
      </c>
      <c r="U172" s="138" t="s">
        <v>193</v>
      </c>
      <c r="V172" s="104" t="s">
        <v>194</v>
      </c>
      <c r="W172" s="104" t="s">
        <v>14</v>
      </c>
      <c r="X172" s="104" t="s">
        <v>15</v>
      </c>
      <c r="Y172" s="104" t="s">
        <v>20</v>
      </c>
      <c r="Z172" s="104" t="s">
        <v>629</v>
      </c>
      <c r="AA172" s="125">
        <v>12</v>
      </c>
    </row>
    <row r="173" spans="1:27" ht="15" customHeight="1" x14ac:dyDescent="0.25">
      <c r="A173" s="103">
        <v>2019</v>
      </c>
      <c r="B173" s="104" t="s">
        <v>522</v>
      </c>
      <c r="C173" s="104" t="s">
        <v>362</v>
      </c>
      <c r="D173" s="104" t="s">
        <v>363</v>
      </c>
      <c r="E173" s="104" t="s">
        <v>364</v>
      </c>
      <c r="F173" s="104" t="s">
        <v>134</v>
      </c>
      <c r="G173" s="104" t="s">
        <v>135</v>
      </c>
      <c r="H173" s="104" t="s">
        <v>16</v>
      </c>
      <c r="I173" s="104" t="s">
        <v>18</v>
      </c>
      <c r="J173" s="125">
        <v>13</v>
      </c>
      <c r="R173" s="103">
        <v>2019</v>
      </c>
      <c r="S173" s="104" t="s">
        <v>623</v>
      </c>
      <c r="T173" s="104" t="s">
        <v>200</v>
      </c>
      <c r="U173" s="138" t="s">
        <v>193</v>
      </c>
      <c r="V173" s="104" t="s">
        <v>194</v>
      </c>
      <c r="W173" s="104" t="s">
        <v>14</v>
      </c>
      <c r="X173" s="104" t="s">
        <v>15</v>
      </c>
      <c r="Y173" s="104" t="s">
        <v>20</v>
      </c>
      <c r="Z173" s="104" t="s">
        <v>629</v>
      </c>
      <c r="AA173" s="125">
        <v>2</v>
      </c>
    </row>
    <row r="174" spans="1:27" ht="15" customHeight="1" x14ac:dyDescent="0.25">
      <c r="A174" s="103">
        <v>2019</v>
      </c>
      <c r="B174" s="104" t="s">
        <v>522</v>
      </c>
      <c r="C174" s="104" t="s">
        <v>362</v>
      </c>
      <c r="D174" s="104" t="s">
        <v>363</v>
      </c>
      <c r="E174" s="104" t="s">
        <v>364</v>
      </c>
      <c r="F174" s="104" t="s">
        <v>134</v>
      </c>
      <c r="G174" s="104" t="s">
        <v>135</v>
      </c>
      <c r="H174" s="104" t="s">
        <v>16</v>
      </c>
      <c r="I174" s="104" t="s">
        <v>24</v>
      </c>
      <c r="J174" s="125">
        <v>6</v>
      </c>
      <c r="R174" s="103">
        <v>2019</v>
      </c>
      <c r="S174" s="104" t="s">
        <v>607</v>
      </c>
      <c r="T174" s="104" t="s">
        <v>303</v>
      </c>
      <c r="U174" s="135" t="s">
        <v>298</v>
      </c>
      <c r="V174" s="104" t="s">
        <v>299</v>
      </c>
      <c r="W174" s="104" t="s">
        <v>300</v>
      </c>
      <c r="X174" s="104" t="s">
        <v>301</v>
      </c>
      <c r="Y174" s="104" t="s">
        <v>16</v>
      </c>
      <c r="Z174" s="104" t="s">
        <v>629</v>
      </c>
      <c r="AA174" s="125">
        <v>2</v>
      </c>
    </row>
    <row r="175" spans="1:27" ht="15" customHeight="1" x14ac:dyDescent="0.25">
      <c r="A175" s="103">
        <v>2019</v>
      </c>
      <c r="B175" s="104" t="s">
        <v>522</v>
      </c>
      <c r="C175" s="104" t="s">
        <v>362</v>
      </c>
      <c r="D175" s="104" t="s">
        <v>363</v>
      </c>
      <c r="E175" s="104" t="s">
        <v>364</v>
      </c>
      <c r="F175" s="104" t="s">
        <v>134</v>
      </c>
      <c r="G175" s="104" t="s">
        <v>135</v>
      </c>
      <c r="H175" s="104" t="s">
        <v>16</v>
      </c>
      <c r="I175" s="104" t="s">
        <v>19</v>
      </c>
      <c r="J175" s="125">
        <v>32</v>
      </c>
      <c r="R175" s="103">
        <v>2019</v>
      </c>
      <c r="S175" s="104" t="s">
        <v>595</v>
      </c>
      <c r="T175" s="104" t="s">
        <v>424</v>
      </c>
      <c r="U175" s="138" t="s">
        <v>417</v>
      </c>
      <c r="V175" s="104" t="s">
        <v>418</v>
      </c>
      <c r="W175" s="104" t="s">
        <v>14</v>
      </c>
      <c r="X175" s="104" t="s">
        <v>15</v>
      </c>
      <c r="Y175" s="104" t="s">
        <v>16</v>
      </c>
      <c r="Z175" s="104" t="s">
        <v>629</v>
      </c>
      <c r="AA175" s="125">
        <v>1</v>
      </c>
    </row>
    <row r="176" spans="1:27" ht="15" customHeight="1" x14ac:dyDescent="0.25">
      <c r="A176" s="103">
        <v>2019</v>
      </c>
      <c r="B176" s="104" t="s">
        <v>567</v>
      </c>
      <c r="C176" s="104" t="s">
        <v>374</v>
      </c>
      <c r="D176" s="104" t="s">
        <v>375</v>
      </c>
      <c r="E176" s="104" t="s">
        <v>376</v>
      </c>
      <c r="F176" s="104" t="s">
        <v>134</v>
      </c>
      <c r="G176" s="104" t="s">
        <v>135</v>
      </c>
      <c r="H176" s="104" t="s">
        <v>23</v>
      </c>
      <c r="I176" s="104" t="s">
        <v>24</v>
      </c>
      <c r="J176" s="125">
        <v>8</v>
      </c>
      <c r="R176" s="103">
        <v>2019</v>
      </c>
      <c r="S176" s="104" t="s">
        <v>595</v>
      </c>
      <c r="T176" s="104" t="s">
        <v>424</v>
      </c>
      <c r="U176" s="138" t="s">
        <v>417</v>
      </c>
      <c r="V176" s="104" t="s">
        <v>418</v>
      </c>
      <c r="W176" s="104" t="s">
        <v>14</v>
      </c>
      <c r="X176" s="104" t="s">
        <v>15</v>
      </c>
      <c r="Y176" s="104" t="s">
        <v>20</v>
      </c>
      <c r="Z176" s="104" t="s">
        <v>629</v>
      </c>
      <c r="AA176" s="125">
        <v>7</v>
      </c>
    </row>
    <row r="177" spans="1:27" ht="15" customHeight="1" x14ac:dyDescent="0.25">
      <c r="A177" s="103">
        <v>2019</v>
      </c>
      <c r="B177" s="104" t="s">
        <v>567</v>
      </c>
      <c r="C177" s="104" t="s">
        <v>374</v>
      </c>
      <c r="D177" s="104" t="s">
        <v>375</v>
      </c>
      <c r="E177" s="104" t="s">
        <v>376</v>
      </c>
      <c r="F177" s="104" t="s">
        <v>134</v>
      </c>
      <c r="G177" s="104" t="s">
        <v>135</v>
      </c>
      <c r="H177" s="104" t="s">
        <v>20</v>
      </c>
      <c r="I177" s="104" t="s">
        <v>17</v>
      </c>
      <c r="J177" s="125">
        <v>2</v>
      </c>
      <c r="R177" s="5">
        <v>2019</v>
      </c>
      <c r="S177" s="6" t="s">
        <v>578</v>
      </c>
      <c r="T177" s="6" t="s">
        <v>360</v>
      </c>
      <c r="U177" s="138" t="s">
        <v>355</v>
      </c>
      <c r="V177" s="6" t="s">
        <v>356</v>
      </c>
      <c r="W177" s="6" t="s">
        <v>357</v>
      </c>
      <c r="X177" s="6" t="s">
        <v>358</v>
      </c>
      <c r="Y177" s="6" t="s">
        <v>20</v>
      </c>
      <c r="Z177" s="6" t="s">
        <v>629</v>
      </c>
      <c r="AA177" s="66">
        <v>22</v>
      </c>
    </row>
    <row r="178" spans="1:27" ht="15" customHeight="1" x14ac:dyDescent="0.25">
      <c r="A178" s="103">
        <v>2019</v>
      </c>
      <c r="B178" s="104" t="s">
        <v>567</v>
      </c>
      <c r="C178" s="104" t="s">
        <v>374</v>
      </c>
      <c r="D178" s="104" t="s">
        <v>375</v>
      </c>
      <c r="E178" s="104" t="s">
        <v>376</v>
      </c>
      <c r="F178" s="104" t="s">
        <v>134</v>
      </c>
      <c r="G178" s="104" t="s">
        <v>135</v>
      </c>
      <c r="H178" s="104" t="s">
        <v>20</v>
      </c>
      <c r="I178" s="104" t="s">
        <v>18</v>
      </c>
      <c r="J178" s="125">
        <v>85</v>
      </c>
      <c r="R178" s="5">
        <v>2019</v>
      </c>
      <c r="S178" s="6" t="s">
        <v>645</v>
      </c>
      <c r="T178" s="6" t="s">
        <v>642</v>
      </c>
      <c r="U178" s="138" t="s">
        <v>44</v>
      </c>
      <c r="V178" s="6" t="s">
        <v>45</v>
      </c>
      <c r="W178" s="6" t="s">
        <v>46</v>
      </c>
      <c r="X178" s="6" t="s">
        <v>47</v>
      </c>
      <c r="Y178" s="6" t="s">
        <v>20</v>
      </c>
      <c r="Z178" s="6" t="s">
        <v>629</v>
      </c>
      <c r="AA178" s="66">
        <v>1</v>
      </c>
    </row>
    <row r="179" spans="1:27" ht="15" customHeight="1" x14ac:dyDescent="0.25">
      <c r="A179" s="103">
        <v>2019</v>
      </c>
      <c r="B179" s="104" t="s">
        <v>567</v>
      </c>
      <c r="C179" s="104" t="s">
        <v>374</v>
      </c>
      <c r="D179" s="104" t="s">
        <v>375</v>
      </c>
      <c r="E179" s="104" t="s">
        <v>376</v>
      </c>
      <c r="F179" s="104" t="s">
        <v>134</v>
      </c>
      <c r="G179" s="104" t="s">
        <v>135</v>
      </c>
      <c r="H179" s="104" t="s">
        <v>20</v>
      </c>
      <c r="I179" s="104" t="s">
        <v>24</v>
      </c>
      <c r="J179" s="125">
        <v>433</v>
      </c>
      <c r="R179" s="5">
        <v>2019</v>
      </c>
      <c r="S179" s="6" t="s">
        <v>645</v>
      </c>
      <c r="T179" s="6" t="s">
        <v>642</v>
      </c>
      <c r="U179" s="135" t="s">
        <v>52</v>
      </c>
      <c r="V179" s="6" t="s">
        <v>53</v>
      </c>
      <c r="W179" s="6" t="s">
        <v>54</v>
      </c>
      <c r="X179" s="6" t="s">
        <v>55</v>
      </c>
      <c r="Y179" s="6" t="s">
        <v>23</v>
      </c>
      <c r="Z179" s="6" t="s">
        <v>629</v>
      </c>
      <c r="AA179" s="66">
        <v>4</v>
      </c>
    </row>
    <row r="180" spans="1:27" ht="15" customHeight="1" x14ac:dyDescent="0.25">
      <c r="A180" s="103">
        <v>2019</v>
      </c>
      <c r="B180" s="104" t="s">
        <v>567</v>
      </c>
      <c r="C180" s="104" t="s">
        <v>374</v>
      </c>
      <c r="D180" s="104" t="s">
        <v>375</v>
      </c>
      <c r="E180" s="104" t="s">
        <v>376</v>
      </c>
      <c r="F180" s="104" t="s">
        <v>134</v>
      </c>
      <c r="G180" s="104" t="s">
        <v>135</v>
      </c>
      <c r="H180" s="104" t="s">
        <v>20</v>
      </c>
      <c r="I180" s="104" t="s">
        <v>19</v>
      </c>
      <c r="J180" s="125">
        <v>30</v>
      </c>
      <c r="R180" s="5">
        <v>2019</v>
      </c>
      <c r="S180" s="104" t="s">
        <v>645</v>
      </c>
      <c r="T180" s="104" t="s">
        <v>642</v>
      </c>
      <c r="U180" s="135" t="s">
        <v>52</v>
      </c>
      <c r="V180" s="6" t="s">
        <v>53</v>
      </c>
      <c r="W180" s="6" t="s">
        <v>54</v>
      </c>
      <c r="X180" s="6" t="s">
        <v>55</v>
      </c>
      <c r="Y180" s="6" t="s">
        <v>20</v>
      </c>
      <c r="Z180" s="6" t="s">
        <v>629</v>
      </c>
      <c r="AA180" s="66">
        <v>19</v>
      </c>
    </row>
    <row r="181" spans="1:27" ht="15" customHeight="1" x14ac:dyDescent="0.25">
      <c r="A181" s="103">
        <v>2019</v>
      </c>
      <c r="B181" s="104" t="s">
        <v>568</v>
      </c>
      <c r="C181" s="104" t="s">
        <v>392</v>
      </c>
      <c r="D181" s="104" t="s">
        <v>393</v>
      </c>
      <c r="E181" s="104" t="s">
        <v>394</v>
      </c>
      <c r="F181" s="104" t="s">
        <v>29</v>
      </c>
      <c r="G181" s="104" t="s">
        <v>30</v>
      </c>
      <c r="H181" s="104" t="s">
        <v>16</v>
      </c>
      <c r="I181" s="104" t="s">
        <v>17</v>
      </c>
      <c r="J181" s="125">
        <v>1</v>
      </c>
      <c r="R181" s="5">
        <v>2019</v>
      </c>
      <c r="S181" s="104" t="s">
        <v>645</v>
      </c>
      <c r="T181" s="104" t="s">
        <v>642</v>
      </c>
      <c r="U181" s="135" t="s">
        <v>60</v>
      </c>
      <c r="V181" s="6" t="s">
        <v>61</v>
      </c>
      <c r="W181" s="6" t="s">
        <v>62</v>
      </c>
      <c r="X181" s="6" t="s">
        <v>63</v>
      </c>
      <c r="Y181" s="6" t="s">
        <v>23</v>
      </c>
      <c r="Z181" s="6" t="s">
        <v>629</v>
      </c>
      <c r="AA181" s="66">
        <v>2</v>
      </c>
    </row>
    <row r="182" spans="1:27" ht="15" customHeight="1" x14ac:dyDescent="0.25">
      <c r="A182" s="103">
        <v>2019</v>
      </c>
      <c r="B182" s="104" t="s">
        <v>568</v>
      </c>
      <c r="C182" s="104" t="s">
        <v>392</v>
      </c>
      <c r="D182" s="104" t="s">
        <v>393</v>
      </c>
      <c r="E182" s="104" t="s">
        <v>394</v>
      </c>
      <c r="F182" s="104" t="s">
        <v>29</v>
      </c>
      <c r="G182" s="104" t="s">
        <v>30</v>
      </c>
      <c r="H182" s="104" t="s">
        <v>16</v>
      </c>
      <c r="I182" s="104" t="s">
        <v>18</v>
      </c>
      <c r="J182" s="125">
        <v>3</v>
      </c>
      <c r="R182" s="5">
        <v>2019</v>
      </c>
      <c r="S182" s="6" t="s">
        <v>645</v>
      </c>
      <c r="T182" s="6" t="s">
        <v>642</v>
      </c>
      <c r="U182" s="135" t="s">
        <v>60</v>
      </c>
      <c r="V182" s="6" t="s">
        <v>61</v>
      </c>
      <c r="W182" s="6" t="s">
        <v>62</v>
      </c>
      <c r="X182" s="6" t="s">
        <v>63</v>
      </c>
      <c r="Y182" s="6" t="s">
        <v>20</v>
      </c>
      <c r="Z182" s="6" t="s">
        <v>629</v>
      </c>
      <c r="AA182" s="66">
        <v>142</v>
      </c>
    </row>
    <row r="183" spans="1:27" ht="15" customHeight="1" x14ac:dyDescent="0.25">
      <c r="A183" s="103">
        <v>2019</v>
      </c>
      <c r="B183" s="104" t="s">
        <v>568</v>
      </c>
      <c r="C183" s="104" t="s">
        <v>392</v>
      </c>
      <c r="D183" s="104" t="s">
        <v>393</v>
      </c>
      <c r="E183" s="104" t="s">
        <v>394</v>
      </c>
      <c r="F183" s="104" t="s">
        <v>29</v>
      </c>
      <c r="G183" s="104" t="s">
        <v>30</v>
      </c>
      <c r="H183" s="104" t="s">
        <v>16</v>
      </c>
      <c r="I183" s="104" t="s">
        <v>19</v>
      </c>
      <c r="J183" s="125">
        <v>3</v>
      </c>
      <c r="R183" s="5">
        <v>2019</v>
      </c>
      <c r="S183" s="6" t="s">
        <v>645</v>
      </c>
      <c r="T183" s="6" t="s">
        <v>642</v>
      </c>
      <c r="U183" s="135" t="s">
        <v>74</v>
      </c>
      <c r="V183" s="6" t="s">
        <v>75</v>
      </c>
      <c r="W183" s="6" t="s">
        <v>76</v>
      </c>
      <c r="X183" s="6" t="s">
        <v>77</v>
      </c>
      <c r="Y183" s="6" t="s">
        <v>16</v>
      </c>
      <c r="Z183" s="6" t="s">
        <v>629</v>
      </c>
      <c r="AA183" s="66">
        <v>3</v>
      </c>
    </row>
    <row r="184" spans="1:27" ht="15" customHeight="1" x14ac:dyDescent="0.25">
      <c r="A184" s="103">
        <v>2019</v>
      </c>
      <c r="B184" s="104" t="s">
        <v>568</v>
      </c>
      <c r="C184" s="104" t="s">
        <v>392</v>
      </c>
      <c r="D184" s="104" t="s">
        <v>393</v>
      </c>
      <c r="E184" s="104" t="s">
        <v>394</v>
      </c>
      <c r="F184" s="104" t="s">
        <v>29</v>
      </c>
      <c r="G184" s="104" t="s">
        <v>30</v>
      </c>
      <c r="H184" s="104" t="s">
        <v>20</v>
      </c>
      <c r="I184" s="104" t="s">
        <v>17</v>
      </c>
      <c r="J184" s="125">
        <v>10</v>
      </c>
      <c r="R184" s="5">
        <v>2019</v>
      </c>
      <c r="S184" s="6" t="s">
        <v>645</v>
      </c>
      <c r="T184" s="6" t="s">
        <v>642</v>
      </c>
      <c r="U184" s="135" t="s">
        <v>74</v>
      </c>
      <c r="V184" s="6" t="s">
        <v>75</v>
      </c>
      <c r="W184" s="6" t="s">
        <v>76</v>
      </c>
      <c r="X184" s="6" t="s">
        <v>77</v>
      </c>
      <c r="Y184" s="6" t="s">
        <v>23</v>
      </c>
      <c r="Z184" s="6" t="s">
        <v>629</v>
      </c>
      <c r="AA184" s="66">
        <v>21</v>
      </c>
    </row>
    <row r="185" spans="1:27" ht="15" customHeight="1" x14ac:dyDescent="0.25">
      <c r="A185" s="103">
        <v>2019</v>
      </c>
      <c r="B185" s="104" t="s">
        <v>568</v>
      </c>
      <c r="C185" s="104" t="s">
        <v>392</v>
      </c>
      <c r="D185" s="104" t="s">
        <v>393</v>
      </c>
      <c r="E185" s="104" t="s">
        <v>394</v>
      </c>
      <c r="F185" s="104" t="s">
        <v>29</v>
      </c>
      <c r="G185" s="104" t="s">
        <v>30</v>
      </c>
      <c r="H185" s="104" t="s">
        <v>20</v>
      </c>
      <c r="I185" s="104" t="s">
        <v>18</v>
      </c>
      <c r="J185" s="125">
        <v>91</v>
      </c>
      <c r="R185" s="5">
        <v>2019</v>
      </c>
      <c r="S185" s="6" t="s">
        <v>645</v>
      </c>
      <c r="T185" s="6" t="s">
        <v>642</v>
      </c>
      <c r="U185" s="138" t="s">
        <v>74</v>
      </c>
      <c r="V185" s="6" t="s">
        <v>75</v>
      </c>
      <c r="W185" s="6" t="s">
        <v>76</v>
      </c>
      <c r="X185" s="6" t="s">
        <v>77</v>
      </c>
      <c r="Y185" s="6" t="s">
        <v>20</v>
      </c>
      <c r="Z185" s="6" t="s">
        <v>629</v>
      </c>
      <c r="AA185" s="66">
        <v>30</v>
      </c>
    </row>
    <row r="186" spans="1:27" ht="15" customHeight="1" x14ac:dyDescent="0.25">
      <c r="A186" s="103">
        <v>2019</v>
      </c>
      <c r="B186" s="104" t="s">
        <v>568</v>
      </c>
      <c r="C186" s="104" t="s">
        <v>392</v>
      </c>
      <c r="D186" s="104" t="s">
        <v>393</v>
      </c>
      <c r="E186" s="104" t="s">
        <v>394</v>
      </c>
      <c r="F186" s="104" t="s">
        <v>29</v>
      </c>
      <c r="G186" s="104" t="s">
        <v>30</v>
      </c>
      <c r="H186" s="104" t="s">
        <v>20</v>
      </c>
      <c r="I186" s="104" t="s">
        <v>24</v>
      </c>
      <c r="J186" s="125">
        <v>125</v>
      </c>
      <c r="R186" s="5">
        <v>2019</v>
      </c>
      <c r="S186" s="6" t="s">
        <v>645</v>
      </c>
      <c r="T186" s="6" t="s">
        <v>642</v>
      </c>
      <c r="U186" s="138" t="s">
        <v>554</v>
      </c>
      <c r="V186" s="6" t="s">
        <v>480</v>
      </c>
      <c r="W186" s="6" t="s">
        <v>170</v>
      </c>
      <c r="X186" s="6" t="s">
        <v>171</v>
      </c>
      <c r="Y186" s="6" t="s">
        <v>16</v>
      </c>
      <c r="Z186" s="6" t="s">
        <v>629</v>
      </c>
      <c r="AA186" s="66">
        <v>40</v>
      </c>
    </row>
    <row r="187" spans="1:27" ht="15" customHeight="1" x14ac:dyDescent="0.25">
      <c r="A187" s="103">
        <v>2019</v>
      </c>
      <c r="B187" s="104" t="s">
        <v>568</v>
      </c>
      <c r="C187" s="104" t="s">
        <v>392</v>
      </c>
      <c r="D187" s="104" t="s">
        <v>393</v>
      </c>
      <c r="E187" s="104" t="s">
        <v>394</v>
      </c>
      <c r="F187" s="104" t="s">
        <v>29</v>
      </c>
      <c r="G187" s="104" t="s">
        <v>30</v>
      </c>
      <c r="H187" s="104" t="s">
        <v>20</v>
      </c>
      <c r="I187" s="104" t="s">
        <v>19</v>
      </c>
      <c r="J187" s="125">
        <v>142</v>
      </c>
      <c r="R187" s="5">
        <v>2019</v>
      </c>
      <c r="S187" s="6" t="s">
        <v>645</v>
      </c>
      <c r="T187" s="6" t="s">
        <v>642</v>
      </c>
      <c r="U187" s="138" t="s">
        <v>554</v>
      </c>
      <c r="V187" s="6" t="s">
        <v>480</v>
      </c>
      <c r="W187" s="6" t="s">
        <v>170</v>
      </c>
      <c r="X187" s="6" t="s">
        <v>171</v>
      </c>
      <c r="Y187" s="6" t="s">
        <v>20</v>
      </c>
      <c r="Z187" s="6" t="s">
        <v>629</v>
      </c>
      <c r="AA187" s="66">
        <v>6</v>
      </c>
    </row>
    <row r="188" spans="1:27" ht="15" customHeight="1" x14ac:dyDescent="0.25">
      <c r="A188" s="103">
        <v>2019</v>
      </c>
      <c r="B188" s="104" t="s">
        <v>569</v>
      </c>
      <c r="C188" s="104" t="s">
        <v>412</v>
      </c>
      <c r="D188" s="104" t="s">
        <v>413</v>
      </c>
      <c r="E188" s="104" t="s">
        <v>414</v>
      </c>
      <c r="F188" s="104" t="s">
        <v>134</v>
      </c>
      <c r="G188" s="104" t="s">
        <v>135</v>
      </c>
      <c r="H188" s="104" t="s">
        <v>16</v>
      </c>
      <c r="I188" s="104" t="s">
        <v>18</v>
      </c>
      <c r="J188" s="125">
        <v>3</v>
      </c>
      <c r="R188" s="5">
        <v>2019</v>
      </c>
      <c r="S188" s="6" t="s">
        <v>645</v>
      </c>
      <c r="T188" s="6" t="s">
        <v>642</v>
      </c>
      <c r="U188" s="138" t="s">
        <v>236</v>
      </c>
      <c r="V188" s="6" t="s">
        <v>237</v>
      </c>
      <c r="W188" s="6" t="s">
        <v>238</v>
      </c>
      <c r="X188" s="6" t="s">
        <v>235</v>
      </c>
      <c r="Y188" s="6" t="s">
        <v>16</v>
      </c>
      <c r="Z188" s="6" t="s">
        <v>629</v>
      </c>
      <c r="AA188" s="66">
        <v>43</v>
      </c>
    </row>
    <row r="189" spans="1:27" ht="15" customHeight="1" x14ac:dyDescent="0.25">
      <c r="A189" s="103">
        <v>2019</v>
      </c>
      <c r="B189" s="104" t="s">
        <v>569</v>
      </c>
      <c r="C189" s="104" t="s">
        <v>412</v>
      </c>
      <c r="D189" s="104" t="s">
        <v>413</v>
      </c>
      <c r="E189" s="104" t="s">
        <v>414</v>
      </c>
      <c r="F189" s="104" t="s">
        <v>134</v>
      </c>
      <c r="G189" s="104" t="s">
        <v>135</v>
      </c>
      <c r="H189" s="104" t="s">
        <v>16</v>
      </c>
      <c r="I189" s="104" t="s">
        <v>24</v>
      </c>
      <c r="J189" s="125">
        <v>13</v>
      </c>
      <c r="R189" s="5">
        <v>2019</v>
      </c>
      <c r="S189" s="6" t="s">
        <v>645</v>
      </c>
      <c r="T189" s="6" t="s">
        <v>642</v>
      </c>
      <c r="U189" s="135" t="s">
        <v>236</v>
      </c>
      <c r="V189" s="6" t="s">
        <v>237</v>
      </c>
      <c r="W189" s="6" t="s">
        <v>238</v>
      </c>
      <c r="X189" s="6" t="s">
        <v>235</v>
      </c>
      <c r="Y189" s="6" t="s">
        <v>20</v>
      </c>
      <c r="Z189" s="6" t="s">
        <v>629</v>
      </c>
      <c r="AA189" s="66">
        <v>23</v>
      </c>
    </row>
    <row r="190" spans="1:27" ht="15" customHeight="1" x14ac:dyDescent="0.25">
      <c r="A190" s="103">
        <v>2019</v>
      </c>
      <c r="B190" s="104" t="s">
        <v>569</v>
      </c>
      <c r="C190" s="104" t="s">
        <v>412</v>
      </c>
      <c r="D190" s="104" t="s">
        <v>413</v>
      </c>
      <c r="E190" s="104" t="s">
        <v>414</v>
      </c>
      <c r="F190" s="104" t="s">
        <v>134</v>
      </c>
      <c r="G190" s="104" t="s">
        <v>135</v>
      </c>
      <c r="H190" s="104" t="s">
        <v>16</v>
      </c>
      <c r="I190" s="104" t="s">
        <v>19</v>
      </c>
      <c r="J190" s="125">
        <v>17</v>
      </c>
      <c r="R190" s="5">
        <v>2019</v>
      </c>
      <c r="S190" s="6" t="s">
        <v>645</v>
      </c>
      <c r="T190" s="6" t="s">
        <v>642</v>
      </c>
      <c r="U190" s="138" t="s">
        <v>279</v>
      </c>
      <c r="V190" s="6" t="s">
        <v>280</v>
      </c>
      <c r="W190" s="6" t="s">
        <v>46</v>
      </c>
      <c r="X190" s="6" t="s">
        <v>47</v>
      </c>
      <c r="Y190" s="6" t="s">
        <v>16</v>
      </c>
      <c r="Z190" s="6" t="s">
        <v>629</v>
      </c>
      <c r="AA190" s="66">
        <v>11</v>
      </c>
    </row>
    <row r="191" spans="1:27" ht="15" customHeight="1" x14ac:dyDescent="0.25">
      <c r="A191" s="103">
        <v>2019</v>
      </c>
      <c r="B191" s="104" t="s">
        <v>569</v>
      </c>
      <c r="C191" s="104" t="s">
        <v>412</v>
      </c>
      <c r="D191" s="104" t="s">
        <v>413</v>
      </c>
      <c r="E191" s="104" t="s">
        <v>414</v>
      </c>
      <c r="F191" s="104" t="s">
        <v>134</v>
      </c>
      <c r="G191" s="104" t="s">
        <v>135</v>
      </c>
      <c r="H191" s="104" t="s">
        <v>20</v>
      </c>
      <c r="I191" s="104" t="s">
        <v>17</v>
      </c>
      <c r="J191" s="125">
        <v>1</v>
      </c>
      <c r="R191" s="5">
        <v>2019</v>
      </c>
      <c r="S191" s="6" t="s">
        <v>645</v>
      </c>
      <c r="T191" s="6" t="s">
        <v>642</v>
      </c>
      <c r="U191" s="138" t="s">
        <v>279</v>
      </c>
      <c r="V191" s="6" t="s">
        <v>280</v>
      </c>
      <c r="W191" s="6" t="s">
        <v>46</v>
      </c>
      <c r="X191" s="6" t="s">
        <v>47</v>
      </c>
      <c r="Y191" s="6" t="s">
        <v>23</v>
      </c>
      <c r="Z191" s="6" t="s">
        <v>629</v>
      </c>
      <c r="AA191" s="66">
        <v>2</v>
      </c>
    </row>
    <row r="192" spans="1:27" x14ac:dyDescent="0.25">
      <c r="A192" s="103">
        <v>2019</v>
      </c>
      <c r="B192" s="104" t="s">
        <v>569</v>
      </c>
      <c r="C192" s="104" t="s">
        <v>412</v>
      </c>
      <c r="D192" s="104" t="s">
        <v>413</v>
      </c>
      <c r="E192" s="104" t="s">
        <v>414</v>
      </c>
      <c r="F192" s="104" t="s">
        <v>134</v>
      </c>
      <c r="G192" s="104" t="s">
        <v>135</v>
      </c>
      <c r="H192" s="104" t="s">
        <v>20</v>
      </c>
      <c r="I192" s="104" t="s">
        <v>18</v>
      </c>
      <c r="J192" s="125">
        <v>2</v>
      </c>
      <c r="R192" s="5">
        <v>2019</v>
      </c>
      <c r="S192" s="6" t="s">
        <v>645</v>
      </c>
      <c r="T192" s="6" t="s">
        <v>642</v>
      </c>
      <c r="U192" s="135" t="s">
        <v>279</v>
      </c>
      <c r="V192" s="6" t="s">
        <v>280</v>
      </c>
      <c r="W192" s="6" t="s">
        <v>46</v>
      </c>
      <c r="X192" s="6" t="s">
        <v>47</v>
      </c>
      <c r="Y192" s="6" t="s">
        <v>20</v>
      </c>
      <c r="Z192" s="6" t="s">
        <v>629</v>
      </c>
      <c r="AA192" s="66">
        <v>37</v>
      </c>
    </row>
    <row r="193" spans="1:27" ht="15" customHeight="1" x14ac:dyDescent="0.25">
      <c r="A193" s="103">
        <v>2019</v>
      </c>
      <c r="B193" s="104" t="s">
        <v>569</v>
      </c>
      <c r="C193" s="104" t="s">
        <v>412</v>
      </c>
      <c r="D193" s="104" t="s">
        <v>413</v>
      </c>
      <c r="E193" s="104" t="s">
        <v>414</v>
      </c>
      <c r="F193" s="104" t="s">
        <v>134</v>
      </c>
      <c r="G193" s="104" t="s">
        <v>135</v>
      </c>
      <c r="H193" s="104" t="s">
        <v>20</v>
      </c>
      <c r="I193" s="104" t="s">
        <v>19</v>
      </c>
      <c r="J193" s="125">
        <v>7</v>
      </c>
      <c r="R193" s="5">
        <v>2019</v>
      </c>
      <c r="S193" s="6" t="s">
        <v>645</v>
      </c>
      <c r="T193" s="6" t="s">
        <v>642</v>
      </c>
      <c r="U193" s="138" t="s">
        <v>290</v>
      </c>
      <c r="V193" s="6" t="s">
        <v>291</v>
      </c>
      <c r="W193" s="6" t="s">
        <v>292</v>
      </c>
      <c r="X193" s="6" t="s">
        <v>289</v>
      </c>
      <c r="Y193" s="6" t="s">
        <v>16</v>
      </c>
      <c r="Z193" s="6" t="s">
        <v>629</v>
      </c>
      <c r="AA193" s="66">
        <v>12</v>
      </c>
    </row>
    <row r="194" spans="1:27" ht="15" customHeight="1" x14ac:dyDescent="0.25">
      <c r="A194" s="103">
        <v>2019</v>
      </c>
      <c r="B194" s="104" t="s">
        <v>524</v>
      </c>
      <c r="C194" s="104" t="s">
        <v>448</v>
      </c>
      <c r="D194" s="104" t="s">
        <v>555</v>
      </c>
      <c r="E194" s="104" t="s">
        <v>449</v>
      </c>
      <c r="F194" s="104" t="s">
        <v>134</v>
      </c>
      <c r="G194" s="104" t="s">
        <v>135</v>
      </c>
      <c r="H194" s="104" t="s">
        <v>20</v>
      </c>
      <c r="I194" s="104" t="s">
        <v>17</v>
      </c>
      <c r="J194" s="125">
        <v>14</v>
      </c>
      <c r="R194" s="5">
        <v>2019</v>
      </c>
      <c r="S194" s="6" t="s">
        <v>645</v>
      </c>
      <c r="T194" s="6" t="s">
        <v>642</v>
      </c>
      <c r="U194" s="138" t="s">
        <v>290</v>
      </c>
      <c r="V194" s="6" t="s">
        <v>291</v>
      </c>
      <c r="W194" s="6" t="s">
        <v>292</v>
      </c>
      <c r="X194" s="6" t="s">
        <v>289</v>
      </c>
      <c r="Y194" s="6" t="s">
        <v>20</v>
      </c>
      <c r="Z194" s="6" t="s">
        <v>629</v>
      </c>
      <c r="AA194" s="66">
        <v>45</v>
      </c>
    </row>
    <row r="195" spans="1:27" ht="15" customHeight="1" x14ac:dyDescent="0.25">
      <c r="A195" s="103">
        <v>2019</v>
      </c>
      <c r="B195" s="104" t="s">
        <v>524</v>
      </c>
      <c r="C195" s="104" t="s">
        <v>448</v>
      </c>
      <c r="D195" s="104" t="s">
        <v>555</v>
      </c>
      <c r="E195" s="104" t="s">
        <v>449</v>
      </c>
      <c r="F195" s="104" t="s">
        <v>134</v>
      </c>
      <c r="G195" s="104" t="s">
        <v>135</v>
      </c>
      <c r="H195" s="104" t="s">
        <v>20</v>
      </c>
      <c r="I195" s="104" t="s">
        <v>18</v>
      </c>
      <c r="J195" s="125">
        <v>147</v>
      </c>
      <c r="R195" s="5">
        <v>2019</v>
      </c>
      <c r="S195" s="6" t="s">
        <v>645</v>
      </c>
      <c r="T195" s="6" t="s">
        <v>642</v>
      </c>
      <c r="U195" s="138" t="s">
        <v>298</v>
      </c>
      <c r="V195" s="6" t="s">
        <v>299</v>
      </c>
      <c r="W195" s="6" t="s">
        <v>300</v>
      </c>
      <c r="X195" s="6" t="s">
        <v>301</v>
      </c>
      <c r="Y195" s="6" t="s">
        <v>23</v>
      </c>
      <c r="Z195" s="6" t="s">
        <v>629</v>
      </c>
      <c r="AA195" s="66">
        <v>12</v>
      </c>
    </row>
    <row r="196" spans="1:27" ht="15" customHeight="1" x14ac:dyDescent="0.25">
      <c r="A196" s="103">
        <v>2019</v>
      </c>
      <c r="B196" s="104" t="s">
        <v>524</v>
      </c>
      <c r="C196" s="104" t="s">
        <v>448</v>
      </c>
      <c r="D196" s="104" t="s">
        <v>555</v>
      </c>
      <c r="E196" s="104" t="s">
        <v>449</v>
      </c>
      <c r="F196" s="104" t="s">
        <v>134</v>
      </c>
      <c r="G196" s="104" t="s">
        <v>135</v>
      </c>
      <c r="H196" s="104" t="s">
        <v>20</v>
      </c>
      <c r="I196" s="104" t="s">
        <v>24</v>
      </c>
      <c r="J196" s="125">
        <v>826</v>
      </c>
      <c r="R196" s="5">
        <v>2019</v>
      </c>
      <c r="S196" s="6" t="s">
        <v>645</v>
      </c>
      <c r="T196" s="6" t="s">
        <v>642</v>
      </c>
      <c r="U196" s="138" t="s">
        <v>298</v>
      </c>
      <c r="V196" s="6" t="s">
        <v>299</v>
      </c>
      <c r="W196" s="6" t="s">
        <v>300</v>
      </c>
      <c r="X196" s="6" t="s">
        <v>301</v>
      </c>
      <c r="Y196" s="6" t="s">
        <v>20</v>
      </c>
      <c r="Z196" s="6" t="s">
        <v>629</v>
      </c>
      <c r="AA196" s="66">
        <v>1</v>
      </c>
    </row>
    <row r="197" spans="1:27" ht="15" customHeight="1" x14ac:dyDescent="0.25">
      <c r="A197" s="103">
        <v>2019</v>
      </c>
      <c r="B197" s="104" t="s">
        <v>524</v>
      </c>
      <c r="C197" s="104" t="s">
        <v>448</v>
      </c>
      <c r="D197" s="104" t="s">
        <v>555</v>
      </c>
      <c r="E197" s="104" t="s">
        <v>449</v>
      </c>
      <c r="F197" s="104" t="s">
        <v>134</v>
      </c>
      <c r="G197" s="104" t="s">
        <v>135</v>
      </c>
      <c r="H197" s="104" t="s">
        <v>20</v>
      </c>
      <c r="I197" s="104" t="s">
        <v>19</v>
      </c>
      <c r="J197" s="125">
        <v>392</v>
      </c>
      <c r="R197" s="5">
        <v>2019</v>
      </c>
      <c r="S197" s="6" t="s">
        <v>645</v>
      </c>
      <c r="T197" s="6" t="s">
        <v>642</v>
      </c>
      <c r="U197" s="135" t="s">
        <v>306</v>
      </c>
      <c r="V197" s="6" t="s">
        <v>307</v>
      </c>
      <c r="W197" s="6" t="s">
        <v>170</v>
      </c>
      <c r="X197" s="6" t="s">
        <v>171</v>
      </c>
      <c r="Y197" s="6" t="s">
        <v>16</v>
      </c>
      <c r="Z197" s="6" t="s">
        <v>629</v>
      </c>
      <c r="AA197" s="66">
        <v>118</v>
      </c>
    </row>
    <row r="198" spans="1:27" ht="15" customHeight="1" x14ac:dyDescent="0.25">
      <c r="A198" s="103">
        <v>2019</v>
      </c>
      <c r="B198" s="104" t="s">
        <v>600</v>
      </c>
      <c r="C198" s="104" t="s">
        <v>153</v>
      </c>
      <c r="D198" s="104" t="s">
        <v>154</v>
      </c>
      <c r="E198" s="104" t="s">
        <v>155</v>
      </c>
      <c r="F198" s="104" t="s">
        <v>29</v>
      </c>
      <c r="G198" s="104" t="s">
        <v>30</v>
      </c>
      <c r="H198" s="104" t="s">
        <v>16</v>
      </c>
      <c r="I198" s="104" t="s">
        <v>18</v>
      </c>
      <c r="J198" s="125">
        <v>4</v>
      </c>
      <c r="R198" s="5">
        <v>2019</v>
      </c>
      <c r="S198" s="6" t="s">
        <v>645</v>
      </c>
      <c r="T198" s="6" t="s">
        <v>642</v>
      </c>
      <c r="U198" s="135" t="s">
        <v>306</v>
      </c>
      <c r="V198" s="6" t="s">
        <v>307</v>
      </c>
      <c r="W198" s="6" t="s">
        <v>170</v>
      </c>
      <c r="X198" s="6" t="s">
        <v>171</v>
      </c>
      <c r="Y198" s="6" t="s">
        <v>20</v>
      </c>
      <c r="Z198" s="6" t="s">
        <v>629</v>
      </c>
      <c r="AA198" s="66">
        <v>3</v>
      </c>
    </row>
    <row r="199" spans="1:27" ht="15" customHeight="1" x14ac:dyDescent="0.25">
      <c r="A199" s="103">
        <v>2019</v>
      </c>
      <c r="B199" s="104" t="s">
        <v>600</v>
      </c>
      <c r="C199" s="104" t="s">
        <v>153</v>
      </c>
      <c r="D199" s="104" t="s">
        <v>154</v>
      </c>
      <c r="E199" s="104" t="s">
        <v>155</v>
      </c>
      <c r="F199" s="104" t="s">
        <v>29</v>
      </c>
      <c r="G199" s="104" t="s">
        <v>30</v>
      </c>
      <c r="H199" s="104" t="s">
        <v>16</v>
      </c>
      <c r="I199" s="104" t="s">
        <v>24</v>
      </c>
      <c r="J199" s="125">
        <v>10</v>
      </c>
      <c r="R199" s="5">
        <v>2019</v>
      </c>
      <c r="S199" s="6" t="s">
        <v>645</v>
      </c>
      <c r="T199" s="6" t="s">
        <v>642</v>
      </c>
      <c r="U199" s="135" t="s">
        <v>309</v>
      </c>
      <c r="V199" s="6" t="s">
        <v>310</v>
      </c>
      <c r="W199" s="6" t="s">
        <v>311</v>
      </c>
      <c r="X199" s="6" t="s">
        <v>312</v>
      </c>
      <c r="Y199" s="6" t="s">
        <v>20</v>
      </c>
      <c r="Z199" s="6" t="s">
        <v>629</v>
      </c>
      <c r="AA199" s="66">
        <v>1</v>
      </c>
    </row>
    <row r="200" spans="1:27" ht="15" customHeight="1" x14ac:dyDescent="0.25">
      <c r="A200" s="103">
        <v>2019</v>
      </c>
      <c r="B200" s="104" t="s">
        <v>600</v>
      </c>
      <c r="C200" s="104" t="s">
        <v>153</v>
      </c>
      <c r="D200" s="104" t="s">
        <v>154</v>
      </c>
      <c r="E200" s="104" t="s">
        <v>155</v>
      </c>
      <c r="F200" s="104" t="s">
        <v>29</v>
      </c>
      <c r="G200" s="104" t="s">
        <v>30</v>
      </c>
      <c r="H200" s="104" t="s">
        <v>16</v>
      </c>
      <c r="I200" s="104" t="s">
        <v>19</v>
      </c>
      <c r="J200" s="125">
        <v>3</v>
      </c>
      <c r="R200" s="5">
        <v>2019</v>
      </c>
      <c r="S200" s="6" t="s">
        <v>645</v>
      </c>
      <c r="T200" s="6" t="s">
        <v>642</v>
      </c>
      <c r="U200" s="135" t="s">
        <v>319</v>
      </c>
      <c r="V200" s="6" t="s">
        <v>320</v>
      </c>
      <c r="W200" s="6" t="s">
        <v>134</v>
      </c>
      <c r="X200" s="6" t="s">
        <v>135</v>
      </c>
      <c r="Y200" s="6" t="s">
        <v>16</v>
      </c>
      <c r="Z200" s="6" t="s">
        <v>629</v>
      </c>
      <c r="AA200" s="66">
        <v>1</v>
      </c>
    </row>
    <row r="201" spans="1:27" ht="15" customHeight="1" x14ac:dyDescent="0.25">
      <c r="A201" s="103">
        <v>2019</v>
      </c>
      <c r="B201" s="104" t="s">
        <v>600</v>
      </c>
      <c r="C201" s="104" t="s">
        <v>153</v>
      </c>
      <c r="D201" s="104" t="s">
        <v>154</v>
      </c>
      <c r="E201" s="104" t="s">
        <v>155</v>
      </c>
      <c r="F201" s="104" t="s">
        <v>29</v>
      </c>
      <c r="G201" s="104" t="s">
        <v>30</v>
      </c>
      <c r="H201" s="104" t="s">
        <v>20</v>
      </c>
      <c r="I201" s="104" t="s">
        <v>18</v>
      </c>
      <c r="J201" s="125">
        <v>1</v>
      </c>
      <c r="R201" s="5">
        <v>2019</v>
      </c>
      <c r="S201" s="6" t="s">
        <v>645</v>
      </c>
      <c r="T201" s="6" t="s">
        <v>642</v>
      </c>
      <c r="U201" s="135" t="s">
        <v>319</v>
      </c>
      <c r="V201" s="6" t="s">
        <v>320</v>
      </c>
      <c r="W201" s="6" t="s">
        <v>134</v>
      </c>
      <c r="X201" s="6" t="s">
        <v>135</v>
      </c>
      <c r="Y201" s="6" t="s">
        <v>20</v>
      </c>
      <c r="Z201" s="6" t="s">
        <v>629</v>
      </c>
      <c r="AA201" s="66">
        <v>3</v>
      </c>
    </row>
    <row r="202" spans="1:27" ht="15" customHeight="1" x14ac:dyDescent="0.25">
      <c r="A202" s="103">
        <v>2019</v>
      </c>
      <c r="B202" s="104" t="s">
        <v>600</v>
      </c>
      <c r="C202" s="104" t="s">
        <v>153</v>
      </c>
      <c r="D202" s="104" t="s">
        <v>154</v>
      </c>
      <c r="E202" s="104" t="s">
        <v>155</v>
      </c>
      <c r="F202" s="104" t="s">
        <v>29</v>
      </c>
      <c r="G202" s="104" t="s">
        <v>30</v>
      </c>
      <c r="H202" s="104" t="s">
        <v>20</v>
      </c>
      <c r="I202" s="104" t="s">
        <v>19</v>
      </c>
      <c r="J202" s="125">
        <v>3</v>
      </c>
      <c r="R202" s="103">
        <v>2019</v>
      </c>
      <c r="S202" s="104" t="s">
        <v>579</v>
      </c>
      <c r="T202" s="104" t="s">
        <v>145</v>
      </c>
      <c r="U202" s="135" t="s">
        <v>142</v>
      </c>
      <c r="V202" s="104" t="s">
        <v>143</v>
      </c>
      <c r="W202" s="104" t="s">
        <v>46</v>
      </c>
      <c r="X202" s="104" t="s">
        <v>47</v>
      </c>
      <c r="Y202" s="104" t="s">
        <v>23</v>
      </c>
      <c r="Z202" s="104" t="s">
        <v>629</v>
      </c>
      <c r="AA202" s="125">
        <v>1</v>
      </c>
    </row>
    <row r="203" spans="1:27" ht="15" customHeight="1" x14ac:dyDescent="0.25">
      <c r="A203" s="103">
        <v>2019</v>
      </c>
      <c r="B203" s="104" t="s">
        <v>586</v>
      </c>
      <c r="C203" s="104" t="s">
        <v>217</v>
      </c>
      <c r="D203" s="104" t="s">
        <v>218</v>
      </c>
      <c r="E203" s="104" t="s">
        <v>219</v>
      </c>
      <c r="F203" s="104" t="s">
        <v>134</v>
      </c>
      <c r="G203" s="104" t="s">
        <v>135</v>
      </c>
      <c r="H203" s="104" t="s">
        <v>16</v>
      </c>
      <c r="I203" s="104" t="s">
        <v>18</v>
      </c>
      <c r="J203" s="125">
        <v>1</v>
      </c>
      <c r="R203" s="103">
        <v>2019</v>
      </c>
      <c r="S203" s="104" t="s">
        <v>579</v>
      </c>
      <c r="T203" s="104" t="s">
        <v>145</v>
      </c>
      <c r="U203" s="135" t="s">
        <v>142</v>
      </c>
      <c r="V203" s="104" t="s">
        <v>143</v>
      </c>
      <c r="W203" s="104" t="s">
        <v>46</v>
      </c>
      <c r="X203" s="104" t="s">
        <v>47</v>
      </c>
      <c r="Y203" s="104" t="s">
        <v>20</v>
      </c>
      <c r="Z203" s="104" t="s">
        <v>629</v>
      </c>
      <c r="AA203" s="125">
        <v>31</v>
      </c>
    </row>
    <row r="204" spans="1:27" ht="15" customHeight="1" x14ac:dyDescent="0.25">
      <c r="A204" s="103">
        <v>2019</v>
      </c>
      <c r="B204" s="104" t="s">
        <v>586</v>
      </c>
      <c r="C204" s="104" t="s">
        <v>217</v>
      </c>
      <c r="D204" s="104" t="s">
        <v>218</v>
      </c>
      <c r="E204" s="104" t="s">
        <v>219</v>
      </c>
      <c r="F204" s="104" t="s">
        <v>134</v>
      </c>
      <c r="G204" s="104" t="s">
        <v>135</v>
      </c>
      <c r="H204" s="104" t="s">
        <v>20</v>
      </c>
      <c r="I204" s="104" t="s">
        <v>18</v>
      </c>
      <c r="J204" s="125">
        <v>2</v>
      </c>
      <c r="R204" s="103">
        <v>2019</v>
      </c>
      <c r="S204" s="104" t="s">
        <v>580</v>
      </c>
      <c r="T204" s="104" t="s">
        <v>141</v>
      </c>
      <c r="U204" s="138" t="s">
        <v>142</v>
      </c>
      <c r="V204" s="104" t="s">
        <v>143</v>
      </c>
      <c r="W204" s="104" t="s">
        <v>46</v>
      </c>
      <c r="X204" s="104" t="s">
        <v>47</v>
      </c>
      <c r="Y204" s="104" t="s">
        <v>20</v>
      </c>
      <c r="Z204" s="104" t="s">
        <v>629</v>
      </c>
      <c r="AA204" s="125">
        <v>10</v>
      </c>
    </row>
    <row r="205" spans="1:27" ht="15" customHeight="1" x14ac:dyDescent="0.25">
      <c r="A205" s="103">
        <v>2019</v>
      </c>
      <c r="B205" s="104" t="s">
        <v>586</v>
      </c>
      <c r="C205" s="104" t="s">
        <v>217</v>
      </c>
      <c r="D205" s="104" t="s">
        <v>218</v>
      </c>
      <c r="E205" s="104" t="s">
        <v>219</v>
      </c>
      <c r="F205" s="104" t="s">
        <v>134</v>
      </c>
      <c r="G205" s="104" t="s">
        <v>135</v>
      </c>
      <c r="H205" s="104" t="s">
        <v>20</v>
      </c>
      <c r="I205" s="104" t="s">
        <v>24</v>
      </c>
      <c r="J205" s="125">
        <v>7</v>
      </c>
      <c r="R205" s="103">
        <v>2019</v>
      </c>
      <c r="S205" s="104" t="s">
        <v>510</v>
      </c>
      <c r="T205" s="104" t="s">
        <v>163</v>
      </c>
      <c r="U205" s="138" t="s">
        <v>164</v>
      </c>
      <c r="V205" s="104" t="s">
        <v>165</v>
      </c>
      <c r="W205" s="104" t="s">
        <v>46</v>
      </c>
      <c r="X205" s="104" t="s">
        <v>47</v>
      </c>
      <c r="Y205" s="104" t="s">
        <v>16</v>
      </c>
      <c r="Z205" s="104" t="s">
        <v>629</v>
      </c>
      <c r="AA205" s="125">
        <v>57</v>
      </c>
    </row>
    <row r="206" spans="1:27" ht="15" customHeight="1" x14ac:dyDescent="0.25">
      <c r="A206" s="103">
        <v>2019</v>
      </c>
      <c r="B206" s="104" t="s">
        <v>586</v>
      </c>
      <c r="C206" s="104" t="s">
        <v>217</v>
      </c>
      <c r="D206" s="104" t="s">
        <v>218</v>
      </c>
      <c r="E206" s="104" t="s">
        <v>219</v>
      </c>
      <c r="F206" s="104" t="s">
        <v>134</v>
      </c>
      <c r="G206" s="104" t="s">
        <v>135</v>
      </c>
      <c r="H206" s="104" t="s">
        <v>20</v>
      </c>
      <c r="I206" s="104" t="s">
        <v>19</v>
      </c>
      <c r="J206" s="125">
        <v>1</v>
      </c>
      <c r="R206" s="103">
        <v>2019</v>
      </c>
      <c r="S206" s="104" t="s">
        <v>514</v>
      </c>
      <c r="T206" s="104" t="s">
        <v>185</v>
      </c>
      <c r="U206" s="135" t="s">
        <v>186</v>
      </c>
      <c r="V206" s="104" t="s">
        <v>187</v>
      </c>
      <c r="W206" s="104" t="s">
        <v>46</v>
      </c>
      <c r="X206" s="104" t="s">
        <v>47</v>
      </c>
      <c r="Y206" s="104" t="s">
        <v>16</v>
      </c>
      <c r="Z206" s="104" t="s">
        <v>629</v>
      </c>
      <c r="AA206" s="125">
        <v>25</v>
      </c>
    </row>
    <row r="207" spans="1:27" ht="15" customHeight="1" x14ac:dyDescent="0.25">
      <c r="A207" s="103">
        <v>2019</v>
      </c>
      <c r="B207" s="104" t="s">
        <v>515</v>
      </c>
      <c r="C207" s="104" t="s">
        <v>221</v>
      </c>
      <c r="D207" s="104" t="s">
        <v>218</v>
      </c>
      <c r="E207" s="104" t="s">
        <v>219</v>
      </c>
      <c r="F207" s="104" t="s">
        <v>134</v>
      </c>
      <c r="G207" s="104" t="s">
        <v>135</v>
      </c>
      <c r="H207" s="104" t="s">
        <v>16</v>
      </c>
      <c r="I207" s="104" t="s">
        <v>18</v>
      </c>
      <c r="J207" s="125">
        <v>7</v>
      </c>
      <c r="R207" s="103">
        <v>2019</v>
      </c>
      <c r="S207" s="104" t="s">
        <v>514</v>
      </c>
      <c r="T207" s="104" t="s">
        <v>185</v>
      </c>
      <c r="U207" s="138" t="s">
        <v>186</v>
      </c>
      <c r="V207" s="104" t="s">
        <v>187</v>
      </c>
      <c r="W207" s="104" t="s">
        <v>46</v>
      </c>
      <c r="X207" s="104" t="s">
        <v>47</v>
      </c>
      <c r="Y207" s="104" t="s">
        <v>20</v>
      </c>
      <c r="Z207" s="104" t="s">
        <v>629</v>
      </c>
      <c r="AA207" s="125">
        <v>2</v>
      </c>
    </row>
    <row r="208" spans="1:27" ht="15" customHeight="1" x14ac:dyDescent="0.25">
      <c r="A208" s="103">
        <v>2019</v>
      </c>
      <c r="B208" s="104" t="s">
        <v>515</v>
      </c>
      <c r="C208" s="104" t="s">
        <v>221</v>
      </c>
      <c r="D208" s="104" t="s">
        <v>218</v>
      </c>
      <c r="E208" s="104" t="s">
        <v>219</v>
      </c>
      <c r="F208" s="104" t="s">
        <v>134</v>
      </c>
      <c r="G208" s="104" t="s">
        <v>135</v>
      </c>
      <c r="H208" s="104" t="s">
        <v>16</v>
      </c>
      <c r="I208" s="104" t="s">
        <v>24</v>
      </c>
      <c r="J208" s="125">
        <v>44</v>
      </c>
      <c r="R208" s="103">
        <v>2019</v>
      </c>
      <c r="S208" s="104" t="s">
        <v>602</v>
      </c>
      <c r="T208" s="104" t="s">
        <v>202</v>
      </c>
      <c r="U208" s="138" t="s">
        <v>203</v>
      </c>
      <c r="V208" s="104" t="s">
        <v>204</v>
      </c>
      <c r="W208" s="104" t="s">
        <v>46</v>
      </c>
      <c r="X208" s="104" t="s">
        <v>47</v>
      </c>
      <c r="Y208" s="104" t="s">
        <v>16</v>
      </c>
      <c r="Z208" s="104" t="s">
        <v>629</v>
      </c>
      <c r="AA208" s="125">
        <v>6</v>
      </c>
    </row>
    <row r="209" spans="1:27" ht="15" customHeight="1" x14ac:dyDescent="0.25">
      <c r="A209" s="103">
        <v>2019</v>
      </c>
      <c r="B209" s="104" t="s">
        <v>515</v>
      </c>
      <c r="C209" s="104" t="s">
        <v>221</v>
      </c>
      <c r="D209" s="104" t="s">
        <v>218</v>
      </c>
      <c r="E209" s="104" t="s">
        <v>219</v>
      </c>
      <c r="F209" s="104" t="s">
        <v>134</v>
      </c>
      <c r="G209" s="104" t="s">
        <v>135</v>
      </c>
      <c r="H209" s="104" t="s">
        <v>16</v>
      </c>
      <c r="I209" s="104" t="s">
        <v>19</v>
      </c>
      <c r="J209" s="125">
        <v>36</v>
      </c>
      <c r="R209" s="103">
        <v>2019</v>
      </c>
      <c r="S209" s="104" t="s">
        <v>602</v>
      </c>
      <c r="T209" s="104" t="s">
        <v>202</v>
      </c>
      <c r="U209" s="135" t="s">
        <v>203</v>
      </c>
      <c r="V209" s="104" t="s">
        <v>204</v>
      </c>
      <c r="W209" s="104" t="s">
        <v>46</v>
      </c>
      <c r="X209" s="104" t="s">
        <v>47</v>
      </c>
      <c r="Y209" s="104" t="s">
        <v>23</v>
      </c>
      <c r="Z209" s="104" t="s">
        <v>629</v>
      </c>
      <c r="AA209" s="125">
        <v>1</v>
      </c>
    </row>
    <row r="210" spans="1:27" ht="15" customHeight="1" x14ac:dyDescent="0.25">
      <c r="A210" s="103">
        <v>2019</v>
      </c>
      <c r="B210" s="104" t="s">
        <v>515</v>
      </c>
      <c r="C210" s="104" t="s">
        <v>221</v>
      </c>
      <c r="D210" s="104" t="s">
        <v>218</v>
      </c>
      <c r="E210" s="104" t="s">
        <v>219</v>
      </c>
      <c r="F210" s="104" t="s">
        <v>134</v>
      </c>
      <c r="G210" s="104" t="s">
        <v>135</v>
      </c>
      <c r="H210" s="104" t="s">
        <v>20</v>
      </c>
      <c r="I210" s="104" t="s">
        <v>19</v>
      </c>
      <c r="J210" s="125">
        <v>1</v>
      </c>
      <c r="R210" s="103">
        <v>2019</v>
      </c>
      <c r="S210" s="104" t="s">
        <v>603</v>
      </c>
      <c r="T210" s="104" t="s">
        <v>214</v>
      </c>
      <c r="U210" s="138" t="s">
        <v>215</v>
      </c>
      <c r="V210" s="104" t="s">
        <v>216</v>
      </c>
      <c r="W210" s="104" t="s">
        <v>46</v>
      </c>
      <c r="X210" s="104" t="s">
        <v>47</v>
      </c>
      <c r="Y210" s="104" t="s">
        <v>16</v>
      </c>
      <c r="Z210" s="104" t="s">
        <v>629</v>
      </c>
      <c r="AA210" s="125">
        <v>2</v>
      </c>
    </row>
    <row r="211" spans="1:27" ht="15" customHeight="1" x14ac:dyDescent="0.25">
      <c r="A211" s="103">
        <v>2019</v>
      </c>
      <c r="B211" s="104" t="s">
        <v>508</v>
      </c>
      <c r="C211" s="104" t="s">
        <v>157</v>
      </c>
      <c r="D211" s="104" t="s">
        <v>154</v>
      </c>
      <c r="E211" s="104" t="s">
        <v>155</v>
      </c>
      <c r="F211" s="104" t="s">
        <v>29</v>
      </c>
      <c r="G211" s="104" t="s">
        <v>30</v>
      </c>
      <c r="H211" s="104" t="s">
        <v>16</v>
      </c>
      <c r="I211" s="104" t="s">
        <v>17</v>
      </c>
      <c r="J211" s="125">
        <v>3</v>
      </c>
      <c r="R211" s="103">
        <v>2019</v>
      </c>
      <c r="S211" s="104" t="s">
        <v>581</v>
      </c>
      <c r="T211" s="104" t="s">
        <v>147</v>
      </c>
      <c r="U211" s="135" t="s">
        <v>142</v>
      </c>
      <c r="V211" s="104" t="s">
        <v>143</v>
      </c>
      <c r="W211" s="104" t="s">
        <v>46</v>
      </c>
      <c r="X211" s="104" t="s">
        <v>47</v>
      </c>
      <c r="Y211" s="104" t="s">
        <v>20</v>
      </c>
      <c r="Z211" s="104" t="s">
        <v>629</v>
      </c>
      <c r="AA211" s="125">
        <v>5</v>
      </c>
    </row>
    <row r="212" spans="1:27" ht="15" customHeight="1" x14ac:dyDescent="0.25">
      <c r="A212" s="103">
        <v>2019</v>
      </c>
      <c r="B212" s="104" t="s">
        <v>508</v>
      </c>
      <c r="C212" s="104" t="s">
        <v>157</v>
      </c>
      <c r="D212" s="104" t="s">
        <v>154</v>
      </c>
      <c r="E212" s="104" t="s">
        <v>155</v>
      </c>
      <c r="F212" s="104" t="s">
        <v>29</v>
      </c>
      <c r="G212" s="104" t="s">
        <v>30</v>
      </c>
      <c r="H212" s="104" t="s">
        <v>16</v>
      </c>
      <c r="I212" s="104" t="s">
        <v>18</v>
      </c>
      <c r="J212" s="125">
        <v>16</v>
      </c>
      <c r="R212" s="103">
        <v>2019</v>
      </c>
      <c r="S212" s="104" t="s">
        <v>548</v>
      </c>
      <c r="T212" s="104" t="s">
        <v>370</v>
      </c>
      <c r="U212" s="135" t="s">
        <v>367</v>
      </c>
      <c r="V212" s="104" t="s">
        <v>368</v>
      </c>
      <c r="W212" s="104" t="s">
        <v>46</v>
      </c>
      <c r="X212" s="104" t="s">
        <v>47</v>
      </c>
      <c r="Y212" s="104" t="s">
        <v>16</v>
      </c>
      <c r="Z212" s="104" t="s">
        <v>629</v>
      </c>
      <c r="AA212" s="125">
        <v>8</v>
      </c>
    </row>
    <row r="213" spans="1:27" ht="15" customHeight="1" x14ac:dyDescent="0.25">
      <c r="A213" s="103">
        <v>2019</v>
      </c>
      <c r="B213" s="104" t="s">
        <v>508</v>
      </c>
      <c r="C213" s="104" t="s">
        <v>157</v>
      </c>
      <c r="D213" s="104" t="s">
        <v>154</v>
      </c>
      <c r="E213" s="104" t="s">
        <v>155</v>
      </c>
      <c r="F213" s="104" t="s">
        <v>29</v>
      </c>
      <c r="G213" s="104" t="s">
        <v>30</v>
      </c>
      <c r="H213" s="104" t="s">
        <v>16</v>
      </c>
      <c r="I213" s="104" t="s">
        <v>24</v>
      </c>
      <c r="J213" s="125">
        <v>25</v>
      </c>
      <c r="R213" s="103">
        <v>2019</v>
      </c>
      <c r="S213" s="104" t="s">
        <v>548</v>
      </c>
      <c r="T213" s="104" t="s">
        <v>370</v>
      </c>
      <c r="U213" s="135" t="s">
        <v>367</v>
      </c>
      <c r="V213" s="104" t="s">
        <v>368</v>
      </c>
      <c r="W213" s="104" t="s">
        <v>46</v>
      </c>
      <c r="X213" s="104" t="s">
        <v>47</v>
      </c>
      <c r="Y213" s="104" t="s">
        <v>23</v>
      </c>
      <c r="Z213" s="104" t="s">
        <v>629</v>
      </c>
      <c r="AA213" s="125">
        <v>57</v>
      </c>
    </row>
    <row r="214" spans="1:27" ht="15" customHeight="1" x14ac:dyDescent="0.25">
      <c r="A214" s="103">
        <v>2019</v>
      </c>
      <c r="B214" s="104" t="s">
        <v>508</v>
      </c>
      <c r="C214" s="104" t="s">
        <v>157</v>
      </c>
      <c r="D214" s="104" t="s">
        <v>154</v>
      </c>
      <c r="E214" s="104" t="s">
        <v>155</v>
      </c>
      <c r="F214" s="104" t="s">
        <v>29</v>
      </c>
      <c r="G214" s="104" t="s">
        <v>30</v>
      </c>
      <c r="H214" s="104" t="s">
        <v>16</v>
      </c>
      <c r="I214" s="104" t="s">
        <v>19</v>
      </c>
      <c r="J214" s="125">
        <v>9</v>
      </c>
      <c r="R214" s="103">
        <v>2019</v>
      </c>
      <c r="S214" s="104" t="s">
        <v>548</v>
      </c>
      <c r="T214" s="104" t="s">
        <v>370</v>
      </c>
      <c r="U214" s="138" t="s">
        <v>367</v>
      </c>
      <c r="V214" s="104" t="s">
        <v>368</v>
      </c>
      <c r="W214" s="104" t="s">
        <v>46</v>
      </c>
      <c r="X214" s="104" t="s">
        <v>47</v>
      </c>
      <c r="Y214" s="104" t="s">
        <v>20</v>
      </c>
      <c r="Z214" s="104" t="s">
        <v>629</v>
      </c>
      <c r="AA214" s="125">
        <v>3</v>
      </c>
    </row>
    <row r="215" spans="1:27" ht="15" customHeight="1" x14ac:dyDescent="0.25">
      <c r="A215" s="103">
        <v>2019</v>
      </c>
      <c r="B215" s="104" t="s">
        <v>508</v>
      </c>
      <c r="C215" s="104" t="s">
        <v>157</v>
      </c>
      <c r="D215" s="104" t="s">
        <v>154</v>
      </c>
      <c r="E215" s="104" t="s">
        <v>155</v>
      </c>
      <c r="F215" s="104" t="s">
        <v>29</v>
      </c>
      <c r="G215" s="104" t="s">
        <v>30</v>
      </c>
      <c r="H215" s="104" t="s">
        <v>20</v>
      </c>
      <c r="I215" s="104" t="s">
        <v>24</v>
      </c>
      <c r="J215" s="125">
        <v>2</v>
      </c>
      <c r="R215" s="103">
        <v>2019</v>
      </c>
      <c r="S215" s="104" t="s">
        <v>604</v>
      </c>
      <c r="T215" s="104" t="s">
        <v>285</v>
      </c>
      <c r="U215" s="138" t="s">
        <v>279</v>
      </c>
      <c r="V215" s="104" t="s">
        <v>280</v>
      </c>
      <c r="W215" s="104" t="s">
        <v>46</v>
      </c>
      <c r="X215" s="104" t="s">
        <v>47</v>
      </c>
      <c r="Y215" s="104" t="s">
        <v>16</v>
      </c>
      <c r="Z215" s="104" t="s">
        <v>629</v>
      </c>
      <c r="AA215" s="125">
        <v>1</v>
      </c>
    </row>
    <row r="216" spans="1:27" ht="15" customHeight="1" x14ac:dyDescent="0.25">
      <c r="A216" s="103">
        <v>2019</v>
      </c>
      <c r="B216" s="104" t="s">
        <v>601</v>
      </c>
      <c r="C216" s="104" t="s">
        <v>159</v>
      </c>
      <c r="D216" s="104" t="s">
        <v>154</v>
      </c>
      <c r="E216" s="104" t="s">
        <v>155</v>
      </c>
      <c r="F216" s="104" t="s">
        <v>29</v>
      </c>
      <c r="G216" s="104" t="s">
        <v>30</v>
      </c>
      <c r="H216" s="104" t="s">
        <v>16</v>
      </c>
      <c r="I216" s="104" t="s">
        <v>18</v>
      </c>
      <c r="J216" s="125">
        <v>10</v>
      </c>
      <c r="R216" s="5">
        <v>2019</v>
      </c>
      <c r="S216" s="6" t="s">
        <v>523</v>
      </c>
      <c r="T216" s="6" t="s">
        <v>366</v>
      </c>
      <c r="U216" s="135" t="s">
        <v>367</v>
      </c>
      <c r="V216" s="6" t="s">
        <v>368</v>
      </c>
      <c r="W216" s="6" t="s">
        <v>46</v>
      </c>
      <c r="X216" s="6" t="s">
        <v>47</v>
      </c>
      <c r="Y216" s="6" t="s">
        <v>16</v>
      </c>
      <c r="Z216" s="6" t="s">
        <v>629</v>
      </c>
      <c r="AA216" s="66">
        <v>38</v>
      </c>
    </row>
    <row r="217" spans="1:27" ht="15" customHeight="1" x14ac:dyDescent="0.25">
      <c r="A217" s="103">
        <v>2019</v>
      </c>
      <c r="B217" s="104" t="s">
        <v>601</v>
      </c>
      <c r="C217" s="104" t="s">
        <v>159</v>
      </c>
      <c r="D217" s="104" t="s">
        <v>154</v>
      </c>
      <c r="E217" s="104" t="s">
        <v>155</v>
      </c>
      <c r="F217" s="104" t="s">
        <v>29</v>
      </c>
      <c r="G217" s="104" t="s">
        <v>30</v>
      </c>
      <c r="H217" s="104" t="s">
        <v>16</v>
      </c>
      <c r="I217" s="104" t="s">
        <v>24</v>
      </c>
      <c r="J217" s="125">
        <v>29</v>
      </c>
      <c r="R217" s="5">
        <v>2019</v>
      </c>
      <c r="S217" s="6" t="s">
        <v>531</v>
      </c>
      <c r="T217" s="6" t="s">
        <v>284</v>
      </c>
      <c r="U217" s="135" t="s">
        <v>279</v>
      </c>
      <c r="V217" s="6" t="s">
        <v>280</v>
      </c>
      <c r="W217" s="6" t="s">
        <v>46</v>
      </c>
      <c r="X217" s="6" t="s">
        <v>47</v>
      </c>
      <c r="Y217" s="6" t="s">
        <v>16</v>
      </c>
      <c r="Z217" s="6" t="s">
        <v>629</v>
      </c>
      <c r="AA217" s="66">
        <v>6</v>
      </c>
    </row>
    <row r="218" spans="1:27" ht="15" customHeight="1" x14ac:dyDescent="0.25">
      <c r="A218" s="103">
        <v>2019</v>
      </c>
      <c r="B218" s="104" t="s">
        <v>601</v>
      </c>
      <c r="C218" s="104" t="s">
        <v>159</v>
      </c>
      <c r="D218" s="104" t="s">
        <v>154</v>
      </c>
      <c r="E218" s="104" t="s">
        <v>155</v>
      </c>
      <c r="F218" s="104" t="s">
        <v>29</v>
      </c>
      <c r="G218" s="104" t="s">
        <v>30</v>
      </c>
      <c r="H218" s="104" t="s">
        <v>16</v>
      </c>
      <c r="I218" s="104" t="s">
        <v>19</v>
      </c>
      <c r="J218" s="125">
        <v>11</v>
      </c>
      <c r="R218" s="5">
        <v>2019</v>
      </c>
      <c r="S218" s="6" t="s">
        <v>531</v>
      </c>
      <c r="T218" s="6" t="s">
        <v>284</v>
      </c>
      <c r="U218" s="135" t="s">
        <v>279</v>
      </c>
      <c r="V218" s="6" t="s">
        <v>280</v>
      </c>
      <c r="W218" s="6" t="s">
        <v>46</v>
      </c>
      <c r="X218" s="6" t="s">
        <v>47</v>
      </c>
      <c r="Y218" s="6" t="s">
        <v>20</v>
      </c>
      <c r="Z218" s="6" t="s">
        <v>629</v>
      </c>
      <c r="AA218" s="66">
        <v>2</v>
      </c>
    </row>
    <row r="219" spans="1:27" ht="15" customHeight="1" x14ac:dyDescent="0.25">
      <c r="A219" s="103">
        <v>2019</v>
      </c>
      <c r="B219" s="104" t="s">
        <v>601</v>
      </c>
      <c r="C219" s="104" t="s">
        <v>159</v>
      </c>
      <c r="D219" s="104" t="s">
        <v>154</v>
      </c>
      <c r="E219" s="104" t="s">
        <v>155</v>
      </c>
      <c r="F219" s="104" t="s">
        <v>29</v>
      </c>
      <c r="G219" s="104" t="s">
        <v>30</v>
      </c>
      <c r="H219" s="104" t="s">
        <v>20</v>
      </c>
      <c r="I219" s="104" t="s">
        <v>18</v>
      </c>
      <c r="J219" s="125">
        <v>1</v>
      </c>
      <c r="R219" s="5">
        <v>2019</v>
      </c>
      <c r="S219" s="6" t="s">
        <v>582</v>
      </c>
      <c r="T219" s="6" t="s">
        <v>287</v>
      </c>
      <c r="U219" s="135" t="s">
        <v>279</v>
      </c>
      <c r="V219" s="6" t="s">
        <v>280</v>
      </c>
      <c r="W219" s="6" t="s">
        <v>46</v>
      </c>
      <c r="X219" s="6" t="s">
        <v>47</v>
      </c>
      <c r="Y219" s="6" t="s">
        <v>16</v>
      </c>
      <c r="Z219" s="6" t="s">
        <v>629</v>
      </c>
      <c r="AA219" s="66">
        <v>3</v>
      </c>
    </row>
    <row r="220" spans="1:27" ht="15" customHeight="1" x14ac:dyDescent="0.25">
      <c r="A220" s="103">
        <v>2019</v>
      </c>
      <c r="B220" s="104" t="s">
        <v>509</v>
      </c>
      <c r="C220" s="104" t="s">
        <v>161</v>
      </c>
      <c r="D220" s="104" t="s">
        <v>154</v>
      </c>
      <c r="E220" s="104" t="s">
        <v>155</v>
      </c>
      <c r="F220" s="104" t="s">
        <v>29</v>
      </c>
      <c r="G220" s="104" t="s">
        <v>30</v>
      </c>
      <c r="H220" s="104" t="s">
        <v>16</v>
      </c>
      <c r="I220" s="104" t="s">
        <v>17</v>
      </c>
      <c r="J220" s="125">
        <v>3</v>
      </c>
      <c r="R220" s="5">
        <v>2019</v>
      </c>
      <c r="S220" s="6" t="s">
        <v>582</v>
      </c>
      <c r="T220" s="6" t="s">
        <v>287</v>
      </c>
      <c r="U220" s="135" t="s">
        <v>279</v>
      </c>
      <c r="V220" s="6" t="s">
        <v>280</v>
      </c>
      <c r="W220" s="6" t="s">
        <v>46</v>
      </c>
      <c r="X220" s="6" t="s">
        <v>47</v>
      </c>
      <c r="Y220" s="6" t="s">
        <v>20</v>
      </c>
      <c r="Z220" s="6" t="s">
        <v>629</v>
      </c>
      <c r="AA220" s="66">
        <v>17</v>
      </c>
    </row>
    <row r="221" spans="1:27" ht="15" customHeight="1" x14ac:dyDescent="0.25">
      <c r="A221" s="103">
        <v>2019</v>
      </c>
      <c r="B221" s="104" t="s">
        <v>509</v>
      </c>
      <c r="C221" s="104" t="s">
        <v>161</v>
      </c>
      <c r="D221" s="104" t="s">
        <v>154</v>
      </c>
      <c r="E221" s="104" t="s">
        <v>155</v>
      </c>
      <c r="F221" s="104" t="s">
        <v>29</v>
      </c>
      <c r="G221" s="104" t="s">
        <v>30</v>
      </c>
      <c r="H221" s="104" t="s">
        <v>16</v>
      </c>
      <c r="I221" s="104" t="s">
        <v>18</v>
      </c>
      <c r="J221" s="125">
        <v>17</v>
      </c>
      <c r="R221" s="5">
        <v>2019</v>
      </c>
      <c r="S221" s="6" t="s">
        <v>549</v>
      </c>
      <c r="T221" s="6" t="s">
        <v>316</v>
      </c>
      <c r="U221" s="135" t="s">
        <v>309</v>
      </c>
      <c r="V221" s="6" t="s">
        <v>310</v>
      </c>
      <c r="W221" s="6" t="s">
        <v>311</v>
      </c>
      <c r="X221" s="6" t="s">
        <v>312</v>
      </c>
      <c r="Y221" s="6" t="s">
        <v>20</v>
      </c>
      <c r="Z221" s="6" t="s">
        <v>629</v>
      </c>
      <c r="AA221" s="66">
        <v>20</v>
      </c>
    </row>
    <row r="222" spans="1:27" ht="15" customHeight="1" x14ac:dyDescent="0.25">
      <c r="A222" s="103">
        <v>2019</v>
      </c>
      <c r="B222" s="104" t="s">
        <v>509</v>
      </c>
      <c r="C222" s="104" t="s">
        <v>161</v>
      </c>
      <c r="D222" s="104" t="s">
        <v>154</v>
      </c>
      <c r="E222" s="104" t="s">
        <v>155</v>
      </c>
      <c r="F222" s="104" t="s">
        <v>29</v>
      </c>
      <c r="G222" s="104" t="s">
        <v>30</v>
      </c>
      <c r="H222" s="104" t="s">
        <v>16</v>
      </c>
      <c r="I222" s="104" t="s">
        <v>19</v>
      </c>
      <c r="J222" s="125">
        <v>27</v>
      </c>
      <c r="R222" s="5">
        <v>2019</v>
      </c>
      <c r="S222" s="6" t="s">
        <v>583</v>
      </c>
      <c r="T222" s="6" t="s">
        <v>308</v>
      </c>
      <c r="U222" s="135" t="s">
        <v>309</v>
      </c>
      <c r="V222" s="6" t="s">
        <v>310</v>
      </c>
      <c r="W222" s="6" t="s">
        <v>311</v>
      </c>
      <c r="X222" s="6" t="s">
        <v>312</v>
      </c>
      <c r="Y222" s="6" t="s">
        <v>20</v>
      </c>
      <c r="Z222" s="6" t="s">
        <v>629</v>
      </c>
      <c r="AA222" s="66">
        <v>6</v>
      </c>
    </row>
    <row r="223" spans="1:27" ht="15" customHeight="1" x14ac:dyDescent="0.25">
      <c r="A223" s="103">
        <v>2019</v>
      </c>
      <c r="B223" s="104" t="s">
        <v>587</v>
      </c>
      <c r="C223" s="104" t="s">
        <v>57</v>
      </c>
      <c r="D223" s="104" t="s">
        <v>52</v>
      </c>
      <c r="E223" s="104" t="s">
        <v>53</v>
      </c>
      <c r="F223" s="104" t="s">
        <v>54</v>
      </c>
      <c r="G223" s="104" t="s">
        <v>55</v>
      </c>
      <c r="H223" s="104" t="s">
        <v>20</v>
      </c>
      <c r="I223" s="104" t="s">
        <v>18</v>
      </c>
      <c r="J223" s="125">
        <v>1</v>
      </c>
      <c r="R223" s="5">
        <v>2019</v>
      </c>
      <c r="S223" s="6" t="s">
        <v>596</v>
      </c>
      <c r="T223" s="6" t="s">
        <v>597</v>
      </c>
      <c r="U223" s="135" t="s">
        <v>74</v>
      </c>
      <c r="V223" s="6" t="s">
        <v>75</v>
      </c>
      <c r="W223" s="6" t="s">
        <v>76</v>
      </c>
      <c r="X223" s="6" t="s">
        <v>77</v>
      </c>
      <c r="Y223" s="6" t="s">
        <v>23</v>
      </c>
      <c r="Z223" s="6" t="s">
        <v>629</v>
      </c>
      <c r="AA223" s="66">
        <v>3</v>
      </c>
    </row>
    <row r="224" spans="1:27" ht="15" customHeight="1" x14ac:dyDescent="0.25">
      <c r="A224" s="103">
        <v>2019</v>
      </c>
      <c r="B224" s="104" t="s">
        <v>541</v>
      </c>
      <c r="C224" s="104" t="s">
        <v>483</v>
      </c>
      <c r="D224" s="104" t="s">
        <v>52</v>
      </c>
      <c r="E224" s="104" t="s">
        <v>53</v>
      </c>
      <c r="F224" s="104" t="s">
        <v>54</v>
      </c>
      <c r="G224" s="104" t="s">
        <v>55</v>
      </c>
      <c r="H224" s="104" t="s">
        <v>23</v>
      </c>
      <c r="I224" s="104" t="s">
        <v>17</v>
      </c>
      <c r="J224" s="125">
        <v>1</v>
      </c>
      <c r="R224" s="5">
        <v>2019</v>
      </c>
      <c r="S224" s="6" t="s">
        <v>596</v>
      </c>
      <c r="T224" s="6" t="s">
        <v>597</v>
      </c>
      <c r="U224" s="135" t="s">
        <v>74</v>
      </c>
      <c r="V224" s="6" t="s">
        <v>75</v>
      </c>
      <c r="W224" s="6" t="s">
        <v>76</v>
      </c>
      <c r="X224" s="6" t="s">
        <v>77</v>
      </c>
      <c r="Y224" s="6" t="s">
        <v>20</v>
      </c>
      <c r="Z224" s="6" t="s">
        <v>629</v>
      </c>
      <c r="AA224" s="66">
        <v>6</v>
      </c>
    </row>
    <row r="225" spans="1:27" ht="15" customHeight="1" x14ac:dyDescent="0.25">
      <c r="A225" s="103">
        <v>2019</v>
      </c>
      <c r="B225" s="104" t="s">
        <v>541</v>
      </c>
      <c r="C225" s="104" t="s">
        <v>483</v>
      </c>
      <c r="D225" s="104" t="s">
        <v>52</v>
      </c>
      <c r="E225" s="104" t="s">
        <v>53</v>
      </c>
      <c r="F225" s="104" t="s">
        <v>54</v>
      </c>
      <c r="G225" s="104" t="s">
        <v>55</v>
      </c>
      <c r="H225" s="104" t="s">
        <v>23</v>
      </c>
      <c r="I225" s="104" t="s">
        <v>19</v>
      </c>
      <c r="J225" s="125">
        <v>1</v>
      </c>
      <c r="R225" s="5">
        <v>2019</v>
      </c>
      <c r="S225" s="6" t="s">
        <v>598</v>
      </c>
      <c r="T225" s="6" t="s">
        <v>599</v>
      </c>
      <c r="U225" s="135" t="s">
        <v>379</v>
      </c>
      <c r="V225" s="6" t="s">
        <v>380</v>
      </c>
      <c r="W225" s="6" t="s">
        <v>76</v>
      </c>
      <c r="X225" s="6" t="s">
        <v>77</v>
      </c>
      <c r="Y225" s="6" t="s">
        <v>20</v>
      </c>
      <c r="Z225" s="6" t="s">
        <v>629</v>
      </c>
      <c r="AA225" s="66">
        <v>24</v>
      </c>
    </row>
    <row r="226" spans="1:27" ht="15" customHeight="1" x14ac:dyDescent="0.25">
      <c r="A226" s="103">
        <v>2019</v>
      </c>
      <c r="B226" s="104" t="s">
        <v>529</v>
      </c>
      <c r="C226" s="104" t="s">
        <v>322</v>
      </c>
      <c r="D226" s="104" t="s">
        <v>323</v>
      </c>
      <c r="E226" s="104" t="s">
        <v>324</v>
      </c>
      <c r="F226" s="104" t="s">
        <v>325</v>
      </c>
      <c r="G226" s="104" t="s">
        <v>326</v>
      </c>
      <c r="H226" s="104" t="s">
        <v>23</v>
      </c>
      <c r="I226" s="104" t="s">
        <v>18</v>
      </c>
      <c r="J226" s="125">
        <v>1</v>
      </c>
      <c r="R226" s="5">
        <v>2019</v>
      </c>
      <c r="S226" s="6" t="s">
        <v>492</v>
      </c>
      <c r="T226" s="6" t="s">
        <v>125</v>
      </c>
      <c r="U226" s="135" t="s">
        <v>74</v>
      </c>
      <c r="V226" s="6" t="s">
        <v>75</v>
      </c>
      <c r="W226" s="6" t="s">
        <v>126</v>
      </c>
      <c r="X226" s="6" t="s">
        <v>127</v>
      </c>
      <c r="Y226" s="6" t="s">
        <v>23</v>
      </c>
      <c r="Z226" s="6" t="s">
        <v>629</v>
      </c>
      <c r="AA226" s="66">
        <v>2</v>
      </c>
    </row>
    <row r="227" spans="1:27" ht="15" customHeight="1" x14ac:dyDescent="0.25">
      <c r="A227" s="103">
        <v>2019</v>
      </c>
      <c r="B227" s="104" t="s">
        <v>529</v>
      </c>
      <c r="C227" s="104" t="s">
        <v>322</v>
      </c>
      <c r="D227" s="104" t="s">
        <v>323</v>
      </c>
      <c r="E227" s="104" t="s">
        <v>324</v>
      </c>
      <c r="F227" s="104" t="s">
        <v>325</v>
      </c>
      <c r="G227" s="104" t="s">
        <v>326</v>
      </c>
      <c r="H227" s="104" t="s">
        <v>23</v>
      </c>
      <c r="I227" s="104" t="s">
        <v>24</v>
      </c>
      <c r="J227" s="125">
        <v>7</v>
      </c>
      <c r="R227" s="5">
        <v>2019</v>
      </c>
      <c r="S227" s="6" t="s">
        <v>520</v>
      </c>
      <c r="T227" s="6" t="s">
        <v>276</v>
      </c>
      <c r="U227" s="135" t="s">
        <v>236</v>
      </c>
      <c r="V227" s="6" t="s">
        <v>237</v>
      </c>
      <c r="W227" s="6" t="s">
        <v>126</v>
      </c>
      <c r="X227" s="6" t="s">
        <v>127</v>
      </c>
      <c r="Y227" s="6" t="s">
        <v>16</v>
      </c>
      <c r="Z227" s="6" t="s">
        <v>629</v>
      </c>
      <c r="AA227" s="66">
        <v>2</v>
      </c>
    </row>
    <row r="228" spans="1:27" ht="15" customHeight="1" x14ac:dyDescent="0.25">
      <c r="A228" s="103">
        <v>2019</v>
      </c>
      <c r="B228" s="104" t="s">
        <v>529</v>
      </c>
      <c r="C228" s="104" t="s">
        <v>322</v>
      </c>
      <c r="D228" s="104" t="s">
        <v>323</v>
      </c>
      <c r="E228" s="104" t="s">
        <v>324</v>
      </c>
      <c r="F228" s="104" t="s">
        <v>325</v>
      </c>
      <c r="G228" s="104" t="s">
        <v>326</v>
      </c>
      <c r="H228" s="104" t="s">
        <v>20</v>
      </c>
      <c r="I228" s="104" t="s">
        <v>18</v>
      </c>
      <c r="J228" s="125">
        <v>4</v>
      </c>
      <c r="R228" s="5">
        <v>2020</v>
      </c>
      <c r="S228" s="6" t="s">
        <v>537</v>
      </c>
      <c r="T228" s="6" t="s">
        <v>95</v>
      </c>
      <c r="U228" s="135" t="s">
        <v>74</v>
      </c>
      <c r="V228" s="6" t="s">
        <v>75</v>
      </c>
      <c r="W228" s="6" t="s">
        <v>76</v>
      </c>
      <c r="X228" s="6" t="s">
        <v>77</v>
      </c>
      <c r="Y228" s="6" t="s">
        <v>16</v>
      </c>
      <c r="Z228" s="6" t="s">
        <v>629</v>
      </c>
      <c r="AA228" s="66">
        <v>2</v>
      </c>
    </row>
    <row r="229" spans="1:27" ht="15" customHeight="1" x14ac:dyDescent="0.25">
      <c r="A229" s="103">
        <v>2019</v>
      </c>
      <c r="B229" s="104" t="s">
        <v>529</v>
      </c>
      <c r="C229" s="104" t="s">
        <v>322</v>
      </c>
      <c r="D229" s="104" t="s">
        <v>323</v>
      </c>
      <c r="E229" s="104" t="s">
        <v>324</v>
      </c>
      <c r="F229" s="104" t="s">
        <v>325</v>
      </c>
      <c r="G229" s="104" t="s">
        <v>326</v>
      </c>
      <c r="H229" s="104" t="s">
        <v>20</v>
      </c>
      <c r="I229" s="104" t="s">
        <v>19</v>
      </c>
      <c r="J229" s="125">
        <v>12</v>
      </c>
      <c r="R229" s="5">
        <v>2020</v>
      </c>
      <c r="S229" s="104" t="s">
        <v>537</v>
      </c>
      <c r="T229" s="104" t="s">
        <v>95</v>
      </c>
      <c r="U229" s="135" t="s">
        <v>74</v>
      </c>
      <c r="V229" s="6" t="s">
        <v>75</v>
      </c>
      <c r="W229" s="6" t="s">
        <v>76</v>
      </c>
      <c r="X229" s="6" t="s">
        <v>77</v>
      </c>
      <c r="Y229" s="6" t="s">
        <v>20</v>
      </c>
      <c r="Z229" s="6" t="s">
        <v>629</v>
      </c>
      <c r="AA229" s="66">
        <v>3</v>
      </c>
    </row>
    <row r="230" spans="1:27" ht="15" customHeight="1" x14ac:dyDescent="0.25">
      <c r="A230" s="103">
        <v>2019</v>
      </c>
      <c r="B230" s="104" t="s">
        <v>534</v>
      </c>
      <c r="C230" s="104" t="s">
        <v>348</v>
      </c>
      <c r="D230" s="104" t="s">
        <v>349</v>
      </c>
      <c r="E230" s="104" t="s">
        <v>350</v>
      </c>
      <c r="F230" s="104" t="s">
        <v>325</v>
      </c>
      <c r="G230" s="104" t="s">
        <v>326</v>
      </c>
      <c r="H230" s="104" t="s">
        <v>20</v>
      </c>
      <c r="I230" s="104" t="s">
        <v>18</v>
      </c>
      <c r="J230" s="125">
        <v>3</v>
      </c>
      <c r="R230" s="5">
        <v>2020</v>
      </c>
      <c r="S230" s="104" t="s">
        <v>535</v>
      </c>
      <c r="T230" s="104" t="s">
        <v>83</v>
      </c>
      <c r="U230" s="135" t="s">
        <v>74</v>
      </c>
      <c r="V230" s="6" t="s">
        <v>75</v>
      </c>
      <c r="W230" s="6" t="s">
        <v>76</v>
      </c>
      <c r="X230" s="6" t="s">
        <v>77</v>
      </c>
      <c r="Y230" s="6" t="s">
        <v>23</v>
      </c>
      <c r="Z230" s="6" t="s">
        <v>629</v>
      </c>
      <c r="AA230" s="66">
        <v>33</v>
      </c>
    </row>
    <row r="231" spans="1:27" ht="15" customHeight="1" x14ac:dyDescent="0.25">
      <c r="A231" s="103">
        <v>2019</v>
      </c>
      <c r="B231" s="104" t="s">
        <v>534</v>
      </c>
      <c r="C231" s="104" t="s">
        <v>348</v>
      </c>
      <c r="D231" s="104" t="s">
        <v>349</v>
      </c>
      <c r="E231" s="104" t="s">
        <v>350</v>
      </c>
      <c r="F231" s="104" t="s">
        <v>325</v>
      </c>
      <c r="G231" s="104" t="s">
        <v>326</v>
      </c>
      <c r="H231" s="104" t="s">
        <v>20</v>
      </c>
      <c r="I231" s="104" t="s">
        <v>19</v>
      </c>
      <c r="J231" s="125">
        <v>2</v>
      </c>
      <c r="R231" s="5">
        <v>2020</v>
      </c>
      <c r="S231" s="6" t="s">
        <v>496</v>
      </c>
      <c r="T231" s="6" t="s">
        <v>73</v>
      </c>
      <c r="U231" s="135" t="s">
        <v>74</v>
      </c>
      <c r="V231" s="6" t="s">
        <v>75</v>
      </c>
      <c r="W231" s="6" t="s">
        <v>76</v>
      </c>
      <c r="X231" s="6" t="s">
        <v>77</v>
      </c>
      <c r="Y231" s="6" t="s">
        <v>23</v>
      </c>
      <c r="Z231" s="6" t="s">
        <v>629</v>
      </c>
      <c r="AA231" s="66">
        <v>27</v>
      </c>
    </row>
    <row r="232" spans="1:27" ht="15" customHeight="1" x14ac:dyDescent="0.25">
      <c r="A232" s="103">
        <v>2019</v>
      </c>
      <c r="B232" s="104" t="s">
        <v>627</v>
      </c>
      <c r="C232" s="104" t="s">
        <v>328</v>
      </c>
      <c r="D232" s="104" t="s">
        <v>323</v>
      </c>
      <c r="E232" s="104" t="s">
        <v>324</v>
      </c>
      <c r="F232" s="104" t="s">
        <v>325</v>
      </c>
      <c r="G232" s="104" t="s">
        <v>326</v>
      </c>
      <c r="H232" s="104" t="s">
        <v>20</v>
      </c>
      <c r="I232" s="104" t="s">
        <v>18</v>
      </c>
      <c r="J232" s="125">
        <v>4</v>
      </c>
      <c r="R232" s="5">
        <v>2020</v>
      </c>
      <c r="S232" s="6" t="s">
        <v>496</v>
      </c>
      <c r="T232" s="6" t="s">
        <v>73</v>
      </c>
      <c r="U232" s="135" t="s">
        <v>74</v>
      </c>
      <c r="V232" s="6" t="s">
        <v>75</v>
      </c>
      <c r="W232" s="6" t="s">
        <v>76</v>
      </c>
      <c r="X232" s="6" t="s">
        <v>77</v>
      </c>
      <c r="Y232" s="6" t="s">
        <v>20</v>
      </c>
      <c r="Z232" s="6" t="s">
        <v>629</v>
      </c>
      <c r="AA232" s="66">
        <v>6</v>
      </c>
    </row>
    <row r="233" spans="1:27" ht="15" customHeight="1" x14ac:dyDescent="0.25">
      <c r="A233" s="103">
        <v>2019</v>
      </c>
      <c r="B233" s="104" t="s">
        <v>627</v>
      </c>
      <c r="C233" s="104" t="s">
        <v>328</v>
      </c>
      <c r="D233" s="104" t="s">
        <v>323</v>
      </c>
      <c r="E233" s="104" t="s">
        <v>324</v>
      </c>
      <c r="F233" s="104" t="s">
        <v>325</v>
      </c>
      <c r="G233" s="104" t="s">
        <v>326</v>
      </c>
      <c r="H233" s="104" t="s">
        <v>20</v>
      </c>
      <c r="I233" s="104" t="s">
        <v>19</v>
      </c>
      <c r="J233" s="125">
        <v>1</v>
      </c>
      <c r="R233" s="5">
        <v>2020</v>
      </c>
      <c r="S233" s="6" t="s">
        <v>536</v>
      </c>
      <c r="T233" s="6" t="s">
        <v>85</v>
      </c>
      <c r="U233" s="135" t="s">
        <v>74</v>
      </c>
      <c r="V233" s="6" t="s">
        <v>75</v>
      </c>
      <c r="W233" s="6" t="s">
        <v>76</v>
      </c>
      <c r="X233" s="6" t="s">
        <v>77</v>
      </c>
      <c r="Y233" s="6" t="s">
        <v>23</v>
      </c>
      <c r="Z233" s="6" t="s">
        <v>629</v>
      </c>
      <c r="AA233" s="66">
        <v>4</v>
      </c>
    </row>
    <row r="234" spans="1:27" ht="15" customHeight="1" x14ac:dyDescent="0.25">
      <c r="A234" s="103">
        <v>2019</v>
      </c>
      <c r="B234" s="104" t="s">
        <v>570</v>
      </c>
      <c r="C234" s="104" t="s">
        <v>352</v>
      </c>
      <c r="D234" s="104" t="s">
        <v>349</v>
      </c>
      <c r="E234" s="104" t="s">
        <v>350</v>
      </c>
      <c r="F234" s="104" t="s">
        <v>325</v>
      </c>
      <c r="G234" s="104" t="s">
        <v>326</v>
      </c>
      <c r="H234" s="104" t="s">
        <v>20</v>
      </c>
      <c r="I234" s="104" t="s">
        <v>18</v>
      </c>
      <c r="J234" s="125">
        <v>4</v>
      </c>
      <c r="R234" s="5">
        <v>2020</v>
      </c>
      <c r="S234" s="6" t="s">
        <v>536</v>
      </c>
      <c r="T234" s="6" t="s">
        <v>85</v>
      </c>
      <c r="U234" s="135" t="s">
        <v>74</v>
      </c>
      <c r="V234" s="6" t="s">
        <v>75</v>
      </c>
      <c r="W234" s="6" t="s">
        <v>76</v>
      </c>
      <c r="X234" s="6" t="s">
        <v>77</v>
      </c>
      <c r="Y234" s="6" t="s">
        <v>20</v>
      </c>
      <c r="Z234" s="6" t="s">
        <v>629</v>
      </c>
      <c r="AA234" s="66">
        <v>1</v>
      </c>
    </row>
    <row r="235" spans="1:27" ht="15" customHeight="1" x14ac:dyDescent="0.25">
      <c r="A235" s="103">
        <v>2019</v>
      </c>
      <c r="B235" s="104" t="s">
        <v>570</v>
      </c>
      <c r="C235" s="104" t="s">
        <v>352</v>
      </c>
      <c r="D235" s="104" t="s">
        <v>349</v>
      </c>
      <c r="E235" s="104" t="s">
        <v>350</v>
      </c>
      <c r="F235" s="104" t="s">
        <v>325</v>
      </c>
      <c r="G235" s="104" t="s">
        <v>326</v>
      </c>
      <c r="H235" s="104" t="s">
        <v>20</v>
      </c>
      <c r="I235" s="104" t="s">
        <v>19</v>
      </c>
      <c r="J235" s="125">
        <v>3</v>
      </c>
      <c r="R235" s="5">
        <v>2020</v>
      </c>
      <c r="S235" s="6" t="s">
        <v>497</v>
      </c>
      <c r="T235" s="6" t="s">
        <v>123</v>
      </c>
      <c r="U235" s="135" t="s">
        <v>74</v>
      </c>
      <c r="V235" s="6" t="s">
        <v>75</v>
      </c>
      <c r="W235" s="6" t="s">
        <v>76</v>
      </c>
      <c r="X235" s="6" t="s">
        <v>77</v>
      </c>
      <c r="Y235" s="6" t="s">
        <v>23</v>
      </c>
      <c r="Z235" s="6" t="s">
        <v>629</v>
      </c>
      <c r="AA235" s="66">
        <v>46</v>
      </c>
    </row>
    <row r="236" spans="1:27" ht="15" customHeight="1" x14ac:dyDescent="0.25">
      <c r="A236" s="103">
        <v>2019</v>
      </c>
      <c r="B236" s="104" t="s">
        <v>532</v>
      </c>
      <c r="C236" s="104" t="s">
        <v>330</v>
      </c>
      <c r="D236" s="104" t="s">
        <v>323</v>
      </c>
      <c r="E236" s="104" t="s">
        <v>324</v>
      </c>
      <c r="F236" s="104" t="s">
        <v>325</v>
      </c>
      <c r="G236" s="104" t="s">
        <v>326</v>
      </c>
      <c r="H236" s="104" t="s">
        <v>16</v>
      </c>
      <c r="I236" s="104" t="s">
        <v>18</v>
      </c>
      <c r="J236" s="125">
        <v>1</v>
      </c>
      <c r="R236" s="5">
        <v>2020</v>
      </c>
      <c r="S236" s="6" t="s">
        <v>497</v>
      </c>
      <c r="T236" s="6" t="s">
        <v>123</v>
      </c>
      <c r="U236" s="135" t="s">
        <v>74</v>
      </c>
      <c r="V236" s="6" t="s">
        <v>75</v>
      </c>
      <c r="W236" s="6" t="s">
        <v>76</v>
      </c>
      <c r="X236" s="6" t="s">
        <v>77</v>
      </c>
      <c r="Y236" s="6" t="s">
        <v>20</v>
      </c>
      <c r="Z236" s="6" t="s">
        <v>629</v>
      </c>
      <c r="AA236" s="66">
        <v>6</v>
      </c>
    </row>
    <row r="237" spans="1:27" ht="15" customHeight="1" x14ac:dyDescent="0.25">
      <c r="A237" s="103">
        <v>2019</v>
      </c>
      <c r="B237" s="104" t="s">
        <v>532</v>
      </c>
      <c r="C237" s="104" t="s">
        <v>330</v>
      </c>
      <c r="D237" s="104" t="s">
        <v>323</v>
      </c>
      <c r="E237" s="104" t="s">
        <v>324</v>
      </c>
      <c r="F237" s="104" t="s">
        <v>325</v>
      </c>
      <c r="G237" s="104" t="s">
        <v>326</v>
      </c>
      <c r="H237" s="104" t="s">
        <v>20</v>
      </c>
      <c r="I237" s="104" t="s">
        <v>18</v>
      </c>
      <c r="J237" s="125">
        <v>5</v>
      </c>
      <c r="R237" s="5">
        <v>2020</v>
      </c>
      <c r="S237" s="6" t="s">
        <v>557</v>
      </c>
      <c r="T237" s="6" t="s">
        <v>119</v>
      </c>
      <c r="U237" s="135" t="s">
        <v>74</v>
      </c>
      <c r="V237" s="6" t="s">
        <v>75</v>
      </c>
      <c r="W237" s="6" t="s">
        <v>76</v>
      </c>
      <c r="X237" s="6" t="s">
        <v>77</v>
      </c>
      <c r="Y237" s="6" t="s">
        <v>23</v>
      </c>
      <c r="Z237" s="6" t="s">
        <v>629</v>
      </c>
      <c r="AA237" s="66">
        <v>4</v>
      </c>
    </row>
    <row r="238" spans="1:27" ht="15" customHeight="1" x14ac:dyDescent="0.25">
      <c r="A238" s="103">
        <v>2019</v>
      </c>
      <c r="B238" s="104" t="s">
        <v>532</v>
      </c>
      <c r="C238" s="104" t="s">
        <v>330</v>
      </c>
      <c r="D238" s="104" t="s">
        <v>323</v>
      </c>
      <c r="E238" s="104" t="s">
        <v>324</v>
      </c>
      <c r="F238" s="104" t="s">
        <v>325</v>
      </c>
      <c r="G238" s="104" t="s">
        <v>326</v>
      </c>
      <c r="H238" s="104" t="s">
        <v>20</v>
      </c>
      <c r="I238" s="104" t="s">
        <v>19</v>
      </c>
      <c r="J238" s="125">
        <v>9</v>
      </c>
      <c r="R238" s="5">
        <v>2020</v>
      </c>
      <c r="S238" s="6" t="s">
        <v>557</v>
      </c>
      <c r="T238" s="6" t="s">
        <v>119</v>
      </c>
      <c r="U238" s="135" t="s">
        <v>74</v>
      </c>
      <c r="V238" s="6" t="s">
        <v>75</v>
      </c>
      <c r="W238" s="6" t="s">
        <v>76</v>
      </c>
      <c r="X238" s="6" t="s">
        <v>77</v>
      </c>
      <c r="Y238" s="6" t="s">
        <v>20</v>
      </c>
      <c r="Z238" s="6" t="s">
        <v>629</v>
      </c>
      <c r="AA238" s="66">
        <v>1</v>
      </c>
    </row>
    <row r="239" spans="1:27" ht="15" customHeight="1" x14ac:dyDescent="0.25">
      <c r="A239" s="103">
        <v>2019</v>
      </c>
      <c r="B239" s="104" t="s">
        <v>533</v>
      </c>
      <c r="C239" s="104" t="s">
        <v>334</v>
      </c>
      <c r="D239" s="104" t="s">
        <v>323</v>
      </c>
      <c r="E239" s="104" t="s">
        <v>324</v>
      </c>
      <c r="F239" s="104" t="s">
        <v>325</v>
      </c>
      <c r="G239" s="104" t="s">
        <v>326</v>
      </c>
      <c r="H239" s="104" t="s">
        <v>23</v>
      </c>
      <c r="I239" s="104" t="s">
        <v>18</v>
      </c>
      <c r="J239" s="125">
        <v>1</v>
      </c>
      <c r="R239" s="5">
        <v>2020</v>
      </c>
      <c r="S239" s="6" t="s">
        <v>644</v>
      </c>
      <c r="T239" s="6" t="s">
        <v>643</v>
      </c>
      <c r="U239" s="135" t="s">
        <v>74</v>
      </c>
      <c r="V239" s="6" t="s">
        <v>75</v>
      </c>
      <c r="W239" s="6" t="s">
        <v>76</v>
      </c>
      <c r="X239" s="6" t="s">
        <v>77</v>
      </c>
      <c r="Y239" s="6" t="s">
        <v>23</v>
      </c>
      <c r="Z239" s="6" t="s">
        <v>629</v>
      </c>
      <c r="AA239" s="66">
        <v>50</v>
      </c>
    </row>
    <row r="240" spans="1:27" ht="15" customHeight="1" x14ac:dyDescent="0.25">
      <c r="A240" s="103">
        <v>2019</v>
      </c>
      <c r="B240" s="104" t="s">
        <v>533</v>
      </c>
      <c r="C240" s="104" t="s">
        <v>334</v>
      </c>
      <c r="D240" s="104" t="s">
        <v>323</v>
      </c>
      <c r="E240" s="104" t="s">
        <v>324</v>
      </c>
      <c r="F240" s="104" t="s">
        <v>325</v>
      </c>
      <c r="G240" s="104" t="s">
        <v>326</v>
      </c>
      <c r="H240" s="104" t="s">
        <v>20</v>
      </c>
      <c r="I240" s="104" t="s">
        <v>18</v>
      </c>
      <c r="J240" s="125">
        <v>3</v>
      </c>
      <c r="R240" s="5">
        <v>2020</v>
      </c>
      <c r="S240" s="6" t="s">
        <v>644</v>
      </c>
      <c r="T240" s="6" t="s">
        <v>643</v>
      </c>
      <c r="U240" s="135" t="s">
        <v>74</v>
      </c>
      <c r="V240" s="6" t="s">
        <v>75</v>
      </c>
      <c r="W240" s="6" t="s">
        <v>76</v>
      </c>
      <c r="X240" s="6" t="s">
        <v>77</v>
      </c>
      <c r="Y240" s="6" t="s">
        <v>20</v>
      </c>
      <c r="Z240" s="6" t="s">
        <v>629</v>
      </c>
      <c r="AA240" s="66">
        <v>1</v>
      </c>
    </row>
    <row r="241" spans="1:27" ht="15" customHeight="1" x14ac:dyDescent="0.25">
      <c r="A241" s="103">
        <v>2019</v>
      </c>
      <c r="B241" s="104" t="s">
        <v>533</v>
      </c>
      <c r="C241" s="104" t="s">
        <v>334</v>
      </c>
      <c r="D241" s="104" t="s">
        <v>323</v>
      </c>
      <c r="E241" s="104" t="s">
        <v>324</v>
      </c>
      <c r="F241" s="104" t="s">
        <v>325</v>
      </c>
      <c r="G241" s="104" t="s">
        <v>326</v>
      </c>
      <c r="H241" s="104" t="s">
        <v>20</v>
      </c>
      <c r="I241" s="104" t="s">
        <v>19</v>
      </c>
      <c r="J241" s="125">
        <v>9</v>
      </c>
      <c r="R241" s="5">
        <v>2020</v>
      </c>
      <c r="S241" s="6" t="s">
        <v>491</v>
      </c>
      <c r="T241" s="6" t="s">
        <v>91</v>
      </c>
      <c r="U241" s="135" t="s">
        <v>74</v>
      </c>
      <c r="V241" s="6" t="s">
        <v>75</v>
      </c>
      <c r="W241" s="6" t="s">
        <v>76</v>
      </c>
      <c r="X241" s="6" t="s">
        <v>77</v>
      </c>
      <c r="Y241" s="6" t="s">
        <v>16</v>
      </c>
      <c r="Z241" s="6" t="s">
        <v>629</v>
      </c>
      <c r="AA241" s="66">
        <v>1</v>
      </c>
    </row>
    <row r="242" spans="1:27" ht="15" customHeight="1" x14ac:dyDescent="0.25">
      <c r="A242" s="103">
        <v>2019</v>
      </c>
      <c r="B242" s="104" t="s">
        <v>493</v>
      </c>
      <c r="C242" s="104" t="s">
        <v>223</v>
      </c>
      <c r="D242" s="104" t="s">
        <v>224</v>
      </c>
      <c r="E242" s="104" t="s">
        <v>225</v>
      </c>
      <c r="F242" s="104" t="s">
        <v>76</v>
      </c>
      <c r="G242" s="104" t="s">
        <v>77</v>
      </c>
      <c r="H242" s="104" t="s">
        <v>16</v>
      </c>
      <c r="I242" s="104" t="s">
        <v>18</v>
      </c>
      <c r="J242" s="125">
        <v>1</v>
      </c>
      <c r="R242" s="5">
        <v>2020</v>
      </c>
      <c r="S242" s="6" t="s">
        <v>491</v>
      </c>
      <c r="T242" s="6" t="s">
        <v>91</v>
      </c>
      <c r="U242" s="135" t="s">
        <v>74</v>
      </c>
      <c r="V242" s="6" t="s">
        <v>75</v>
      </c>
      <c r="W242" s="6" t="s">
        <v>76</v>
      </c>
      <c r="X242" s="6" t="s">
        <v>77</v>
      </c>
      <c r="Y242" s="6" t="s">
        <v>23</v>
      </c>
      <c r="Z242" s="6" t="s">
        <v>629</v>
      </c>
      <c r="AA242" s="66">
        <v>9</v>
      </c>
    </row>
    <row r="243" spans="1:27" ht="15" customHeight="1" x14ac:dyDescent="0.25">
      <c r="A243" s="103">
        <v>2019</v>
      </c>
      <c r="B243" s="104" t="s">
        <v>493</v>
      </c>
      <c r="C243" s="104" t="s">
        <v>223</v>
      </c>
      <c r="D243" s="104" t="s">
        <v>224</v>
      </c>
      <c r="E243" s="104" t="s">
        <v>225</v>
      </c>
      <c r="F243" s="104" t="s">
        <v>76</v>
      </c>
      <c r="G243" s="104" t="s">
        <v>77</v>
      </c>
      <c r="H243" s="104" t="s">
        <v>16</v>
      </c>
      <c r="I243" s="104" t="s">
        <v>24</v>
      </c>
      <c r="J243" s="125">
        <v>58</v>
      </c>
      <c r="R243" s="5">
        <v>2020</v>
      </c>
      <c r="S243" s="6" t="s">
        <v>498</v>
      </c>
      <c r="T243" s="6" t="s">
        <v>79</v>
      </c>
      <c r="U243" s="135" t="s">
        <v>74</v>
      </c>
      <c r="V243" s="6" t="s">
        <v>75</v>
      </c>
      <c r="W243" s="6" t="s">
        <v>76</v>
      </c>
      <c r="X243" s="6" t="s">
        <v>77</v>
      </c>
      <c r="Y243" s="6" t="s">
        <v>23</v>
      </c>
      <c r="Z243" s="6" t="s">
        <v>629</v>
      </c>
      <c r="AA243" s="66">
        <v>4</v>
      </c>
    </row>
    <row r="244" spans="1:27" ht="15" customHeight="1" x14ac:dyDescent="0.25">
      <c r="A244" s="103">
        <v>2019</v>
      </c>
      <c r="B244" s="104" t="s">
        <v>493</v>
      </c>
      <c r="C244" s="104" t="s">
        <v>223</v>
      </c>
      <c r="D244" s="104" t="s">
        <v>224</v>
      </c>
      <c r="E244" s="104" t="s">
        <v>225</v>
      </c>
      <c r="F244" s="104" t="s">
        <v>76</v>
      </c>
      <c r="G244" s="104" t="s">
        <v>77</v>
      </c>
      <c r="H244" s="104" t="s">
        <v>16</v>
      </c>
      <c r="I244" s="104" t="s">
        <v>19</v>
      </c>
      <c r="J244" s="125">
        <v>6</v>
      </c>
      <c r="R244" s="5">
        <v>2020</v>
      </c>
      <c r="S244" s="6" t="s">
        <v>498</v>
      </c>
      <c r="T244" s="6" t="s">
        <v>79</v>
      </c>
      <c r="U244" s="135" t="s">
        <v>74</v>
      </c>
      <c r="V244" s="6" t="s">
        <v>75</v>
      </c>
      <c r="W244" s="6" t="s">
        <v>76</v>
      </c>
      <c r="X244" s="6" t="s">
        <v>77</v>
      </c>
      <c r="Y244" s="6" t="s">
        <v>20</v>
      </c>
      <c r="Z244" s="6" t="s">
        <v>629</v>
      </c>
      <c r="AA244" s="66">
        <v>2</v>
      </c>
    </row>
    <row r="245" spans="1:27" ht="15" customHeight="1" x14ac:dyDescent="0.25">
      <c r="A245" s="103">
        <v>2019</v>
      </c>
      <c r="B245" s="104" t="s">
        <v>493</v>
      </c>
      <c r="C245" s="104" t="s">
        <v>223</v>
      </c>
      <c r="D245" s="104" t="s">
        <v>224</v>
      </c>
      <c r="E245" s="104" t="s">
        <v>225</v>
      </c>
      <c r="F245" s="104" t="s">
        <v>76</v>
      </c>
      <c r="G245" s="104" t="s">
        <v>77</v>
      </c>
      <c r="H245" s="104" t="s">
        <v>23</v>
      </c>
      <c r="I245" s="104" t="s">
        <v>18</v>
      </c>
      <c r="J245" s="125">
        <v>1</v>
      </c>
      <c r="R245" s="5">
        <v>2020</v>
      </c>
      <c r="S245" s="6" t="s">
        <v>558</v>
      </c>
      <c r="T245" s="6" t="s">
        <v>93</v>
      </c>
      <c r="U245" s="135" t="s">
        <v>74</v>
      </c>
      <c r="V245" s="6" t="s">
        <v>75</v>
      </c>
      <c r="W245" s="6" t="s">
        <v>76</v>
      </c>
      <c r="X245" s="6" t="s">
        <v>77</v>
      </c>
      <c r="Y245" s="6" t="s">
        <v>23</v>
      </c>
      <c r="Z245" s="6" t="s">
        <v>629</v>
      </c>
      <c r="AA245" s="66">
        <v>2</v>
      </c>
    </row>
    <row r="246" spans="1:27" ht="15" customHeight="1" x14ac:dyDescent="0.25">
      <c r="A246" s="103">
        <v>2019</v>
      </c>
      <c r="B246" s="104" t="s">
        <v>493</v>
      </c>
      <c r="C246" s="104" t="s">
        <v>223</v>
      </c>
      <c r="D246" s="104" t="s">
        <v>224</v>
      </c>
      <c r="E246" s="104" t="s">
        <v>225</v>
      </c>
      <c r="F246" s="104" t="s">
        <v>76</v>
      </c>
      <c r="G246" s="104" t="s">
        <v>77</v>
      </c>
      <c r="H246" s="104" t="s">
        <v>20</v>
      </c>
      <c r="I246" s="104" t="s">
        <v>17</v>
      </c>
      <c r="J246" s="125">
        <v>3</v>
      </c>
      <c r="R246" s="5">
        <v>2020</v>
      </c>
      <c r="S246" s="6" t="s">
        <v>499</v>
      </c>
      <c r="T246" s="6" t="s">
        <v>103</v>
      </c>
      <c r="U246" s="135" t="s">
        <v>74</v>
      </c>
      <c r="V246" s="6" t="s">
        <v>75</v>
      </c>
      <c r="W246" s="6" t="s">
        <v>76</v>
      </c>
      <c r="X246" s="6" t="s">
        <v>77</v>
      </c>
      <c r="Y246" s="6" t="s">
        <v>23</v>
      </c>
      <c r="Z246" s="6" t="s">
        <v>629</v>
      </c>
      <c r="AA246" s="66">
        <v>42</v>
      </c>
    </row>
    <row r="247" spans="1:27" ht="15" customHeight="1" x14ac:dyDescent="0.25">
      <c r="A247" s="103">
        <v>2019</v>
      </c>
      <c r="B247" s="104" t="s">
        <v>493</v>
      </c>
      <c r="C247" s="104" t="s">
        <v>223</v>
      </c>
      <c r="D247" s="104" t="s">
        <v>224</v>
      </c>
      <c r="E247" s="104" t="s">
        <v>225</v>
      </c>
      <c r="F247" s="104" t="s">
        <v>76</v>
      </c>
      <c r="G247" s="104" t="s">
        <v>77</v>
      </c>
      <c r="H247" s="104" t="s">
        <v>20</v>
      </c>
      <c r="I247" s="104" t="s">
        <v>18</v>
      </c>
      <c r="J247" s="125">
        <v>10</v>
      </c>
      <c r="R247" s="5">
        <v>2020</v>
      </c>
      <c r="S247" s="6" t="s">
        <v>624</v>
      </c>
      <c r="T247" s="6" t="s">
        <v>101</v>
      </c>
      <c r="U247" s="135" t="s">
        <v>74</v>
      </c>
      <c r="V247" s="6" t="s">
        <v>75</v>
      </c>
      <c r="W247" s="6" t="s">
        <v>76</v>
      </c>
      <c r="X247" s="6" t="s">
        <v>77</v>
      </c>
      <c r="Y247" s="6" t="s">
        <v>23</v>
      </c>
      <c r="Z247" s="6" t="s">
        <v>629</v>
      </c>
      <c r="AA247" s="66">
        <v>1</v>
      </c>
    </row>
    <row r="248" spans="1:27" ht="15" customHeight="1" x14ac:dyDescent="0.25">
      <c r="A248" s="103">
        <v>2019</v>
      </c>
      <c r="B248" s="104" t="s">
        <v>493</v>
      </c>
      <c r="C248" s="104" t="s">
        <v>223</v>
      </c>
      <c r="D248" s="104" t="s">
        <v>224</v>
      </c>
      <c r="E248" s="104" t="s">
        <v>225</v>
      </c>
      <c r="F248" s="104" t="s">
        <v>76</v>
      </c>
      <c r="G248" s="104" t="s">
        <v>77</v>
      </c>
      <c r="H248" s="104" t="s">
        <v>20</v>
      </c>
      <c r="I248" s="104" t="s">
        <v>24</v>
      </c>
      <c r="J248" s="125">
        <v>220</v>
      </c>
      <c r="R248" s="5">
        <v>2020</v>
      </c>
      <c r="S248" s="6" t="s">
        <v>624</v>
      </c>
      <c r="T248" s="6" t="s">
        <v>101</v>
      </c>
      <c r="U248" s="135" t="s">
        <v>74</v>
      </c>
      <c r="V248" s="6" t="s">
        <v>75</v>
      </c>
      <c r="W248" s="6" t="s">
        <v>76</v>
      </c>
      <c r="X248" s="6" t="s">
        <v>77</v>
      </c>
      <c r="Y248" s="6" t="s">
        <v>20</v>
      </c>
      <c r="Z248" s="6" t="s">
        <v>629</v>
      </c>
      <c r="AA248" s="66">
        <v>1</v>
      </c>
    </row>
    <row r="249" spans="1:27" ht="15" customHeight="1" x14ac:dyDescent="0.25">
      <c r="A249" s="103">
        <v>2019</v>
      </c>
      <c r="B249" s="104" t="s">
        <v>493</v>
      </c>
      <c r="C249" s="104" t="s">
        <v>223</v>
      </c>
      <c r="D249" s="104" t="s">
        <v>224</v>
      </c>
      <c r="E249" s="104" t="s">
        <v>225</v>
      </c>
      <c r="F249" s="104" t="s">
        <v>76</v>
      </c>
      <c r="G249" s="104" t="s">
        <v>77</v>
      </c>
      <c r="H249" s="104" t="s">
        <v>20</v>
      </c>
      <c r="I249" s="104" t="s">
        <v>19</v>
      </c>
      <c r="J249" s="125">
        <v>29</v>
      </c>
      <c r="R249" s="5">
        <v>2020</v>
      </c>
      <c r="S249" s="6" t="s">
        <v>625</v>
      </c>
      <c r="T249" s="6" t="s">
        <v>105</v>
      </c>
      <c r="U249" s="135" t="s">
        <v>74</v>
      </c>
      <c r="V249" s="6" t="s">
        <v>75</v>
      </c>
      <c r="W249" s="6" t="s">
        <v>76</v>
      </c>
      <c r="X249" s="6" t="s">
        <v>77</v>
      </c>
      <c r="Y249" s="6" t="s">
        <v>23</v>
      </c>
      <c r="Z249" s="6" t="s">
        <v>629</v>
      </c>
      <c r="AA249" s="66">
        <v>3</v>
      </c>
    </row>
    <row r="250" spans="1:27" ht="15" customHeight="1" x14ac:dyDescent="0.25">
      <c r="A250" s="103">
        <v>2019</v>
      </c>
      <c r="B250" s="104" t="s">
        <v>495</v>
      </c>
      <c r="C250" s="104" t="s">
        <v>378</v>
      </c>
      <c r="D250" s="104" t="s">
        <v>379</v>
      </c>
      <c r="E250" s="104" t="s">
        <v>380</v>
      </c>
      <c r="F250" s="104" t="s">
        <v>76</v>
      </c>
      <c r="G250" s="104" t="s">
        <v>77</v>
      </c>
      <c r="H250" s="104" t="s">
        <v>23</v>
      </c>
      <c r="I250" s="104" t="s">
        <v>17</v>
      </c>
      <c r="J250" s="125">
        <v>2</v>
      </c>
      <c r="R250" s="5">
        <v>2020</v>
      </c>
      <c r="S250" s="6" t="s">
        <v>625</v>
      </c>
      <c r="T250" s="6" t="s">
        <v>105</v>
      </c>
      <c r="U250" s="135" t="s">
        <v>74</v>
      </c>
      <c r="V250" s="6" t="s">
        <v>75</v>
      </c>
      <c r="W250" s="6" t="s">
        <v>76</v>
      </c>
      <c r="X250" s="6" t="s">
        <v>77</v>
      </c>
      <c r="Y250" s="6" t="s">
        <v>20</v>
      </c>
      <c r="Z250" s="6" t="s">
        <v>629</v>
      </c>
      <c r="AA250" s="66">
        <v>1</v>
      </c>
    </row>
    <row r="251" spans="1:27" ht="15" customHeight="1" x14ac:dyDescent="0.25">
      <c r="A251" s="103">
        <v>2019</v>
      </c>
      <c r="B251" s="104" t="s">
        <v>495</v>
      </c>
      <c r="C251" s="104" t="s">
        <v>378</v>
      </c>
      <c r="D251" s="104" t="s">
        <v>379</v>
      </c>
      <c r="E251" s="104" t="s">
        <v>380</v>
      </c>
      <c r="F251" s="104" t="s">
        <v>76</v>
      </c>
      <c r="G251" s="104" t="s">
        <v>77</v>
      </c>
      <c r="H251" s="104" t="s">
        <v>23</v>
      </c>
      <c r="I251" s="104" t="s">
        <v>18</v>
      </c>
      <c r="J251" s="125">
        <v>47</v>
      </c>
      <c r="R251" s="5">
        <v>2020</v>
      </c>
      <c r="S251" s="6" t="s">
        <v>559</v>
      </c>
      <c r="T251" s="6" t="s">
        <v>81</v>
      </c>
      <c r="U251" s="135" t="s">
        <v>74</v>
      </c>
      <c r="V251" s="6" t="s">
        <v>75</v>
      </c>
      <c r="W251" s="6" t="s">
        <v>76</v>
      </c>
      <c r="X251" s="6" t="s">
        <v>77</v>
      </c>
      <c r="Y251" s="6" t="s">
        <v>16</v>
      </c>
      <c r="Z251" s="6" t="s">
        <v>629</v>
      </c>
      <c r="AA251" s="66">
        <v>1</v>
      </c>
    </row>
    <row r="252" spans="1:27" ht="15" customHeight="1" x14ac:dyDescent="0.25">
      <c r="A252" s="103">
        <v>2019</v>
      </c>
      <c r="B252" s="104" t="s">
        <v>495</v>
      </c>
      <c r="C252" s="104" t="s">
        <v>378</v>
      </c>
      <c r="D252" s="104" t="s">
        <v>379</v>
      </c>
      <c r="E252" s="104" t="s">
        <v>380</v>
      </c>
      <c r="F252" s="104" t="s">
        <v>76</v>
      </c>
      <c r="G252" s="104" t="s">
        <v>77</v>
      </c>
      <c r="H252" s="104" t="s">
        <v>23</v>
      </c>
      <c r="I252" s="104" t="s">
        <v>24</v>
      </c>
      <c r="J252" s="125">
        <v>135</v>
      </c>
      <c r="R252" s="5">
        <v>2020</v>
      </c>
      <c r="S252" s="6" t="s">
        <v>559</v>
      </c>
      <c r="T252" s="6" t="s">
        <v>81</v>
      </c>
      <c r="U252" s="135" t="s">
        <v>74</v>
      </c>
      <c r="V252" s="6" t="s">
        <v>75</v>
      </c>
      <c r="W252" s="6" t="s">
        <v>76</v>
      </c>
      <c r="X252" s="6" t="s">
        <v>77</v>
      </c>
      <c r="Y252" s="6" t="s">
        <v>23</v>
      </c>
      <c r="Z252" s="6" t="s">
        <v>629</v>
      </c>
      <c r="AA252" s="66">
        <v>6</v>
      </c>
    </row>
    <row r="253" spans="1:27" ht="15" customHeight="1" x14ac:dyDescent="0.25">
      <c r="A253" s="103">
        <v>2019</v>
      </c>
      <c r="B253" s="104" t="s">
        <v>495</v>
      </c>
      <c r="C253" s="104" t="s">
        <v>378</v>
      </c>
      <c r="D253" s="104" t="s">
        <v>379</v>
      </c>
      <c r="E253" s="104" t="s">
        <v>380</v>
      </c>
      <c r="F253" s="104" t="s">
        <v>76</v>
      </c>
      <c r="G253" s="104" t="s">
        <v>77</v>
      </c>
      <c r="H253" s="104" t="s">
        <v>23</v>
      </c>
      <c r="I253" s="104" t="s">
        <v>19</v>
      </c>
      <c r="J253" s="125">
        <v>43</v>
      </c>
      <c r="R253" s="5">
        <v>2020</v>
      </c>
      <c r="S253" s="6" t="s">
        <v>560</v>
      </c>
      <c r="T253" s="6" t="s">
        <v>111</v>
      </c>
      <c r="U253" s="135" t="s">
        <v>74</v>
      </c>
      <c r="V253" s="6" t="s">
        <v>75</v>
      </c>
      <c r="W253" s="6" t="s">
        <v>76</v>
      </c>
      <c r="X253" s="6" t="s">
        <v>77</v>
      </c>
      <c r="Y253" s="6" t="s">
        <v>16</v>
      </c>
      <c r="Z253" s="6" t="s">
        <v>629</v>
      </c>
      <c r="AA253" s="66">
        <v>1</v>
      </c>
    </row>
    <row r="254" spans="1:27" ht="15" customHeight="1" x14ac:dyDescent="0.25">
      <c r="A254" s="103">
        <v>2019</v>
      </c>
      <c r="B254" s="104" t="s">
        <v>495</v>
      </c>
      <c r="C254" s="104" t="s">
        <v>378</v>
      </c>
      <c r="D254" s="104" t="s">
        <v>379</v>
      </c>
      <c r="E254" s="104" t="s">
        <v>380</v>
      </c>
      <c r="F254" s="104" t="s">
        <v>76</v>
      </c>
      <c r="G254" s="104" t="s">
        <v>77</v>
      </c>
      <c r="H254" s="104" t="s">
        <v>20</v>
      </c>
      <c r="I254" s="104" t="s">
        <v>17</v>
      </c>
      <c r="J254" s="125">
        <v>15</v>
      </c>
      <c r="R254" s="5">
        <v>2020</v>
      </c>
      <c r="S254" s="6" t="s">
        <v>560</v>
      </c>
      <c r="T254" s="6" t="s">
        <v>111</v>
      </c>
      <c r="U254" s="135" t="s">
        <v>74</v>
      </c>
      <c r="V254" s="6" t="s">
        <v>75</v>
      </c>
      <c r="W254" s="6" t="s">
        <v>76</v>
      </c>
      <c r="X254" s="6" t="s">
        <v>77</v>
      </c>
      <c r="Y254" s="6" t="s">
        <v>23</v>
      </c>
      <c r="Z254" s="6" t="s">
        <v>629</v>
      </c>
      <c r="AA254" s="66">
        <v>2</v>
      </c>
    </row>
    <row r="255" spans="1:27" ht="15" customHeight="1" x14ac:dyDescent="0.25">
      <c r="A255" s="103">
        <v>2019</v>
      </c>
      <c r="B255" s="104" t="s">
        <v>495</v>
      </c>
      <c r="C255" s="104" t="s">
        <v>378</v>
      </c>
      <c r="D255" s="104" t="s">
        <v>379</v>
      </c>
      <c r="E255" s="104" t="s">
        <v>380</v>
      </c>
      <c r="F255" s="104" t="s">
        <v>76</v>
      </c>
      <c r="G255" s="104" t="s">
        <v>77</v>
      </c>
      <c r="H255" s="104" t="s">
        <v>20</v>
      </c>
      <c r="I255" s="104" t="s">
        <v>18</v>
      </c>
      <c r="J255" s="125">
        <v>67</v>
      </c>
      <c r="R255" s="5">
        <v>2020</v>
      </c>
      <c r="S255" s="6" t="s">
        <v>561</v>
      </c>
      <c r="T255" s="6" t="s">
        <v>240</v>
      </c>
      <c r="U255" s="135" t="s">
        <v>236</v>
      </c>
      <c r="V255" s="6" t="s">
        <v>237</v>
      </c>
      <c r="W255" s="6" t="s">
        <v>238</v>
      </c>
      <c r="X255" s="6" t="s">
        <v>235</v>
      </c>
      <c r="Y255" s="6" t="s">
        <v>16</v>
      </c>
      <c r="Z255" s="6" t="s">
        <v>629</v>
      </c>
      <c r="AA255" s="66">
        <v>4</v>
      </c>
    </row>
    <row r="256" spans="1:27" ht="15" customHeight="1" x14ac:dyDescent="0.25">
      <c r="A256" s="103">
        <v>2019</v>
      </c>
      <c r="B256" s="104" t="s">
        <v>495</v>
      </c>
      <c r="C256" s="104" t="s">
        <v>378</v>
      </c>
      <c r="D256" s="104" t="s">
        <v>379</v>
      </c>
      <c r="E256" s="104" t="s">
        <v>380</v>
      </c>
      <c r="F256" s="104" t="s">
        <v>76</v>
      </c>
      <c r="G256" s="104" t="s">
        <v>77</v>
      </c>
      <c r="H256" s="104" t="s">
        <v>20</v>
      </c>
      <c r="I256" s="104" t="s">
        <v>24</v>
      </c>
      <c r="J256" s="125">
        <v>516</v>
      </c>
      <c r="R256" s="5">
        <v>2020</v>
      </c>
      <c r="S256" s="6" t="s">
        <v>562</v>
      </c>
      <c r="T256" s="6" t="s">
        <v>242</v>
      </c>
      <c r="U256" s="135" t="s">
        <v>236</v>
      </c>
      <c r="V256" s="6" t="s">
        <v>237</v>
      </c>
      <c r="W256" s="6" t="s">
        <v>238</v>
      </c>
      <c r="X256" s="6" t="s">
        <v>235</v>
      </c>
      <c r="Y256" s="6" t="s">
        <v>16</v>
      </c>
      <c r="Z256" s="6" t="s">
        <v>629</v>
      </c>
      <c r="AA256" s="66">
        <v>8</v>
      </c>
    </row>
    <row r="257" spans="1:27" ht="15" customHeight="1" x14ac:dyDescent="0.25">
      <c r="A257" s="103">
        <v>2019</v>
      </c>
      <c r="B257" s="104" t="s">
        <v>495</v>
      </c>
      <c r="C257" s="104" t="s">
        <v>378</v>
      </c>
      <c r="D257" s="104" t="s">
        <v>379</v>
      </c>
      <c r="E257" s="104" t="s">
        <v>380</v>
      </c>
      <c r="F257" s="104" t="s">
        <v>76</v>
      </c>
      <c r="G257" s="104" t="s">
        <v>77</v>
      </c>
      <c r="H257" s="104" t="s">
        <v>20</v>
      </c>
      <c r="I257" s="104" t="s">
        <v>19</v>
      </c>
      <c r="J257" s="125">
        <v>109</v>
      </c>
      <c r="R257" s="5">
        <v>2020</v>
      </c>
      <c r="S257" s="6" t="s">
        <v>563</v>
      </c>
      <c r="T257" s="6" t="s">
        <v>244</v>
      </c>
      <c r="U257" s="135" t="s">
        <v>236</v>
      </c>
      <c r="V257" s="6" t="s">
        <v>237</v>
      </c>
      <c r="W257" s="6" t="s">
        <v>238</v>
      </c>
      <c r="X257" s="6" t="s">
        <v>235</v>
      </c>
      <c r="Y257" s="6" t="s">
        <v>16</v>
      </c>
      <c r="Z257" s="6" t="s">
        <v>629</v>
      </c>
      <c r="AA257" s="66">
        <v>9</v>
      </c>
    </row>
    <row r="258" spans="1:27" ht="15" customHeight="1" x14ac:dyDescent="0.25">
      <c r="A258" s="103">
        <v>2019</v>
      </c>
      <c r="B258" s="104" t="s">
        <v>640</v>
      </c>
      <c r="C258" s="104" t="s">
        <v>386</v>
      </c>
      <c r="D258" s="104" t="s">
        <v>387</v>
      </c>
      <c r="E258" s="104" t="s">
        <v>388</v>
      </c>
      <c r="F258" s="104" t="s">
        <v>209</v>
      </c>
      <c r="G258" s="104" t="s">
        <v>210</v>
      </c>
      <c r="H258" s="104" t="s">
        <v>20</v>
      </c>
      <c r="I258" s="104" t="s">
        <v>18</v>
      </c>
      <c r="J258" s="125">
        <v>1</v>
      </c>
      <c r="R258" s="5">
        <v>2020</v>
      </c>
      <c r="S258" s="6" t="s">
        <v>563</v>
      </c>
      <c r="T258" s="6" t="s">
        <v>244</v>
      </c>
      <c r="U258" s="135" t="s">
        <v>236</v>
      </c>
      <c r="V258" s="6" t="s">
        <v>237</v>
      </c>
      <c r="W258" s="6" t="s">
        <v>238</v>
      </c>
      <c r="X258" s="6" t="s">
        <v>235</v>
      </c>
      <c r="Y258" s="6" t="s">
        <v>20</v>
      </c>
      <c r="Z258" s="6" t="s">
        <v>629</v>
      </c>
      <c r="AA258" s="66">
        <v>1</v>
      </c>
    </row>
    <row r="259" spans="1:27" ht="15" customHeight="1" x14ac:dyDescent="0.25">
      <c r="A259" s="103">
        <v>2019</v>
      </c>
      <c r="B259" s="104" t="s">
        <v>589</v>
      </c>
      <c r="C259" s="104" t="s">
        <v>175</v>
      </c>
      <c r="D259" s="104" t="s">
        <v>176</v>
      </c>
      <c r="E259" s="104" t="s">
        <v>177</v>
      </c>
      <c r="F259" s="104" t="s">
        <v>76</v>
      </c>
      <c r="G259" s="104" t="s">
        <v>77</v>
      </c>
      <c r="H259" s="104" t="s">
        <v>16</v>
      </c>
      <c r="I259" s="104" t="s">
        <v>24</v>
      </c>
      <c r="J259" s="125">
        <v>3</v>
      </c>
      <c r="R259" s="5">
        <v>2020</v>
      </c>
      <c r="S259" s="6" t="s">
        <v>584</v>
      </c>
      <c r="T259" s="6" t="s">
        <v>246</v>
      </c>
      <c r="U259" s="135" t="s">
        <v>236</v>
      </c>
      <c r="V259" s="6" t="s">
        <v>237</v>
      </c>
      <c r="W259" s="6" t="s">
        <v>238</v>
      </c>
      <c r="X259" s="6" t="s">
        <v>235</v>
      </c>
      <c r="Y259" s="6" t="s">
        <v>20</v>
      </c>
      <c r="Z259" s="6" t="s">
        <v>629</v>
      </c>
      <c r="AA259" s="66">
        <v>1</v>
      </c>
    </row>
    <row r="260" spans="1:27" ht="15" customHeight="1" x14ac:dyDescent="0.25">
      <c r="A260" s="103">
        <v>2019</v>
      </c>
      <c r="B260" s="104" t="s">
        <v>589</v>
      </c>
      <c r="C260" s="104" t="s">
        <v>175</v>
      </c>
      <c r="D260" s="104" t="s">
        <v>176</v>
      </c>
      <c r="E260" s="104" t="s">
        <v>177</v>
      </c>
      <c r="F260" s="104" t="s">
        <v>76</v>
      </c>
      <c r="G260" s="104" t="s">
        <v>77</v>
      </c>
      <c r="H260" s="104" t="s">
        <v>23</v>
      </c>
      <c r="I260" s="104" t="s">
        <v>17</v>
      </c>
      <c r="J260" s="125">
        <v>1</v>
      </c>
      <c r="R260" s="5">
        <v>2020</v>
      </c>
      <c r="S260" s="6" t="s">
        <v>516</v>
      </c>
      <c r="T260" s="6" t="s">
        <v>248</v>
      </c>
      <c r="U260" s="135" t="s">
        <v>236</v>
      </c>
      <c r="V260" s="6" t="s">
        <v>237</v>
      </c>
      <c r="W260" s="6" t="s">
        <v>238</v>
      </c>
      <c r="X260" s="6" t="s">
        <v>235</v>
      </c>
      <c r="Y260" s="6" t="s">
        <v>16</v>
      </c>
      <c r="Z260" s="6" t="s">
        <v>629</v>
      </c>
      <c r="AA260" s="66">
        <v>10</v>
      </c>
    </row>
    <row r="261" spans="1:27" ht="15" customHeight="1" x14ac:dyDescent="0.25">
      <c r="A261" s="103">
        <v>2019</v>
      </c>
      <c r="B261" s="104" t="s">
        <v>589</v>
      </c>
      <c r="C261" s="104" t="s">
        <v>175</v>
      </c>
      <c r="D261" s="104" t="s">
        <v>176</v>
      </c>
      <c r="E261" s="104" t="s">
        <v>177</v>
      </c>
      <c r="F261" s="104" t="s">
        <v>76</v>
      </c>
      <c r="G261" s="104" t="s">
        <v>77</v>
      </c>
      <c r="H261" s="104" t="s">
        <v>23</v>
      </c>
      <c r="I261" s="104" t="s">
        <v>18</v>
      </c>
      <c r="J261" s="125">
        <v>3</v>
      </c>
      <c r="R261" s="5">
        <v>2020</v>
      </c>
      <c r="S261" s="6" t="s">
        <v>516</v>
      </c>
      <c r="T261" s="6" t="s">
        <v>248</v>
      </c>
      <c r="U261" s="135" t="s">
        <v>236</v>
      </c>
      <c r="V261" s="6" t="s">
        <v>237</v>
      </c>
      <c r="W261" s="6" t="s">
        <v>238</v>
      </c>
      <c r="X261" s="6" t="s">
        <v>235</v>
      </c>
      <c r="Y261" s="6" t="s">
        <v>20</v>
      </c>
      <c r="Z261" s="6" t="s">
        <v>629</v>
      </c>
      <c r="AA261" s="66">
        <v>3</v>
      </c>
    </row>
    <row r="262" spans="1:27" ht="15" customHeight="1" x14ac:dyDescent="0.25">
      <c r="A262" s="103">
        <v>2019</v>
      </c>
      <c r="B262" s="104" t="s">
        <v>589</v>
      </c>
      <c r="C262" s="104" t="s">
        <v>175</v>
      </c>
      <c r="D262" s="104" t="s">
        <v>176</v>
      </c>
      <c r="E262" s="104" t="s">
        <v>177</v>
      </c>
      <c r="F262" s="104" t="s">
        <v>76</v>
      </c>
      <c r="G262" s="104" t="s">
        <v>77</v>
      </c>
      <c r="H262" s="104" t="s">
        <v>23</v>
      </c>
      <c r="I262" s="104" t="s">
        <v>19</v>
      </c>
      <c r="J262" s="125">
        <v>18</v>
      </c>
      <c r="R262" s="5">
        <v>2020</v>
      </c>
      <c r="S262" s="6" t="s">
        <v>517</v>
      </c>
      <c r="T262" s="6" t="s">
        <v>252</v>
      </c>
      <c r="U262" s="135" t="s">
        <v>236</v>
      </c>
      <c r="V262" s="6" t="s">
        <v>237</v>
      </c>
      <c r="W262" s="6" t="s">
        <v>238</v>
      </c>
      <c r="X262" s="6" t="s">
        <v>235</v>
      </c>
      <c r="Y262" s="6" t="s">
        <v>16</v>
      </c>
      <c r="Z262" s="6" t="s">
        <v>629</v>
      </c>
      <c r="AA262" s="66">
        <v>7</v>
      </c>
    </row>
    <row r="263" spans="1:27" ht="15" customHeight="1" x14ac:dyDescent="0.25">
      <c r="A263" s="103">
        <v>2019</v>
      </c>
      <c r="B263" s="104" t="s">
        <v>589</v>
      </c>
      <c r="C263" s="104" t="s">
        <v>175</v>
      </c>
      <c r="D263" s="104" t="s">
        <v>176</v>
      </c>
      <c r="E263" s="104" t="s">
        <v>177</v>
      </c>
      <c r="F263" s="104" t="s">
        <v>76</v>
      </c>
      <c r="G263" s="104" t="s">
        <v>77</v>
      </c>
      <c r="H263" s="104" t="s">
        <v>20</v>
      </c>
      <c r="I263" s="104" t="s">
        <v>18</v>
      </c>
      <c r="J263" s="125">
        <v>1</v>
      </c>
      <c r="R263" s="5">
        <v>2020</v>
      </c>
      <c r="S263" s="6" t="s">
        <v>517</v>
      </c>
      <c r="T263" s="6" t="s">
        <v>252</v>
      </c>
      <c r="U263" s="135" t="s">
        <v>236</v>
      </c>
      <c r="V263" s="6" t="s">
        <v>237</v>
      </c>
      <c r="W263" s="6" t="s">
        <v>238</v>
      </c>
      <c r="X263" s="6" t="s">
        <v>235</v>
      </c>
      <c r="Y263" s="6" t="s">
        <v>20</v>
      </c>
      <c r="Z263" s="6" t="s">
        <v>629</v>
      </c>
      <c r="AA263" s="66">
        <v>3</v>
      </c>
    </row>
    <row r="264" spans="1:27" ht="15" customHeight="1" x14ac:dyDescent="0.25">
      <c r="A264" s="103">
        <v>2019</v>
      </c>
      <c r="B264" s="104" t="s">
        <v>505</v>
      </c>
      <c r="C264" s="104" t="s">
        <v>71</v>
      </c>
      <c r="D264" s="104" t="s">
        <v>60</v>
      </c>
      <c r="E264" s="104" t="s">
        <v>61</v>
      </c>
      <c r="F264" s="104" t="s">
        <v>62</v>
      </c>
      <c r="G264" s="104" t="s">
        <v>63</v>
      </c>
      <c r="H264" s="104" t="s">
        <v>20</v>
      </c>
      <c r="I264" s="104" t="s">
        <v>17</v>
      </c>
      <c r="J264" s="125">
        <v>2</v>
      </c>
      <c r="R264" s="5">
        <v>2020</v>
      </c>
      <c r="S264" s="6" t="s">
        <v>551</v>
      </c>
      <c r="T264" s="6" t="s">
        <v>254</v>
      </c>
      <c r="U264" s="135" t="s">
        <v>236</v>
      </c>
      <c r="V264" s="6" t="s">
        <v>237</v>
      </c>
      <c r="W264" s="6" t="s">
        <v>238</v>
      </c>
      <c r="X264" s="6" t="s">
        <v>235</v>
      </c>
      <c r="Y264" s="6" t="s">
        <v>16</v>
      </c>
      <c r="Z264" s="6" t="s">
        <v>629</v>
      </c>
      <c r="AA264" s="66">
        <v>8</v>
      </c>
    </row>
    <row r="265" spans="1:27" ht="15" customHeight="1" x14ac:dyDescent="0.25">
      <c r="A265" s="103">
        <v>2019</v>
      </c>
      <c r="B265" s="104" t="s">
        <v>505</v>
      </c>
      <c r="C265" s="104" t="s">
        <v>71</v>
      </c>
      <c r="D265" s="104" t="s">
        <v>60</v>
      </c>
      <c r="E265" s="104" t="s">
        <v>61</v>
      </c>
      <c r="F265" s="104" t="s">
        <v>62</v>
      </c>
      <c r="G265" s="104" t="s">
        <v>63</v>
      </c>
      <c r="H265" s="104" t="s">
        <v>20</v>
      </c>
      <c r="I265" s="104" t="s">
        <v>18</v>
      </c>
      <c r="J265" s="125">
        <v>42</v>
      </c>
      <c r="R265" s="5">
        <v>2020</v>
      </c>
      <c r="S265" s="6" t="s">
        <v>551</v>
      </c>
      <c r="T265" s="6" t="s">
        <v>254</v>
      </c>
      <c r="U265" s="135" t="s">
        <v>236</v>
      </c>
      <c r="V265" s="6" t="s">
        <v>237</v>
      </c>
      <c r="W265" s="6" t="s">
        <v>238</v>
      </c>
      <c r="X265" s="6" t="s">
        <v>235</v>
      </c>
      <c r="Y265" s="6" t="s">
        <v>20</v>
      </c>
      <c r="Z265" s="6" t="s">
        <v>629</v>
      </c>
      <c r="AA265" s="66">
        <v>2</v>
      </c>
    </row>
    <row r="266" spans="1:27" ht="15" customHeight="1" x14ac:dyDescent="0.25">
      <c r="A266" s="103">
        <v>2019</v>
      </c>
      <c r="B266" s="104" t="s">
        <v>505</v>
      </c>
      <c r="C266" s="104" t="s">
        <v>71</v>
      </c>
      <c r="D266" s="104" t="s">
        <v>60</v>
      </c>
      <c r="E266" s="104" t="s">
        <v>61</v>
      </c>
      <c r="F266" s="104" t="s">
        <v>62</v>
      </c>
      <c r="G266" s="104" t="s">
        <v>63</v>
      </c>
      <c r="H266" s="104" t="s">
        <v>20</v>
      </c>
      <c r="I266" s="104" t="s">
        <v>19</v>
      </c>
      <c r="J266" s="125">
        <v>4</v>
      </c>
      <c r="R266" s="5">
        <v>2020</v>
      </c>
      <c r="S266" s="6" t="s">
        <v>585</v>
      </c>
      <c r="T266" s="6" t="s">
        <v>256</v>
      </c>
      <c r="U266" s="135" t="s">
        <v>236</v>
      </c>
      <c r="V266" s="6" t="s">
        <v>237</v>
      </c>
      <c r="W266" s="6" t="s">
        <v>238</v>
      </c>
      <c r="X266" s="6" t="s">
        <v>235</v>
      </c>
      <c r="Y266" s="6" t="s">
        <v>16</v>
      </c>
      <c r="Z266" s="6" t="s">
        <v>629</v>
      </c>
      <c r="AA266" s="66">
        <v>8</v>
      </c>
    </row>
    <row r="267" spans="1:27" ht="15" customHeight="1" x14ac:dyDescent="0.25">
      <c r="A267" s="103">
        <v>2019</v>
      </c>
      <c r="B267" s="104" t="s">
        <v>571</v>
      </c>
      <c r="C267" s="104" t="s">
        <v>67</v>
      </c>
      <c r="D267" s="104" t="s">
        <v>60</v>
      </c>
      <c r="E267" s="104" t="s">
        <v>61</v>
      </c>
      <c r="F267" s="104" t="s">
        <v>62</v>
      </c>
      <c r="G267" s="104" t="s">
        <v>63</v>
      </c>
      <c r="H267" s="104" t="s">
        <v>20</v>
      </c>
      <c r="I267" s="104" t="s">
        <v>18</v>
      </c>
      <c r="J267" s="125">
        <v>1</v>
      </c>
      <c r="R267" s="5">
        <v>2020</v>
      </c>
      <c r="S267" s="6" t="s">
        <v>585</v>
      </c>
      <c r="T267" s="6" t="s">
        <v>256</v>
      </c>
      <c r="U267" s="135" t="s">
        <v>236</v>
      </c>
      <c r="V267" s="6" t="s">
        <v>237</v>
      </c>
      <c r="W267" s="6" t="s">
        <v>238</v>
      </c>
      <c r="X267" s="6" t="s">
        <v>235</v>
      </c>
      <c r="Y267" s="6" t="s">
        <v>20</v>
      </c>
      <c r="Z267" s="6" t="s">
        <v>629</v>
      </c>
      <c r="AA267" s="66">
        <v>1</v>
      </c>
    </row>
    <row r="268" spans="1:27" ht="15" customHeight="1" x14ac:dyDescent="0.25">
      <c r="A268" s="103">
        <v>2019</v>
      </c>
      <c r="B268" s="104" t="s">
        <v>494</v>
      </c>
      <c r="C268" s="104" t="s">
        <v>227</v>
      </c>
      <c r="D268" s="104" t="s">
        <v>224</v>
      </c>
      <c r="E268" s="104" t="s">
        <v>225</v>
      </c>
      <c r="F268" s="104" t="s">
        <v>76</v>
      </c>
      <c r="G268" s="104" t="s">
        <v>77</v>
      </c>
      <c r="H268" s="104" t="s">
        <v>20</v>
      </c>
      <c r="I268" s="104" t="s">
        <v>18</v>
      </c>
      <c r="J268" s="125">
        <v>1</v>
      </c>
      <c r="R268" s="5">
        <v>2020</v>
      </c>
      <c r="S268" s="6" t="s">
        <v>518</v>
      </c>
      <c r="T268" s="6" t="s">
        <v>258</v>
      </c>
      <c r="U268" s="135" t="s">
        <v>236</v>
      </c>
      <c r="V268" s="6" t="s">
        <v>237</v>
      </c>
      <c r="W268" s="6" t="s">
        <v>238</v>
      </c>
      <c r="X268" s="6" t="s">
        <v>235</v>
      </c>
      <c r="Y268" s="6" t="s">
        <v>16</v>
      </c>
      <c r="Z268" s="6" t="s">
        <v>629</v>
      </c>
      <c r="AA268" s="66">
        <v>13</v>
      </c>
    </row>
    <row r="269" spans="1:27" ht="15" customHeight="1" x14ac:dyDescent="0.25">
      <c r="A269" s="103">
        <v>2019</v>
      </c>
      <c r="B269" s="104" t="s">
        <v>494</v>
      </c>
      <c r="C269" s="104" t="s">
        <v>227</v>
      </c>
      <c r="D269" s="104" t="s">
        <v>224</v>
      </c>
      <c r="E269" s="104" t="s">
        <v>225</v>
      </c>
      <c r="F269" s="104" t="s">
        <v>76</v>
      </c>
      <c r="G269" s="104" t="s">
        <v>77</v>
      </c>
      <c r="H269" s="104" t="s">
        <v>20</v>
      </c>
      <c r="I269" s="104" t="s">
        <v>19</v>
      </c>
      <c r="J269" s="125">
        <v>1</v>
      </c>
      <c r="R269" s="5">
        <v>2020</v>
      </c>
      <c r="S269" s="6" t="s">
        <v>518</v>
      </c>
      <c r="T269" s="6" t="s">
        <v>258</v>
      </c>
      <c r="U269" s="135" t="s">
        <v>236</v>
      </c>
      <c r="V269" s="6" t="s">
        <v>237</v>
      </c>
      <c r="W269" s="6" t="s">
        <v>238</v>
      </c>
      <c r="X269" s="6" t="s">
        <v>235</v>
      </c>
      <c r="Y269" s="6" t="s">
        <v>20</v>
      </c>
      <c r="Z269" s="6" t="s">
        <v>629</v>
      </c>
      <c r="AA269" s="66">
        <v>1</v>
      </c>
    </row>
    <row r="270" spans="1:27" ht="15" customHeight="1" x14ac:dyDescent="0.25">
      <c r="A270" s="103">
        <v>2019</v>
      </c>
      <c r="B270" s="104" t="s">
        <v>542</v>
      </c>
      <c r="C270" s="104" t="s">
        <v>382</v>
      </c>
      <c r="D270" s="104" t="s">
        <v>379</v>
      </c>
      <c r="E270" s="104" t="s">
        <v>380</v>
      </c>
      <c r="F270" s="104" t="s">
        <v>76</v>
      </c>
      <c r="G270" s="104" t="s">
        <v>77</v>
      </c>
      <c r="H270" s="104" t="s">
        <v>20</v>
      </c>
      <c r="I270" s="104" t="s">
        <v>17</v>
      </c>
      <c r="J270" s="125">
        <v>2</v>
      </c>
      <c r="R270" s="5">
        <v>2020</v>
      </c>
      <c r="S270" s="6" t="s">
        <v>525</v>
      </c>
      <c r="T270" s="6" t="s">
        <v>264</v>
      </c>
      <c r="U270" s="135" t="s">
        <v>236</v>
      </c>
      <c r="V270" s="6" t="s">
        <v>237</v>
      </c>
      <c r="W270" s="6" t="s">
        <v>238</v>
      </c>
      <c r="X270" s="6" t="s">
        <v>235</v>
      </c>
      <c r="Y270" s="6" t="s">
        <v>16</v>
      </c>
      <c r="Z270" s="6" t="s">
        <v>629</v>
      </c>
      <c r="AA270" s="66">
        <v>22</v>
      </c>
    </row>
    <row r="271" spans="1:27" ht="15" customHeight="1" x14ac:dyDescent="0.25">
      <c r="A271" s="103">
        <v>2019</v>
      </c>
      <c r="B271" s="104" t="s">
        <v>542</v>
      </c>
      <c r="C271" s="104" t="s">
        <v>382</v>
      </c>
      <c r="D271" s="104" t="s">
        <v>379</v>
      </c>
      <c r="E271" s="104" t="s">
        <v>380</v>
      </c>
      <c r="F271" s="104" t="s">
        <v>76</v>
      </c>
      <c r="G271" s="104" t="s">
        <v>77</v>
      </c>
      <c r="H271" s="104" t="s">
        <v>20</v>
      </c>
      <c r="I271" s="104" t="s">
        <v>18</v>
      </c>
      <c r="J271" s="125">
        <v>9</v>
      </c>
      <c r="R271" s="5">
        <v>2020</v>
      </c>
      <c r="S271" s="6" t="s">
        <v>525</v>
      </c>
      <c r="T271" s="6" t="s">
        <v>264</v>
      </c>
      <c r="U271" s="135" t="s">
        <v>236</v>
      </c>
      <c r="V271" s="6" t="s">
        <v>237</v>
      </c>
      <c r="W271" s="6" t="s">
        <v>238</v>
      </c>
      <c r="X271" s="6" t="s">
        <v>235</v>
      </c>
      <c r="Y271" s="6" t="s">
        <v>20</v>
      </c>
      <c r="Z271" s="6" t="s">
        <v>629</v>
      </c>
      <c r="AA271" s="66">
        <v>2</v>
      </c>
    </row>
    <row r="272" spans="1:27" ht="15" customHeight="1" x14ac:dyDescent="0.25">
      <c r="A272" s="103">
        <v>2019</v>
      </c>
      <c r="B272" s="104" t="s">
        <v>542</v>
      </c>
      <c r="C272" s="104" t="s">
        <v>382</v>
      </c>
      <c r="D272" s="104" t="s">
        <v>379</v>
      </c>
      <c r="E272" s="104" t="s">
        <v>380</v>
      </c>
      <c r="F272" s="104" t="s">
        <v>76</v>
      </c>
      <c r="G272" s="104" t="s">
        <v>77</v>
      </c>
      <c r="H272" s="104" t="s">
        <v>20</v>
      </c>
      <c r="I272" s="104" t="s">
        <v>24</v>
      </c>
      <c r="J272" s="125">
        <v>35</v>
      </c>
      <c r="R272" s="5">
        <v>2020</v>
      </c>
      <c r="S272" s="6" t="s">
        <v>564</v>
      </c>
      <c r="T272" s="6" t="s">
        <v>270</v>
      </c>
      <c r="U272" s="135" t="s">
        <v>236</v>
      </c>
      <c r="V272" s="6" t="s">
        <v>237</v>
      </c>
      <c r="W272" s="6" t="s">
        <v>238</v>
      </c>
      <c r="X272" s="6" t="s">
        <v>235</v>
      </c>
      <c r="Y272" s="6" t="s">
        <v>16</v>
      </c>
      <c r="Z272" s="6" t="s">
        <v>629</v>
      </c>
      <c r="AA272" s="66">
        <v>1</v>
      </c>
    </row>
    <row r="273" spans="1:27" ht="15" customHeight="1" x14ac:dyDescent="0.25">
      <c r="A273" s="103">
        <v>2019</v>
      </c>
      <c r="B273" s="104" t="s">
        <v>542</v>
      </c>
      <c r="C273" s="104" t="s">
        <v>382</v>
      </c>
      <c r="D273" s="104" t="s">
        <v>379</v>
      </c>
      <c r="E273" s="104" t="s">
        <v>380</v>
      </c>
      <c r="F273" s="104" t="s">
        <v>76</v>
      </c>
      <c r="G273" s="104" t="s">
        <v>77</v>
      </c>
      <c r="H273" s="104" t="s">
        <v>20</v>
      </c>
      <c r="I273" s="104" t="s">
        <v>19</v>
      </c>
      <c r="J273" s="125">
        <v>11</v>
      </c>
      <c r="R273" s="5">
        <v>2020</v>
      </c>
      <c r="S273" s="6" t="s">
        <v>526</v>
      </c>
      <c r="T273" s="6" t="s">
        <v>262</v>
      </c>
      <c r="U273" s="135" t="s">
        <v>236</v>
      </c>
      <c r="V273" s="6" t="s">
        <v>237</v>
      </c>
      <c r="W273" s="6" t="s">
        <v>238</v>
      </c>
      <c r="X273" s="6" t="s">
        <v>235</v>
      </c>
      <c r="Y273" s="6" t="s">
        <v>16</v>
      </c>
      <c r="Z273" s="6" t="s">
        <v>629</v>
      </c>
      <c r="AA273" s="66">
        <v>6</v>
      </c>
    </row>
    <row r="274" spans="1:27" ht="15" customHeight="1" x14ac:dyDescent="0.25">
      <c r="A274" s="103">
        <v>2019</v>
      </c>
      <c r="B274" s="104" t="s">
        <v>540</v>
      </c>
      <c r="C274" s="104" t="s">
        <v>390</v>
      </c>
      <c r="D274" s="104" t="s">
        <v>387</v>
      </c>
      <c r="E274" s="104" t="s">
        <v>388</v>
      </c>
      <c r="F274" s="104" t="s">
        <v>209</v>
      </c>
      <c r="G274" s="104" t="s">
        <v>210</v>
      </c>
      <c r="H274" s="104" t="s">
        <v>23</v>
      </c>
      <c r="I274" s="104" t="s">
        <v>18</v>
      </c>
      <c r="J274" s="125">
        <v>2</v>
      </c>
      <c r="R274" s="5">
        <v>2020</v>
      </c>
      <c r="S274" s="6" t="s">
        <v>565</v>
      </c>
      <c r="T274" s="6" t="s">
        <v>260</v>
      </c>
      <c r="U274" s="135" t="s">
        <v>236</v>
      </c>
      <c r="V274" s="6" t="s">
        <v>237</v>
      </c>
      <c r="W274" s="6" t="s">
        <v>238</v>
      </c>
      <c r="X274" s="6" t="s">
        <v>235</v>
      </c>
      <c r="Y274" s="6" t="s">
        <v>16</v>
      </c>
      <c r="Z274" s="6" t="s">
        <v>629</v>
      </c>
      <c r="AA274" s="66">
        <v>4</v>
      </c>
    </row>
    <row r="275" spans="1:27" ht="15" customHeight="1" x14ac:dyDescent="0.25">
      <c r="A275" s="103">
        <v>2019</v>
      </c>
      <c r="B275" s="104" t="s">
        <v>572</v>
      </c>
      <c r="C275" s="104" t="s">
        <v>384</v>
      </c>
      <c r="D275" s="104" t="s">
        <v>379</v>
      </c>
      <c r="E275" s="104" t="s">
        <v>380</v>
      </c>
      <c r="F275" s="104" t="s">
        <v>76</v>
      </c>
      <c r="G275" s="104" t="s">
        <v>77</v>
      </c>
      <c r="H275" s="104" t="s">
        <v>23</v>
      </c>
      <c r="I275" s="104" t="s">
        <v>17</v>
      </c>
      <c r="J275" s="125">
        <v>2</v>
      </c>
      <c r="R275" s="5">
        <v>2020</v>
      </c>
      <c r="S275" s="6" t="s">
        <v>565</v>
      </c>
      <c r="T275" s="6" t="s">
        <v>260</v>
      </c>
      <c r="U275" s="135" t="s">
        <v>236</v>
      </c>
      <c r="V275" s="6" t="s">
        <v>237</v>
      </c>
      <c r="W275" s="6" t="s">
        <v>238</v>
      </c>
      <c r="X275" s="6" t="s">
        <v>235</v>
      </c>
      <c r="Y275" s="6" t="s">
        <v>20</v>
      </c>
      <c r="Z275" s="6" t="s">
        <v>629</v>
      </c>
      <c r="AA275" s="66">
        <v>1</v>
      </c>
    </row>
    <row r="276" spans="1:27" ht="15" customHeight="1" x14ac:dyDescent="0.25">
      <c r="A276" s="103">
        <v>2019</v>
      </c>
      <c r="B276" s="104" t="s">
        <v>572</v>
      </c>
      <c r="C276" s="104" t="s">
        <v>384</v>
      </c>
      <c r="D276" s="104" t="s">
        <v>379</v>
      </c>
      <c r="E276" s="104" t="s">
        <v>380</v>
      </c>
      <c r="F276" s="104" t="s">
        <v>76</v>
      </c>
      <c r="G276" s="104" t="s">
        <v>77</v>
      </c>
      <c r="H276" s="104" t="s">
        <v>23</v>
      </c>
      <c r="I276" s="104" t="s">
        <v>18</v>
      </c>
      <c r="J276" s="125">
        <v>7</v>
      </c>
      <c r="R276" s="5">
        <v>2020</v>
      </c>
      <c r="S276" s="6" t="s">
        <v>519</v>
      </c>
      <c r="T276" s="6" t="s">
        <v>272</v>
      </c>
      <c r="U276" s="135" t="s">
        <v>236</v>
      </c>
      <c r="V276" s="6" t="s">
        <v>237</v>
      </c>
      <c r="W276" s="6" t="s">
        <v>238</v>
      </c>
      <c r="X276" s="6" t="s">
        <v>235</v>
      </c>
      <c r="Y276" s="6" t="s">
        <v>16</v>
      </c>
      <c r="Z276" s="6" t="s">
        <v>629</v>
      </c>
      <c r="AA276" s="66">
        <v>2</v>
      </c>
    </row>
    <row r="277" spans="1:27" ht="15" customHeight="1" x14ac:dyDescent="0.25">
      <c r="A277" s="103">
        <v>2019</v>
      </c>
      <c r="B277" s="104" t="s">
        <v>572</v>
      </c>
      <c r="C277" s="104" t="s">
        <v>384</v>
      </c>
      <c r="D277" s="104" t="s">
        <v>379</v>
      </c>
      <c r="E277" s="104" t="s">
        <v>380</v>
      </c>
      <c r="F277" s="104" t="s">
        <v>76</v>
      </c>
      <c r="G277" s="104" t="s">
        <v>77</v>
      </c>
      <c r="H277" s="104" t="s">
        <v>23</v>
      </c>
      <c r="I277" s="104" t="s">
        <v>19</v>
      </c>
      <c r="J277" s="125">
        <v>7</v>
      </c>
      <c r="R277" s="5">
        <v>2020</v>
      </c>
      <c r="S277" s="6" t="s">
        <v>566</v>
      </c>
      <c r="T277" s="6" t="s">
        <v>274</v>
      </c>
      <c r="U277" s="135" t="s">
        <v>236</v>
      </c>
      <c r="V277" s="6" t="s">
        <v>237</v>
      </c>
      <c r="W277" s="6" t="s">
        <v>238</v>
      </c>
      <c r="X277" s="6" t="s">
        <v>235</v>
      </c>
      <c r="Y277" s="6" t="s">
        <v>23</v>
      </c>
      <c r="Z277" s="6" t="s">
        <v>629</v>
      </c>
      <c r="AA277" s="66">
        <v>1</v>
      </c>
    </row>
    <row r="278" spans="1:27" ht="15" customHeight="1" x14ac:dyDescent="0.25">
      <c r="A278" s="103">
        <v>2019</v>
      </c>
      <c r="B278" s="104" t="s">
        <v>572</v>
      </c>
      <c r="C278" s="104" t="s">
        <v>384</v>
      </c>
      <c r="D278" s="104" t="s">
        <v>379</v>
      </c>
      <c r="E278" s="104" t="s">
        <v>380</v>
      </c>
      <c r="F278" s="104" t="s">
        <v>76</v>
      </c>
      <c r="G278" s="104" t="s">
        <v>77</v>
      </c>
      <c r="H278" s="104" t="s">
        <v>20</v>
      </c>
      <c r="I278" s="104" t="s">
        <v>17</v>
      </c>
      <c r="J278" s="125">
        <v>2</v>
      </c>
      <c r="R278" s="5">
        <v>2020</v>
      </c>
      <c r="S278" s="6" t="s">
        <v>566</v>
      </c>
      <c r="T278" s="6" t="s">
        <v>274</v>
      </c>
      <c r="U278" s="135" t="s">
        <v>236</v>
      </c>
      <c r="V278" s="6" t="s">
        <v>237</v>
      </c>
      <c r="W278" s="6" t="s">
        <v>238</v>
      </c>
      <c r="X278" s="6" t="s">
        <v>235</v>
      </c>
      <c r="Y278" s="6" t="s">
        <v>20</v>
      </c>
      <c r="Z278" s="6" t="s">
        <v>629</v>
      </c>
      <c r="AA278" s="66">
        <v>2</v>
      </c>
    </row>
    <row r="279" spans="1:27" x14ac:dyDescent="0.25">
      <c r="A279" s="103">
        <v>2019</v>
      </c>
      <c r="B279" s="104" t="s">
        <v>572</v>
      </c>
      <c r="C279" s="104" t="s">
        <v>384</v>
      </c>
      <c r="D279" s="104" t="s">
        <v>379</v>
      </c>
      <c r="E279" s="104" t="s">
        <v>380</v>
      </c>
      <c r="F279" s="104" t="s">
        <v>76</v>
      </c>
      <c r="G279" s="104" t="s">
        <v>77</v>
      </c>
      <c r="H279" s="104" t="s">
        <v>20</v>
      </c>
      <c r="I279" s="104" t="s">
        <v>18</v>
      </c>
      <c r="J279" s="125">
        <v>10</v>
      </c>
      <c r="R279" s="5">
        <v>2020</v>
      </c>
      <c r="S279" s="6" t="s">
        <v>605</v>
      </c>
      <c r="T279" s="6" t="s">
        <v>266</v>
      </c>
      <c r="U279" s="135" t="s">
        <v>236</v>
      </c>
      <c r="V279" s="6" t="s">
        <v>237</v>
      </c>
      <c r="W279" s="6" t="s">
        <v>238</v>
      </c>
      <c r="X279" s="6" t="s">
        <v>235</v>
      </c>
      <c r="Y279" s="6" t="s">
        <v>16</v>
      </c>
      <c r="Z279" s="6" t="s">
        <v>629</v>
      </c>
      <c r="AA279" s="66">
        <v>6</v>
      </c>
    </row>
    <row r="280" spans="1:27" ht="15" customHeight="1" x14ac:dyDescent="0.25">
      <c r="A280" s="103">
        <v>2019</v>
      </c>
      <c r="B280" s="104" t="s">
        <v>572</v>
      </c>
      <c r="C280" s="104" t="s">
        <v>384</v>
      </c>
      <c r="D280" s="104" t="s">
        <v>379</v>
      </c>
      <c r="E280" s="104" t="s">
        <v>380</v>
      </c>
      <c r="F280" s="104" t="s">
        <v>76</v>
      </c>
      <c r="G280" s="104" t="s">
        <v>77</v>
      </c>
      <c r="H280" s="104" t="s">
        <v>20</v>
      </c>
      <c r="I280" s="104" t="s">
        <v>24</v>
      </c>
      <c r="J280" s="125">
        <v>89</v>
      </c>
      <c r="R280" s="5">
        <v>2020</v>
      </c>
      <c r="S280" s="6" t="s">
        <v>504</v>
      </c>
      <c r="T280" s="6" t="s">
        <v>439</v>
      </c>
      <c r="U280" s="135" t="s">
        <v>440</v>
      </c>
      <c r="V280" s="6" t="s">
        <v>441</v>
      </c>
      <c r="W280" s="6" t="s">
        <v>134</v>
      </c>
      <c r="X280" s="6" t="s">
        <v>135</v>
      </c>
      <c r="Y280" s="6" t="s">
        <v>16</v>
      </c>
      <c r="Z280" s="6" t="s">
        <v>629</v>
      </c>
      <c r="AA280" s="66">
        <v>79</v>
      </c>
    </row>
    <row r="281" spans="1:27" ht="15" customHeight="1" x14ac:dyDescent="0.25">
      <c r="A281" s="103">
        <v>2019</v>
      </c>
      <c r="B281" s="104" t="s">
        <v>572</v>
      </c>
      <c r="C281" s="104" t="s">
        <v>384</v>
      </c>
      <c r="D281" s="104" t="s">
        <v>379</v>
      </c>
      <c r="E281" s="104" t="s">
        <v>380</v>
      </c>
      <c r="F281" s="104" t="s">
        <v>76</v>
      </c>
      <c r="G281" s="104" t="s">
        <v>77</v>
      </c>
      <c r="H281" s="104" t="s">
        <v>20</v>
      </c>
      <c r="I281" s="104" t="s">
        <v>19</v>
      </c>
      <c r="J281" s="125">
        <v>11</v>
      </c>
      <c r="R281" s="5">
        <v>2020</v>
      </c>
      <c r="S281" s="6" t="s">
        <v>504</v>
      </c>
      <c r="T281" s="6" t="s">
        <v>439</v>
      </c>
      <c r="U281" s="135" t="s">
        <v>440</v>
      </c>
      <c r="V281" s="6" t="s">
        <v>441</v>
      </c>
      <c r="W281" s="6" t="s">
        <v>134</v>
      </c>
      <c r="X281" s="6" t="s">
        <v>135</v>
      </c>
      <c r="Y281" s="6" t="s">
        <v>20</v>
      </c>
      <c r="Z281" s="6" t="s">
        <v>629</v>
      </c>
      <c r="AA281" s="66">
        <v>10</v>
      </c>
    </row>
    <row r="282" spans="1:27" ht="15" customHeight="1" x14ac:dyDescent="0.25">
      <c r="A282" s="103">
        <v>2019</v>
      </c>
      <c r="B282" s="104" t="s">
        <v>500</v>
      </c>
      <c r="C282" s="104" t="s">
        <v>26</v>
      </c>
      <c r="D282" s="104" t="s">
        <v>27</v>
      </c>
      <c r="E282" s="104" t="s">
        <v>28</v>
      </c>
      <c r="F282" s="104" t="s">
        <v>29</v>
      </c>
      <c r="G282" s="104" t="s">
        <v>30</v>
      </c>
      <c r="H282" s="104" t="s">
        <v>16</v>
      </c>
      <c r="I282" s="104" t="s">
        <v>17</v>
      </c>
      <c r="J282" s="125">
        <v>3</v>
      </c>
      <c r="R282" s="5">
        <v>2020</v>
      </c>
      <c r="S282" s="6" t="s">
        <v>527</v>
      </c>
      <c r="T282" s="6" t="s">
        <v>51</v>
      </c>
      <c r="U282" s="135" t="s">
        <v>52</v>
      </c>
      <c r="V282" s="6" t="s">
        <v>53</v>
      </c>
      <c r="W282" s="6" t="s">
        <v>54</v>
      </c>
      <c r="X282" s="6" t="s">
        <v>55</v>
      </c>
      <c r="Y282" s="6" t="s">
        <v>16</v>
      </c>
      <c r="Z282" s="6" t="s">
        <v>629</v>
      </c>
      <c r="AA282" s="66">
        <v>6</v>
      </c>
    </row>
    <row r="283" spans="1:27" ht="15" customHeight="1" x14ac:dyDescent="0.25">
      <c r="A283" s="103">
        <v>2019</v>
      </c>
      <c r="B283" s="104" t="s">
        <v>500</v>
      </c>
      <c r="C283" s="104" t="s">
        <v>26</v>
      </c>
      <c r="D283" s="104" t="s">
        <v>27</v>
      </c>
      <c r="E283" s="104" t="s">
        <v>28</v>
      </c>
      <c r="F283" s="104" t="s">
        <v>29</v>
      </c>
      <c r="G283" s="104" t="s">
        <v>30</v>
      </c>
      <c r="H283" s="104" t="s">
        <v>16</v>
      </c>
      <c r="I283" s="104" t="s">
        <v>18</v>
      </c>
      <c r="J283" s="125">
        <v>27</v>
      </c>
      <c r="R283" s="5">
        <v>2020</v>
      </c>
      <c r="S283" s="6" t="s">
        <v>527</v>
      </c>
      <c r="T283" s="6" t="s">
        <v>51</v>
      </c>
      <c r="U283" s="135" t="s">
        <v>52</v>
      </c>
      <c r="V283" s="6" t="s">
        <v>53</v>
      </c>
      <c r="W283" s="6" t="s">
        <v>54</v>
      </c>
      <c r="X283" s="6" t="s">
        <v>55</v>
      </c>
      <c r="Y283" s="6" t="s">
        <v>23</v>
      </c>
      <c r="Z283" s="6" t="s">
        <v>629</v>
      </c>
      <c r="AA283" s="66">
        <v>17</v>
      </c>
    </row>
    <row r="284" spans="1:27" ht="15" customHeight="1" x14ac:dyDescent="0.25">
      <c r="A284" s="103">
        <v>2019</v>
      </c>
      <c r="B284" s="104" t="s">
        <v>500</v>
      </c>
      <c r="C284" s="104" t="s">
        <v>26</v>
      </c>
      <c r="D284" s="104" t="s">
        <v>27</v>
      </c>
      <c r="E284" s="104" t="s">
        <v>28</v>
      </c>
      <c r="F284" s="104" t="s">
        <v>29</v>
      </c>
      <c r="G284" s="104" t="s">
        <v>30</v>
      </c>
      <c r="H284" s="104" t="s">
        <v>16</v>
      </c>
      <c r="I284" s="104" t="s">
        <v>24</v>
      </c>
      <c r="J284" s="125">
        <v>105</v>
      </c>
      <c r="R284" s="5">
        <v>2020</v>
      </c>
      <c r="S284" s="6" t="s">
        <v>527</v>
      </c>
      <c r="T284" s="6" t="s">
        <v>51</v>
      </c>
      <c r="U284" s="135" t="s">
        <v>52</v>
      </c>
      <c r="V284" s="6" t="s">
        <v>53</v>
      </c>
      <c r="W284" s="6" t="s">
        <v>54</v>
      </c>
      <c r="X284" s="6" t="s">
        <v>55</v>
      </c>
      <c r="Y284" s="6" t="s">
        <v>20</v>
      </c>
      <c r="Z284" s="6" t="s">
        <v>629</v>
      </c>
      <c r="AA284" s="66">
        <v>8</v>
      </c>
    </row>
    <row r="285" spans="1:27" ht="15" customHeight="1" x14ac:dyDescent="0.25">
      <c r="A285" s="103">
        <v>2019</v>
      </c>
      <c r="B285" s="104" t="s">
        <v>500</v>
      </c>
      <c r="C285" s="104" t="s">
        <v>26</v>
      </c>
      <c r="D285" s="104" t="s">
        <v>27</v>
      </c>
      <c r="E285" s="104" t="s">
        <v>28</v>
      </c>
      <c r="F285" s="104" t="s">
        <v>29</v>
      </c>
      <c r="G285" s="104" t="s">
        <v>30</v>
      </c>
      <c r="H285" s="104" t="s">
        <v>16</v>
      </c>
      <c r="I285" s="104" t="s">
        <v>19</v>
      </c>
      <c r="J285" s="125">
        <v>65</v>
      </c>
      <c r="R285" s="5">
        <v>2020</v>
      </c>
      <c r="S285" s="6" t="s">
        <v>507</v>
      </c>
      <c r="T285" s="6" t="s">
        <v>137</v>
      </c>
      <c r="U285" s="135" t="s">
        <v>138</v>
      </c>
      <c r="V285" s="6" t="s">
        <v>139</v>
      </c>
      <c r="W285" s="6" t="s">
        <v>54</v>
      </c>
      <c r="X285" s="6" t="s">
        <v>55</v>
      </c>
      <c r="Y285" s="6" t="s">
        <v>16</v>
      </c>
      <c r="Z285" s="6" t="s">
        <v>629</v>
      </c>
      <c r="AA285" s="66">
        <v>53</v>
      </c>
    </row>
    <row r="286" spans="1:27" ht="15" customHeight="1" x14ac:dyDescent="0.25">
      <c r="A286" s="103">
        <v>2019</v>
      </c>
      <c r="B286" s="104" t="s">
        <v>500</v>
      </c>
      <c r="C286" s="104" t="s">
        <v>26</v>
      </c>
      <c r="D286" s="104" t="s">
        <v>27</v>
      </c>
      <c r="E286" s="104" t="s">
        <v>28</v>
      </c>
      <c r="F286" s="104" t="s">
        <v>29</v>
      </c>
      <c r="G286" s="104" t="s">
        <v>30</v>
      </c>
      <c r="H286" s="104" t="s">
        <v>23</v>
      </c>
      <c r="I286" s="104" t="s">
        <v>24</v>
      </c>
      <c r="J286" s="125">
        <v>1</v>
      </c>
      <c r="R286" s="5">
        <v>2020</v>
      </c>
      <c r="S286" s="6" t="s">
        <v>507</v>
      </c>
      <c r="T286" s="6" t="s">
        <v>137</v>
      </c>
      <c r="U286" s="135" t="s">
        <v>138</v>
      </c>
      <c r="V286" s="6" t="s">
        <v>139</v>
      </c>
      <c r="W286" s="6" t="s">
        <v>54</v>
      </c>
      <c r="X286" s="6" t="s">
        <v>55</v>
      </c>
      <c r="Y286" s="6" t="s">
        <v>23</v>
      </c>
      <c r="Z286" s="6" t="s">
        <v>629</v>
      </c>
      <c r="AA286" s="66">
        <v>2</v>
      </c>
    </row>
    <row r="287" spans="1:27" ht="15" customHeight="1" x14ac:dyDescent="0.25">
      <c r="A287" s="103">
        <v>2019</v>
      </c>
      <c r="B287" s="104" t="s">
        <v>500</v>
      </c>
      <c r="C287" s="104" t="s">
        <v>26</v>
      </c>
      <c r="D287" s="104" t="s">
        <v>27</v>
      </c>
      <c r="E287" s="104" t="s">
        <v>28</v>
      </c>
      <c r="F287" s="104" t="s">
        <v>29</v>
      </c>
      <c r="G287" s="104" t="s">
        <v>30</v>
      </c>
      <c r="H287" s="104" t="s">
        <v>20</v>
      </c>
      <c r="I287" s="104" t="s">
        <v>18</v>
      </c>
      <c r="J287" s="125">
        <v>7</v>
      </c>
      <c r="R287" s="5">
        <v>2020</v>
      </c>
      <c r="S287" s="6" t="s">
        <v>507</v>
      </c>
      <c r="T287" s="6" t="s">
        <v>137</v>
      </c>
      <c r="U287" s="135" t="s">
        <v>138</v>
      </c>
      <c r="V287" s="6" t="s">
        <v>139</v>
      </c>
      <c r="W287" s="6" t="s">
        <v>54</v>
      </c>
      <c r="X287" s="6" t="s">
        <v>55</v>
      </c>
      <c r="Y287" s="6" t="s">
        <v>20</v>
      </c>
      <c r="Z287" s="6" t="s">
        <v>629</v>
      </c>
      <c r="AA287" s="66">
        <v>1</v>
      </c>
    </row>
    <row r="288" spans="1:27" ht="15" customHeight="1" x14ac:dyDescent="0.25">
      <c r="A288" s="103">
        <v>2019</v>
      </c>
      <c r="B288" s="104" t="s">
        <v>500</v>
      </c>
      <c r="C288" s="104" t="s">
        <v>26</v>
      </c>
      <c r="D288" s="104" t="s">
        <v>27</v>
      </c>
      <c r="E288" s="104" t="s">
        <v>28</v>
      </c>
      <c r="F288" s="104" t="s">
        <v>29</v>
      </c>
      <c r="G288" s="104" t="s">
        <v>30</v>
      </c>
      <c r="H288" s="104" t="s">
        <v>20</v>
      </c>
      <c r="I288" s="104" t="s">
        <v>24</v>
      </c>
      <c r="J288" s="125">
        <v>11</v>
      </c>
      <c r="R288" s="5">
        <v>2020</v>
      </c>
      <c r="S288" s="6" t="s">
        <v>513</v>
      </c>
      <c r="T288" s="6" t="s">
        <v>556</v>
      </c>
      <c r="U288" s="135" t="s">
        <v>553</v>
      </c>
      <c r="V288" s="6" t="s">
        <v>479</v>
      </c>
      <c r="W288" s="6" t="s">
        <v>29</v>
      </c>
      <c r="X288" s="6" t="s">
        <v>30</v>
      </c>
      <c r="Y288" s="6" t="s">
        <v>16</v>
      </c>
      <c r="Z288" s="6" t="s">
        <v>629</v>
      </c>
      <c r="AA288" s="66">
        <v>19</v>
      </c>
    </row>
    <row r="289" spans="1:27" ht="15" customHeight="1" x14ac:dyDescent="0.25">
      <c r="A289" s="103">
        <v>2019</v>
      </c>
      <c r="B289" s="104" t="s">
        <v>500</v>
      </c>
      <c r="C289" s="104" t="s">
        <v>26</v>
      </c>
      <c r="D289" s="104" t="s">
        <v>27</v>
      </c>
      <c r="E289" s="104" t="s">
        <v>28</v>
      </c>
      <c r="F289" s="104" t="s">
        <v>29</v>
      </c>
      <c r="G289" s="104" t="s">
        <v>30</v>
      </c>
      <c r="H289" s="104" t="s">
        <v>20</v>
      </c>
      <c r="I289" s="104" t="s">
        <v>19</v>
      </c>
      <c r="J289" s="125">
        <v>6</v>
      </c>
      <c r="R289" s="5">
        <v>2020</v>
      </c>
      <c r="S289" s="6" t="s">
        <v>513</v>
      </c>
      <c r="T289" s="6" t="s">
        <v>556</v>
      </c>
      <c r="U289" s="135" t="s">
        <v>553</v>
      </c>
      <c r="V289" s="6" t="s">
        <v>479</v>
      </c>
      <c r="W289" s="6" t="s">
        <v>29</v>
      </c>
      <c r="X289" s="6" t="s">
        <v>30</v>
      </c>
      <c r="Y289" s="6" t="s">
        <v>20</v>
      </c>
      <c r="Z289" s="6" t="s">
        <v>629</v>
      </c>
      <c r="AA289" s="66">
        <v>3</v>
      </c>
    </row>
    <row r="290" spans="1:27" ht="15" customHeight="1" x14ac:dyDescent="0.25">
      <c r="A290" s="103">
        <v>2019</v>
      </c>
      <c r="B290" s="104" t="s">
        <v>501</v>
      </c>
      <c r="C290" s="104" t="s">
        <v>32</v>
      </c>
      <c r="D290" s="104" t="s">
        <v>33</v>
      </c>
      <c r="E290" s="104" t="s">
        <v>34</v>
      </c>
      <c r="F290" s="104" t="s">
        <v>35</v>
      </c>
      <c r="G290" s="104" t="s">
        <v>36</v>
      </c>
      <c r="H290" s="104" t="s">
        <v>16</v>
      </c>
      <c r="I290" s="104" t="s">
        <v>18</v>
      </c>
      <c r="J290" s="125">
        <v>2</v>
      </c>
      <c r="R290" s="5">
        <v>2020</v>
      </c>
      <c r="S290" s="6" t="s">
        <v>626</v>
      </c>
      <c r="T290" s="6" t="s">
        <v>189</v>
      </c>
      <c r="U290" s="135" t="s">
        <v>190</v>
      </c>
      <c r="V290" s="6" t="s">
        <v>191</v>
      </c>
      <c r="W290" s="6" t="s">
        <v>29</v>
      </c>
      <c r="X290" s="6" t="s">
        <v>30</v>
      </c>
      <c r="Y290" s="6" t="s">
        <v>16</v>
      </c>
      <c r="Z290" s="6" t="s">
        <v>629</v>
      </c>
      <c r="AA290" s="66">
        <v>57</v>
      </c>
    </row>
    <row r="291" spans="1:27" ht="15" customHeight="1" x14ac:dyDescent="0.25">
      <c r="A291" s="103">
        <v>2019</v>
      </c>
      <c r="B291" s="104" t="s">
        <v>501</v>
      </c>
      <c r="C291" s="104" t="s">
        <v>32</v>
      </c>
      <c r="D291" s="104" t="s">
        <v>33</v>
      </c>
      <c r="E291" s="104" t="s">
        <v>34</v>
      </c>
      <c r="F291" s="104" t="s">
        <v>35</v>
      </c>
      <c r="G291" s="104" t="s">
        <v>36</v>
      </c>
      <c r="H291" s="104" t="s">
        <v>16</v>
      </c>
      <c r="I291" s="104" t="s">
        <v>24</v>
      </c>
      <c r="J291" s="125">
        <v>32</v>
      </c>
      <c r="R291" s="5">
        <v>2020</v>
      </c>
      <c r="S291" s="6" t="s">
        <v>528</v>
      </c>
      <c r="T291" s="6" t="s">
        <v>344</v>
      </c>
      <c r="U291" s="135" t="s">
        <v>345</v>
      </c>
      <c r="V291" s="6" t="s">
        <v>346</v>
      </c>
      <c r="W291" s="6" t="s">
        <v>134</v>
      </c>
      <c r="X291" s="6" t="s">
        <v>135</v>
      </c>
      <c r="Y291" s="6" t="s">
        <v>16</v>
      </c>
      <c r="Z291" s="6" t="s">
        <v>629</v>
      </c>
      <c r="AA291" s="66">
        <v>25</v>
      </c>
    </row>
    <row r="292" spans="1:27" ht="15" customHeight="1" x14ac:dyDescent="0.25">
      <c r="A292" s="103">
        <v>2019</v>
      </c>
      <c r="B292" s="104" t="s">
        <v>501</v>
      </c>
      <c r="C292" s="104" t="s">
        <v>32</v>
      </c>
      <c r="D292" s="104" t="s">
        <v>33</v>
      </c>
      <c r="E292" s="104" t="s">
        <v>34</v>
      </c>
      <c r="F292" s="104" t="s">
        <v>35</v>
      </c>
      <c r="G292" s="104" t="s">
        <v>36</v>
      </c>
      <c r="H292" s="104" t="s">
        <v>16</v>
      </c>
      <c r="I292" s="104" t="s">
        <v>19</v>
      </c>
      <c r="J292" s="125">
        <v>1</v>
      </c>
      <c r="R292" s="5">
        <v>2020</v>
      </c>
      <c r="S292" s="6" t="s">
        <v>528</v>
      </c>
      <c r="T292" s="6" t="s">
        <v>344</v>
      </c>
      <c r="U292" s="135" t="s">
        <v>345</v>
      </c>
      <c r="V292" s="6" t="s">
        <v>346</v>
      </c>
      <c r="W292" s="6" t="s">
        <v>134</v>
      </c>
      <c r="X292" s="6" t="s">
        <v>135</v>
      </c>
      <c r="Y292" s="6" t="s">
        <v>23</v>
      </c>
      <c r="Z292" s="6" t="s">
        <v>629</v>
      </c>
      <c r="AA292" s="66">
        <v>23</v>
      </c>
    </row>
    <row r="293" spans="1:27" ht="15" customHeight="1" x14ac:dyDescent="0.25">
      <c r="A293" s="103">
        <v>2019</v>
      </c>
      <c r="B293" s="104" t="s">
        <v>501</v>
      </c>
      <c r="C293" s="104" t="s">
        <v>32</v>
      </c>
      <c r="D293" s="104" t="s">
        <v>33</v>
      </c>
      <c r="E293" s="104" t="s">
        <v>34</v>
      </c>
      <c r="F293" s="104" t="s">
        <v>35</v>
      </c>
      <c r="G293" s="104" t="s">
        <v>36</v>
      </c>
      <c r="H293" s="104" t="s">
        <v>23</v>
      </c>
      <c r="I293" s="104" t="s">
        <v>18</v>
      </c>
      <c r="J293" s="125">
        <v>1</v>
      </c>
      <c r="R293" s="5">
        <v>2020</v>
      </c>
      <c r="S293" s="6" t="s">
        <v>528</v>
      </c>
      <c r="T293" s="6" t="s">
        <v>344</v>
      </c>
      <c r="U293" s="135" t="s">
        <v>345</v>
      </c>
      <c r="V293" s="6" t="s">
        <v>346</v>
      </c>
      <c r="W293" s="6" t="s">
        <v>134</v>
      </c>
      <c r="X293" s="6" t="s">
        <v>135</v>
      </c>
      <c r="Y293" s="6" t="s">
        <v>20</v>
      </c>
      <c r="Z293" s="6" t="s">
        <v>629</v>
      </c>
      <c r="AA293" s="66">
        <v>7</v>
      </c>
    </row>
    <row r="294" spans="1:27" ht="15" customHeight="1" x14ac:dyDescent="0.25">
      <c r="A294" s="103">
        <v>2019</v>
      </c>
      <c r="B294" s="104" t="s">
        <v>501</v>
      </c>
      <c r="C294" s="104" t="s">
        <v>32</v>
      </c>
      <c r="D294" s="104" t="s">
        <v>33</v>
      </c>
      <c r="E294" s="104" t="s">
        <v>34</v>
      </c>
      <c r="F294" s="104" t="s">
        <v>35</v>
      </c>
      <c r="G294" s="104" t="s">
        <v>36</v>
      </c>
      <c r="H294" s="104" t="s">
        <v>20</v>
      </c>
      <c r="I294" s="104" t="s">
        <v>18</v>
      </c>
      <c r="J294" s="125">
        <v>29</v>
      </c>
      <c r="R294" s="5">
        <v>2020</v>
      </c>
      <c r="S294" s="6" t="s">
        <v>522</v>
      </c>
      <c r="T294" s="6" t="s">
        <v>362</v>
      </c>
      <c r="U294" s="135" t="s">
        <v>363</v>
      </c>
      <c r="V294" s="6" t="s">
        <v>364</v>
      </c>
      <c r="W294" s="6" t="s">
        <v>134</v>
      </c>
      <c r="X294" s="6" t="s">
        <v>135</v>
      </c>
      <c r="Y294" s="6" t="s">
        <v>16</v>
      </c>
      <c r="Z294" s="6" t="s">
        <v>629</v>
      </c>
      <c r="AA294" s="66">
        <v>10</v>
      </c>
    </row>
    <row r="295" spans="1:27" x14ac:dyDescent="0.25">
      <c r="A295" s="103">
        <v>2019</v>
      </c>
      <c r="B295" s="104" t="s">
        <v>501</v>
      </c>
      <c r="C295" s="104" t="s">
        <v>32</v>
      </c>
      <c r="D295" s="104" t="s">
        <v>33</v>
      </c>
      <c r="E295" s="104" t="s">
        <v>34</v>
      </c>
      <c r="F295" s="104" t="s">
        <v>35</v>
      </c>
      <c r="G295" s="104" t="s">
        <v>36</v>
      </c>
      <c r="H295" s="104" t="s">
        <v>20</v>
      </c>
      <c r="I295" s="104" t="s">
        <v>24</v>
      </c>
      <c r="J295" s="125">
        <v>452</v>
      </c>
      <c r="R295" s="5">
        <v>2020</v>
      </c>
      <c r="S295" s="6" t="s">
        <v>522</v>
      </c>
      <c r="T295" s="6" t="s">
        <v>362</v>
      </c>
      <c r="U295" s="135" t="s">
        <v>363</v>
      </c>
      <c r="V295" s="6" t="s">
        <v>364</v>
      </c>
      <c r="W295" s="6" t="s">
        <v>134</v>
      </c>
      <c r="X295" s="6" t="s">
        <v>135</v>
      </c>
      <c r="Y295" s="6" t="s">
        <v>20</v>
      </c>
      <c r="Z295" s="6" t="s">
        <v>629</v>
      </c>
      <c r="AA295" s="66">
        <v>1</v>
      </c>
    </row>
    <row r="296" spans="1:27" ht="15" customHeight="1" x14ac:dyDescent="0.25">
      <c r="A296" s="103">
        <v>2019</v>
      </c>
      <c r="B296" s="104" t="s">
        <v>501</v>
      </c>
      <c r="C296" s="104" t="s">
        <v>32</v>
      </c>
      <c r="D296" s="104" t="s">
        <v>33</v>
      </c>
      <c r="E296" s="104" t="s">
        <v>34</v>
      </c>
      <c r="F296" s="104" t="s">
        <v>35</v>
      </c>
      <c r="G296" s="104" t="s">
        <v>36</v>
      </c>
      <c r="H296" s="104" t="s">
        <v>20</v>
      </c>
      <c r="I296" s="104" t="s">
        <v>19</v>
      </c>
      <c r="J296" s="125">
        <v>29</v>
      </c>
      <c r="R296" s="5">
        <v>2020</v>
      </c>
      <c r="S296" s="6" t="s">
        <v>567</v>
      </c>
      <c r="T296" s="6" t="s">
        <v>374</v>
      </c>
      <c r="U296" s="135" t="s">
        <v>375</v>
      </c>
      <c r="V296" s="6" t="s">
        <v>376</v>
      </c>
      <c r="W296" s="6" t="s">
        <v>134</v>
      </c>
      <c r="X296" s="6" t="s">
        <v>135</v>
      </c>
      <c r="Y296" s="6" t="s">
        <v>20</v>
      </c>
      <c r="Z296" s="6" t="s">
        <v>629</v>
      </c>
      <c r="AA296" s="66">
        <v>17</v>
      </c>
    </row>
    <row r="297" spans="1:27" ht="15" customHeight="1" x14ac:dyDescent="0.25">
      <c r="A297" s="103">
        <v>2019</v>
      </c>
      <c r="B297" s="104" t="s">
        <v>503</v>
      </c>
      <c r="C297" s="104" t="s">
        <v>43</v>
      </c>
      <c r="D297" s="104" t="s">
        <v>44</v>
      </c>
      <c r="E297" s="104" t="s">
        <v>45</v>
      </c>
      <c r="F297" s="104" t="s">
        <v>46</v>
      </c>
      <c r="G297" s="104" t="s">
        <v>47</v>
      </c>
      <c r="H297" s="104" t="s">
        <v>20</v>
      </c>
      <c r="I297" s="104" t="s">
        <v>24</v>
      </c>
      <c r="J297" s="125">
        <v>24</v>
      </c>
      <c r="R297" s="5">
        <v>2020</v>
      </c>
      <c r="S297" s="6" t="s">
        <v>568</v>
      </c>
      <c r="T297" s="6" t="s">
        <v>392</v>
      </c>
      <c r="U297" s="135" t="s">
        <v>393</v>
      </c>
      <c r="V297" s="6" t="s">
        <v>394</v>
      </c>
      <c r="W297" s="6" t="s">
        <v>29</v>
      </c>
      <c r="X297" s="6" t="s">
        <v>30</v>
      </c>
      <c r="Y297" s="6" t="s">
        <v>16</v>
      </c>
      <c r="Z297" s="6" t="s">
        <v>629</v>
      </c>
      <c r="AA297" s="66">
        <v>9</v>
      </c>
    </row>
    <row r="298" spans="1:27" ht="15" customHeight="1" x14ac:dyDescent="0.25">
      <c r="A298" s="103">
        <v>2019</v>
      </c>
      <c r="B298" s="104" t="s">
        <v>550</v>
      </c>
      <c r="C298" s="104" t="s">
        <v>149</v>
      </c>
      <c r="D298" s="104" t="s">
        <v>150</v>
      </c>
      <c r="E298" s="104" t="s">
        <v>151</v>
      </c>
      <c r="F298" s="104" t="s">
        <v>35</v>
      </c>
      <c r="G298" s="104" t="s">
        <v>36</v>
      </c>
      <c r="H298" s="104" t="s">
        <v>16</v>
      </c>
      <c r="I298" s="104" t="s">
        <v>17</v>
      </c>
      <c r="J298" s="125">
        <v>1</v>
      </c>
      <c r="R298" s="5">
        <v>2020</v>
      </c>
      <c r="S298" s="6" t="s">
        <v>568</v>
      </c>
      <c r="T298" s="6" t="s">
        <v>392</v>
      </c>
      <c r="U298" s="135" t="s">
        <v>393</v>
      </c>
      <c r="V298" s="6" t="s">
        <v>394</v>
      </c>
      <c r="W298" s="6" t="s">
        <v>29</v>
      </c>
      <c r="X298" s="6" t="s">
        <v>30</v>
      </c>
      <c r="Y298" s="6" t="s">
        <v>20</v>
      </c>
      <c r="Z298" s="6" t="s">
        <v>629</v>
      </c>
      <c r="AA298" s="66">
        <v>46</v>
      </c>
    </row>
    <row r="299" spans="1:27" ht="15" customHeight="1" x14ac:dyDescent="0.25">
      <c r="A299" s="103">
        <v>2019</v>
      </c>
      <c r="B299" s="104" t="s">
        <v>550</v>
      </c>
      <c r="C299" s="104" t="s">
        <v>149</v>
      </c>
      <c r="D299" s="104" t="s">
        <v>150</v>
      </c>
      <c r="E299" s="104" t="s">
        <v>151</v>
      </c>
      <c r="F299" s="104" t="s">
        <v>35</v>
      </c>
      <c r="G299" s="104" t="s">
        <v>36</v>
      </c>
      <c r="H299" s="104" t="s">
        <v>16</v>
      </c>
      <c r="I299" s="104" t="s">
        <v>18</v>
      </c>
      <c r="J299" s="125">
        <v>3</v>
      </c>
      <c r="R299" s="5">
        <v>2020</v>
      </c>
      <c r="S299" s="6" t="s">
        <v>569</v>
      </c>
      <c r="T299" s="6" t="s">
        <v>412</v>
      </c>
      <c r="U299" s="135" t="s">
        <v>413</v>
      </c>
      <c r="V299" s="6" t="s">
        <v>414</v>
      </c>
      <c r="W299" s="6" t="s">
        <v>134</v>
      </c>
      <c r="X299" s="6" t="s">
        <v>135</v>
      </c>
      <c r="Y299" s="6" t="s">
        <v>16</v>
      </c>
      <c r="Z299" s="6" t="s">
        <v>629</v>
      </c>
      <c r="AA299" s="66">
        <v>4</v>
      </c>
    </row>
    <row r="300" spans="1:27" ht="15" customHeight="1" x14ac:dyDescent="0.25">
      <c r="A300" s="103">
        <v>2019</v>
      </c>
      <c r="B300" s="104" t="s">
        <v>550</v>
      </c>
      <c r="C300" s="104" t="s">
        <v>149</v>
      </c>
      <c r="D300" s="104" t="s">
        <v>150</v>
      </c>
      <c r="E300" s="104" t="s">
        <v>151</v>
      </c>
      <c r="F300" s="104" t="s">
        <v>35</v>
      </c>
      <c r="G300" s="104" t="s">
        <v>36</v>
      </c>
      <c r="H300" s="104" t="s">
        <v>23</v>
      </c>
      <c r="I300" s="104" t="s">
        <v>18</v>
      </c>
      <c r="J300" s="125">
        <v>1</v>
      </c>
      <c r="R300" s="5">
        <v>2020</v>
      </c>
      <c r="S300" s="6" t="s">
        <v>569</v>
      </c>
      <c r="T300" s="6" t="s">
        <v>412</v>
      </c>
      <c r="U300" s="135" t="s">
        <v>413</v>
      </c>
      <c r="V300" s="6" t="s">
        <v>414</v>
      </c>
      <c r="W300" s="6" t="s">
        <v>134</v>
      </c>
      <c r="X300" s="6" t="s">
        <v>135</v>
      </c>
      <c r="Y300" s="6" t="s">
        <v>23</v>
      </c>
      <c r="Z300" s="6" t="s">
        <v>629</v>
      </c>
      <c r="AA300" s="66">
        <v>1</v>
      </c>
    </row>
    <row r="301" spans="1:27" ht="15" customHeight="1" x14ac:dyDescent="0.25">
      <c r="A301" s="103">
        <v>2019</v>
      </c>
      <c r="B301" s="104" t="s">
        <v>550</v>
      </c>
      <c r="C301" s="104" t="s">
        <v>149</v>
      </c>
      <c r="D301" s="104" t="s">
        <v>150</v>
      </c>
      <c r="E301" s="104" t="s">
        <v>151</v>
      </c>
      <c r="F301" s="104" t="s">
        <v>35</v>
      </c>
      <c r="G301" s="104" t="s">
        <v>36</v>
      </c>
      <c r="H301" s="104" t="s">
        <v>23</v>
      </c>
      <c r="I301" s="104" t="s">
        <v>19</v>
      </c>
      <c r="J301" s="125">
        <v>2</v>
      </c>
      <c r="R301" s="5">
        <v>2020</v>
      </c>
      <c r="S301" s="6" t="s">
        <v>569</v>
      </c>
      <c r="T301" s="6" t="s">
        <v>412</v>
      </c>
      <c r="U301" s="135" t="s">
        <v>413</v>
      </c>
      <c r="V301" s="6" t="s">
        <v>414</v>
      </c>
      <c r="W301" s="6" t="s">
        <v>134</v>
      </c>
      <c r="X301" s="6" t="s">
        <v>135</v>
      </c>
      <c r="Y301" s="6" t="s">
        <v>20</v>
      </c>
      <c r="Z301" s="6" t="s">
        <v>629</v>
      </c>
      <c r="AA301" s="66">
        <v>6</v>
      </c>
    </row>
    <row r="302" spans="1:27" ht="15" customHeight="1" x14ac:dyDescent="0.25">
      <c r="A302" s="103">
        <v>2019</v>
      </c>
      <c r="B302" s="104" t="s">
        <v>550</v>
      </c>
      <c r="C302" s="104" t="s">
        <v>149</v>
      </c>
      <c r="D302" s="104" t="s">
        <v>150</v>
      </c>
      <c r="E302" s="104" t="s">
        <v>151</v>
      </c>
      <c r="F302" s="104" t="s">
        <v>35</v>
      </c>
      <c r="G302" s="104" t="s">
        <v>36</v>
      </c>
      <c r="H302" s="104" t="s">
        <v>20</v>
      </c>
      <c r="I302" s="104" t="s">
        <v>17</v>
      </c>
      <c r="J302" s="125">
        <v>16</v>
      </c>
      <c r="R302" s="5">
        <v>2020</v>
      </c>
      <c r="S302" s="6" t="s">
        <v>524</v>
      </c>
      <c r="T302" s="6" t="s">
        <v>448</v>
      </c>
      <c r="U302" s="135" t="s">
        <v>555</v>
      </c>
      <c r="V302" s="6" t="s">
        <v>449</v>
      </c>
      <c r="W302" s="6" t="s">
        <v>134</v>
      </c>
      <c r="X302" s="6" t="s">
        <v>135</v>
      </c>
      <c r="Y302" s="6" t="s">
        <v>16</v>
      </c>
      <c r="Z302" s="6" t="s">
        <v>629</v>
      </c>
      <c r="AA302" s="66">
        <v>2</v>
      </c>
    </row>
    <row r="303" spans="1:27" ht="15" customHeight="1" x14ac:dyDescent="0.25">
      <c r="A303" s="103">
        <v>2019</v>
      </c>
      <c r="B303" s="104" t="s">
        <v>550</v>
      </c>
      <c r="C303" s="104" t="s">
        <v>149</v>
      </c>
      <c r="D303" s="104" t="s">
        <v>150</v>
      </c>
      <c r="E303" s="104" t="s">
        <v>151</v>
      </c>
      <c r="F303" s="104" t="s">
        <v>35</v>
      </c>
      <c r="G303" s="104" t="s">
        <v>36</v>
      </c>
      <c r="H303" s="104" t="s">
        <v>20</v>
      </c>
      <c r="I303" s="104" t="s">
        <v>18</v>
      </c>
      <c r="J303" s="125">
        <v>119</v>
      </c>
      <c r="R303" s="5">
        <v>2020</v>
      </c>
      <c r="S303" s="6" t="s">
        <v>524</v>
      </c>
      <c r="T303" s="6" t="s">
        <v>448</v>
      </c>
      <c r="U303" s="135" t="s">
        <v>555</v>
      </c>
      <c r="V303" s="6" t="s">
        <v>449</v>
      </c>
      <c r="W303" s="6" t="s">
        <v>134</v>
      </c>
      <c r="X303" s="6" t="s">
        <v>135</v>
      </c>
      <c r="Y303" s="6" t="s">
        <v>20</v>
      </c>
      <c r="Z303" s="6" t="s">
        <v>629</v>
      </c>
      <c r="AA303" s="66">
        <v>181</v>
      </c>
    </row>
    <row r="304" spans="1:27" ht="15" customHeight="1" x14ac:dyDescent="0.25">
      <c r="A304" s="103">
        <v>2019</v>
      </c>
      <c r="B304" s="104" t="s">
        <v>550</v>
      </c>
      <c r="C304" s="104" t="s">
        <v>149</v>
      </c>
      <c r="D304" s="104" t="s">
        <v>150</v>
      </c>
      <c r="E304" s="104" t="s">
        <v>151</v>
      </c>
      <c r="F304" s="104" t="s">
        <v>35</v>
      </c>
      <c r="G304" s="104" t="s">
        <v>36</v>
      </c>
      <c r="H304" s="104" t="s">
        <v>20</v>
      </c>
      <c r="I304" s="104" t="s">
        <v>24</v>
      </c>
      <c r="J304" s="125">
        <v>235</v>
      </c>
      <c r="R304" s="5">
        <v>2020</v>
      </c>
      <c r="S304" s="6" t="s">
        <v>600</v>
      </c>
      <c r="T304" s="6" t="s">
        <v>153</v>
      </c>
      <c r="U304" s="135" t="s">
        <v>154</v>
      </c>
      <c r="V304" s="6" t="s">
        <v>155</v>
      </c>
      <c r="W304" s="6" t="s">
        <v>29</v>
      </c>
      <c r="X304" s="6" t="s">
        <v>30</v>
      </c>
      <c r="Y304" s="6" t="s">
        <v>16</v>
      </c>
      <c r="Z304" s="6" t="s">
        <v>629</v>
      </c>
      <c r="AA304" s="66">
        <v>6</v>
      </c>
    </row>
    <row r="305" spans="1:27" ht="15" customHeight="1" x14ac:dyDescent="0.25">
      <c r="A305" s="103">
        <v>2019</v>
      </c>
      <c r="B305" s="104" t="s">
        <v>550</v>
      </c>
      <c r="C305" s="104" t="s">
        <v>149</v>
      </c>
      <c r="D305" s="104" t="s">
        <v>150</v>
      </c>
      <c r="E305" s="104" t="s">
        <v>151</v>
      </c>
      <c r="F305" s="104" t="s">
        <v>35</v>
      </c>
      <c r="G305" s="104" t="s">
        <v>36</v>
      </c>
      <c r="H305" s="104" t="s">
        <v>20</v>
      </c>
      <c r="I305" s="104" t="s">
        <v>19</v>
      </c>
      <c r="J305" s="125">
        <v>139</v>
      </c>
      <c r="R305" s="5">
        <v>2020</v>
      </c>
      <c r="S305" s="6" t="s">
        <v>586</v>
      </c>
      <c r="T305" s="6" t="s">
        <v>217</v>
      </c>
      <c r="U305" s="135" t="s">
        <v>218</v>
      </c>
      <c r="V305" s="6" t="s">
        <v>219</v>
      </c>
      <c r="W305" s="6" t="s">
        <v>134</v>
      </c>
      <c r="X305" s="6" t="s">
        <v>135</v>
      </c>
      <c r="Y305" s="6" t="s">
        <v>16</v>
      </c>
      <c r="Z305" s="6" t="s">
        <v>629</v>
      </c>
      <c r="AA305" s="66">
        <v>1</v>
      </c>
    </row>
    <row r="306" spans="1:27" ht="15" customHeight="1" x14ac:dyDescent="0.25">
      <c r="A306" s="103">
        <v>2019</v>
      </c>
      <c r="B306" s="104" t="s">
        <v>502</v>
      </c>
      <c r="C306" s="104" t="s">
        <v>38</v>
      </c>
      <c r="D306" s="104" t="s">
        <v>33</v>
      </c>
      <c r="E306" s="104" t="s">
        <v>34</v>
      </c>
      <c r="F306" s="104" t="s">
        <v>35</v>
      </c>
      <c r="G306" s="104" t="s">
        <v>36</v>
      </c>
      <c r="H306" s="104" t="s">
        <v>16</v>
      </c>
      <c r="I306" s="104" t="s">
        <v>17</v>
      </c>
      <c r="J306" s="125">
        <v>1</v>
      </c>
      <c r="R306" s="5">
        <v>2020</v>
      </c>
      <c r="S306" s="6" t="s">
        <v>586</v>
      </c>
      <c r="T306" s="6" t="s">
        <v>217</v>
      </c>
      <c r="U306" s="135" t="s">
        <v>218</v>
      </c>
      <c r="V306" s="6" t="s">
        <v>219</v>
      </c>
      <c r="W306" s="6" t="s">
        <v>134</v>
      </c>
      <c r="X306" s="6" t="s">
        <v>135</v>
      </c>
      <c r="Y306" s="6" t="s">
        <v>20</v>
      </c>
      <c r="Z306" s="6" t="s">
        <v>629</v>
      </c>
      <c r="AA306" s="66">
        <v>3</v>
      </c>
    </row>
    <row r="307" spans="1:27" ht="15" customHeight="1" x14ac:dyDescent="0.25">
      <c r="A307" s="103">
        <v>2019</v>
      </c>
      <c r="B307" s="104" t="s">
        <v>502</v>
      </c>
      <c r="C307" s="104" t="s">
        <v>38</v>
      </c>
      <c r="D307" s="104" t="s">
        <v>33</v>
      </c>
      <c r="E307" s="104" t="s">
        <v>34</v>
      </c>
      <c r="F307" s="104" t="s">
        <v>35</v>
      </c>
      <c r="G307" s="104" t="s">
        <v>36</v>
      </c>
      <c r="H307" s="104" t="s">
        <v>16</v>
      </c>
      <c r="I307" s="104" t="s">
        <v>18</v>
      </c>
      <c r="J307" s="125">
        <v>32</v>
      </c>
      <c r="R307" s="5">
        <v>2020</v>
      </c>
      <c r="S307" s="6" t="s">
        <v>515</v>
      </c>
      <c r="T307" s="6" t="s">
        <v>221</v>
      </c>
      <c r="U307" s="135" t="s">
        <v>218</v>
      </c>
      <c r="V307" s="6" t="s">
        <v>219</v>
      </c>
      <c r="W307" s="6" t="s">
        <v>134</v>
      </c>
      <c r="X307" s="6" t="s">
        <v>135</v>
      </c>
      <c r="Y307" s="6" t="s">
        <v>16</v>
      </c>
      <c r="Z307" s="6" t="s">
        <v>629</v>
      </c>
      <c r="AA307" s="66">
        <v>7</v>
      </c>
    </row>
    <row r="308" spans="1:27" ht="15" customHeight="1" x14ac:dyDescent="0.25">
      <c r="A308" s="103">
        <v>2019</v>
      </c>
      <c r="B308" s="104" t="s">
        <v>502</v>
      </c>
      <c r="C308" s="104" t="s">
        <v>38</v>
      </c>
      <c r="D308" s="104" t="s">
        <v>33</v>
      </c>
      <c r="E308" s="104" t="s">
        <v>34</v>
      </c>
      <c r="F308" s="104" t="s">
        <v>35</v>
      </c>
      <c r="G308" s="104" t="s">
        <v>36</v>
      </c>
      <c r="H308" s="104" t="s">
        <v>16</v>
      </c>
      <c r="I308" s="104" t="s">
        <v>24</v>
      </c>
      <c r="J308" s="125">
        <v>48</v>
      </c>
      <c r="R308" s="5">
        <v>2020</v>
      </c>
      <c r="S308" s="6" t="s">
        <v>515</v>
      </c>
      <c r="T308" s="6" t="s">
        <v>221</v>
      </c>
      <c r="U308" s="135" t="s">
        <v>218</v>
      </c>
      <c r="V308" s="6" t="s">
        <v>219</v>
      </c>
      <c r="W308" s="6" t="s">
        <v>134</v>
      </c>
      <c r="X308" s="6" t="s">
        <v>135</v>
      </c>
      <c r="Y308" s="6" t="s">
        <v>20</v>
      </c>
      <c r="Z308" s="6" t="s">
        <v>629</v>
      </c>
      <c r="AA308" s="66">
        <v>1</v>
      </c>
    </row>
    <row r="309" spans="1:27" ht="15" customHeight="1" x14ac:dyDescent="0.25">
      <c r="A309" s="103">
        <v>2019</v>
      </c>
      <c r="B309" s="104" t="s">
        <v>502</v>
      </c>
      <c r="C309" s="104" t="s">
        <v>38</v>
      </c>
      <c r="D309" s="104" t="s">
        <v>33</v>
      </c>
      <c r="E309" s="104" t="s">
        <v>34</v>
      </c>
      <c r="F309" s="104" t="s">
        <v>35</v>
      </c>
      <c r="G309" s="104" t="s">
        <v>36</v>
      </c>
      <c r="H309" s="104" t="s">
        <v>16</v>
      </c>
      <c r="I309" s="104" t="s">
        <v>19</v>
      </c>
      <c r="J309" s="125">
        <v>19</v>
      </c>
      <c r="R309" s="5">
        <v>2020</v>
      </c>
      <c r="S309" s="6" t="s">
        <v>508</v>
      </c>
      <c r="T309" s="6" t="s">
        <v>157</v>
      </c>
      <c r="U309" s="135" t="s">
        <v>154</v>
      </c>
      <c r="V309" s="6" t="s">
        <v>155</v>
      </c>
      <c r="W309" s="6" t="s">
        <v>29</v>
      </c>
      <c r="X309" s="6" t="s">
        <v>30</v>
      </c>
      <c r="Y309" s="6" t="s">
        <v>16</v>
      </c>
      <c r="Z309" s="6" t="s">
        <v>629</v>
      </c>
      <c r="AA309" s="66">
        <v>17</v>
      </c>
    </row>
    <row r="310" spans="1:27" ht="15" customHeight="1" x14ac:dyDescent="0.25">
      <c r="A310" s="103">
        <v>2019</v>
      </c>
      <c r="B310" s="104" t="s">
        <v>502</v>
      </c>
      <c r="C310" s="104" t="s">
        <v>38</v>
      </c>
      <c r="D310" s="104" t="s">
        <v>33</v>
      </c>
      <c r="E310" s="104" t="s">
        <v>34</v>
      </c>
      <c r="F310" s="104" t="s">
        <v>35</v>
      </c>
      <c r="G310" s="104" t="s">
        <v>36</v>
      </c>
      <c r="H310" s="104" t="s">
        <v>20</v>
      </c>
      <c r="I310" s="104" t="s">
        <v>17</v>
      </c>
      <c r="J310" s="125">
        <v>2</v>
      </c>
      <c r="R310" s="5">
        <v>2020</v>
      </c>
      <c r="S310" s="6" t="s">
        <v>601</v>
      </c>
      <c r="T310" s="6" t="s">
        <v>159</v>
      </c>
      <c r="U310" s="135" t="s">
        <v>154</v>
      </c>
      <c r="V310" s="6" t="s">
        <v>155</v>
      </c>
      <c r="W310" s="6" t="s">
        <v>29</v>
      </c>
      <c r="X310" s="6" t="s">
        <v>30</v>
      </c>
      <c r="Y310" s="6" t="s">
        <v>16</v>
      </c>
      <c r="Z310" s="6" t="s">
        <v>629</v>
      </c>
      <c r="AA310" s="66">
        <v>4</v>
      </c>
    </row>
    <row r="311" spans="1:27" ht="15" customHeight="1" x14ac:dyDescent="0.25">
      <c r="A311" s="103">
        <v>2019</v>
      </c>
      <c r="B311" s="104" t="s">
        <v>502</v>
      </c>
      <c r="C311" s="104" t="s">
        <v>38</v>
      </c>
      <c r="D311" s="104" t="s">
        <v>33</v>
      </c>
      <c r="E311" s="104" t="s">
        <v>34</v>
      </c>
      <c r="F311" s="104" t="s">
        <v>35</v>
      </c>
      <c r="G311" s="104" t="s">
        <v>36</v>
      </c>
      <c r="H311" s="104" t="s">
        <v>20</v>
      </c>
      <c r="I311" s="104" t="s">
        <v>18</v>
      </c>
      <c r="J311" s="125">
        <v>26</v>
      </c>
      <c r="R311" s="5">
        <v>2020</v>
      </c>
      <c r="S311" s="6" t="s">
        <v>509</v>
      </c>
      <c r="T311" s="6" t="s">
        <v>161</v>
      </c>
      <c r="U311" s="135" t="s">
        <v>154</v>
      </c>
      <c r="V311" s="6" t="s">
        <v>155</v>
      </c>
      <c r="W311" s="6" t="s">
        <v>29</v>
      </c>
      <c r="X311" s="6" t="s">
        <v>30</v>
      </c>
      <c r="Y311" s="6" t="s">
        <v>16</v>
      </c>
      <c r="Z311" s="6" t="s">
        <v>629</v>
      </c>
      <c r="AA311" s="66">
        <v>12</v>
      </c>
    </row>
    <row r="312" spans="1:27" ht="15" customHeight="1" x14ac:dyDescent="0.25">
      <c r="A312" s="103">
        <v>2019</v>
      </c>
      <c r="B312" s="104" t="s">
        <v>502</v>
      </c>
      <c r="C312" s="104" t="s">
        <v>38</v>
      </c>
      <c r="D312" s="104" t="s">
        <v>33</v>
      </c>
      <c r="E312" s="104" t="s">
        <v>34</v>
      </c>
      <c r="F312" s="104" t="s">
        <v>35</v>
      </c>
      <c r="G312" s="104" t="s">
        <v>36</v>
      </c>
      <c r="H312" s="104" t="s">
        <v>20</v>
      </c>
      <c r="I312" s="104" t="s">
        <v>24</v>
      </c>
      <c r="J312" s="125">
        <v>283</v>
      </c>
      <c r="R312" s="5">
        <v>2020</v>
      </c>
      <c r="S312" s="6" t="s">
        <v>509</v>
      </c>
      <c r="T312" s="6" t="s">
        <v>161</v>
      </c>
      <c r="U312" s="135" t="s">
        <v>154</v>
      </c>
      <c r="V312" s="6" t="s">
        <v>155</v>
      </c>
      <c r="W312" s="6" t="s">
        <v>29</v>
      </c>
      <c r="X312" s="6" t="s">
        <v>30</v>
      </c>
      <c r="Y312" s="6" t="s">
        <v>20</v>
      </c>
      <c r="Z312" s="6" t="s">
        <v>629</v>
      </c>
      <c r="AA312" s="66">
        <v>2</v>
      </c>
    </row>
    <row r="313" spans="1:27" ht="15" customHeight="1" x14ac:dyDescent="0.25">
      <c r="A313" s="103">
        <v>2019</v>
      </c>
      <c r="B313" s="104" t="s">
        <v>502</v>
      </c>
      <c r="C313" s="104" t="s">
        <v>38</v>
      </c>
      <c r="D313" s="104" t="s">
        <v>33</v>
      </c>
      <c r="E313" s="104" t="s">
        <v>34</v>
      </c>
      <c r="F313" s="104" t="s">
        <v>35</v>
      </c>
      <c r="G313" s="104" t="s">
        <v>36</v>
      </c>
      <c r="H313" s="104" t="s">
        <v>20</v>
      </c>
      <c r="I313" s="104" t="s">
        <v>19</v>
      </c>
      <c r="J313" s="125">
        <v>26</v>
      </c>
      <c r="R313" s="5">
        <v>2020</v>
      </c>
      <c r="S313" s="6" t="s">
        <v>587</v>
      </c>
      <c r="T313" s="6" t="s">
        <v>57</v>
      </c>
      <c r="U313" s="135" t="s">
        <v>52</v>
      </c>
      <c r="V313" s="6" t="s">
        <v>53</v>
      </c>
      <c r="W313" s="6" t="s">
        <v>54</v>
      </c>
      <c r="X313" s="6" t="s">
        <v>55</v>
      </c>
      <c r="Y313" s="6" t="s">
        <v>23</v>
      </c>
      <c r="Z313" s="6" t="s">
        <v>629</v>
      </c>
      <c r="AA313" s="66">
        <v>3</v>
      </c>
    </row>
    <row r="314" spans="1:27" ht="15" customHeight="1" x14ac:dyDescent="0.25">
      <c r="A314" s="103">
        <v>2019</v>
      </c>
      <c r="B314" s="104" t="s">
        <v>530</v>
      </c>
      <c r="C314" s="104" t="s">
        <v>295</v>
      </c>
      <c r="D314" s="104" t="s">
        <v>290</v>
      </c>
      <c r="E314" s="104" t="s">
        <v>291</v>
      </c>
      <c r="F314" s="104" t="s">
        <v>292</v>
      </c>
      <c r="G314" s="104" t="s">
        <v>289</v>
      </c>
      <c r="H314" s="104" t="s">
        <v>20</v>
      </c>
      <c r="I314" s="104" t="s">
        <v>18</v>
      </c>
      <c r="J314" s="125">
        <v>1</v>
      </c>
      <c r="R314" s="5">
        <v>2020</v>
      </c>
      <c r="S314" s="6" t="s">
        <v>587</v>
      </c>
      <c r="T314" s="6" t="s">
        <v>57</v>
      </c>
      <c r="U314" s="135" t="s">
        <v>52</v>
      </c>
      <c r="V314" s="6" t="s">
        <v>53</v>
      </c>
      <c r="W314" s="6" t="s">
        <v>54</v>
      </c>
      <c r="X314" s="6" t="s">
        <v>55</v>
      </c>
      <c r="Y314" s="6" t="s">
        <v>20</v>
      </c>
      <c r="Z314" s="6" t="s">
        <v>629</v>
      </c>
      <c r="AA314" s="66">
        <v>2</v>
      </c>
    </row>
    <row r="315" spans="1:27" ht="15" customHeight="1" x14ac:dyDescent="0.25">
      <c r="A315" s="103">
        <v>2019</v>
      </c>
      <c r="B315" s="104" t="s">
        <v>543</v>
      </c>
      <c r="C315" s="104" t="s">
        <v>396</v>
      </c>
      <c r="D315" s="104" t="s">
        <v>397</v>
      </c>
      <c r="E315" s="104" t="s">
        <v>398</v>
      </c>
      <c r="F315" s="104" t="s">
        <v>35</v>
      </c>
      <c r="G315" s="104" t="s">
        <v>36</v>
      </c>
      <c r="H315" s="104" t="s">
        <v>23</v>
      </c>
      <c r="I315" s="104" t="s">
        <v>18</v>
      </c>
      <c r="J315" s="125">
        <v>7</v>
      </c>
      <c r="R315" s="5">
        <v>2020</v>
      </c>
      <c r="S315" s="6" t="s">
        <v>529</v>
      </c>
      <c r="T315" s="6" t="s">
        <v>322</v>
      </c>
      <c r="U315" s="135" t="s">
        <v>323</v>
      </c>
      <c r="V315" s="6" t="s">
        <v>324</v>
      </c>
      <c r="W315" s="6" t="s">
        <v>325</v>
      </c>
      <c r="X315" s="6" t="s">
        <v>326</v>
      </c>
      <c r="Y315" s="6" t="s">
        <v>16</v>
      </c>
      <c r="Z315" s="6" t="s">
        <v>629</v>
      </c>
      <c r="AA315" s="66">
        <v>1</v>
      </c>
    </row>
    <row r="316" spans="1:27" ht="15" customHeight="1" x14ac:dyDescent="0.25">
      <c r="A316" s="103">
        <v>2019</v>
      </c>
      <c r="B316" s="104" t="s">
        <v>543</v>
      </c>
      <c r="C316" s="104" t="s">
        <v>396</v>
      </c>
      <c r="D316" s="104" t="s">
        <v>397</v>
      </c>
      <c r="E316" s="104" t="s">
        <v>398</v>
      </c>
      <c r="F316" s="104" t="s">
        <v>35</v>
      </c>
      <c r="G316" s="104" t="s">
        <v>36</v>
      </c>
      <c r="H316" s="104" t="s">
        <v>23</v>
      </c>
      <c r="I316" s="104" t="s">
        <v>24</v>
      </c>
      <c r="J316" s="125">
        <v>52</v>
      </c>
      <c r="R316" s="5">
        <v>2020</v>
      </c>
      <c r="S316" s="6" t="s">
        <v>529</v>
      </c>
      <c r="T316" s="6" t="s">
        <v>322</v>
      </c>
      <c r="U316" s="135" t="s">
        <v>323</v>
      </c>
      <c r="V316" s="6" t="s">
        <v>324</v>
      </c>
      <c r="W316" s="6" t="s">
        <v>325</v>
      </c>
      <c r="X316" s="6" t="s">
        <v>326</v>
      </c>
      <c r="Y316" s="6" t="s">
        <v>20</v>
      </c>
      <c r="Z316" s="6" t="s">
        <v>629</v>
      </c>
      <c r="AA316" s="66">
        <v>7</v>
      </c>
    </row>
    <row r="317" spans="1:27" ht="15" customHeight="1" x14ac:dyDescent="0.25">
      <c r="A317" s="103">
        <v>2019</v>
      </c>
      <c r="B317" s="104" t="s">
        <v>543</v>
      </c>
      <c r="C317" s="104" t="s">
        <v>396</v>
      </c>
      <c r="D317" s="104" t="s">
        <v>397</v>
      </c>
      <c r="E317" s="104" t="s">
        <v>398</v>
      </c>
      <c r="F317" s="104" t="s">
        <v>35</v>
      </c>
      <c r="G317" s="104" t="s">
        <v>36</v>
      </c>
      <c r="H317" s="104" t="s">
        <v>23</v>
      </c>
      <c r="I317" s="104" t="s">
        <v>19</v>
      </c>
      <c r="J317" s="125">
        <v>2</v>
      </c>
      <c r="R317" s="5">
        <v>2020</v>
      </c>
      <c r="S317" s="6" t="s">
        <v>534</v>
      </c>
      <c r="T317" s="6" t="s">
        <v>348</v>
      </c>
      <c r="U317" s="135" t="s">
        <v>349</v>
      </c>
      <c r="V317" s="6" t="s">
        <v>350</v>
      </c>
      <c r="W317" s="6" t="s">
        <v>325</v>
      </c>
      <c r="X317" s="6" t="s">
        <v>326</v>
      </c>
      <c r="Y317" s="6" t="s">
        <v>20</v>
      </c>
      <c r="Z317" s="6" t="s">
        <v>629</v>
      </c>
      <c r="AA317" s="66">
        <v>10</v>
      </c>
    </row>
    <row r="318" spans="1:27" x14ac:dyDescent="0.25">
      <c r="A318" s="103">
        <v>2019</v>
      </c>
      <c r="B318" s="104" t="s">
        <v>543</v>
      </c>
      <c r="C318" s="104" t="s">
        <v>396</v>
      </c>
      <c r="D318" s="104" t="s">
        <v>397</v>
      </c>
      <c r="E318" s="104" t="s">
        <v>398</v>
      </c>
      <c r="F318" s="104" t="s">
        <v>35</v>
      </c>
      <c r="G318" s="104" t="s">
        <v>36</v>
      </c>
      <c r="H318" s="104" t="s">
        <v>20</v>
      </c>
      <c r="I318" s="104" t="s">
        <v>17</v>
      </c>
      <c r="J318" s="125">
        <v>7</v>
      </c>
      <c r="R318" s="5">
        <v>2020</v>
      </c>
      <c r="S318" s="6" t="s">
        <v>627</v>
      </c>
      <c r="T318" s="6" t="s">
        <v>328</v>
      </c>
      <c r="U318" s="135" t="s">
        <v>323</v>
      </c>
      <c r="V318" s="6" t="s">
        <v>324</v>
      </c>
      <c r="W318" s="6" t="s">
        <v>325</v>
      </c>
      <c r="X318" s="6" t="s">
        <v>326</v>
      </c>
      <c r="Y318" s="6" t="s">
        <v>20</v>
      </c>
      <c r="Z318" s="6" t="s">
        <v>629</v>
      </c>
      <c r="AA318" s="66">
        <v>1</v>
      </c>
    </row>
    <row r="319" spans="1:27" ht="15" customHeight="1" x14ac:dyDescent="0.25">
      <c r="A319" s="103">
        <v>2019</v>
      </c>
      <c r="B319" s="104" t="s">
        <v>543</v>
      </c>
      <c r="C319" s="104" t="s">
        <v>396</v>
      </c>
      <c r="D319" s="104" t="s">
        <v>397</v>
      </c>
      <c r="E319" s="104" t="s">
        <v>398</v>
      </c>
      <c r="F319" s="104" t="s">
        <v>35</v>
      </c>
      <c r="G319" s="104" t="s">
        <v>36</v>
      </c>
      <c r="H319" s="104" t="s">
        <v>20</v>
      </c>
      <c r="I319" s="104" t="s">
        <v>18</v>
      </c>
      <c r="J319" s="125">
        <v>58</v>
      </c>
      <c r="R319" s="5">
        <v>2020</v>
      </c>
      <c r="S319" s="6" t="s">
        <v>570</v>
      </c>
      <c r="T319" s="6" t="s">
        <v>352</v>
      </c>
      <c r="U319" s="135" t="s">
        <v>349</v>
      </c>
      <c r="V319" s="6" t="s">
        <v>350</v>
      </c>
      <c r="W319" s="6" t="s">
        <v>325</v>
      </c>
      <c r="X319" s="6" t="s">
        <v>326</v>
      </c>
      <c r="Y319" s="6" t="s">
        <v>20</v>
      </c>
      <c r="Z319" s="6" t="s">
        <v>629</v>
      </c>
      <c r="AA319" s="66">
        <v>2</v>
      </c>
    </row>
    <row r="320" spans="1:27" ht="15" customHeight="1" x14ac:dyDescent="0.25">
      <c r="A320" s="103">
        <v>2019</v>
      </c>
      <c r="B320" s="104" t="s">
        <v>543</v>
      </c>
      <c r="C320" s="104" t="s">
        <v>396</v>
      </c>
      <c r="D320" s="104" t="s">
        <v>397</v>
      </c>
      <c r="E320" s="104" t="s">
        <v>398</v>
      </c>
      <c r="F320" s="104" t="s">
        <v>35</v>
      </c>
      <c r="G320" s="104" t="s">
        <v>36</v>
      </c>
      <c r="H320" s="104" t="s">
        <v>20</v>
      </c>
      <c r="I320" s="104" t="s">
        <v>24</v>
      </c>
      <c r="J320" s="125">
        <v>313</v>
      </c>
      <c r="R320" s="5">
        <v>2020</v>
      </c>
      <c r="S320" s="6" t="s">
        <v>532</v>
      </c>
      <c r="T320" s="6" t="s">
        <v>330</v>
      </c>
      <c r="U320" s="135" t="s">
        <v>323</v>
      </c>
      <c r="V320" s="6" t="s">
        <v>324</v>
      </c>
      <c r="W320" s="6" t="s">
        <v>325</v>
      </c>
      <c r="X320" s="6" t="s">
        <v>326</v>
      </c>
      <c r="Y320" s="6" t="s">
        <v>20</v>
      </c>
      <c r="Z320" s="6" t="s">
        <v>629</v>
      </c>
      <c r="AA320" s="66">
        <v>7</v>
      </c>
    </row>
    <row r="321" spans="1:27" ht="15" customHeight="1" x14ac:dyDescent="0.25">
      <c r="A321" s="103">
        <v>2019</v>
      </c>
      <c r="B321" s="104" t="s">
        <v>543</v>
      </c>
      <c r="C321" s="104" t="s">
        <v>396</v>
      </c>
      <c r="D321" s="104" t="s">
        <v>397</v>
      </c>
      <c r="E321" s="104" t="s">
        <v>398</v>
      </c>
      <c r="F321" s="104" t="s">
        <v>35</v>
      </c>
      <c r="G321" s="104" t="s">
        <v>36</v>
      </c>
      <c r="H321" s="104" t="s">
        <v>20</v>
      </c>
      <c r="I321" s="104" t="s">
        <v>19</v>
      </c>
      <c r="J321" s="125">
        <v>46</v>
      </c>
      <c r="R321" s="5">
        <v>2020</v>
      </c>
      <c r="S321" s="6" t="s">
        <v>533</v>
      </c>
      <c r="T321" s="6" t="s">
        <v>334</v>
      </c>
      <c r="U321" s="135" t="s">
        <v>323</v>
      </c>
      <c r="V321" s="6" t="s">
        <v>324</v>
      </c>
      <c r="W321" s="6" t="s">
        <v>325</v>
      </c>
      <c r="X321" s="6" t="s">
        <v>326</v>
      </c>
      <c r="Y321" s="6" t="s">
        <v>20</v>
      </c>
      <c r="Z321" s="6" t="s">
        <v>629</v>
      </c>
      <c r="AA321" s="66">
        <v>3</v>
      </c>
    </row>
    <row r="322" spans="1:27" ht="15" customHeight="1" x14ac:dyDescent="0.25">
      <c r="A322" s="103">
        <v>2019</v>
      </c>
      <c r="B322" s="104" t="s">
        <v>544</v>
      </c>
      <c r="C322" s="104" t="s">
        <v>400</v>
      </c>
      <c r="D322" s="104" t="s">
        <v>397</v>
      </c>
      <c r="E322" s="104" t="s">
        <v>398</v>
      </c>
      <c r="F322" s="104" t="s">
        <v>35</v>
      </c>
      <c r="G322" s="104" t="s">
        <v>36</v>
      </c>
      <c r="H322" s="104" t="s">
        <v>16</v>
      </c>
      <c r="I322" s="104" t="s">
        <v>18</v>
      </c>
      <c r="J322" s="125">
        <v>3</v>
      </c>
      <c r="R322" s="5">
        <v>2020</v>
      </c>
      <c r="S322" s="6" t="s">
        <v>638</v>
      </c>
      <c r="T322" s="6" t="s">
        <v>206</v>
      </c>
      <c r="U322" s="135" t="s">
        <v>207</v>
      </c>
      <c r="V322" s="6" t="s">
        <v>208</v>
      </c>
      <c r="W322" s="6" t="s">
        <v>209</v>
      </c>
      <c r="X322" s="6" t="s">
        <v>210</v>
      </c>
      <c r="Y322" s="6" t="s">
        <v>23</v>
      </c>
      <c r="Z322" s="6" t="s">
        <v>629</v>
      </c>
      <c r="AA322" s="66">
        <v>2</v>
      </c>
    </row>
    <row r="323" spans="1:27" ht="15" customHeight="1" x14ac:dyDescent="0.25">
      <c r="A323" s="103">
        <v>2019</v>
      </c>
      <c r="B323" s="104" t="s">
        <v>544</v>
      </c>
      <c r="C323" s="104" t="s">
        <v>400</v>
      </c>
      <c r="D323" s="104" t="s">
        <v>397</v>
      </c>
      <c r="E323" s="104" t="s">
        <v>398</v>
      </c>
      <c r="F323" s="104" t="s">
        <v>35</v>
      </c>
      <c r="G323" s="104" t="s">
        <v>36</v>
      </c>
      <c r="H323" s="104" t="s">
        <v>16</v>
      </c>
      <c r="I323" s="104" t="s">
        <v>19</v>
      </c>
      <c r="J323" s="125">
        <v>1</v>
      </c>
      <c r="R323" s="5">
        <v>2020</v>
      </c>
      <c r="S323" s="6" t="s">
        <v>493</v>
      </c>
      <c r="T323" s="6" t="s">
        <v>223</v>
      </c>
      <c r="U323" s="135" t="s">
        <v>224</v>
      </c>
      <c r="V323" s="6" t="s">
        <v>225</v>
      </c>
      <c r="W323" s="6" t="s">
        <v>76</v>
      </c>
      <c r="X323" s="6" t="s">
        <v>77</v>
      </c>
      <c r="Y323" s="6" t="s">
        <v>16</v>
      </c>
      <c r="Z323" s="6" t="s">
        <v>629</v>
      </c>
      <c r="AA323" s="66">
        <v>27</v>
      </c>
    </row>
    <row r="324" spans="1:27" ht="15" customHeight="1" x14ac:dyDescent="0.25">
      <c r="A324" s="103">
        <v>2019</v>
      </c>
      <c r="B324" s="104" t="s">
        <v>544</v>
      </c>
      <c r="C324" s="104" t="s">
        <v>400</v>
      </c>
      <c r="D324" s="104" t="s">
        <v>397</v>
      </c>
      <c r="E324" s="104" t="s">
        <v>398</v>
      </c>
      <c r="F324" s="104" t="s">
        <v>35</v>
      </c>
      <c r="G324" s="104" t="s">
        <v>36</v>
      </c>
      <c r="H324" s="104" t="s">
        <v>20</v>
      </c>
      <c r="I324" s="104" t="s">
        <v>18</v>
      </c>
      <c r="J324" s="125">
        <v>5</v>
      </c>
      <c r="R324" s="5">
        <v>2020</v>
      </c>
      <c r="S324" s="6" t="s">
        <v>493</v>
      </c>
      <c r="T324" s="6" t="s">
        <v>223</v>
      </c>
      <c r="U324" s="135" t="s">
        <v>224</v>
      </c>
      <c r="V324" s="6" t="s">
        <v>225</v>
      </c>
      <c r="W324" s="6" t="s">
        <v>76</v>
      </c>
      <c r="X324" s="6" t="s">
        <v>77</v>
      </c>
      <c r="Y324" s="6" t="s">
        <v>23</v>
      </c>
      <c r="Z324" s="6" t="s">
        <v>629</v>
      </c>
      <c r="AA324" s="66">
        <v>11</v>
      </c>
    </row>
    <row r="325" spans="1:27" x14ac:dyDescent="0.25">
      <c r="A325" s="103">
        <v>2019</v>
      </c>
      <c r="B325" s="104" t="s">
        <v>544</v>
      </c>
      <c r="C325" s="104" t="s">
        <v>400</v>
      </c>
      <c r="D325" s="104" t="s">
        <v>397</v>
      </c>
      <c r="E325" s="104" t="s">
        <v>398</v>
      </c>
      <c r="F325" s="104" t="s">
        <v>35</v>
      </c>
      <c r="G325" s="104" t="s">
        <v>36</v>
      </c>
      <c r="H325" s="104" t="s">
        <v>20</v>
      </c>
      <c r="I325" s="104" t="s">
        <v>24</v>
      </c>
      <c r="J325" s="125">
        <v>101</v>
      </c>
      <c r="R325" s="5">
        <v>2020</v>
      </c>
      <c r="S325" s="6" t="s">
        <v>493</v>
      </c>
      <c r="T325" s="6" t="s">
        <v>223</v>
      </c>
      <c r="U325" s="135" t="s">
        <v>224</v>
      </c>
      <c r="V325" s="6" t="s">
        <v>225</v>
      </c>
      <c r="W325" s="6" t="s">
        <v>76</v>
      </c>
      <c r="X325" s="6" t="s">
        <v>77</v>
      </c>
      <c r="Y325" s="6" t="s">
        <v>20</v>
      </c>
      <c r="Z325" s="6" t="s">
        <v>629</v>
      </c>
      <c r="AA325" s="66">
        <v>9</v>
      </c>
    </row>
    <row r="326" spans="1:27" x14ac:dyDescent="0.25">
      <c r="A326" s="103">
        <v>2019</v>
      </c>
      <c r="B326" s="104" t="s">
        <v>544</v>
      </c>
      <c r="C326" s="104" t="s">
        <v>400</v>
      </c>
      <c r="D326" s="104" t="s">
        <v>397</v>
      </c>
      <c r="E326" s="104" t="s">
        <v>398</v>
      </c>
      <c r="F326" s="104" t="s">
        <v>35</v>
      </c>
      <c r="G326" s="104" t="s">
        <v>36</v>
      </c>
      <c r="H326" s="104" t="s">
        <v>20</v>
      </c>
      <c r="I326" s="104" t="s">
        <v>19</v>
      </c>
      <c r="J326" s="125">
        <v>10</v>
      </c>
      <c r="R326" s="5">
        <v>2020</v>
      </c>
      <c r="S326" s="6" t="s">
        <v>495</v>
      </c>
      <c r="T326" s="6" t="s">
        <v>378</v>
      </c>
      <c r="U326" s="135" t="s">
        <v>379</v>
      </c>
      <c r="V326" s="6" t="s">
        <v>380</v>
      </c>
      <c r="W326" s="6" t="s">
        <v>76</v>
      </c>
      <c r="X326" s="6" t="s">
        <v>77</v>
      </c>
      <c r="Y326" s="6" t="s">
        <v>16</v>
      </c>
      <c r="Z326" s="6" t="s">
        <v>629</v>
      </c>
      <c r="AA326" s="66">
        <v>5</v>
      </c>
    </row>
    <row r="327" spans="1:27" x14ac:dyDescent="0.25">
      <c r="A327" s="103">
        <v>2019</v>
      </c>
      <c r="B327" s="104" t="s">
        <v>590</v>
      </c>
      <c r="C327" s="104" t="s">
        <v>402</v>
      </c>
      <c r="D327" s="104" t="s">
        <v>397</v>
      </c>
      <c r="E327" s="104" t="s">
        <v>398</v>
      </c>
      <c r="F327" s="104" t="s">
        <v>35</v>
      </c>
      <c r="G327" s="104" t="s">
        <v>36</v>
      </c>
      <c r="H327" s="104" t="s">
        <v>20</v>
      </c>
      <c r="I327" s="104" t="s">
        <v>18</v>
      </c>
      <c r="J327" s="125">
        <v>2</v>
      </c>
      <c r="R327" s="5">
        <v>2020</v>
      </c>
      <c r="S327" s="6" t="s">
        <v>495</v>
      </c>
      <c r="T327" s="6" t="s">
        <v>378</v>
      </c>
      <c r="U327" s="135" t="s">
        <v>379</v>
      </c>
      <c r="V327" s="6" t="s">
        <v>380</v>
      </c>
      <c r="W327" s="6" t="s">
        <v>76</v>
      </c>
      <c r="X327" s="6" t="s">
        <v>77</v>
      </c>
      <c r="Y327" s="6" t="s">
        <v>23</v>
      </c>
      <c r="Z327" s="6" t="s">
        <v>629</v>
      </c>
      <c r="AA327" s="66">
        <v>25</v>
      </c>
    </row>
    <row r="328" spans="1:27" x14ac:dyDescent="0.25">
      <c r="A328" s="103">
        <v>2019</v>
      </c>
      <c r="B328" s="104" t="s">
        <v>590</v>
      </c>
      <c r="C328" s="104" t="s">
        <v>402</v>
      </c>
      <c r="D328" s="104" t="s">
        <v>397</v>
      </c>
      <c r="E328" s="104" t="s">
        <v>398</v>
      </c>
      <c r="F328" s="104" t="s">
        <v>35</v>
      </c>
      <c r="G328" s="104" t="s">
        <v>36</v>
      </c>
      <c r="H328" s="104" t="s">
        <v>20</v>
      </c>
      <c r="I328" s="104" t="s">
        <v>19</v>
      </c>
      <c r="J328" s="125">
        <v>6</v>
      </c>
      <c r="R328" s="5">
        <v>2020</v>
      </c>
      <c r="S328" s="6" t="s">
        <v>495</v>
      </c>
      <c r="T328" s="6" t="s">
        <v>378</v>
      </c>
      <c r="U328" s="135" t="s">
        <v>379</v>
      </c>
      <c r="V328" s="6" t="s">
        <v>380</v>
      </c>
      <c r="W328" s="6" t="s">
        <v>76</v>
      </c>
      <c r="X328" s="6" t="s">
        <v>77</v>
      </c>
      <c r="Y328" s="6" t="s">
        <v>20</v>
      </c>
      <c r="Z328" s="6" t="s">
        <v>629</v>
      </c>
      <c r="AA328" s="66">
        <v>53</v>
      </c>
    </row>
    <row r="329" spans="1:27" x14ac:dyDescent="0.25">
      <c r="A329" s="103">
        <v>2019</v>
      </c>
      <c r="B329" s="104" t="s">
        <v>573</v>
      </c>
      <c r="C329" s="104" t="s">
        <v>40</v>
      </c>
      <c r="D329" s="104" t="s">
        <v>33</v>
      </c>
      <c r="E329" s="104" t="s">
        <v>34</v>
      </c>
      <c r="F329" s="104" t="s">
        <v>35</v>
      </c>
      <c r="G329" s="104" t="s">
        <v>36</v>
      </c>
      <c r="H329" s="104" t="s">
        <v>20</v>
      </c>
      <c r="I329" s="104" t="s">
        <v>17</v>
      </c>
      <c r="J329" s="125">
        <v>1</v>
      </c>
      <c r="R329" s="5">
        <v>2020</v>
      </c>
      <c r="S329" s="6" t="s">
        <v>588</v>
      </c>
      <c r="T329" s="6" t="s">
        <v>426</v>
      </c>
      <c r="U329" s="135" t="s">
        <v>427</v>
      </c>
      <c r="V329" s="6" t="s">
        <v>428</v>
      </c>
      <c r="W329" s="6" t="s">
        <v>209</v>
      </c>
      <c r="X329" s="6" t="s">
        <v>210</v>
      </c>
      <c r="Y329" s="6" t="s">
        <v>16</v>
      </c>
      <c r="Z329" s="6" t="s">
        <v>629</v>
      </c>
      <c r="AA329" s="66">
        <v>3</v>
      </c>
    </row>
    <row r="330" spans="1:27" x14ac:dyDescent="0.25">
      <c r="A330" s="103">
        <v>2019</v>
      </c>
      <c r="B330" s="104" t="s">
        <v>573</v>
      </c>
      <c r="C330" s="104" t="s">
        <v>40</v>
      </c>
      <c r="D330" s="104" t="s">
        <v>33</v>
      </c>
      <c r="E330" s="104" t="s">
        <v>34</v>
      </c>
      <c r="F330" s="104" t="s">
        <v>35</v>
      </c>
      <c r="G330" s="104" t="s">
        <v>36</v>
      </c>
      <c r="H330" s="104" t="s">
        <v>20</v>
      </c>
      <c r="I330" s="104" t="s">
        <v>18</v>
      </c>
      <c r="J330" s="125">
        <v>15</v>
      </c>
      <c r="R330" s="5">
        <v>2020</v>
      </c>
      <c r="S330" s="6" t="s">
        <v>588</v>
      </c>
      <c r="T330" s="6" t="s">
        <v>426</v>
      </c>
      <c r="U330" s="135" t="s">
        <v>427</v>
      </c>
      <c r="V330" s="6" t="s">
        <v>428</v>
      </c>
      <c r="W330" s="6" t="s">
        <v>209</v>
      </c>
      <c r="X330" s="6" t="s">
        <v>210</v>
      </c>
      <c r="Y330" s="6" t="s">
        <v>20</v>
      </c>
      <c r="Z330" s="6" t="s">
        <v>629</v>
      </c>
      <c r="AA330" s="66">
        <v>1</v>
      </c>
    </row>
    <row r="331" spans="1:27" x14ac:dyDescent="0.25">
      <c r="A331" s="103">
        <v>2019</v>
      </c>
      <c r="B331" s="104" t="s">
        <v>573</v>
      </c>
      <c r="C331" s="104" t="s">
        <v>40</v>
      </c>
      <c r="D331" s="104" t="s">
        <v>33</v>
      </c>
      <c r="E331" s="104" t="s">
        <v>34</v>
      </c>
      <c r="F331" s="104" t="s">
        <v>35</v>
      </c>
      <c r="G331" s="104" t="s">
        <v>36</v>
      </c>
      <c r="H331" s="104" t="s">
        <v>20</v>
      </c>
      <c r="I331" s="104" t="s">
        <v>24</v>
      </c>
      <c r="J331" s="125">
        <v>77</v>
      </c>
      <c r="R331" s="5">
        <v>2020</v>
      </c>
      <c r="S331" s="6" t="s">
        <v>589</v>
      </c>
      <c r="T331" s="6" t="s">
        <v>175</v>
      </c>
      <c r="U331" s="135" t="s">
        <v>176</v>
      </c>
      <c r="V331" s="6" t="s">
        <v>177</v>
      </c>
      <c r="W331" s="6" t="s">
        <v>76</v>
      </c>
      <c r="X331" s="6" t="s">
        <v>77</v>
      </c>
      <c r="Y331" s="6" t="s">
        <v>16</v>
      </c>
      <c r="Z331" s="6" t="s">
        <v>629</v>
      </c>
      <c r="AA331" s="66">
        <v>1</v>
      </c>
    </row>
    <row r="332" spans="1:27" x14ac:dyDescent="0.25">
      <c r="A332" s="103">
        <v>2019</v>
      </c>
      <c r="B332" s="104" t="s">
        <v>573</v>
      </c>
      <c r="C332" s="104" t="s">
        <v>40</v>
      </c>
      <c r="D332" s="104" t="s">
        <v>33</v>
      </c>
      <c r="E332" s="104" t="s">
        <v>34</v>
      </c>
      <c r="F332" s="104" t="s">
        <v>35</v>
      </c>
      <c r="G332" s="104" t="s">
        <v>36</v>
      </c>
      <c r="H332" s="104" t="s">
        <v>20</v>
      </c>
      <c r="I332" s="104" t="s">
        <v>19</v>
      </c>
      <c r="J332" s="125">
        <v>15</v>
      </c>
      <c r="R332" s="5">
        <v>2020</v>
      </c>
      <c r="S332" s="6" t="s">
        <v>589</v>
      </c>
      <c r="T332" s="6" t="s">
        <v>175</v>
      </c>
      <c r="U332" s="135" t="s">
        <v>176</v>
      </c>
      <c r="V332" s="6" t="s">
        <v>177</v>
      </c>
      <c r="W332" s="6" t="s">
        <v>76</v>
      </c>
      <c r="X332" s="6" t="s">
        <v>77</v>
      </c>
      <c r="Y332" s="6" t="s">
        <v>23</v>
      </c>
      <c r="Z332" s="6" t="s">
        <v>629</v>
      </c>
      <c r="AA332" s="66">
        <v>3</v>
      </c>
    </row>
    <row r="333" spans="1:27" x14ac:dyDescent="0.25">
      <c r="A333" s="103">
        <v>2019</v>
      </c>
      <c r="B333" s="104" t="s">
        <v>545</v>
      </c>
      <c r="C333" s="104" t="s">
        <v>406</v>
      </c>
      <c r="D333" s="104" t="s">
        <v>397</v>
      </c>
      <c r="E333" s="104" t="s">
        <v>398</v>
      </c>
      <c r="F333" s="104" t="s">
        <v>35</v>
      </c>
      <c r="G333" s="104" t="s">
        <v>36</v>
      </c>
      <c r="H333" s="104" t="s">
        <v>20</v>
      </c>
      <c r="I333" s="104" t="s">
        <v>17</v>
      </c>
      <c r="J333" s="125">
        <v>3</v>
      </c>
      <c r="R333" s="5">
        <v>2020</v>
      </c>
      <c r="S333" s="6" t="s">
        <v>589</v>
      </c>
      <c r="T333" s="6" t="s">
        <v>175</v>
      </c>
      <c r="U333" s="135" t="s">
        <v>176</v>
      </c>
      <c r="V333" s="6" t="s">
        <v>177</v>
      </c>
      <c r="W333" s="6" t="s">
        <v>76</v>
      </c>
      <c r="X333" s="6" t="s">
        <v>77</v>
      </c>
      <c r="Y333" s="6" t="s">
        <v>20</v>
      </c>
      <c r="Z333" s="6" t="s">
        <v>629</v>
      </c>
      <c r="AA333" s="66">
        <v>1</v>
      </c>
    </row>
    <row r="334" spans="1:27" x14ac:dyDescent="0.25">
      <c r="A334" s="103">
        <v>2019</v>
      </c>
      <c r="B334" s="104" t="s">
        <v>545</v>
      </c>
      <c r="C334" s="104" t="s">
        <v>406</v>
      </c>
      <c r="D334" s="104" t="s">
        <v>397</v>
      </c>
      <c r="E334" s="104" t="s">
        <v>398</v>
      </c>
      <c r="F334" s="104" t="s">
        <v>35</v>
      </c>
      <c r="G334" s="104" t="s">
        <v>36</v>
      </c>
      <c r="H334" s="104" t="s">
        <v>20</v>
      </c>
      <c r="I334" s="104" t="s">
        <v>18</v>
      </c>
      <c r="J334" s="125">
        <v>18</v>
      </c>
      <c r="R334" s="5">
        <v>2020</v>
      </c>
      <c r="S334" s="6" t="s">
        <v>505</v>
      </c>
      <c r="T334" s="6" t="s">
        <v>71</v>
      </c>
      <c r="U334" s="135" t="s">
        <v>60</v>
      </c>
      <c r="V334" s="6" t="s">
        <v>61</v>
      </c>
      <c r="W334" s="6" t="s">
        <v>62</v>
      </c>
      <c r="X334" s="6" t="s">
        <v>63</v>
      </c>
      <c r="Y334" s="6" t="s">
        <v>16</v>
      </c>
      <c r="Z334" s="6" t="s">
        <v>629</v>
      </c>
      <c r="AA334" s="66">
        <v>18</v>
      </c>
    </row>
    <row r="335" spans="1:27" x14ac:dyDescent="0.25">
      <c r="A335" s="103">
        <v>2019</v>
      </c>
      <c r="B335" s="104" t="s">
        <v>545</v>
      </c>
      <c r="C335" s="104" t="s">
        <v>406</v>
      </c>
      <c r="D335" s="104" t="s">
        <v>397</v>
      </c>
      <c r="E335" s="104" t="s">
        <v>398</v>
      </c>
      <c r="F335" s="104" t="s">
        <v>35</v>
      </c>
      <c r="G335" s="104" t="s">
        <v>36</v>
      </c>
      <c r="H335" s="104" t="s">
        <v>20</v>
      </c>
      <c r="I335" s="104" t="s">
        <v>24</v>
      </c>
      <c r="J335" s="125">
        <v>104</v>
      </c>
      <c r="R335" s="5">
        <v>2020</v>
      </c>
      <c r="S335" s="6" t="s">
        <v>505</v>
      </c>
      <c r="T335" s="6" t="s">
        <v>71</v>
      </c>
      <c r="U335" s="135" t="s">
        <v>60</v>
      </c>
      <c r="V335" s="6" t="s">
        <v>61</v>
      </c>
      <c r="W335" s="6" t="s">
        <v>62</v>
      </c>
      <c r="X335" s="6" t="s">
        <v>63</v>
      </c>
      <c r="Y335" s="6" t="s">
        <v>20</v>
      </c>
      <c r="Z335" s="6" t="s">
        <v>629</v>
      </c>
      <c r="AA335" s="66">
        <v>5</v>
      </c>
    </row>
    <row r="336" spans="1:27" x14ac:dyDescent="0.25">
      <c r="A336" s="103">
        <v>2019</v>
      </c>
      <c r="B336" s="104" t="s">
        <v>545</v>
      </c>
      <c r="C336" s="104" t="s">
        <v>406</v>
      </c>
      <c r="D336" s="104" t="s">
        <v>397</v>
      </c>
      <c r="E336" s="104" t="s">
        <v>398</v>
      </c>
      <c r="F336" s="104" t="s">
        <v>35</v>
      </c>
      <c r="G336" s="104" t="s">
        <v>36</v>
      </c>
      <c r="H336" s="104" t="s">
        <v>20</v>
      </c>
      <c r="I336" s="104" t="s">
        <v>19</v>
      </c>
      <c r="J336" s="125">
        <v>22</v>
      </c>
      <c r="R336" s="5">
        <v>2020</v>
      </c>
      <c r="S336" s="6" t="s">
        <v>571</v>
      </c>
      <c r="T336" s="6" t="s">
        <v>67</v>
      </c>
      <c r="U336" s="135" t="s">
        <v>60</v>
      </c>
      <c r="V336" s="6" t="s">
        <v>61</v>
      </c>
      <c r="W336" s="6" t="s">
        <v>62</v>
      </c>
      <c r="X336" s="6" t="s">
        <v>63</v>
      </c>
      <c r="Y336" s="6" t="s">
        <v>20</v>
      </c>
      <c r="Z336" s="6" t="s">
        <v>629</v>
      </c>
      <c r="AA336" s="66">
        <v>1</v>
      </c>
    </row>
    <row r="337" spans="1:27" x14ac:dyDescent="0.25">
      <c r="A337" s="103">
        <v>2019</v>
      </c>
      <c r="B337" s="104" t="s">
        <v>574</v>
      </c>
      <c r="C337" s="104" t="s">
        <v>404</v>
      </c>
      <c r="D337" s="104" t="s">
        <v>397</v>
      </c>
      <c r="E337" s="104" t="s">
        <v>398</v>
      </c>
      <c r="F337" s="104" t="s">
        <v>35</v>
      </c>
      <c r="G337" s="104" t="s">
        <v>36</v>
      </c>
      <c r="H337" s="104" t="s">
        <v>20</v>
      </c>
      <c r="I337" s="104" t="s">
        <v>18</v>
      </c>
      <c r="J337" s="125">
        <v>6</v>
      </c>
      <c r="R337" s="5">
        <v>2020</v>
      </c>
      <c r="S337" s="6" t="s">
        <v>494</v>
      </c>
      <c r="T337" s="6" t="s">
        <v>227</v>
      </c>
      <c r="U337" s="135" t="s">
        <v>224</v>
      </c>
      <c r="V337" s="6" t="s">
        <v>225</v>
      </c>
      <c r="W337" s="6" t="s">
        <v>76</v>
      </c>
      <c r="X337" s="6" t="s">
        <v>77</v>
      </c>
      <c r="Y337" s="6" t="s">
        <v>20</v>
      </c>
      <c r="Z337" s="6" t="s">
        <v>629</v>
      </c>
      <c r="AA337" s="66">
        <v>1</v>
      </c>
    </row>
    <row r="338" spans="1:27" x14ac:dyDescent="0.25">
      <c r="A338" s="103">
        <v>2019</v>
      </c>
      <c r="B338" s="104" t="s">
        <v>574</v>
      </c>
      <c r="C338" s="104" t="s">
        <v>404</v>
      </c>
      <c r="D338" s="104" t="s">
        <v>397</v>
      </c>
      <c r="E338" s="104" t="s">
        <v>398</v>
      </c>
      <c r="F338" s="104" t="s">
        <v>35</v>
      </c>
      <c r="G338" s="104" t="s">
        <v>36</v>
      </c>
      <c r="H338" s="104" t="s">
        <v>20</v>
      </c>
      <c r="I338" s="104" t="s">
        <v>19</v>
      </c>
      <c r="J338" s="125">
        <v>9</v>
      </c>
      <c r="R338" s="5">
        <v>2020</v>
      </c>
      <c r="S338" s="6" t="s">
        <v>542</v>
      </c>
      <c r="T338" s="6" t="s">
        <v>382</v>
      </c>
      <c r="U338" s="135" t="s">
        <v>379</v>
      </c>
      <c r="V338" s="6" t="s">
        <v>380</v>
      </c>
      <c r="W338" s="6" t="s">
        <v>76</v>
      </c>
      <c r="X338" s="6" t="s">
        <v>77</v>
      </c>
      <c r="Y338" s="6" t="s">
        <v>23</v>
      </c>
      <c r="Z338" s="6" t="s">
        <v>629</v>
      </c>
      <c r="AA338" s="66">
        <v>5</v>
      </c>
    </row>
    <row r="339" spans="1:27" x14ac:dyDescent="0.25">
      <c r="A339" s="103">
        <v>2019</v>
      </c>
      <c r="B339" s="104" t="s">
        <v>552</v>
      </c>
      <c r="C339" s="104" t="s">
        <v>408</v>
      </c>
      <c r="D339" s="104" t="s">
        <v>397</v>
      </c>
      <c r="E339" s="104" t="s">
        <v>398</v>
      </c>
      <c r="F339" s="104" t="s">
        <v>35</v>
      </c>
      <c r="G339" s="104" t="s">
        <v>36</v>
      </c>
      <c r="H339" s="104" t="s">
        <v>23</v>
      </c>
      <c r="I339" s="104" t="s">
        <v>18</v>
      </c>
      <c r="J339" s="125">
        <v>6</v>
      </c>
      <c r="R339" s="5">
        <v>2020</v>
      </c>
      <c r="S339" s="6" t="s">
        <v>542</v>
      </c>
      <c r="T339" s="6" t="s">
        <v>382</v>
      </c>
      <c r="U339" s="135" t="s">
        <v>379</v>
      </c>
      <c r="V339" s="6" t="s">
        <v>380</v>
      </c>
      <c r="W339" s="6" t="s">
        <v>76</v>
      </c>
      <c r="X339" s="6" t="s">
        <v>77</v>
      </c>
      <c r="Y339" s="6" t="s">
        <v>20</v>
      </c>
      <c r="Z339" s="6" t="s">
        <v>629</v>
      </c>
      <c r="AA339" s="66">
        <v>6</v>
      </c>
    </row>
    <row r="340" spans="1:27" x14ac:dyDescent="0.25">
      <c r="A340" s="103">
        <v>2019</v>
      </c>
      <c r="B340" s="104" t="s">
        <v>552</v>
      </c>
      <c r="C340" s="104" t="s">
        <v>408</v>
      </c>
      <c r="D340" s="104" t="s">
        <v>397</v>
      </c>
      <c r="E340" s="104" t="s">
        <v>398</v>
      </c>
      <c r="F340" s="104" t="s">
        <v>35</v>
      </c>
      <c r="G340" s="104" t="s">
        <v>36</v>
      </c>
      <c r="H340" s="104" t="s">
        <v>23</v>
      </c>
      <c r="I340" s="104" t="s">
        <v>24</v>
      </c>
      <c r="J340" s="125">
        <v>4</v>
      </c>
      <c r="R340" s="5">
        <v>2020</v>
      </c>
      <c r="S340" s="6" t="s">
        <v>540</v>
      </c>
      <c r="T340" s="6" t="s">
        <v>390</v>
      </c>
      <c r="U340" s="135" t="s">
        <v>387</v>
      </c>
      <c r="V340" s="6" t="s">
        <v>388</v>
      </c>
      <c r="W340" s="6" t="s">
        <v>209</v>
      </c>
      <c r="X340" s="6" t="s">
        <v>210</v>
      </c>
      <c r="Y340" s="6" t="s">
        <v>23</v>
      </c>
      <c r="Z340" s="6" t="s">
        <v>629</v>
      </c>
      <c r="AA340" s="66">
        <v>2</v>
      </c>
    </row>
    <row r="341" spans="1:27" x14ac:dyDescent="0.25">
      <c r="A341" s="103">
        <v>2019</v>
      </c>
      <c r="B341" s="104" t="s">
        <v>552</v>
      </c>
      <c r="C341" s="104" t="s">
        <v>408</v>
      </c>
      <c r="D341" s="104" t="s">
        <v>397</v>
      </c>
      <c r="E341" s="104" t="s">
        <v>398</v>
      </c>
      <c r="F341" s="104" t="s">
        <v>35</v>
      </c>
      <c r="G341" s="104" t="s">
        <v>36</v>
      </c>
      <c r="H341" s="104" t="s">
        <v>23</v>
      </c>
      <c r="I341" s="104" t="s">
        <v>19</v>
      </c>
      <c r="J341" s="125">
        <v>6</v>
      </c>
      <c r="R341" s="5">
        <v>2020</v>
      </c>
      <c r="S341" s="6" t="s">
        <v>572</v>
      </c>
      <c r="T341" s="6" t="s">
        <v>384</v>
      </c>
      <c r="U341" s="135" t="s">
        <v>379</v>
      </c>
      <c r="V341" s="6" t="s">
        <v>380</v>
      </c>
      <c r="W341" s="6" t="s">
        <v>76</v>
      </c>
      <c r="X341" s="6" t="s">
        <v>77</v>
      </c>
      <c r="Y341" s="6" t="s">
        <v>16</v>
      </c>
      <c r="Z341" s="6" t="s">
        <v>629</v>
      </c>
      <c r="AA341" s="66">
        <v>1</v>
      </c>
    </row>
    <row r="342" spans="1:27" x14ac:dyDescent="0.25">
      <c r="A342" s="103">
        <v>2019</v>
      </c>
      <c r="B342" s="104" t="s">
        <v>552</v>
      </c>
      <c r="C342" s="104" t="s">
        <v>408</v>
      </c>
      <c r="D342" s="104" t="s">
        <v>397</v>
      </c>
      <c r="E342" s="104" t="s">
        <v>398</v>
      </c>
      <c r="F342" s="104" t="s">
        <v>35</v>
      </c>
      <c r="G342" s="104" t="s">
        <v>36</v>
      </c>
      <c r="H342" s="104" t="s">
        <v>20</v>
      </c>
      <c r="I342" s="104" t="s">
        <v>17</v>
      </c>
      <c r="J342" s="125">
        <v>3</v>
      </c>
      <c r="R342" s="5">
        <v>2020</v>
      </c>
      <c r="S342" s="6" t="s">
        <v>572</v>
      </c>
      <c r="T342" s="6" t="s">
        <v>384</v>
      </c>
      <c r="U342" s="135" t="s">
        <v>379</v>
      </c>
      <c r="V342" s="6" t="s">
        <v>380</v>
      </c>
      <c r="W342" s="6" t="s">
        <v>76</v>
      </c>
      <c r="X342" s="6" t="s">
        <v>77</v>
      </c>
      <c r="Y342" s="6" t="s">
        <v>23</v>
      </c>
      <c r="Z342" s="6" t="s">
        <v>629</v>
      </c>
      <c r="AA342" s="66">
        <v>2</v>
      </c>
    </row>
    <row r="343" spans="1:27" x14ac:dyDescent="0.25">
      <c r="A343" s="103">
        <v>2019</v>
      </c>
      <c r="B343" s="104" t="s">
        <v>552</v>
      </c>
      <c r="C343" s="104" t="s">
        <v>408</v>
      </c>
      <c r="D343" s="104" t="s">
        <v>397</v>
      </c>
      <c r="E343" s="104" t="s">
        <v>398</v>
      </c>
      <c r="F343" s="104" t="s">
        <v>35</v>
      </c>
      <c r="G343" s="104" t="s">
        <v>36</v>
      </c>
      <c r="H343" s="104" t="s">
        <v>20</v>
      </c>
      <c r="I343" s="104" t="s">
        <v>18</v>
      </c>
      <c r="J343" s="125">
        <v>26</v>
      </c>
      <c r="R343" s="5">
        <v>2020</v>
      </c>
      <c r="S343" s="6" t="s">
        <v>572</v>
      </c>
      <c r="T343" s="6" t="s">
        <v>384</v>
      </c>
      <c r="U343" s="135" t="s">
        <v>379</v>
      </c>
      <c r="V343" s="6" t="s">
        <v>380</v>
      </c>
      <c r="W343" s="6" t="s">
        <v>76</v>
      </c>
      <c r="X343" s="6" t="s">
        <v>77</v>
      </c>
      <c r="Y343" s="6" t="s">
        <v>20</v>
      </c>
      <c r="Z343" s="6" t="s">
        <v>629</v>
      </c>
      <c r="AA343" s="66">
        <v>4</v>
      </c>
    </row>
    <row r="344" spans="1:27" x14ac:dyDescent="0.25">
      <c r="A344" s="103">
        <v>2019</v>
      </c>
      <c r="B344" s="104" t="s">
        <v>552</v>
      </c>
      <c r="C344" s="104" t="s">
        <v>408</v>
      </c>
      <c r="D344" s="104" t="s">
        <v>397</v>
      </c>
      <c r="E344" s="104" t="s">
        <v>398</v>
      </c>
      <c r="F344" s="104" t="s">
        <v>35</v>
      </c>
      <c r="G344" s="104" t="s">
        <v>36</v>
      </c>
      <c r="H344" s="104" t="s">
        <v>20</v>
      </c>
      <c r="I344" s="104" t="s">
        <v>24</v>
      </c>
      <c r="J344" s="125">
        <v>116</v>
      </c>
      <c r="R344" s="5">
        <v>2020</v>
      </c>
      <c r="S344" s="6" t="s">
        <v>500</v>
      </c>
      <c r="T344" s="6" t="s">
        <v>26</v>
      </c>
      <c r="U344" s="135" t="s">
        <v>27</v>
      </c>
      <c r="V344" s="6" t="s">
        <v>28</v>
      </c>
      <c r="W344" s="6" t="s">
        <v>29</v>
      </c>
      <c r="X344" s="6" t="s">
        <v>30</v>
      </c>
      <c r="Y344" s="6" t="s">
        <v>16</v>
      </c>
      <c r="Z344" s="6" t="s">
        <v>629</v>
      </c>
      <c r="AA344" s="66">
        <v>24</v>
      </c>
    </row>
    <row r="345" spans="1:27" x14ac:dyDescent="0.25">
      <c r="A345" s="103">
        <v>2019</v>
      </c>
      <c r="B345" s="104" t="s">
        <v>552</v>
      </c>
      <c r="C345" s="104" t="s">
        <v>408</v>
      </c>
      <c r="D345" s="104" t="s">
        <v>397</v>
      </c>
      <c r="E345" s="104" t="s">
        <v>398</v>
      </c>
      <c r="F345" s="104" t="s">
        <v>35</v>
      </c>
      <c r="G345" s="104" t="s">
        <v>36</v>
      </c>
      <c r="H345" s="104" t="s">
        <v>20</v>
      </c>
      <c r="I345" s="104" t="s">
        <v>19</v>
      </c>
      <c r="J345" s="125">
        <v>12</v>
      </c>
      <c r="R345" s="5">
        <v>2020</v>
      </c>
      <c r="S345" s="6" t="s">
        <v>500</v>
      </c>
      <c r="T345" s="6" t="s">
        <v>26</v>
      </c>
      <c r="U345" s="135" t="s">
        <v>27</v>
      </c>
      <c r="V345" s="6" t="s">
        <v>28</v>
      </c>
      <c r="W345" s="6" t="s">
        <v>29</v>
      </c>
      <c r="X345" s="6" t="s">
        <v>30</v>
      </c>
      <c r="Y345" s="6" t="s">
        <v>20</v>
      </c>
      <c r="Z345" s="6" t="s">
        <v>629</v>
      </c>
      <c r="AA345" s="66">
        <v>8</v>
      </c>
    </row>
    <row r="346" spans="1:27" x14ac:dyDescent="0.25">
      <c r="A346" s="103">
        <v>2019</v>
      </c>
      <c r="B346" s="104" t="s">
        <v>511</v>
      </c>
      <c r="C346" s="104" t="s">
        <v>167</v>
      </c>
      <c r="D346" s="104" t="s">
        <v>168</v>
      </c>
      <c r="E346" s="104" t="s">
        <v>169</v>
      </c>
      <c r="F346" s="104" t="s">
        <v>170</v>
      </c>
      <c r="G346" s="104" t="s">
        <v>171</v>
      </c>
      <c r="H346" s="104" t="s">
        <v>16</v>
      </c>
      <c r="I346" s="104" t="s">
        <v>18</v>
      </c>
      <c r="J346" s="125">
        <v>2</v>
      </c>
      <c r="R346" s="5">
        <v>2020</v>
      </c>
      <c r="S346" s="6" t="s">
        <v>501</v>
      </c>
      <c r="T346" s="6" t="s">
        <v>32</v>
      </c>
      <c r="U346" s="135" t="s">
        <v>33</v>
      </c>
      <c r="V346" s="6" t="s">
        <v>34</v>
      </c>
      <c r="W346" s="6" t="s">
        <v>35</v>
      </c>
      <c r="X346" s="6" t="s">
        <v>36</v>
      </c>
      <c r="Y346" s="6" t="s">
        <v>16</v>
      </c>
      <c r="Z346" s="6" t="s">
        <v>629</v>
      </c>
      <c r="AA346" s="66">
        <v>7</v>
      </c>
    </row>
    <row r="347" spans="1:27" x14ac:dyDescent="0.25">
      <c r="A347" s="103">
        <v>2019</v>
      </c>
      <c r="B347" s="104" t="s">
        <v>511</v>
      </c>
      <c r="C347" s="104" t="s">
        <v>167</v>
      </c>
      <c r="D347" s="104" t="s">
        <v>168</v>
      </c>
      <c r="E347" s="104" t="s">
        <v>169</v>
      </c>
      <c r="F347" s="104" t="s">
        <v>170</v>
      </c>
      <c r="G347" s="104" t="s">
        <v>171</v>
      </c>
      <c r="H347" s="104" t="s">
        <v>16</v>
      </c>
      <c r="I347" s="104" t="s">
        <v>19</v>
      </c>
      <c r="J347" s="125">
        <v>3</v>
      </c>
      <c r="R347" s="5">
        <v>2020</v>
      </c>
      <c r="S347" s="6" t="s">
        <v>501</v>
      </c>
      <c r="T347" s="6" t="s">
        <v>32</v>
      </c>
      <c r="U347" s="135" t="s">
        <v>33</v>
      </c>
      <c r="V347" s="6" t="s">
        <v>34</v>
      </c>
      <c r="W347" s="6" t="s">
        <v>35</v>
      </c>
      <c r="X347" s="6" t="s">
        <v>36</v>
      </c>
      <c r="Y347" s="6" t="s">
        <v>20</v>
      </c>
      <c r="Z347" s="6" t="s">
        <v>629</v>
      </c>
      <c r="AA347" s="66">
        <v>38</v>
      </c>
    </row>
    <row r="348" spans="1:27" x14ac:dyDescent="0.25">
      <c r="A348" s="103">
        <v>2019</v>
      </c>
      <c r="B348" s="104" t="s">
        <v>511</v>
      </c>
      <c r="C348" s="104" t="s">
        <v>167</v>
      </c>
      <c r="D348" s="104" t="s">
        <v>168</v>
      </c>
      <c r="E348" s="104" t="s">
        <v>169</v>
      </c>
      <c r="F348" s="104" t="s">
        <v>170</v>
      </c>
      <c r="G348" s="104" t="s">
        <v>171</v>
      </c>
      <c r="H348" s="104" t="s">
        <v>23</v>
      </c>
      <c r="I348" s="104" t="s">
        <v>24</v>
      </c>
      <c r="J348" s="125">
        <v>13</v>
      </c>
      <c r="R348" s="5">
        <v>2020</v>
      </c>
      <c r="S348" s="6" t="s">
        <v>503</v>
      </c>
      <c r="T348" s="6" t="s">
        <v>43</v>
      </c>
      <c r="U348" s="135" t="s">
        <v>44</v>
      </c>
      <c r="V348" s="6" t="s">
        <v>45</v>
      </c>
      <c r="W348" s="6" t="s">
        <v>46</v>
      </c>
      <c r="X348" s="6" t="s">
        <v>47</v>
      </c>
      <c r="Y348" s="6" t="s">
        <v>16</v>
      </c>
      <c r="Z348" s="6" t="s">
        <v>629</v>
      </c>
      <c r="AA348" s="66">
        <v>8</v>
      </c>
    </row>
    <row r="349" spans="1:27" x14ac:dyDescent="0.25">
      <c r="A349" s="103">
        <v>2019</v>
      </c>
      <c r="B349" s="104" t="s">
        <v>592</v>
      </c>
      <c r="C349" s="104" t="s">
        <v>173</v>
      </c>
      <c r="D349" s="104" t="s">
        <v>168</v>
      </c>
      <c r="E349" s="104" t="s">
        <v>169</v>
      </c>
      <c r="F349" s="104" t="s">
        <v>170</v>
      </c>
      <c r="G349" s="104" t="s">
        <v>171</v>
      </c>
      <c r="H349" s="104" t="s">
        <v>16</v>
      </c>
      <c r="I349" s="104" t="s">
        <v>18</v>
      </c>
      <c r="J349" s="125">
        <v>1</v>
      </c>
      <c r="R349" s="5">
        <v>2020</v>
      </c>
      <c r="S349" s="6" t="s">
        <v>503</v>
      </c>
      <c r="T349" s="6" t="s">
        <v>43</v>
      </c>
      <c r="U349" s="135" t="s">
        <v>44</v>
      </c>
      <c r="V349" s="6" t="s">
        <v>45</v>
      </c>
      <c r="W349" s="6" t="s">
        <v>46</v>
      </c>
      <c r="X349" s="6" t="s">
        <v>47</v>
      </c>
      <c r="Y349" s="6" t="s">
        <v>23</v>
      </c>
      <c r="Z349" s="6" t="s">
        <v>629</v>
      </c>
      <c r="AA349" s="66">
        <v>7</v>
      </c>
    </row>
    <row r="350" spans="1:27" x14ac:dyDescent="0.25">
      <c r="A350" s="103">
        <v>2019</v>
      </c>
      <c r="B350" s="104" t="s">
        <v>592</v>
      </c>
      <c r="C350" s="104" t="s">
        <v>173</v>
      </c>
      <c r="D350" s="104" t="s">
        <v>168</v>
      </c>
      <c r="E350" s="104" t="s">
        <v>169</v>
      </c>
      <c r="F350" s="104" t="s">
        <v>170</v>
      </c>
      <c r="G350" s="104" t="s">
        <v>171</v>
      </c>
      <c r="H350" s="104" t="s">
        <v>20</v>
      </c>
      <c r="I350" s="104" t="s">
        <v>18</v>
      </c>
      <c r="J350" s="125">
        <v>2</v>
      </c>
      <c r="R350" s="5">
        <v>2020</v>
      </c>
      <c r="S350" s="6" t="s">
        <v>503</v>
      </c>
      <c r="T350" s="6" t="s">
        <v>43</v>
      </c>
      <c r="U350" s="135" t="s">
        <v>44</v>
      </c>
      <c r="V350" s="6" t="s">
        <v>45</v>
      </c>
      <c r="W350" s="6" t="s">
        <v>46</v>
      </c>
      <c r="X350" s="6" t="s">
        <v>47</v>
      </c>
      <c r="Y350" s="6" t="s">
        <v>20</v>
      </c>
      <c r="Z350" s="6" t="s">
        <v>629</v>
      </c>
      <c r="AA350" s="66">
        <v>1</v>
      </c>
    </row>
    <row r="351" spans="1:27" x14ac:dyDescent="0.25">
      <c r="A351" s="103">
        <v>2019</v>
      </c>
      <c r="B351" s="104" t="s">
        <v>521</v>
      </c>
      <c r="C351" s="104" t="s">
        <v>336</v>
      </c>
      <c r="D351" s="104" t="s">
        <v>337</v>
      </c>
      <c r="E351" s="104" t="s">
        <v>338</v>
      </c>
      <c r="F351" s="104" t="s">
        <v>170</v>
      </c>
      <c r="G351" s="104" t="s">
        <v>171</v>
      </c>
      <c r="H351" s="104" t="s">
        <v>16</v>
      </c>
      <c r="I351" s="104" t="s">
        <v>17</v>
      </c>
      <c r="J351" s="125">
        <v>1</v>
      </c>
      <c r="R351" s="5">
        <v>2020</v>
      </c>
      <c r="S351" s="6" t="s">
        <v>646</v>
      </c>
      <c r="T351" s="6" t="s">
        <v>293</v>
      </c>
      <c r="U351" s="135" t="s">
        <v>290</v>
      </c>
      <c r="V351" s="6" t="s">
        <v>291</v>
      </c>
      <c r="W351" s="6" t="s">
        <v>292</v>
      </c>
      <c r="X351" s="6" t="s">
        <v>289</v>
      </c>
      <c r="Y351" s="6" t="s">
        <v>20</v>
      </c>
      <c r="Z351" s="6" t="s">
        <v>629</v>
      </c>
      <c r="AA351" s="66">
        <v>1</v>
      </c>
    </row>
    <row r="352" spans="1:27" x14ac:dyDescent="0.25">
      <c r="A352" s="103">
        <v>2019</v>
      </c>
      <c r="B352" s="104" t="s">
        <v>521</v>
      </c>
      <c r="C352" s="104" t="s">
        <v>336</v>
      </c>
      <c r="D352" s="104" t="s">
        <v>337</v>
      </c>
      <c r="E352" s="104" t="s">
        <v>338</v>
      </c>
      <c r="F352" s="104" t="s">
        <v>170</v>
      </c>
      <c r="G352" s="104" t="s">
        <v>171</v>
      </c>
      <c r="H352" s="104" t="s">
        <v>16</v>
      </c>
      <c r="I352" s="104" t="s">
        <v>18</v>
      </c>
      <c r="J352" s="125">
        <v>36</v>
      </c>
      <c r="R352" s="5">
        <v>2020</v>
      </c>
      <c r="S352" s="6" t="s">
        <v>550</v>
      </c>
      <c r="T352" s="6" t="s">
        <v>149</v>
      </c>
      <c r="U352" s="135" t="s">
        <v>150</v>
      </c>
      <c r="V352" s="6" t="s">
        <v>151</v>
      </c>
      <c r="W352" s="6" t="s">
        <v>35</v>
      </c>
      <c r="X352" s="6" t="s">
        <v>36</v>
      </c>
      <c r="Y352" s="6" t="s">
        <v>16</v>
      </c>
      <c r="Z352" s="6" t="s">
        <v>629</v>
      </c>
      <c r="AA352" s="66">
        <v>1</v>
      </c>
    </row>
    <row r="353" spans="1:27" x14ac:dyDescent="0.25">
      <c r="A353" s="103">
        <v>2019</v>
      </c>
      <c r="B353" s="104" t="s">
        <v>521</v>
      </c>
      <c r="C353" s="104" t="s">
        <v>336</v>
      </c>
      <c r="D353" s="104" t="s">
        <v>337</v>
      </c>
      <c r="E353" s="104" t="s">
        <v>338</v>
      </c>
      <c r="F353" s="104" t="s">
        <v>170</v>
      </c>
      <c r="G353" s="104" t="s">
        <v>171</v>
      </c>
      <c r="H353" s="104" t="s">
        <v>16</v>
      </c>
      <c r="I353" s="104" t="s">
        <v>19</v>
      </c>
      <c r="J353" s="125">
        <v>5</v>
      </c>
      <c r="R353" s="5">
        <v>2020</v>
      </c>
      <c r="S353" s="6" t="s">
        <v>550</v>
      </c>
      <c r="T353" s="6" t="s">
        <v>149</v>
      </c>
      <c r="U353" s="135" t="s">
        <v>150</v>
      </c>
      <c r="V353" s="6" t="s">
        <v>151</v>
      </c>
      <c r="W353" s="6" t="s">
        <v>35</v>
      </c>
      <c r="X353" s="6" t="s">
        <v>36</v>
      </c>
      <c r="Y353" s="6" t="s">
        <v>20</v>
      </c>
      <c r="Z353" s="6" t="s">
        <v>629</v>
      </c>
      <c r="AA353" s="66">
        <v>77</v>
      </c>
    </row>
    <row r="354" spans="1:27" x14ac:dyDescent="0.25">
      <c r="A354" s="103">
        <v>2019</v>
      </c>
      <c r="B354" s="104" t="s">
        <v>521</v>
      </c>
      <c r="C354" s="104" t="s">
        <v>336</v>
      </c>
      <c r="D354" s="104" t="s">
        <v>337</v>
      </c>
      <c r="E354" s="104" t="s">
        <v>338</v>
      </c>
      <c r="F354" s="104" t="s">
        <v>170</v>
      </c>
      <c r="G354" s="104" t="s">
        <v>171</v>
      </c>
      <c r="H354" s="104" t="s">
        <v>20</v>
      </c>
      <c r="I354" s="104" t="s">
        <v>18</v>
      </c>
      <c r="J354" s="125">
        <v>1</v>
      </c>
      <c r="R354" s="5">
        <v>2020</v>
      </c>
      <c r="S354" s="6" t="s">
        <v>502</v>
      </c>
      <c r="T354" s="6" t="s">
        <v>38</v>
      </c>
      <c r="U354" s="135" t="s">
        <v>33</v>
      </c>
      <c r="V354" s="6" t="s">
        <v>34</v>
      </c>
      <c r="W354" s="6" t="s">
        <v>35</v>
      </c>
      <c r="X354" s="6" t="s">
        <v>36</v>
      </c>
      <c r="Y354" s="6" t="s">
        <v>16</v>
      </c>
      <c r="Z354" s="6" t="s">
        <v>629</v>
      </c>
      <c r="AA354" s="66">
        <v>15</v>
      </c>
    </row>
    <row r="355" spans="1:27" x14ac:dyDescent="0.25">
      <c r="A355" s="103">
        <v>2019</v>
      </c>
      <c r="B355" s="104" t="s">
        <v>521</v>
      </c>
      <c r="C355" s="104" t="s">
        <v>336</v>
      </c>
      <c r="D355" s="104" t="s">
        <v>337</v>
      </c>
      <c r="E355" s="104" t="s">
        <v>338</v>
      </c>
      <c r="F355" s="104" t="s">
        <v>170</v>
      </c>
      <c r="G355" s="104" t="s">
        <v>171</v>
      </c>
      <c r="H355" s="104" t="s">
        <v>20</v>
      </c>
      <c r="I355" s="104" t="s">
        <v>19</v>
      </c>
      <c r="J355" s="125">
        <v>2</v>
      </c>
      <c r="R355" s="5">
        <v>2020</v>
      </c>
      <c r="S355" s="6" t="s">
        <v>502</v>
      </c>
      <c r="T355" s="6" t="s">
        <v>38</v>
      </c>
      <c r="U355" s="135" t="s">
        <v>33</v>
      </c>
      <c r="V355" s="6" t="s">
        <v>34</v>
      </c>
      <c r="W355" s="6" t="s">
        <v>35</v>
      </c>
      <c r="X355" s="6" t="s">
        <v>36</v>
      </c>
      <c r="Y355" s="6" t="s">
        <v>23</v>
      </c>
      <c r="Z355" s="6" t="s">
        <v>629</v>
      </c>
      <c r="AA355" s="66">
        <v>1</v>
      </c>
    </row>
    <row r="356" spans="1:27" x14ac:dyDescent="0.25">
      <c r="A356" s="103">
        <v>2019</v>
      </c>
      <c r="B356" s="104" t="s">
        <v>575</v>
      </c>
      <c r="C356" s="104" t="s">
        <v>342</v>
      </c>
      <c r="D356" s="104" t="s">
        <v>337</v>
      </c>
      <c r="E356" s="104" t="s">
        <v>338</v>
      </c>
      <c r="F356" s="104" t="s">
        <v>170</v>
      </c>
      <c r="G356" s="104" t="s">
        <v>171</v>
      </c>
      <c r="H356" s="104" t="s">
        <v>20</v>
      </c>
      <c r="I356" s="104" t="s">
        <v>18</v>
      </c>
      <c r="J356" s="125">
        <v>9</v>
      </c>
      <c r="R356" s="5">
        <v>2020</v>
      </c>
      <c r="S356" s="6" t="s">
        <v>502</v>
      </c>
      <c r="T356" s="6" t="s">
        <v>38</v>
      </c>
      <c r="U356" s="135" t="s">
        <v>33</v>
      </c>
      <c r="V356" s="6" t="s">
        <v>34</v>
      </c>
      <c r="W356" s="6" t="s">
        <v>35</v>
      </c>
      <c r="X356" s="6" t="s">
        <v>36</v>
      </c>
      <c r="Y356" s="6" t="s">
        <v>20</v>
      </c>
      <c r="Z356" s="6" t="s">
        <v>629</v>
      </c>
      <c r="AA356" s="66">
        <v>35</v>
      </c>
    </row>
    <row r="357" spans="1:27" x14ac:dyDescent="0.25">
      <c r="A357" s="103">
        <v>2019</v>
      </c>
      <c r="B357" s="104" t="s">
        <v>575</v>
      </c>
      <c r="C357" s="104" t="s">
        <v>342</v>
      </c>
      <c r="D357" s="104" t="s">
        <v>337</v>
      </c>
      <c r="E357" s="104" t="s">
        <v>338</v>
      </c>
      <c r="F357" s="104" t="s">
        <v>170</v>
      </c>
      <c r="G357" s="104" t="s">
        <v>171</v>
      </c>
      <c r="H357" s="104" t="s">
        <v>20</v>
      </c>
      <c r="I357" s="104" t="s">
        <v>19</v>
      </c>
      <c r="J357" s="125">
        <v>5</v>
      </c>
      <c r="R357" s="5">
        <v>2020</v>
      </c>
      <c r="S357" s="6" t="s">
        <v>530</v>
      </c>
      <c r="T357" s="6" t="s">
        <v>295</v>
      </c>
      <c r="U357" s="135" t="s">
        <v>290</v>
      </c>
      <c r="V357" s="6" t="s">
        <v>291</v>
      </c>
      <c r="W357" s="6" t="s">
        <v>292</v>
      </c>
      <c r="X357" s="6" t="s">
        <v>289</v>
      </c>
      <c r="Y357" s="6" t="s">
        <v>16</v>
      </c>
      <c r="Z357" s="6" t="s">
        <v>629</v>
      </c>
      <c r="AA357" s="66">
        <v>2</v>
      </c>
    </row>
    <row r="358" spans="1:27" x14ac:dyDescent="0.25">
      <c r="A358" s="103">
        <v>2019</v>
      </c>
      <c r="B358" s="104" t="s">
        <v>512</v>
      </c>
      <c r="C358" s="104" t="s">
        <v>445</v>
      </c>
      <c r="D358" s="104" t="s">
        <v>168</v>
      </c>
      <c r="E358" s="104" t="s">
        <v>169</v>
      </c>
      <c r="F358" s="104" t="s">
        <v>170</v>
      </c>
      <c r="G358" s="104" t="s">
        <v>171</v>
      </c>
      <c r="H358" s="104" t="s">
        <v>16</v>
      </c>
      <c r="I358" s="104" t="s">
        <v>18</v>
      </c>
      <c r="J358" s="125">
        <v>5</v>
      </c>
      <c r="R358" s="5">
        <v>2020</v>
      </c>
      <c r="S358" s="6" t="s">
        <v>543</v>
      </c>
      <c r="T358" s="6" t="s">
        <v>396</v>
      </c>
      <c r="U358" s="135" t="s">
        <v>397</v>
      </c>
      <c r="V358" s="6" t="s">
        <v>398</v>
      </c>
      <c r="W358" s="6" t="s">
        <v>35</v>
      </c>
      <c r="X358" s="6" t="s">
        <v>36</v>
      </c>
      <c r="Y358" s="6" t="s">
        <v>16</v>
      </c>
      <c r="Z358" s="6" t="s">
        <v>629</v>
      </c>
      <c r="AA358" s="66">
        <v>2</v>
      </c>
    </row>
    <row r="359" spans="1:27" x14ac:dyDescent="0.25">
      <c r="A359" s="103">
        <v>2019</v>
      </c>
      <c r="B359" s="104" t="s">
        <v>512</v>
      </c>
      <c r="C359" s="104" t="s">
        <v>445</v>
      </c>
      <c r="D359" s="104" t="s">
        <v>168</v>
      </c>
      <c r="E359" s="104" t="s">
        <v>169</v>
      </c>
      <c r="F359" s="104" t="s">
        <v>170</v>
      </c>
      <c r="G359" s="104" t="s">
        <v>171</v>
      </c>
      <c r="H359" s="104" t="s">
        <v>16</v>
      </c>
      <c r="I359" s="104" t="s">
        <v>19</v>
      </c>
      <c r="J359" s="125">
        <v>7</v>
      </c>
      <c r="R359" s="5">
        <v>2020</v>
      </c>
      <c r="S359" s="6" t="s">
        <v>543</v>
      </c>
      <c r="T359" s="6" t="s">
        <v>396</v>
      </c>
      <c r="U359" s="135" t="s">
        <v>397</v>
      </c>
      <c r="V359" s="6" t="s">
        <v>398</v>
      </c>
      <c r="W359" s="6" t="s">
        <v>35</v>
      </c>
      <c r="X359" s="6" t="s">
        <v>36</v>
      </c>
      <c r="Y359" s="6" t="s">
        <v>23</v>
      </c>
      <c r="Z359" s="6" t="s">
        <v>629</v>
      </c>
      <c r="AA359" s="66">
        <v>2</v>
      </c>
    </row>
    <row r="360" spans="1:27" x14ac:dyDescent="0.25">
      <c r="A360" s="103">
        <v>2019</v>
      </c>
      <c r="B360" s="104" t="s">
        <v>512</v>
      </c>
      <c r="C360" s="104" t="s">
        <v>445</v>
      </c>
      <c r="D360" s="104" t="s">
        <v>168</v>
      </c>
      <c r="E360" s="104" t="s">
        <v>169</v>
      </c>
      <c r="F360" s="104" t="s">
        <v>170</v>
      </c>
      <c r="G360" s="104" t="s">
        <v>171</v>
      </c>
      <c r="H360" s="104" t="s">
        <v>20</v>
      </c>
      <c r="I360" s="104" t="s">
        <v>18</v>
      </c>
      <c r="J360" s="125">
        <v>2</v>
      </c>
      <c r="R360" s="5">
        <v>2020</v>
      </c>
      <c r="S360" s="6" t="s">
        <v>543</v>
      </c>
      <c r="T360" s="6" t="s">
        <v>396</v>
      </c>
      <c r="U360" s="135" t="s">
        <v>397</v>
      </c>
      <c r="V360" s="6" t="s">
        <v>398</v>
      </c>
      <c r="W360" s="6" t="s">
        <v>35</v>
      </c>
      <c r="X360" s="6" t="s">
        <v>36</v>
      </c>
      <c r="Y360" s="6" t="s">
        <v>20</v>
      </c>
      <c r="Z360" s="6" t="s">
        <v>629</v>
      </c>
      <c r="AA360" s="66">
        <v>47</v>
      </c>
    </row>
    <row r="361" spans="1:27" x14ac:dyDescent="0.25">
      <c r="A361" s="103">
        <v>2019</v>
      </c>
      <c r="B361" s="104" t="s">
        <v>512</v>
      </c>
      <c r="C361" s="104" t="s">
        <v>445</v>
      </c>
      <c r="D361" s="104" t="s">
        <v>168</v>
      </c>
      <c r="E361" s="104" t="s">
        <v>169</v>
      </c>
      <c r="F361" s="104" t="s">
        <v>170</v>
      </c>
      <c r="G361" s="104" t="s">
        <v>171</v>
      </c>
      <c r="H361" s="104" t="s">
        <v>20</v>
      </c>
      <c r="I361" s="104" t="s">
        <v>19</v>
      </c>
      <c r="J361" s="125">
        <v>3</v>
      </c>
      <c r="R361" s="5">
        <v>2020</v>
      </c>
      <c r="S361" s="6" t="s">
        <v>544</v>
      </c>
      <c r="T361" s="6" t="s">
        <v>400</v>
      </c>
      <c r="U361" s="135" t="s">
        <v>397</v>
      </c>
      <c r="V361" s="6" t="s">
        <v>398</v>
      </c>
      <c r="W361" s="6" t="s">
        <v>35</v>
      </c>
      <c r="X361" s="6" t="s">
        <v>36</v>
      </c>
      <c r="Y361" s="6" t="s">
        <v>16</v>
      </c>
      <c r="Z361" s="6" t="s">
        <v>629</v>
      </c>
      <c r="AA361" s="66">
        <v>1</v>
      </c>
    </row>
    <row r="362" spans="1:27" x14ac:dyDescent="0.25">
      <c r="A362" s="103">
        <v>2019</v>
      </c>
      <c r="B362" s="104" t="s">
        <v>576</v>
      </c>
      <c r="C362" s="104" t="s">
        <v>22</v>
      </c>
      <c r="D362" s="104" t="s">
        <v>12</v>
      </c>
      <c r="E362" s="104" t="s">
        <v>13</v>
      </c>
      <c r="F362" s="104" t="s">
        <v>14</v>
      </c>
      <c r="G362" s="104" t="s">
        <v>15</v>
      </c>
      <c r="H362" s="104" t="s">
        <v>16</v>
      </c>
      <c r="I362" s="104" t="s">
        <v>18</v>
      </c>
      <c r="J362" s="125">
        <v>2</v>
      </c>
      <c r="R362" s="5">
        <v>2020</v>
      </c>
      <c r="S362" s="6" t="s">
        <v>544</v>
      </c>
      <c r="T362" s="6" t="s">
        <v>400</v>
      </c>
      <c r="U362" s="135" t="s">
        <v>397</v>
      </c>
      <c r="V362" s="6" t="s">
        <v>398</v>
      </c>
      <c r="W362" s="6" t="s">
        <v>35</v>
      </c>
      <c r="X362" s="6" t="s">
        <v>36</v>
      </c>
      <c r="Y362" s="6" t="s">
        <v>23</v>
      </c>
      <c r="Z362" s="6" t="s">
        <v>629</v>
      </c>
      <c r="AA362" s="66">
        <v>1</v>
      </c>
    </row>
    <row r="363" spans="1:27" x14ac:dyDescent="0.25">
      <c r="A363" s="103">
        <v>2019</v>
      </c>
      <c r="B363" s="104" t="s">
        <v>576</v>
      </c>
      <c r="C363" s="104" t="s">
        <v>22</v>
      </c>
      <c r="D363" s="104" t="s">
        <v>12</v>
      </c>
      <c r="E363" s="104" t="s">
        <v>13</v>
      </c>
      <c r="F363" s="104" t="s">
        <v>14</v>
      </c>
      <c r="G363" s="104" t="s">
        <v>15</v>
      </c>
      <c r="H363" s="104" t="s">
        <v>20</v>
      </c>
      <c r="I363" s="104" t="s">
        <v>17</v>
      </c>
      <c r="J363" s="125">
        <v>44</v>
      </c>
      <c r="R363" s="5">
        <v>2020</v>
      </c>
      <c r="S363" s="6" t="s">
        <v>544</v>
      </c>
      <c r="T363" s="6" t="s">
        <v>400</v>
      </c>
      <c r="U363" s="135" t="s">
        <v>397</v>
      </c>
      <c r="V363" s="6" t="s">
        <v>398</v>
      </c>
      <c r="W363" s="6" t="s">
        <v>35</v>
      </c>
      <c r="X363" s="6" t="s">
        <v>36</v>
      </c>
      <c r="Y363" s="6" t="s">
        <v>20</v>
      </c>
      <c r="Z363" s="6" t="s">
        <v>629</v>
      </c>
      <c r="AA363" s="66">
        <v>11</v>
      </c>
    </row>
    <row r="364" spans="1:27" x14ac:dyDescent="0.25">
      <c r="A364" s="103">
        <v>2019</v>
      </c>
      <c r="B364" s="104" t="s">
        <v>576</v>
      </c>
      <c r="C364" s="104" t="s">
        <v>22</v>
      </c>
      <c r="D364" s="104" t="s">
        <v>12</v>
      </c>
      <c r="E364" s="104" t="s">
        <v>13</v>
      </c>
      <c r="F364" s="104" t="s">
        <v>14</v>
      </c>
      <c r="G364" s="104" t="s">
        <v>15</v>
      </c>
      <c r="H364" s="104" t="s">
        <v>20</v>
      </c>
      <c r="I364" s="104" t="s">
        <v>18</v>
      </c>
      <c r="J364" s="125">
        <v>3</v>
      </c>
      <c r="R364" s="5">
        <v>2020</v>
      </c>
      <c r="S364" s="6" t="s">
        <v>590</v>
      </c>
      <c r="T364" s="6" t="s">
        <v>402</v>
      </c>
      <c r="U364" s="135" t="s">
        <v>397</v>
      </c>
      <c r="V364" s="6" t="s">
        <v>398</v>
      </c>
      <c r="W364" s="6" t="s">
        <v>35</v>
      </c>
      <c r="X364" s="6" t="s">
        <v>36</v>
      </c>
      <c r="Y364" s="6" t="s">
        <v>20</v>
      </c>
      <c r="Z364" s="6" t="s">
        <v>629</v>
      </c>
      <c r="AA364" s="66">
        <v>2</v>
      </c>
    </row>
    <row r="365" spans="1:27" x14ac:dyDescent="0.25">
      <c r="A365" s="103">
        <v>2019</v>
      </c>
      <c r="B365" s="104" t="s">
        <v>576</v>
      </c>
      <c r="C365" s="104" t="s">
        <v>22</v>
      </c>
      <c r="D365" s="104" t="s">
        <v>12</v>
      </c>
      <c r="E365" s="104" t="s">
        <v>13</v>
      </c>
      <c r="F365" s="104" t="s">
        <v>14</v>
      </c>
      <c r="G365" s="104" t="s">
        <v>15</v>
      </c>
      <c r="H365" s="104" t="s">
        <v>20</v>
      </c>
      <c r="I365" s="104" t="s">
        <v>24</v>
      </c>
      <c r="J365" s="125">
        <v>23</v>
      </c>
      <c r="R365" s="5">
        <v>2020</v>
      </c>
      <c r="S365" s="6" t="s">
        <v>573</v>
      </c>
      <c r="T365" s="6" t="s">
        <v>40</v>
      </c>
      <c r="U365" s="135" t="s">
        <v>33</v>
      </c>
      <c r="V365" s="6" t="s">
        <v>34</v>
      </c>
      <c r="W365" s="6" t="s">
        <v>35</v>
      </c>
      <c r="X365" s="6" t="s">
        <v>36</v>
      </c>
      <c r="Y365" s="6" t="s">
        <v>20</v>
      </c>
      <c r="Z365" s="6" t="s">
        <v>629</v>
      </c>
      <c r="AA365" s="66">
        <v>18</v>
      </c>
    </row>
    <row r="366" spans="1:27" x14ac:dyDescent="0.25">
      <c r="A366" s="103">
        <v>2019</v>
      </c>
      <c r="B366" s="104" t="s">
        <v>576</v>
      </c>
      <c r="C366" s="104" t="s">
        <v>22</v>
      </c>
      <c r="D366" s="104" t="s">
        <v>12</v>
      </c>
      <c r="E366" s="104" t="s">
        <v>13</v>
      </c>
      <c r="F366" s="104" t="s">
        <v>14</v>
      </c>
      <c r="G366" s="104" t="s">
        <v>15</v>
      </c>
      <c r="H366" s="104" t="s">
        <v>20</v>
      </c>
      <c r="I366" s="104" t="s">
        <v>19</v>
      </c>
      <c r="J366" s="125">
        <v>3</v>
      </c>
      <c r="R366" s="5">
        <v>2020</v>
      </c>
      <c r="S366" s="6" t="s">
        <v>545</v>
      </c>
      <c r="T366" s="6" t="s">
        <v>406</v>
      </c>
      <c r="U366" s="135" t="s">
        <v>397</v>
      </c>
      <c r="V366" s="6" t="s">
        <v>398</v>
      </c>
      <c r="W366" s="6" t="s">
        <v>35</v>
      </c>
      <c r="X366" s="6" t="s">
        <v>36</v>
      </c>
      <c r="Y366" s="6" t="s">
        <v>23</v>
      </c>
      <c r="Z366" s="6" t="s">
        <v>629</v>
      </c>
      <c r="AA366" s="66">
        <v>2</v>
      </c>
    </row>
    <row r="367" spans="1:27" x14ac:dyDescent="0.25">
      <c r="A367" s="103">
        <v>2019</v>
      </c>
      <c r="B367" s="104" t="s">
        <v>506</v>
      </c>
      <c r="C367" s="104" t="s">
        <v>131</v>
      </c>
      <c r="D367" s="104" t="s">
        <v>132</v>
      </c>
      <c r="E367" s="104" t="s">
        <v>133</v>
      </c>
      <c r="F367" s="104" t="s">
        <v>134</v>
      </c>
      <c r="G367" s="104" t="s">
        <v>135</v>
      </c>
      <c r="H367" s="104" t="s">
        <v>16</v>
      </c>
      <c r="I367" s="104" t="s">
        <v>17</v>
      </c>
      <c r="J367" s="125">
        <v>13</v>
      </c>
      <c r="R367" s="5">
        <v>2020</v>
      </c>
      <c r="S367" s="6" t="s">
        <v>545</v>
      </c>
      <c r="T367" s="6" t="s">
        <v>406</v>
      </c>
      <c r="U367" s="135" t="s">
        <v>397</v>
      </c>
      <c r="V367" s="6" t="s">
        <v>398</v>
      </c>
      <c r="W367" s="6" t="s">
        <v>35</v>
      </c>
      <c r="X367" s="6" t="s">
        <v>36</v>
      </c>
      <c r="Y367" s="6" t="s">
        <v>20</v>
      </c>
      <c r="Z367" s="6" t="s">
        <v>629</v>
      </c>
      <c r="AA367" s="66">
        <v>24</v>
      </c>
    </row>
    <row r="368" spans="1:27" x14ac:dyDescent="0.25">
      <c r="A368" s="103">
        <v>2019</v>
      </c>
      <c r="B368" s="104" t="s">
        <v>506</v>
      </c>
      <c r="C368" s="104" t="s">
        <v>131</v>
      </c>
      <c r="D368" s="104" t="s">
        <v>132</v>
      </c>
      <c r="E368" s="104" t="s">
        <v>133</v>
      </c>
      <c r="F368" s="104" t="s">
        <v>134</v>
      </c>
      <c r="G368" s="104" t="s">
        <v>135</v>
      </c>
      <c r="H368" s="104" t="s">
        <v>16</v>
      </c>
      <c r="I368" s="104" t="s">
        <v>18</v>
      </c>
      <c r="J368" s="125">
        <v>95</v>
      </c>
      <c r="R368" s="5">
        <v>2020</v>
      </c>
      <c r="S368" s="6" t="s">
        <v>574</v>
      </c>
      <c r="T368" s="6" t="s">
        <v>404</v>
      </c>
      <c r="U368" s="135" t="s">
        <v>397</v>
      </c>
      <c r="V368" s="6" t="s">
        <v>398</v>
      </c>
      <c r="W368" s="6" t="s">
        <v>35</v>
      </c>
      <c r="X368" s="6" t="s">
        <v>36</v>
      </c>
      <c r="Y368" s="6" t="s">
        <v>23</v>
      </c>
      <c r="Z368" s="6" t="s">
        <v>629</v>
      </c>
      <c r="AA368" s="66">
        <v>1</v>
      </c>
    </row>
    <row r="369" spans="1:27" x14ac:dyDescent="0.25">
      <c r="A369" s="103">
        <v>2019</v>
      </c>
      <c r="B369" s="104" t="s">
        <v>506</v>
      </c>
      <c r="C369" s="104" t="s">
        <v>131</v>
      </c>
      <c r="D369" s="104" t="s">
        <v>132</v>
      </c>
      <c r="E369" s="104" t="s">
        <v>133</v>
      </c>
      <c r="F369" s="104" t="s">
        <v>134</v>
      </c>
      <c r="G369" s="104" t="s">
        <v>135</v>
      </c>
      <c r="H369" s="104" t="s">
        <v>16</v>
      </c>
      <c r="I369" s="104" t="s">
        <v>24</v>
      </c>
      <c r="J369" s="125">
        <v>6</v>
      </c>
      <c r="R369" s="5">
        <v>2020</v>
      </c>
      <c r="S369" s="6" t="s">
        <v>574</v>
      </c>
      <c r="T369" s="6" t="s">
        <v>404</v>
      </c>
      <c r="U369" s="135" t="s">
        <v>397</v>
      </c>
      <c r="V369" s="6" t="s">
        <v>398</v>
      </c>
      <c r="W369" s="6" t="s">
        <v>35</v>
      </c>
      <c r="X369" s="6" t="s">
        <v>36</v>
      </c>
      <c r="Y369" s="6" t="s">
        <v>20</v>
      </c>
      <c r="Z369" s="6" t="s">
        <v>629</v>
      </c>
      <c r="AA369" s="66">
        <v>7</v>
      </c>
    </row>
    <row r="370" spans="1:27" x14ac:dyDescent="0.25">
      <c r="A370" s="103">
        <v>2019</v>
      </c>
      <c r="B370" s="104" t="s">
        <v>506</v>
      </c>
      <c r="C370" s="104" t="s">
        <v>131</v>
      </c>
      <c r="D370" s="104" t="s">
        <v>132</v>
      </c>
      <c r="E370" s="104" t="s">
        <v>133</v>
      </c>
      <c r="F370" s="104" t="s">
        <v>134</v>
      </c>
      <c r="G370" s="104" t="s">
        <v>135</v>
      </c>
      <c r="H370" s="104" t="s">
        <v>16</v>
      </c>
      <c r="I370" s="104" t="s">
        <v>19</v>
      </c>
      <c r="J370" s="125">
        <v>157</v>
      </c>
      <c r="R370" s="5">
        <v>2020</v>
      </c>
      <c r="S370" s="6" t="s">
        <v>552</v>
      </c>
      <c r="T370" s="6" t="s">
        <v>408</v>
      </c>
      <c r="U370" s="135" t="s">
        <v>397</v>
      </c>
      <c r="V370" s="6" t="s">
        <v>398</v>
      </c>
      <c r="W370" s="6" t="s">
        <v>35</v>
      </c>
      <c r="X370" s="6" t="s">
        <v>36</v>
      </c>
      <c r="Y370" s="6" t="s">
        <v>16</v>
      </c>
      <c r="Z370" s="6" t="s">
        <v>629</v>
      </c>
      <c r="AA370" s="66">
        <v>1</v>
      </c>
    </row>
    <row r="371" spans="1:27" x14ac:dyDescent="0.25">
      <c r="A371" s="103">
        <v>2019</v>
      </c>
      <c r="B371" s="104" t="s">
        <v>506</v>
      </c>
      <c r="C371" s="104" t="s">
        <v>131</v>
      </c>
      <c r="D371" s="104" t="s">
        <v>132</v>
      </c>
      <c r="E371" s="104" t="s">
        <v>133</v>
      </c>
      <c r="F371" s="104" t="s">
        <v>134</v>
      </c>
      <c r="G371" s="104" t="s">
        <v>135</v>
      </c>
      <c r="H371" s="104" t="s">
        <v>23</v>
      </c>
      <c r="I371" s="104" t="s">
        <v>24</v>
      </c>
      <c r="J371" s="125">
        <v>4</v>
      </c>
      <c r="R371" s="5">
        <v>2020</v>
      </c>
      <c r="S371" s="6" t="s">
        <v>552</v>
      </c>
      <c r="T371" s="6" t="s">
        <v>408</v>
      </c>
      <c r="U371" s="135" t="s">
        <v>397</v>
      </c>
      <c r="V371" s="6" t="s">
        <v>398</v>
      </c>
      <c r="W371" s="6" t="s">
        <v>35</v>
      </c>
      <c r="X371" s="6" t="s">
        <v>36</v>
      </c>
      <c r="Y371" s="6" t="s">
        <v>23</v>
      </c>
      <c r="Z371" s="6" t="s">
        <v>629</v>
      </c>
      <c r="AA371" s="66">
        <v>2</v>
      </c>
    </row>
    <row r="372" spans="1:27" x14ac:dyDescent="0.25">
      <c r="A372" s="103">
        <v>2019</v>
      </c>
      <c r="B372" s="104" t="s">
        <v>506</v>
      </c>
      <c r="C372" s="104" t="s">
        <v>131</v>
      </c>
      <c r="D372" s="104" t="s">
        <v>132</v>
      </c>
      <c r="E372" s="104" t="s">
        <v>133</v>
      </c>
      <c r="F372" s="104" t="s">
        <v>134</v>
      </c>
      <c r="G372" s="104" t="s">
        <v>135</v>
      </c>
      <c r="H372" s="104" t="s">
        <v>20</v>
      </c>
      <c r="I372" s="104" t="s">
        <v>17</v>
      </c>
      <c r="J372" s="125">
        <v>8</v>
      </c>
      <c r="R372" s="5">
        <v>2020</v>
      </c>
      <c r="S372" s="6" t="s">
        <v>552</v>
      </c>
      <c r="T372" s="6" t="s">
        <v>408</v>
      </c>
      <c r="U372" s="135" t="s">
        <v>397</v>
      </c>
      <c r="V372" s="6" t="s">
        <v>398</v>
      </c>
      <c r="W372" s="6" t="s">
        <v>35</v>
      </c>
      <c r="X372" s="6" t="s">
        <v>36</v>
      </c>
      <c r="Y372" s="6" t="s">
        <v>20</v>
      </c>
      <c r="Z372" s="6" t="s">
        <v>629</v>
      </c>
      <c r="AA372" s="66">
        <v>38</v>
      </c>
    </row>
    <row r="373" spans="1:27" x14ac:dyDescent="0.25">
      <c r="A373" s="103">
        <v>2019</v>
      </c>
      <c r="B373" s="104" t="s">
        <v>506</v>
      </c>
      <c r="C373" s="104" t="s">
        <v>131</v>
      </c>
      <c r="D373" s="104" t="s">
        <v>132</v>
      </c>
      <c r="E373" s="104" t="s">
        <v>133</v>
      </c>
      <c r="F373" s="104" t="s">
        <v>134</v>
      </c>
      <c r="G373" s="104" t="s">
        <v>135</v>
      </c>
      <c r="H373" s="104" t="s">
        <v>20</v>
      </c>
      <c r="I373" s="104" t="s">
        <v>18</v>
      </c>
      <c r="J373" s="125">
        <v>17</v>
      </c>
      <c r="R373" s="5">
        <v>2020</v>
      </c>
      <c r="S373" s="6" t="s">
        <v>591</v>
      </c>
      <c r="T373" s="6" t="s">
        <v>410</v>
      </c>
      <c r="U373" s="135" t="s">
        <v>397</v>
      </c>
      <c r="V373" s="6" t="s">
        <v>398</v>
      </c>
      <c r="W373" s="6" t="s">
        <v>35</v>
      </c>
      <c r="X373" s="6" t="s">
        <v>36</v>
      </c>
      <c r="Y373" s="6" t="s">
        <v>20</v>
      </c>
      <c r="Z373" s="6" t="s">
        <v>629</v>
      </c>
      <c r="AA373" s="66">
        <v>9</v>
      </c>
    </row>
    <row r="374" spans="1:27" x14ac:dyDescent="0.25">
      <c r="A374" s="103">
        <v>2019</v>
      </c>
      <c r="B374" s="104" t="s">
        <v>506</v>
      </c>
      <c r="C374" s="104" t="s">
        <v>131</v>
      </c>
      <c r="D374" s="104" t="s">
        <v>132</v>
      </c>
      <c r="E374" s="104" t="s">
        <v>133</v>
      </c>
      <c r="F374" s="104" t="s">
        <v>134</v>
      </c>
      <c r="G374" s="104" t="s">
        <v>135</v>
      </c>
      <c r="H374" s="104" t="s">
        <v>20</v>
      </c>
      <c r="I374" s="104" t="s">
        <v>24</v>
      </c>
      <c r="J374" s="125">
        <v>38</v>
      </c>
      <c r="R374" s="5">
        <v>2020</v>
      </c>
      <c r="S374" s="6" t="s">
        <v>511</v>
      </c>
      <c r="T374" s="6" t="s">
        <v>167</v>
      </c>
      <c r="U374" s="135" t="s">
        <v>168</v>
      </c>
      <c r="V374" s="6" t="s">
        <v>169</v>
      </c>
      <c r="W374" s="6" t="s">
        <v>170</v>
      </c>
      <c r="X374" s="6" t="s">
        <v>171</v>
      </c>
      <c r="Y374" s="6" t="s">
        <v>16</v>
      </c>
      <c r="Z374" s="6" t="s">
        <v>629</v>
      </c>
      <c r="AA374" s="66">
        <v>4</v>
      </c>
    </row>
    <row r="375" spans="1:27" x14ac:dyDescent="0.25">
      <c r="A375" s="103">
        <v>2019</v>
      </c>
      <c r="B375" s="104" t="s">
        <v>506</v>
      </c>
      <c r="C375" s="104" t="s">
        <v>131</v>
      </c>
      <c r="D375" s="104" t="s">
        <v>132</v>
      </c>
      <c r="E375" s="104" t="s">
        <v>133</v>
      </c>
      <c r="F375" s="104" t="s">
        <v>134</v>
      </c>
      <c r="G375" s="104" t="s">
        <v>135</v>
      </c>
      <c r="H375" s="104" t="s">
        <v>20</v>
      </c>
      <c r="I375" s="104" t="s">
        <v>19</v>
      </c>
      <c r="J375" s="125">
        <v>30</v>
      </c>
      <c r="R375" s="5">
        <v>2020</v>
      </c>
      <c r="S375" s="6" t="s">
        <v>592</v>
      </c>
      <c r="T375" s="6" t="s">
        <v>173</v>
      </c>
      <c r="U375" s="135" t="s">
        <v>168</v>
      </c>
      <c r="V375" s="6" t="s">
        <v>169</v>
      </c>
      <c r="W375" s="6" t="s">
        <v>170</v>
      </c>
      <c r="X375" s="6" t="s">
        <v>171</v>
      </c>
      <c r="Y375" s="6" t="s">
        <v>16</v>
      </c>
      <c r="Z375" s="6" t="s">
        <v>629</v>
      </c>
      <c r="AA375" s="66">
        <v>1</v>
      </c>
    </row>
    <row r="376" spans="1:27" x14ac:dyDescent="0.25">
      <c r="A376" s="103">
        <v>2019</v>
      </c>
      <c r="B376" s="104" t="s">
        <v>538</v>
      </c>
      <c r="C376" s="104" t="s">
        <v>192</v>
      </c>
      <c r="D376" s="104" t="s">
        <v>193</v>
      </c>
      <c r="E376" s="104" t="s">
        <v>194</v>
      </c>
      <c r="F376" s="104" t="s">
        <v>14</v>
      </c>
      <c r="G376" s="104" t="s">
        <v>15</v>
      </c>
      <c r="H376" s="104" t="s">
        <v>16</v>
      </c>
      <c r="I376" s="104" t="s">
        <v>18</v>
      </c>
      <c r="J376" s="125">
        <v>1</v>
      </c>
      <c r="R376" s="5">
        <v>2020</v>
      </c>
      <c r="S376" s="6" t="s">
        <v>592</v>
      </c>
      <c r="T376" s="6" t="s">
        <v>173</v>
      </c>
      <c r="U376" s="135" t="s">
        <v>168</v>
      </c>
      <c r="V376" s="6" t="s">
        <v>169</v>
      </c>
      <c r="W376" s="6" t="s">
        <v>170</v>
      </c>
      <c r="X376" s="6" t="s">
        <v>171</v>
      </c>
      <c r="Y376" s="6" t="s">
        <v>20</v>
      </c>
      <c r="Z376" s="6" t="s">
        <v>629</v>
      </c>
      <c r="AA376" s="66">
        <v>3</v>
      </c>
    </row>
    <row r="377" spans="1:27" x14ac:dyDescent="0.25">
      <c r="A377" s="103">
        <v>2019</v>
      </c>
      <c r="B377" s="104" t="s">
        <v>538</v>
      </c>
      <c r="C377" s="104" t="s">
        <v>192</v>
      </c>
      <c r="D377" s="104" t="s">
        <v>193</v>
      </c>
      <c r="E377" s="104" t="s">
        <v>194</v>
      </c>
      <c r="F377" s="104" t="s">
        <v>14</v>
      </c>
      <c r="G377" s="104" t="s">
        <v>15</v>
      </c>
      <c r="H377" s="104" t="s">
        <v>16</v>
      </c>
      <c r="I377" s="104" t="s">
        <v>19</v>
      </c>
      <c r="J377" s="125">
        <v>1</v>
      </c>
      <c r="R377" s="5">
        <v>2020</v>
      </c>
      <c r="S377" s="6" t="s">
        <v>606</v>
      </c>
      <c r="T377" s="6" t="s">
        <v>340</v>
      </c>
      <c r="U377" s="135" t="s">
        <v>337</v>
      </c>
      <c r="V377" s="6" t="s">
        <v>338</v>
      </c>
      <c r="W377" s="6" t="s">
        <v>170</v>
      </c>
      <c r="X377" s="6" t="s">
        <v>171</v>
      </c>
      <c r="Y377" s="6" t="s">
        <v>16</v>
      </c>
      <c r="Z377" s="6" t="s">
        <v>629</v>
      </c>
      <c r="AA377" s="66">
        <v>2</v>
      </c>
    </row>
    <row r="378" spans="1:27" x14ac:dyDescent="0.25">
      <c r="A378" s="103">
        <v>2019</v>
      </c>
      <c r="B378" s="104" t="s">
        <v>538</v>
      </c>
      <c r="C378" s="104" t="s">
        <v>192</v>
      </c>
      <c r="D378" s="104" t="s">
        <v>193</v>
      </c>
      <c r="E378" s="104" t="s">
        <v>194</v>
      </c>
      <c r="F378" s="104" t="s">
        <v>14</v>
      </c>
      <c r="G378" s="104" t="s">
        <v>15</v>
      </c>
      <c r="H378" s="104" t="s">
        <v>23</v>
      </c>
      <c r="I378" s="104" t="s">
        <v>24</v>
      </c>
      <c r="J378" s="125">
        <v>4</v>
      </c>
      <c r="R378" s="5">
        <v>2020</v>
      </c>
      <c r="S378" s="6" t="s">
        <v>521</v>
      </c>
      <c r="T378" s="6" t="s">
        <v>336</v>
      </c>
      <c r="U378" s="135" t="s">
        <v>337</v>
      </c>
      <c r="V378" s="6" t="s">
        <v>338</v>
      </c>
      <c r="W378" s="6" t="s">
        <v>170</v>
      </c>
      <c r="X378" s="6" t="s">
        <v>171</v>
      </c>
      <c r="Y378" s="6" t="s">
        <v>16</v>
      </c>
      <c r="Z378" s="6" t="s">
        <v>629</v>
      </c>
      <c r="AA378" s="66">
        <v>23</v>
      </c>
    </row>
    <row r="379" spans="1:27" x14ac:dyDescent="0.25">
      <c r="A379" s="103">
        <v>2019</v>
      </c>
      <c r="B379" s="104" t="s">
        <v>538</v>
      </c>
      <c r="C379" s="104" t="s">
        <v>192</v>
      </c>
      <c r="D379" s="104" t="s">
        <v>193</v>
      </c>
      <c r="E379" s="104" t="s">
        <v>194</v>
      </c>
      <c r="F379" s="104" t="s">
        <v>14</v>
      </c>
      <c r="G379" s="104" t="s">
        <v>15</v>
      </c>
      <c r="H379" s="104" t="s">
        <v>20</v>
      </c>
      <c r="I379" s="104" t="s">
        <v>17</v>
      </c>
      <c r="J379" s="125">
        <v>11</v>
      </c>
      <c r="R379" s="5">
        <v>2020</v>
      </c>
      <c r="S379" s="6" t="s">
        <v>575</v>
      </c>
      <c r="T379" s="6" t="s">
        <v>342</v>
      </c>
      <c r="U379" s="135" t="s">
        <v>337</v>
      </c>
      <c r="V379" s="6" t="s">
        <v>338</v>
      </c>
      <c r="W379" s="6" t="s">
        <v>170</v>
      </c>
      <c r="X379" s="6" t="s">
        <v>171</v>
      </c>
      <c r="Y379" s="6" t="s">
        <v>16</v>
      </c>
      <c r="Z379" s="6" t="s">
        <v>629</v>
      </c>
      <c r="AA379" s="66">
        <v>1</v>
      </c>
    </row>
    <row r="380" spans="1:27" x14ac:dyDescent="0.25">
      <c r="A380" s="103">
        <v>2019</v>
      </c>
      <c r="B380" s="104" t="s">
        <v>538</v>
      </c>
      <c r="C380" s="104" t="s">
        <v>192</v>
      </c>
      <c r="D380" s="104" t="s">
        <v>193</v>
      </c>
      <c r="E380" s="104" t="s">
        <v>194</v>
      </c>
      <c r="F380" s="104" t="s">
        <v>14</v>
      </c>
      <c r="G380" s="104" t="s">
        <v>15</v>
      </c>
      <c r="H380" s="104" t="s">
        <v>20</v>
      </c>
      <c r="I380" s="104" t="s">
        <v>41</v>
      </c>
      <c r="J380" s="125">
        <v>22</v>
      </c>
      <c r="R380" s="5">
        <v>2020</v>
      </c>
      <c r="S380" s="6" t="s">
        <v>575</v>
      </c>
      <c r="T380" s="6" t="s">
        <v>342</v>
      </c>
      <c r="U380" s="135" t="s">
        <v>337</v>
      </c>
      <c r="V380" s="6" t="s">
        <v>338</v>
      </c>
      <c r="W380" s="6" t="s">
        <v>170</v>
      </c>
      <c r="X380" s="6" t="s">
        <v>171</v>
      </c>
      <c r="Y380" s="6" t="s">
        <v>20</v>
      </c>
      <c r="Z380" s="6" t="s">
        <v>629</v>
      </c>
      <c r="AA380" s="66">
        <v>4</v>
      </c>
    </row>
    <row r="381" spans="1:27" x14ac:dyDescent="0.25">
      <c r="A381" s="103">
        <v>2019</v>
      </c>
      <c r="B381" s="104" t="s">
        <v>538</v>
      </c>
      <c r="C381" s="104" t="s">
        <v>192</v>
      </c>
      <c r="D381" s="104" t="s">
        <v>193</v>
      </c>
      <c r="E381" s="104" t="s">
        <v>194</v>
      </c>
      <c r="F381" s="104" t="s">
        <v>14</v>
      </c>
      <c r="G381" s="104" t="s">
        <v>15</v>
      </c>
      <c r="H381" s="104" t="s">
        <v>20</v>
      </c>
      <c r="I381" s="104" t="s">
        <v>18</v>
      </c>
      <c r="J381" s="125">
        <v>100</v>
      </c>
      <c r="R381" s="5">
        <v>2020</v>
      </c>
      <c r="S381" s="6" t="s">
        <v>512</v>
      </c>
      <c r="T381" s="6" t="s">
        <v>445</v>
      </c>
      <c r="U381" s="135" t="s">
        <v>168</v>
      </c>
      <c r="V381" s="6" t="s">
        <v>169</v>
      </c>
      <c r="W381" s="6" t="s">
        <v>170</v>
      </c>
      <c r="X381" s="6" t="s">
        <v>171</v>
      </c>
      <c r="Y381" s="6" t="s">
        <v>16</v>
      </c>
      <c r="Z381" s="6" t="s">
        <v>629</v>
      </c>
      <c r="AA381" s="66">
        <v>10</v>
      </c>
    </row>
    <row r="382" spans="1:27" x14ac:dyDescent="0.25">
      <c r="A382" s="103">
        <v>2019</v>
      </c>
      <c r="B382" s="104" t="s">
        <v>538</v>
      </c>
      <c r="C382" s="104" t="s">
        <v>192</v>
      </c>
      <c r="D382" s="104" t="s">
        <v>193</v>
      </c>
      <c r="E382" s="104" t="s">
        <v>194</v>
      </c>
      <c r="F382" s="104" t="s">
        <v>14</v>
      </c>
      <c r="G382" s="104" t="s">
        <v>15</v>
      </c>
      <c r="H382" s="104" t="s">
        <v>20</v>
      </c>
      <c r="I382" s="104" t="s">
        <v>24</v>
      </c>
      <c r="J382" s="125">
        <v>16</v>
      </c>
      <c r="R382" s="5">
        <v>2020</v>
      </c>
      <c r="S382" s="6" t="s">
        <v>512</v>
      </c>
      <c r="T382" s="6" t="s">
        <v>445</v>
      </c>
      <c r="U382" s="135" t="s">
        <v>168</v>
      </c>
      <c r="V382" s="6" t="s">
        <v>169</v>
      </c>
      <c r="W382" s="6" t="s">
        <v>170</v>
      </c>
      <c r="X382" s="6" t="s">
        <v>171</v>
      </c>
      <c r="Y382" s="6" t="s">
        <v>20</v>
      </c>
      <c r="Z382" s="6" t="s">
        <v>629</v>
      </c>
      <c r="AA382" s="66">
        <v>5</v>
      </c>
    </row>
    <row r="383" spans="1:27" x14ac:dyDescent="0.25">
      <c r="A383" s="103">
        <v>2019</v>
      </c>
      <c r="B383" s="104" t="s">
        <v>538</v>
      </c>
      <c r="C383" s="104" t="s">
        <v>192</v>
      </c>
      <c r="D383" s="104" t="s">
        <v>193</v>
      </c>
      <c r="E383" s="104" t="s">
        <v>194</v>
      </c>
      <c r="F383" s="104" t="s">
        <v>14</v>
      </c>
      <c r="G383" s="104" t="s">
        <v>15</v>
      </c>
      <c r="H383" s="104" t="s">
        <v>20</v>
      </c>
      <c r="I383" s="104" t="s">
        <v>19</v>
      </c>
      <c r="J383" s="125">
        <v>89</v>
      </c>
      <c r="R383" s="5">
        <v>2020</v>
      </c>
      <c r="S383" s="6" t="s">
        <v>576</v>
      </c>
      <c r="T383" s="6" t="s">
        <v>22</v>
      </c>
      <c r="U383" s="135" t="s">
        <v>12</v>
      </c>
      <c r="V383" s="6" t="s">
        <v>13</v>
      </c>
      <c r="W383" s="6" t="s">
        <v>14</v>
      </c>
      <c r="X383" s="6" t="s">
        <v>15</v>
      </c>
      <c r="Y383" s="6" t="s">
        <v>20</v>
      </c>
      <c r="Z383" s="6" t="s">
        <v>629</v>
      </c>
      <c r="AA383" s="66">
        <v>12</v>
      </c>
    </row>
    <row r="384" spans="1:27" x14ac:dyDescent="0.25">
      <c r="A384" s="103">
        <v>2019</v>
      </c>
      <c r="B384" s="104" t="s">
        <v>593</v>
      </c>
      <c r="C384" s="104" t="s">
        <v>11</v>
      </c>
      <c r="D384" s="104" t="s">
        <v>12</v>
      </c>
      <c r="E384" s="104" t="s">
        <v>13</v>
      </c>
      <c r="F384" s="104" t="s">
        <v>14</v>
      </c>
      <c r="G384" s="104" t="s">
        <v>15</v>
      </c>
      <c r="H384" s="104" t="s">
        <v>16</v>
      </c>
      <c r="I384" s="104" t="s">
        <v>24</v>
      </c>
      <c r="J384" s="125">
        <v>10</v>
      </c>
      <c r="R384" s="5">
        <v>2020</v>
      </c>
      <c r="S384" s="6" t="s">
        <v>506</v>
      </c>
      <c r="T384" s="6" t="s">
        <v>131</v>
      </c>
      <c r="U384" s="135" t="s">
        <v>132</v>
      </c>
      <c r="V384" s="6" t="s">
        <v>133</v>
      </c>
      <c r="W384" s="6" t="s">
        <v>134</v>
      </c>
      <c r="X384" s="6" t="s">
        <v>135</v>
      </c>
      <c r="Y384" s="6" t="s">
        <v>16</v>
      </c>
      <c r="Z384" s="6" t="s">
        <v>629</v>
      </c>
      <c r="AA384" s="66">
        <v>43</v>
      </c>
    </row>
    <row r="385" spans="1:27" x14ac:dyDescent="0.25">
      <c r="A385" s="103">
        <v>2019</v>
      </c>
      <c r="B385" s="104" t="s">
        <v>593</v>
      </c>
      <c r="C385" s="104" t="s">
        <v>11</v>
      </c>
      <c r="D385" s="104" t="s">
        <v>12</v>
      </c>
      <c r="E385" s="104" t="s">
        <v>13</v>
      </c>
      <c r="F385" s="104" t="s">
        <v>14</v>
      </c>
      <c r="G385" s="104" t="s">
        <v>15</v>
      </c>
      <c r="H385" s="104" t="s">
        <v>23</v>
      </c>
      <c r="I385" s="104" t="s">
        <v>18</v>
      </c>
      <c r="J385" s="125">
        <v>1</v>
      </c>
      <c r="R385" s="103">
        <v>2020</v>
      </c>
      <c r="S385" s="104" t="s">
        <v>506</v>
      </c>
      <c r="T385" s="104" t="s">
        <v>131</v>
      </c>
      <c r="U385" s="138" t="s">
        <v>132</v>
      </c>
      <c r="V385" s="104" t="s">
        <v>133</v>
      </c>
      <c r="W385" s="104" t="s">
        <v>134</v>
      </c>
      <c r="X385" s="104" t="s">
        <v>135</v>
      </c>
      <c r="Y385" s="104" t="s">
        <v>23</v>
      </c>
      <c r="Z385" s="104" t="s">
        <v>629</v>
      </c>
      <c r="AA385" s="125">
        <v>38</v>
      </c>
    </row>
    <row r="386" spans="1:27" x14ac:dyDescent="0.25">
      <c r="A386" s="103">
        <v>2019</v>
      </c>
      <c r="B386" s="104" t="s">
        <v>593</v>
      </c>
      <c r="C386" s="104" t="s">
        <v>11</v>
      </c>
      <c r="D386" s="104" t="s">
        <v>12</v>
      </c>
      <c r="E386" s="104" t="s">
        <v>13</v>
      </c>
      <c r="F386" s="104" t="s">
        <v>14</v>
      </c>
      <c r="G386" s="104" t="s">
        <v>15</v>
      </c>
      <c r="H386" s="104" t="s">
        <v>23</v>
      </c>
      <c r="I386" s="104" t="s">
        <v>24</v>
      </c>
      <c r="J386" s="125">
        <v>13</v>
      </c>
      <c r="R386" s="103">
        <v>2020</v>
      </c>
      <c r="S386" s="104" t="s">
        <v>506</v>
      </c>
      <c r="T386" s="104" t="s">
        <v>131</v>
      </c>
      <c r="U386" s="138" t="s">
        <v>132</v>
      </c>
      <c r="V386" s="104" t="s">
        <v>133</v>
      </c>
      <c r="W386" s="104" t="s">
        <v>134</v>
      </c>
      <c r="X386" s="104" t="s">
        <v>135</v>
      </c>
      <c r="Y386" s="104" t="s">
        <v>20</v>
      </c>
      <c r="Z386" s="104" t="s">
        <v>629</v>
      </c>
      <c r="AA386" s="125">
        <v>16</v>
      </c>
    </row>
    <row r="387" spans="1:27" x14ac:dyDescent="0.25">
      <c r="A387" s="103">
        <v>2019</v>
      </c>
      <c r="B387" s="104" t="s">
        <v>628</v>
      </c>
      <c r="C387" s="104" t="s">
        <v>229</v>
      </c>
      <c r="D387" s="104" t="s">
        <v>230</v>
      </c>
      <c r="E387" s="104" t="s">
        <v>231</v>
      </c>
      <c r="F387" s="104" t="s">
        <v>232</v>
      </c>
      <c r="G387" s="104" t="s">
        <v>233</v>
      </c>
      <c r="H387" s="104" t="s">
        <v>23</v>
      </c>
      <c r="I387" s="104" t="s">
        <v>18</v>
      </c>
      <c r="J387" s="125">
        <v>1</v>
      </c>
      <c r="R387" s="103">
        <v>2020</v>
      </c>
      <c r="S387" s="104" t="s">
        <v>538</v>
      </c>
      <c r="T387" s="104" t="s">
        <v>192</v>
      </c>
      <c r="U387" s="138" t="s">
        <v>193</v>
      </c>
      <c r="V387" s="104" t="s">
        <v>194</v>
      </c>
      <c r="W387" s="104" t="s">
        <v>14</v>
      </c>
      <c r="X387" s="104" t="s">
        <v>15</v>
      </c>
      <c r="Y387" s="104" t="s">
        <v>16</v>
      </c>
      <c r="Z387" s="104" t="s">
        <v>629</v>
      </c>
      <c r="AA387" s="125">
        <v>4</v>
      </c>
    </row>
    <row r="388" spans="1:27" x14ac:dyDescent="0.25">
      <c r="A388" s="103">
        <v>2019</v>
      </c>
      <c r="B388" s="104" t="s">
        <v>628</v>
      </c>
      <c r="C388" s="104" t="s">
        <v>229</v>
      </c>
      <c r="D388" s="104" t="s">
        <v>230</v>
      </c>
      <c r="E388" s="104" t="s">
        <v>231</v>
      </c>
      <c r="F388" s="104" t="s">
        <v>232</v>
      </c>
      <c r="G388" s="104" t="s">
        <v>233</v>
      </c>
      <c r="H388" s="104" t="s">
        <v>20</v>
      </c>
      <c r="I388" s="104" t="s">
        <v>18</v>
      </c>
      <c r="J388" s="125">
        <v>1</v>
      </c>
      <c r="R388" s="103">
        <v>2020</v>
      </c>
      <c r="S388" s="104" t="s">
        <v>538</v>
      </c>
      <c r="T388" s="104" t="s">
        <v>192</v>
      </c>
      <c r="U388" s="138" t="s">
        <v>193</v>
      </c>
      <c r="V388" s="104" t="s">
        <v>194</v>
      </c>
      <c r="W388" s="104" t="s">
        <v>14</v>
      </c>
      <c r="X388" s="104" t="s">
        <v>15</v>
      </c>
      <c r="Y388" s="104" t="s">
        <v>23</v>
      </c>
      <c r="Z388" s="104" t="s">
        <v>629</v>
      </c>
      <c r="AA388" s="125">
        <v>1</v>
      </c>
    </row>
    <row r="389" spans="1:27" x14ac:dyDescent="0.25">
      <c r="A389" s="103">
        <v>2019</v>
      </c>
      <c r="B389" s="104" t="s">
        <v>539</v>
      </c>
      <c r="C389" s="104" t="s">
        <v>297</v>
      </c>
      <c r="D389" s="104" t="s">
        <v>298</v>
      </c>
      <c r="E389" s="104" t="s">
        <v>299</v>
      </c>
      <c r="F389" s="104" t="s">
        <v>300</v>
      </c>
      <c r="G389" s="104" t="s">
        <v>301</v>
      </c>
      <c r="H389" s="104" t="s">
        <v>20</v>
      </c>
      <c r="I389" s="104" t="s">
        <v>18</v>
      </c>
      <c r="J389" s="125">
        <v>1</v>
      </c>
      <c r="R389" s="103">
        <v>2020</v>
      </c>
      <c r="S389" s="104" t="s">
        <v>538</v>
      </c>
      <c r="T389" s="104" t="s">
        <v>192</v>
      </c>
      <c r="U389" s="138" t="s">
        <v>193</v>
      </c>
      <c r="V389" s="104" t="s">
        <v>194</v>
      </c>
      <c r="W389" s="104" t="s">
        <v>14</v>
      </c>
      <c r="X389" s="104" t="s">
        <v>15</v>
      </c>
      <c r="Y389" s="104" t="s">
        <v>20</v>
      </c>
      <c r="Z389" s="104" t="s">
        <v>629</v>
      </c>
      <c r="AA389" s="125">
        <v>69</v>
      </c>
    </row>
    <row r="390" spans="1:27" x14ac:dyDescent="0.25">
      <c r="A390" s="103">
        <v>2019</v>
      </c>
      <c r="B390" s="104" t="s">
        <v>539</v>
      </c>
      <c r="C390" s="104" t="s">
        <v>297</v>
      </c>
      <c r="D390" s="104" t="s">
        <v>298</v>
      </c>
      <c r="E390" s="104" t="s">
        <v>299</v>
      </c>
      <c r="F390" s="104" t="s">
        <v>300</v>
      </c>
      <c r="G390" s="104" t="s">
        <v>301</v>
      </c>
      <c r="H390" s="104" t="s">
        <v>20</v>
      </c>
      <c r="I390" s="104" t="s">
        <v>19</v>
      </c>
      <c r="J390" s="125">
        <v>1</v>
      </c>
      <c r="R390" s="103">
        <v>2020</v>
      </c>
      <c r="S390" s="104" t="s">
        <v>593</v>
      </c>
      <c r="T390" s="104" t="s">
        <v>11</v>
      </c>
      <c r="U390" s="135" t="s">
        <v>12</v>
      </c>
      <c r="V390" s="104" t="s">
        <v>13</v>
      </c>
      <c r="W390" s="104" t="s">
        <v>14</v>
      </c>
      <c r="X390" s="104" t="s">
        <v>15</v>
      </c>
      <c r="Y390" s="104" t="s">
        <v>20</v>
      </c>
      <c r="Z390" s="104" t="s">
        <v>629</v>
      </c>
      <c r="AA390" s="125">
        <v>2</v>
      </c>
    </row>
    <row r="391" spans="1:27" x14ac:dyDescent="0.25">
      <c r="A391" s="103">
        <v>2019</v>
      </c>
      <c r="B391" s="104" t="s">
        <v>546</v>
      </c>
      <c r="C391" s="104" t="s">
        <v>354</v>
      </c>
      <c r="D391" s="104" t="s">
        <v>355</v>
      </c>
      <c r="E391" s="104" t="s">
        <v>356</v>
      </c>
      <c r="F391" s="104" t="s">
        <v>357</v>
      </c>
      <c r="G391" s="104" t="s">
        <v>358</v>
      </c>
      <c r="H391" s="104" t="s">
        <v>20</v>
      </c>
      <c r="I391" s="104" t="s">
        <v>17</v>
      </c>
      <c r="J391" s="125">
        <v>38</v>
      </c>
      <c r="R391" s="103">
        <v>2020</v>
      </c>
      <c r="S391" s="104" t="s">
        <v>628</v>
      </c>
      <c r="T391" s="104" t="s">
        <v>229</v>
      </c>
      <c r="U391" s="135" t="s">
        <v>230</v>
      </c>
      <c r="V391" s="104" t="s">
        <v>231</v>
      </c>
      <c r="W391" s="104" t="s">
        <v>232</v>
      </c>
      <c r="X391" s="104" t="s">
        <v>233</v>
      </c>
      <c r="Y391" s="104" t="s">
        <v>23</v>
      </c>
      <c r="Z391" s="104" t="s">
        <v>629</v>
      </c>
      <c r="AA391" s="125">
        <v>2</v>
      </c>
    </row>
    <row r="392" spans="1:27" x14ac:dyDescent="0.25">
      <c r="A392" s="103">
        <v>2019</v>
      </c>
      <c r="B392" s="104" t="s">
        <v>546</v>
      </c>
      <c r="C392" s="104" t="s">
        <v>354</v>
      </c>
      <c r="D392" s="104" t="s">
        <v>355</v>
      </c>
      <c r="E392" s="104" t="s">
        <v>356</v>
      </c>
      <c r="F392" s="104" t="s">
        <v>357</v>
      </c>
      <c r="G392" s="104" t="s">
        <v>358</v>
      </c>
      <c r="H392" s="104" t="s">
        <v>20</v>
      </c>
      <c r="I392" s="104" t="s">
        <v>41</v>
      </c>
      <c r="J392" s="125">
        <v>6</v>
      </c>
      <c r="R392" s="103">
        <v>2020</v>
      </c>
      <c r="S392" s="104" t="s">
        <v>628</v>
      </c>
      <c r="T392" s="104" t="s">
        <v>229</v>
      </c>
      <c r="U392" s="135" t="s">
        <v>230</v>
      </c>
      <c r="V392" s="104" t="s">
        <v>231</v>
      </c>
      <c r="W392" s="104" t="s">
        <v>232</v>
      </c>
      <c r="X392" s="104" t="s">
        <v>233</v>
      </c>
      <c r="Y392" s="104" t="s">
        <v>20</v>
      </c>
      <c r="Z392" s="104" t="s">
        <v>629</v>
      </c>
      <c r="AA392" s="125">
        <v>1</v>
      </c>
    </row>
    <row r="393" spans="1:27" x14ac:dyDescent="0.25">
      <c r="A393" s="103">
        <v>2019</v>
      </c>
      <c r="B393" s="104" t="s">
        <v>546</v>
      </c>
      <c r="C393" s="104" t="s">
        <v>354</v>
      </c>
      <c r="D393" s="104" t="s">
        <v>355</v>
      </c>
      <c r="E393" s="104" t="s">
        <v>356</v>
      </c>
      <c r="F393" s="104" t="s">
        <v>357</v>
      </c>
      <c r="G393" s="104" t="s">
        <v>358</v>
      </c>
      <c r="H393" s="104" t="s">
        <v>20</v>
      </c>
      <c r="I393" s="104" t="s">
        <v>18</v>
      </c>
      <c r="J393" s="125">
        <v>52</v>
      </c>
      <c r="R393" s="103">
        <v>2020</v>
      </c>
      <c r="S393" s="104" t="s">
        <v>539</v>
      </c>
      <c r="T393" s="104" t="s">
        <v>297</v>
      </c>
      <c r="U393" s="138" t="s">
        <v>298</v>
      </c>
      <c r="V393" s="104" t="s">
        <v>299</v>
      </c>
      <c r="W393" s="104" t="s">
        <v>300</v>
      </c>
      <c r="X393" s="104" t="s">
        <v>301</v>
      </c>
      <c r="Y393" s="104" t="s">
        <v>20</v>
      </c>
      <c r="Z393" s="104" t="s">
        <v>629</v>
      </c>
      <c r="AA393" s="125">
        <v>5</v>
      </c>
    </row>
    <row r="394" spans="1:27" x14ac:dyDescent="0.25">
      <c r="A394" s="103">
        <v>2019</v>
      </c>
      <c r="B394" s="104" t="s">
        <v>546</v>
      </c>
      <c r="C394" s="104" t="s">
        <v>354</v>
      </c>
      <c r="D394" s="104" t="s">
        <v>355</v>
      </c>
      <c r="E394" s="104" t="s">
        <v>356</v>
      </c>
      <c r="F394" s="104" t="s">
        <v>357</v>
      </c>
      <c r="G394" s="104" t="s">
        <v>358</v>
      </c>
      <c r="H394" s="104" t="s">
        <v>20</v>
      </c>
      <c r="I394" s="104" t="s">
        <v>24</v>
      </c>
      <c r="J394" s="125">
        <v>26</v>
      </c>
      <c r="R394" s="103">
        <v>2020</v>
      </c>
      <c r="S394" s="104" t="s">
        <v>546</v>
      </c>
      <c r="T394" s="104" t="s">
        <v>354</v>
      </c>
      <c r="U394" s="138" t="s">
        <v>355</v>
      </c>
      <c r="V394" s="104" t="s">
        <v>356</v>
      </c>
      <c r="W394" s="104" t="s">
        <v>357</v>
      </c>
      <c r="X394" s="104" t="s">
        <v>358</v>
      </c>
      <c r="Y394" s="104" t="s">
        <v>23</v>
      </c>
      <c r="Z394" s="104" t="s">
        <v>629</v>
      </c>
      <c r="AA394" s="125">
        <v>1</v>
      </c>
    </row>
    <row r="395" spans="1:27" x14ac:dyDescent="0.25">
      <c r="A395" s="103">
        <v>2019</v>
      </c>
      <c r="B395" s="104" t="s">
        <v>546</v>
      </c>
      <c r="C395" s="104" t="s">
        <v>354</v>
      </c>
      <c r="D395" s="104" t="s">
        <v>355</v>
      </c>
      <c r="E395" s="104" t="s">
        <v>356</v>
      </c>
      <c r="F395" s="104" t="s">
        <v>357</v>
      </c>
      <c r="G395" s="104" t="s">
        <v>358</v>
      </c>
      <c r="H395" s="104" t="s">
        <v>20</v>
      </c>
      <c r="I395" s="104" t="s">
        <v>19</v>
      </c>
      <c r="J395" s="125">
        <v>57</v>
      </c>
      <c r="R395" s="103">
        <v>2020</v>
      </c>
      <c r="S395" s="104" t="s">
        <v>546</v>
      </c>
      <c r="T395" s="104" t="s">
        <v>354</v>
      </c>
      <c r="U395" s="138" t="s">
        <v>355</v>
      </c>
      <c r="V395" s="104" t="s">
        <v>356</v>
      </c>
      <c r="W395" s="104" t="s">
        <v>357</v>
      </c>
      <c r="X395" s="104" t="s">
        <v>358</v>
      </c>
      <c r="Y395" s="104" t="s">
        <v>20</v>
      </c>
      <c r="Z395" s="104" t="s">
        <v>629</v>
      </c>
      <c r="AA395" s="125">
        <v>143</v>
      </c>
    </row>
    <row r="396" spans="1:27" x14ac:dyDescent="0.25">
      <c r="A396" s="103">
        <v>2019</v>
      </c>
      <c r="B396" s="104" t="s">
        <v>547</v>
      </c>
      <c r="C396" s="104" t="s">
        <v>416</v>
      </c>
      <c r="D396" s="104" t="s">
        <v>417</v>
      </c>
      <c r="E396" s="104" t="s">
        <v>418</v>
      </c>
      <c r="F396" s="104" t="s">
        <v>14</v>
      </c>
      <c r="G396" s="104" t="s">
        <v>15</v>
      </c>
      <c r="H396" s="104" t="s">
        <v>23</v>
      </c>
      <c r="I396" s="104" t="s">
        <v>18</v>
      </c>
      <c r="J396" s="125">
        <v>1</v>
      </c>
      <c r="R396" s="103">
        <v>2020</v>
      </c>
      <c r="S396" s="104" t="s">
        <v>547</v>
      </c>
      <c r="T396" s="104" t="s">
        <v>416</v>
      </c>
      <c r="U396" s="138" t="s">
        <v>417</v>
      </c>
      <c r="V396" s="104" t="s">
        <v>418</v>
      </c>
      <c r="W396" s="104" t="s">
        <v>14</v>
      </c>
      <c r="X396" s="104" t="s">
        <v>15</v>
      </c>
      <c r="Y396" s="104" t="s">
        <v>23</v>
      </c>
      <c r="Z396" s="104" t="s">
        <v>629</v>
      </c>
      <c r="AA396" s="125">
        <v>2</v>
      </c>
    </row>
    <row r="397" spans="1:27" x14ac:dyDescent="0.25">
      <c r="A397" s="103">
        <v>2019</v>
      </c>
      <c r="B397" s="104" t="s">
        <v>547</v>
      </c>
      <c r="C397" s="104" t="s">
        <v>416</v>
      </c>
      <c r="D397" s="104" t="s">
        <v>417</v>
      </c>
      <c r="E397" s="104" t="s">
        <v>418</v>
      </c>
      <c r="F397" s="104" t="s">
        <v>14</v>
      </c>
      <c r="G397" s="104" t="s">
        <v>15</v>
      </c>
      <c r="H397" s="104" t="s">
        <v>23</v>
      </c>
      <c r="I397" s="104" t="s">
        <v>24</v>
      </c>
      <c r="J397" s="125">
        <v>34</v>
      </c>
      <c r="R397" s="103">
        <v>2020</v>
      </c>
      <c r="S397" s="104" t="s">
        <v>547</v>
      </c>
      <c r="T397" s="104" t="s">
        <v>416</v>
      </c>
      <c r="U397" s="138" t="s">
        <v>417</v>
      </c>
      <c r="V397" s="104" t="s">
        <v>418</v>
      </c>
      <c r="W397" s="104" t="s">
        <v>14</v>
      </c>
      <c r="X397" s="104" t="s">
        <v>15</v>
      </c>
      <c r="Y397" s="104" t="s">
        <v>20</v>
      </c>
      <c r="Z397" s="104" t="s">
        <v>629</v>
      </c>
      <c r="AA397" s="125">
        <v>6</v>
      </c>
    </row>
    <row r="398" spans="1:27" x14ac:dyDescent="0.25">
      <c r="A398" s="103">
        <v>2019</v>
      </c>
      <c r="B398" s="104" t="s">
        <v>547</v>
      </c>
      <c r="C398" s="104" t="s">
        <v>416</v>
      </c>
      <c r="D398" s="104" t="s">
        <v>417</v>
      </c>
      <c r="E398" s="104" t="s">
        <v>418</v>
      </c>
      <c r="F398" s="104" t="s">
        <v>14</v>
      </c>
      <c r="G398" s="104" t="s">
        <v>15</v>
      </c>
      <c r="H398" s="104" t="s">
        <v>20</v>
      </c>
      <c r="I398" s="104" t="s">
        <v>17</v>
      </c>
      <c r="J398" s="125">
        <v>1</v>
      </c>
      <c r="R398" s="103">
        <v>2020</v>
      </c>
      <c r="S398" s="104" t="s">
        <v>622</v>
      </c>
      <c r="T398" s="104" t="s">
        <v>196</v>
      </c>
      <c r="U398" s="135" t="s">
        <v>193</v>
      </c>
      <c r="V398" s="104" t="s">
        <v>194</v>
      </c>
      <c r="W398" s="104" t="s">
        <v>14</v>
      </c>
      <c r="X398" s="104" t="s">
        <v>15</v>
      </c>
      <c r="Y398" s="104" t="s">
        <v>20</v>
      </c>
      <c r="Z398" s="104" t="s">
        <v>629</v>
      </c>
      <c r="AA398" s="125">
        <v>1</v>
      </c>
    </row>
    <row r="399" spans="1:27" x14ac:dyDescent="0.25">
      <c r="A399" s="103">
        <v>2019</v>
      </c>
      <c r="B399" s="104" t="s">
        <v>547</v>
      </c>
      <c r="C399" s="104" t="s">
        <v>416</v>
      </c>
      <c r="D399" s="104" t="s">
        <v>417</v>
      </c>
      <c r="E399" s="104" t="s">
        <v>418</v>
      </c>
      <c r="F399" s="104" t="s">
        <v>14</v>
      </c>
      <c r="G399" s="104" t="s">
        <v>15</v>
      </c>
      <c r="H399" s="104" t="s">
        <v>20</v>
      </c>
      <c r="I399" s="104" t="s">
        <v>18</v>
      </c>
      <c r="J399" s="125">
        <v>5</v>
      </c>
      <c r="R399" s="103">
        <v>2020</v>
      </c>
      <c r="S399" s="104" t="s">
        <v>577</v>
      </c>
      <c r="T399" s="104" t="s">
        <v>420</v>
      </c>
      <c r="U399" s="135" t="s">
        <v>417</v>
      </c>
      <c r="V399" s="104" t="s">
        <v>418</v>
      </c>
      <c r="W399" s="104" t="s">
        <v>14</v>
      </c>
      <c r="X399" s="104" t="s">
        <v>15</v>
      </c>
      <c r="Y399" s="104" t="s">
        <v>20</v>
      </c>
      <c r="Z399" s="104" t="s">
        <v>629</v>
      </c>
      <c r="AA399" s="125">
        <v>3</v>
      </c>
    </row>
    <row r="400" spans="1:27" x14ac:dyDescent="0.25">
      <c r="A400" s="103">
        <v>2019</v>
      </c>
      <c r="B400" s="104" t="s">
        <v>547</v>
      </c>
      <c r="C400" s="104" t="s">
        <v>416</v>
      </c>
      <c r="D400" s="104" t="s">
        <v>417</v>
      </c>
      <c r="E400" s="104" t="s">
        <v>418</v>
      </c>
      <c r="F400" s="104" t="s">
        <v>14</v>
      </c>
      <c r="G400" s="104" t="s">
        <v>15</v>
      </c>
      <c r="H400" s="104" t="s">
        <v>20</v>
      </c>
      <c r="I400" s="104" t="s">
        <v>19</v>
      </c>
      <c r="J400" s="125">
        <v>1</v>
      </c>
      <c r="R400" s="103">
        <v>2020</v>
      </c>
      <c r="S400" s="104" t="s">
        <v>641</v>
      </c>
      <c r="T400" s="104" t="s">
        <v>198</v>
      </c>
      <c r="U400" s="138" t="s">
        <v>193</v>
      </c>
      <c r="V400" s="104" t="s">
        <v>194</v>
      </c>
      <c r="W400" s="104" t="s">
        <v>14</v>
      </c>
      <c r="X400" s="104" t="s">
        <v>15</v>
      </c>
      <c r="Y400" s="104" t="s">
        <v>20</v>
      </c>
      <c r="Z400" s="104" t="s">
        <v>629</v>
      </c>
      <c r="AA400" s="125">
        <v>4</v>
      </c>
    </row>
    <row r="401" spans="1:27" x14ac:dyDescent="0.25">
      <c r="A401" s="103">
        <v>2019</v>
      </c>
      <c r="B401" s="104" t="s">
        <v>622</v>
      </c>
      <c r="C401" s="104" t="s">
        <v>196</v>
      </c>
      <c r="D401" s="104" t="s">
        <v>193</v>
      </c>
      <c r="E401" s="104" t="s">
        <v>194</v>
      </c>
      <c r="F401" s="104" t="s">
        <v>14</v>
      </c>
      <c r="G401" s="104" t="s">
        <v>15</v>
      </c>
      <c r="H401" s="104" t="s">
        <v>20</v>
      </c>
      <c r="I401" s="104" t="s">
        <v>18</v>
      </c>
      <c r="J401" s="125">
        <v>4</v>
      </c>
      <c r="R401" s="103">
        <v>2020</v>
      </c>
      <c r="S401" s="104" t="s">
        <v>594</v>
      </c>
      <c r="T401" s="104" t="s">
        <v>422</v>
      </c>
      <c r="U401" s="138" t="s">
        <v>417</v>
      </c>
      <c r="V401" s="104" t="s">
        <v>418</v>
      </c>
      <c r="W401" s="104" t="s">
        <v>14</v>
      </c>
      <c r="X401" s="104" t="s">
        <v>15</v>
      </c>
      <c r="Y401" s="104" t="s">
        <v>20</v>
      </c>
      <c r="Z401" s="104" t="s">
        <v>629</v>
      </c>
      <c r="AA401" s="125">
        <v>2</v>
      </c>
    </row>
    <row r="402" spans="1:27" x14ac:dyDescent="0.25">
      <c r="A402" s="103">
        <v>2019</v>
      </c>
      <c r="B402" s="104" t="s">
        <v>577</v>
      </c>
      <c r="C402" s="104" t="s">
        <v>420</v>
      </c>
      <c r="D402" s="104" t="s">
        <v>417</v>
      </c>
      <c r="E402" s="104" t="s">
        <v>418</v>
      </c>
      <c r="F402" s="104" t="s">
        <v>14</v>
      </c>
      <c r="G402" s="104" t="s">
        <v>15</v>
      </c>
      <c r="H402" s="104" t="s">
        <v>23</v>
      </c>
      <c r="I402" s="104" t="s">
        <v>18</v>
      </c>
      <c r="J402" s="125">
        <v>1</v>
      </c>
      <c r="R402" s="103">
        <v>2020</v>
      </c>
      <c r="S402" s="104" t="s">
        <v>623</v>
      </c>
      <c r="T402" s="104" t="s">
        <v>200</v>
      </c>
      <c r="U402" s="138" t="s">
        <v>193</v>
      </c>
      <c r="V402" s="104" t="s">
        <v>194</v>
      </c>
      <c r="W402" s="104" t="s">
        <v>14</v>
      </c>
      <c r="X402" s="104" t="s">
        <v>15</v>
      </c>
      <c r="Y402" s="104" t="s">
        <v>16</v>
      </c>
      <c r="Z402" s="104" t="s">
        <v>629</v>
      </c>
      <c r="AA402" s="125">
        <v>1</v>
      </c>
    </row>
    <row r="403" spans="1:27" x14ac:dyDescent="0.25">
      <c r="A403" s="103">
        <v>2019</v>
      </c>
      <c r="B403" s="104" t="s">
        <v>577</v>
      </c>
      <c r="C403" s="104" t="s">
        <v>420</v>
      </c>
      <c r="D403" s="104" t="s">
        <v>417</v>
      </c>
      <c r="E403" s="104" t="s">
        <v>418</v>
      </c>
      <c r="F403" s="104" t="s">
        <v>14</v>
      </c>
      <c r="G403" s="104" t="s">
        <v>15</v>
      </c>
      <c r="H403" s="104" t="s">
        <v>23</v>
      </c>
      <c r="I403" s="104" t="s">
        <v>24</v>
      </c>
      <c r="J403" s="125">
        <v>15</v>
      </c>
      <c r="R403" s="5">
        <v>2020</v>
      </c>
      <c r="S403" s="6" t="s">
        <v>623</v>
      </c>
      <c r="T403" s="6" t="s">
        <v>200</v>
      </c>
      <c r="U403" s="135" t="s">
        <v>193</v>
      </c>
      <c r="V403" s="6" t="s">
        <v>194</v>
      </c>
      <c r="W403" s="6" t="s">
        <v>14</v>
      </c>
      <c r="X403" s="6" t="s">
        <v>15</v>
      </c>
      <c r="Y403" s="6" t="s">
        <v>20</v>
      </c>
      <c r="Z403" s="6" t="s">
        <v>629</v>
      </c>
      <c r="AA403" s="66">
        <v>1</v>
      </c>
    </row>
    <row r="404" spans="1:27" x14ac:dyDescent="0.25">
      <c r="A404" s="103">
        <v>2019</v>
      </c>
      <c r="B404" s="104" t="s">
        <v>577</v>
      </c>
      <c r="C404" s="104" t="s">
        <v>420</v>
      </c>
      <c r="D404" s="104" t="s">
        <v>417</v>
      </c>
      <c r="E404" s="104" t="s">
        <v>418</v>
      </c>
      <c r="F404" s="104" t="s">
        <v>14</v>
      </c>
      <c r="G404" s="104" t="s">
        <v>15</v>
      </c>
      <c r="H404" s="104" t="s">
        <v>20</v>
      </c>
      <c r="I404" s="104" t="s">
        <v>18</v>
      </c>
      <c r="J404" s="125">
        <v>4</v>
      </c>
      <c r="R404" s="5">
        <v>2020</v>
      </c>
      <c r="S404" s="6" t="s">
        <v>607</v>
      </c>
      <c r="T404" s="6" t="s">
        <v>303</v>
      </c>
      <c r="U404" s="135" t="s">
        <v>298</v>
      </c>
      <c r="V404" s="6" t="s">
        <v>299</v>
      </c>
      <c r="W404" s="6" t="s">
        <v>300</v>
      </c>
      <c r="X404" s="6" t="s">
        <v>301</v>
      </c>
      <c r="Y404" s="6" t="s">
        <v>16</v>
      </c>
      <c r="Z404" s="6" t="s">
        <v>629</v>
      </c>
      <c r="AA404" s="66">
        <v>14</v>
      </c>
    </row>
    <row r="405" spans="1:27" x14ac:dyDescent="0.25">
      <c r="A405" s="103">
        <v>2019</v>
      </c>
      <c r="B405" s="104" t="s">
        <v>577</v>
      </c>
      <c r="C405" s="104" t="s">
        <v>420</v>
      </c>
      <c r="D405" s="104" t="s">
        <v>417</v>
      </c>
      <c r="E405" s="104" t="s">
        <v>418</v>
      </c>
      <c r="F405" s="104" t="s">
        <v>14</v>
      </c>
      <c r="G405" s="104" t="s">
        <v>15</v>
      </c>
      <c r="H405" s="104" t="s">
        <v>20</v>
      </c>
      <c r="I405" s="104" t="s">
        <v>19</v>
      </c>
      <c r="J405" s="125">
        <v>2</v>
      </c>
      <c r="R405" s="5">
        <v>2020</v>
      </c>
      <c r="S405" s="6" t="s">
        <v>595</v>
      </c>
      <c r="T405" s="6" t="s">
        <v>424</v>
      </c>
      <c r="U405" s="135" t="s">
        <v>417</v>
      </c>
      <c r="V405" s="6" t="s">
        <v>418</v>
      </c>
      <c r="W405" s="6" t="s">
        <v>14</v>
      </c>
      <c r="X405" s="6" t="s">
        <v>15</v>
      </c>
      <c r="Y405" s="6" t="s">
        <v>20</v>
      </c>
      <c r="Z405" s="6" t="s">
        <v>629</v>
      </c>
      <c r="AA405" s="66">
        <v>6</v>
      </c>
    </row>
    <row r="406" spans="1:27" x14ac:dyDescent="0.25">
      <c r="A406" s="103">
        <v>2019</v>
      </c>
      <c r="B406" s="104" t="s">
        <v>641</v>
      </c>
      <c r="C406" s="104" t="s">
        <v>198</v>
      </c>
      <c r="D406" s="104" t="s">
        <v>193</v>
      </c>
      <c r="E406" s="104" t="s">
        <v>194</v>
      </c>
      <c r="F406" s="104" t="s">
        <v>14</v>
      </c>
      <c r="G406" s="104" t="s">
        <v>15</v>
      </c>
      <c r="H406" s="104" t="s">
        <v>20</v>
      </c>
      <c r="I406" s="104" t="s">
        <v>17</v>
      </c>
      <c r="J406" s="125">
        <v>1</v>
      </c>
      <c r="R406" s="5">
        <v>2020</v>
      </c>
      <c r="S406" s="6" t="s">
        <v>578</v>
      </c>
      <c r="T406" s="6" t="s">
        <v>360</v>
      </c>
      <c r="U406" s="135" t="s">
        <v>355</v>
      </c>
      <c r="V406" s="6" t="s">
        <v>356</v>
      </c>
      <c r="W406" s="6" t="s">
        <v>357</v>
      </c>
      <c r="X406" s="6" t="s">
        <v>358</v>
      </c>
      <c r="Y406" s="6" t="s">
        <v>20</v>
      </c>
      <c r="Z406" s="6" t="s">
        <v>629</v>
      </c>
      <c r="AA406" s="66">
        <v>23</v>
      </c>
    </row>
    <row r="407" spans="1:27" x14ac:dyDescent="0.25">
      <c r="A407" s="103">
        <v>2019</v>
      </c>
      <c r="B407" s="104" t="s">
        <v>641</v>
      </c>
      <c r="C407" s="104" t="s">
        <v>198</v>
      </c>
      <c r="D407" s="104" t="s">
        <v>193</v>
      </c>
      <c r="E407" s="104" t="s">
        <v>194</v>
      </c>
      <c r="F407" s="104" t="s">
        <v>14</v>
      </c>
      <c r="G407" s="104" t="s">
        <v>15</v>
      </c>
      <c r="H407" s="104" t="s">
        <v>20</v>
      </c>
      <c r="I407" s="104" t="s">
        <v>18</v>
      </c>
      <c r="J407" s="125">
        <v>12</v>
      </c>
      <c r="R407" s="5">
        <v>2020</v>
      </c>
      <c r="S407" s="6" t="s">
        <v>645</v>
      </c>
      <c r="T407" s="6" t="s">
        <v>642</v>
      </c>
      <c r="U407" s="135" t="s">
        <v>44</v>
      </c>
      <c r="V407" s="6" t="s">
        <v>45</v>
      </c>
      <c r="W407" s="6" t="s">
        <v>46</v>
      </c>
      <c r="X407" s="6" t="s">
        <v>47</v>
      </c>
      <c r="Y407" s="6" t="s">
        <v>16</v>
      </c>
      <c r="Z407" s="6" t="s">
        <v>629</v>
      </c>
      <c r="AA407" s="66">
        <v>3</v>
      </c>
    </row>
    <row r="408" spans="1:27" x14ac:dyDescent="0.25">
      <c r="A408" s="103">
        <v>2019</v>
      </c>
      <c r="B408" s="104" t="s">
        <v>623</v>
      </c>
      <c r="C408" s="104" t="s">
        <v>200</v>
      </c>
      <c r="D408" s="104" t="s">
        <v>193</v>
      </c>
      <c r="E408" s="104" t="s">
        <v>194</v>
      </c>
      <c r="F408" s="104" t="s">
        <v>14</v>
      </c>
      <c r="G408" s="104" t="s">
        <v>15</v>
      </c>
      <c r="H408" s="104" t="s">
        <v>20</v>
      </c>
      <c r="I408" s="104" t="s">
        <v>41</v>
      </c>
      <c r="J408" s="125">
        <v>3</v>
      </c>
      <c r="R408" s="5">
        <v>2020</v>
      </c>
      <c r="S408" s="6" t="s">
        <v>645</v>
      </c>
      <c r="T408" s="6" t="s">
        <v>642</v>
      </c>
      <c r="U408" s="135" t="s">
        <v>44</v>
      </c>
      <c r="V408" s="6" t="s">
        <v>45</v>
      </c>
      <c r="W408" s="6" t="s">
        <v>46</v>
      </c>
      <c r="X408" s="6" t="s">
        <v>47</v>
      </c>
      <c r="Y408" s="6" t="s">
        <v>23</v>
      </c>
      <c r="Z408" s="6" t="s">
        <v>629</v>
      </c>
      <c r="AA408" s="66">
        <v>1</v>
      </c>
    </row>
    <row r="409" spans="1:27" x14ac:dyDescent="0.25">
      <c r="A409" s="103">
        <v>2019</v>
      </c>
      <c r="B409" s="104" t="s">
        <v>623</v>
      </c>
      <c r="C409" s="104" t="s">
        <v>200</v>
      </c>
      <c r="D409" s="104" t="s">
        <v>193</v>
      </c>
      <c r="E409" s="104" t="s">
        <v>194</v>
      </c>
      <c r="F409" s="104" t="s">
        <v>14</v>
      </c>
      <c r="G409" s="104" t="s">
        <v>15</v>
      </c>
      <c r="H409" s="104" t="s">
        <v>20</v>
      </c>
      <c r="I409" s="104" t="s">
        <v>18</v>
      </c>
      <c r="J409" s="125">
        <v>4</v>
      </c>
      <c r="R409" s="5">
        <v>2020</v>
      </c>
      <c r="S409" s="6" t="s">
        <v>645</v>
      </c>
      <c r="T409" s="6" t="s">
        <v>642</v>
      </c>
      <c r="U409" s="135" t="s">
        <v>44</v>
      </c>
      <c r="V409" s="6" t="s">
        <v>45</v>
      </c>
      <c r="W409" s="6" t="s">
        <v>46</v>
      </c>
      <c r="X409" s="6" t="s">
        <v>47</v>
      </c>
      <c r="Y409" s="6" t="s">
        <v>20</v>
      </c>
      <c r="Z409" s="6" t="s">
        <v>629</v>
      </c>
      <c r="AA409" s="66">
        <v>1</v>
      </c>
    </row>
    <row r="410" spans="1:27" x14ac:dyDescent="0.25">
      <c r="A410" s="103">
        <v>2019</v>
      </c>
      <c r="B410" s="104" t="s">
        <v>623</v>
      </c>
      <c r="C410" s="104" t="s">
        <v>200</v>
      </c>
      <c r="D410" s="104" t="s">
        <v>193</v>
      </c>
      <c r="E410" s="104" t="s">
        <v>194</v>
      </c>
      <c r="F410" s="104" t="s">
        <v>14</v>
      </c>
      <c r="G410" s="104" t="s">
        <v>15</v>
      </c>
      <c r="H410" s="104" t="s">
        <v>20</v>
      </c>
      <c r="I410" s="104" t="s">
        <v>19</v>
      </c>
      <c r="J410" s="125">
        <v>4</v>
      </c>
      <c r="R410" s="5">
        <v>2020</v>
      </c>
      <c r="S410" s="6" t="s">
        <v>645</v>
      </c>
      <c r="T410" s="6" t="s">
        <v>642</v>
      </c>
      <c r="U410" s="135" t="s">
        <v>52</v>
      </c>
      <c r="V410" s="6" t="s">
        <v>53</v>
      </c>
      <c r="W410" s="6" t="s">
        <v>54</v>
      </c>
      <c r="X410" s="6" t="s">
        <v>55</v>
      </c>
      <c r="Y410" s="6" t="s">
        <v>16</v>
      </c>
      <c r="Z410" s="6" t="s">
        <v>629</v>
      </c>
      <c r="AA410" s="66">
        <v>1</v>
      </c>
    </row>
    <row r="411" spans="1:27" x14ac:dyDescent="0.25">
      <c r="A411" s="103">
        <v>2019</v>
      </c>
      <c r="B411" s="104" t="s">
        <v>607</v>
      </c>
      <c r="C411" s="104" t="s">
        <v>303</v>
      </c>
      <c r="D411" s="104" t="s">
        <v>298</v>
      </c>
      <c r="E411" s="104" t="s">
        <v>299</v>
      </c>
      <c r="F411" s="104" t="s">
        <v>300</v>
      </c>
      <c r="G411" s="104" t="s">
        <v>301</v>
      </c>
      <c r="H411" s="104" t="s">
        <v>16</v>
      </c>
      <c r="I411" s="104" t="s">
        <v>17</v>
      </c>
      <c r="J411" s="125">
        <v>2</v>
      </c>
      <c r="R411" s="5">
        <v>2020</v>
      </c>
      <c r="S411" s="6" t="s">
        <v>645</v>
      </c>
      <c r="T411" s="6" t="s">
        <v>642</v>
      </c>
      <c r="U411" s="135" t="s">
        <v>52</v>
      </c>
      <c r="V411" s="6" t="s">
        <v>53</v>
      </c>
      <c r="W411" s="6" t="s">
        <v>54</v>
      </c>
      <c r="X411" s="6" t="s">
        <v>55</v>
      </c>
      <c r="Y411" s="6" t="s">
        <v>23</v>
      </c>
      <c r="Z411" s="6" t="s">
        <v>629</v>
      </c>
      <c r="AA411" s="66">
        <v>9</v>
      </c>
    </row>
    <row r="412" spans="1:27" x14ac:dyDescent="0.25">
      <c r="A412" s="103">
        <v>2019</v>
      </c>
      <c r="B412" s="104" t="s">
        <v>595</v>
      </c>
      <c r="C412" s="104" t="s">
        <v>424</v>
      </c>
      <c r="D412" s="104" t="s">
        <v>417</v>
      </c>
      <c r="E412" s="104" t="s">
        <v>418</v>
      </c>
      <c r="F412" s="104" t="s">
        <v>14</v>
      </c>
      <c r="G412" s="104" t="s">
        <v>15</v>
      </c>
      <c r="H412" s="104" t="s">
        <v>16</v>
      </c>
      <c r="I412" s="104" t="s">
        <v>18</v>
      </c>
      <c r="J412" s="125">
        <v>1</v>
      </c>
      <c r="R412" s="5">
        <v>2020</v>
      </c>
      <c r="S412" s="6" t="s">
        <v>645</v>
      </c>
      <c r="T412" s="6" t="s">
        <v>642</v>
      </c>
      <c r="U412" s="135" t="s">
        <v>52</v>
      </c>
      <c r="V412" s="6" t="s">
        <v>53</v>
      </c>
      <c r="W412" s="6" t="s">
        <v>54</v>
      </c>
      <c r="X412" s="6" t="s">
        <v>55</v>
      </c>
      <c r="Y412" s="6" t="s">
        <v>20</v>
      </c>
      <c r="Z412" s="6" t="s">
        <v>629</v>
      </c>
      <c r="AA412" s="66">
        <v>26</v>
      </c>
    </row>
    <row r="413" spans="1:27" x14ac:dyDescent="0.25">
      <c r="A413" s="103">
        <v>2019</v>
      </c>
      <c r="B413" s="104" t="s">
        <v>595</v>
      </c>
      <c r="C413" s="104" t="s">
        <v>424</v>
      </c>
      <c r="D413" s="104" t="s">
        <v>417</v>
      </c>
      <c r="E413" s="104" t="s">
        <v>418</v>
      </c>
      <c r="F413" s="104" t="s">
        <v>14</v>
      </c>
      <c r="G413" s="104" t="s">
        <v>15</v>
      </c>
      <c r="H413" s="104" t="s">
        <v>16</v>
      </c>
      <c r="I413" s="104" t="s">
        <v>19</v>
      </c>
      <c r="J413" s="125">
        <v>1</v>
      </c>
      <c r="R413" s="5">
        <v>2020</v>
      </c>
      <c r="S413" s="6" t="s">
        <v>645</v>
      </c>
      <c r="T413" s="6" t="s">
        <v>642</v>
      </c>
      <c r="U413" s="135" t="s">
        <v>60</v>
      </c>
      <c r="V413" s="6" t="s">
        <v>61</v>
      </c>
      <c r="W413" s="6" t="s">
        <v>62</v>
      </c>
      <c r="X413" s="6" t="s">
        <v>63</v>
      </c>
      <c r="Y413" s="6" t="s">
        <v>16</v>
      </c>
      <c r="Z413" s="6" t="s">
        <v>629</v>
      </c>
      <c r="AA413" s="66">
        <v>4</v>
      </c>
    </row>
    <row r="414" spans="1:27" x14ac:dyDescent="0.25">
      <c r="A414" s="103">
        <v>2019</v>
      </c>
      <c r="B414" s="104" t="s">
        <v>595</v>
      </c>
      <c r="C414" s="104" t="s">
        <v>424</v>
      </c>
      <c r="D414" s="104" t="s">
        <v>417</v>
      </c>
      <c r="E414" s="104" t="s">
        <v>418</v>
      </c>
      <c r="F414" s="104" t="s">
        <v>14</v>
      </c>
      <c r="G414" s="104" t="s">
        <v>15</v>
      </c>
      <c r="H414" s="104" t="s">
        <v>20</v>
      </c>
      <c r="I414" s="104" t="s">
        <v>18</v>
      </c>
      <c r="J414" s="125">
        <v>7</v>
      </c>
      <c r="R414" s="5">
        <v>2020</v>
      </c>
      <c r="S414" s="6" t="s">
        <v>645</v>
      </c>
      <c r="T414" s="6" t="s">
        <v>642</v>
      </c>
      <c r="U414" s="135" t="s">
        <v>60</v>
      </c>
      <c r="V414" s="6" t="s">
        <v>61</v>
      </c>
      <c r="W414" s="6" t="s">
        <v>62</v>
      </c>
      <c r="X414" s="6" t="s">
        <v>63</v>
      </c>
      <c r="Y414" s="6" t="s">
        <v>23</v>
      </c>
      <c r="Z414" s="6" t="s">
        <v>629</v>
      </c>
      <c r="AA414" s="66">
        <v>1</v>
      </c>
    </row>
    <row r="415" spans="1:27" x14ac:dyDescent="0.25">
      <c r="A415" s="103">
        <v>2019</v>
      </c>
      <c r="B415" s="104" t="s">
        <v>595</v>
      </c>
      <c r="C415" s="104" t="s">
        <v>424</v>
      </c>
      <c r="D415" s="104" t="s">
        <v>417</v>
      </c>
      <c r="E415" s="104" t="s">
        <v>418</v>
      </c>
      <c r="F415" s="104" t="s">
        <v>14</v>
      </c>
      <c r="G415" s="104" t="s">
        <v>15</v>
      </c>
      <c r="H415" s="104" t="s">
        <v>20</v>
      </c>
      <c r="I415" s="104" t="s">
        <v>19</v>
      </c>
      <c r="J415" s="125">
        <v>1</v>
      </c>
      <c r="R415" s="5">
        <v>2020</v>
      </c>
      <c r="S415" s="6" t="s">
        <v>645</v>
      </c>
      <c r="T415" s="6" t="s">
        <v>642</v>
      </c>
      <c r="U415" s="135" t="s">
        <v>60</v>
      </c>
      <c r="V415" s="6" t="s">
        <v>61</v>
      </c>
      <c r="W415" s="6" t="s">
        <v>62</v>
      </c>
      <c r="X415" s="6" t="s">
        <v>63</v>
      </c>
      <c r="Y415" s="6" t="s">
        <v>20</v>
      </c>
      <c r="Z415" s="6" t="s">
        <v>629</v>
      </c>
      <c r="AA415" s="66">
        <v>103</v>
      </c>
    </row>
    <row r="416" spans="1:27" x14ac:dyDescent="0.25">
      <c r="A416" s="103">
        <v>2019</v>
      </c>
      <c r="B416" s="104" t="s">
        <v>578</v>
      </c>
      <c r="C416" s="104" t="s">
        <v>360</v>
      </c>
      <c r="D416" s="104" t="s">
        <v>355</v>
      </c>
      <c r="E416" s="104" t="s">
        <v>356</v>
      </c>
      <c r="F416" s="104" t="s">
        <v>357</v>
      </c>
      <c r="G416" s="104" t="s">
        <v>358</v>
      </c>
      <c r="H416" s="104" t="s">
        <v>20</v>
      </c>
      <c r="I416" s="104" t="s">
        <v>17</v>
      </c>
      <c r="J416" s="125">
        <v>16</v>
      </c>
      <c r="R416" s="5">
        <v>2020</v>
      </c>
      <c r="S416" s="6" t="s">
        <v>645</v>
      </c>
      <c r="T416" s="6" t="s">
        <v>642</v>
      </c>
      <c r="U416" s="135" t="s">
        <v>74</v>
      </c>
      <c r="V416" s="6" t="s">
        <v>75</v>
      </c>
      <c r="W416" s="6" t="s">
        <v>76</v>
      </c>
      <c r="X416" s="6" t="s">
        <v>77</v>
      </c>
      <c r="Y416" s="6" t="s">
        <v>16</v>
      </c>
      <c r="Z416" s="6" t="s">
        <v>629</v>
      </c>
      <c r="AA416" s="66">
        <v>2</v>
      </c>
    </row>
    <row r="417" spans="1:27" x14ac:dyDescent="0.25">
      <c r="A417" s="103">
        <v>2019</v>
      </c>
      <c r="B417" s="104" t="s">
        <v>578</v>
      </c>
      <c r="C417" s="104" t="s">
        <v>360</v>
      </c>
      <c r="D417" s="104" t="s">
        <v>355</v>
      </c>
      <c r="E417" s="104" t="s">
        <v>356</v>
      </c>
      <c r="F417" s="104" t="s">
        <v>357</v>
      </c>
      <c r="G417" s="104" t="s">
        <v>358</v>
      </c>
      <c r="H417" s="104" t="s">
        <v>20</v>
      </c>
      <c r="I417" s="104" t="s">
        <v>41</v>
      </c>
      <c r="J417" s="125">
        <v>4</v>
      </c>
      <c r="R417" s="5">
        <v>2020</v>
      </c>
      <c r="S417" s="6" t="s">
        <v>645</v>
      </c>
      <c r="T417" s="6" t="s">
        <v>642</v>
      </c>
      <c r="U417" s="135" t="s">
        <v>74</v>
      </c>
      <c r="V417" s="6" t="s">
        <v>75</v>
      </c>
      <c r="W417" s="6" t="s">
        <v>76</v>
      </c>
      <c r="X417" s="6" t="s">
        <v>77</v>
      </c>
      <c r="Y417" s="6" t="s">
        <v>23</v>
      </c>
      <c r="Z417" s="6" t="s">
        <v>629</v>
      </c>
      <c r="AA417" s="66">
        <v>31</v>
      </c>
    </row>
    <row r="418" spans="1:27" x14ac:dyDescent="0.25">
      <c r="A418" s="103">
        <v>2019</v>
      </c>
      <c r="B418" s="104" t="s">
        <v>578</v>
      </c>
      <c r="C418" s="104" t="s">
        <v>360</v>
      </c>
      <c r="D418" s="104" t="s">
        <v>355</v>
      </c>
      <c r="E418" s="104" t="s">
        <v>356</v>
      </c>
      <c r="F418" s="104" t="s">
        <v>357</v>
      </c>
      <c r="G418" s="104" t="s">
        <v>358</v>
      </c>
      <c r="H418" s="104" t="s">
        <v>20</v>
      </c>
      <c r="I418" s="104" t="s">
        <v>18</v>
      </c>
      <c r="J418" s="125">
        <v>9</v>
      </c>
      <c r="R418" s="5">
        <v>2020</v>
      </c>
      <c r="S418" s="6" t="s">
        <v>645</v>
      </c>
      <c r="T418" s="6" t="s">
        <v>642</v>
      </c>
      <c r="U418" s="135" t="s">
        <v>74</v>
      </c>
      <c r="V418" s="6" t="s">
        <v>75</v>
      </c>
      <c r="W418" s="6" t="s">
        <v>76</v>
      </c>
      <c r="X418" s="6" t="s">
        <v>77</v>
      </c>
      <c r="Y418" s="6" t="s">
        <v>20</v>
      </c>
      <c r="Z418" s="6" t="s">
        <v>629</v>
      </c>
      <c r="AA418" s="66">
        <v>27</v>
      </c>
    </row>
    <row r="419" spans="1:27" x14ac:dyDescent="0.25">
      <c r="A419" s="103">
        <v>2019</v>
      </c>
      <c r="B419" s="104" t="s">
        <v>578</v>
      </c>
      <c r="C419" s="104" t="s">
        <v>360</v>
      </c>
      <c r="D419" s="104" t="s">
        <v>355</v>
      </c>
      <c r="E419" s="104" t="s">
        <v>356</v>
      </c>
      <c r="F419" s="104" t="s">
        <v>357</v>
      </c>
      <c r="G419" s="104" t="s">
        <v>358</v>
      </c>
      <c r="H419" s="104" t="s">
        <v>20</v>
      </c>
      <c r="I419" s="104" t="s">
        <v>24</v>
      </c>
      <c r="J419" s="125">
        <v>6</v>
      </c>
      <c r="R419" s="5">
        <v>2020</v>
      </c>
      <c r="S419" s="6" t="s">
        <v>645</v>
      </c>
      <c r="T419" s="6" t="s">
        <v>642</v>
      </c>
      <c r="U419" s="135" t="s">
        <v>176</v>
      </c>
      <c r="V419" s="6" t="s">
        <v>177</v>
      </c>
      <c r="W419" s="6" t="s">
        <v>76</v>
      </c>
      <c r="X419" s="6" t="s">
        <v>77</v>
      </c>
      <c r="Y419" s="6" t="s">
        <v>23</v>
      </c>
      <c r="Z419" s="6" t="s">
        <v>629</v>
      </c>
      <c r="AA419" s="66">
        <v>1</v>
      </c>
    </row>
    <row r="420" spans="1:27" x14ac:dyDescent="0.25">
      <c r="A420" s="103">
        <v>2019</v>
      </c>
      <c r="B420" s="104" t="s">
        <v>578</v>
      </c>
      <c r="C420" s="104" t="s">
        <v>360</v>
      </c>
      <c r="D420" s="104" t="s">
        <v>355</v>
      </c>
      <c r="E420" s="104" t="s">
        <v>356</v>
      </c>
      <c r="F420" s="104" t="s">
        <v>357</v>
      </c>
      <c r="G420" s="104" t="s">
        <v>358</v>
      </c>
      <c r="H420" s="104" t="s">
        <v>20</v>
      </c>
      <c r="I420" s="104" t="s">
        <v>19</v>
      </c>
      <c r="J420" s="125">
        <v>17</v>
      </c>
      <c r="R420" s="5">
        <v>2020</v>
      </c>
      <c r="S420" s="6" t="s">
        <v>645</v>
      </c>
      <c r="T420" s="6" t="s">
        <v>642</v>
      </c>
      <c r="U420" s="135" t="s">
        <v>554</v>
      </c>
      <c r="V420" s="6" t="s">
        <v>480</v>
      </c>
      <c r="W420" s="6" t="s">
        <v>170</v>
      </c>
      <c r="X420" s="6" t="s">
        <v>171</v>
      </c>
      <c r="Y420" s="6" t="s">
        <v>16</v>
      </c>
      <c r="Z420" s="6" t="s">
        <v>629</v>
      </c>
      <c r="AA420" s="66">
        <v>89</v>
      </c>
    </row>
    <row r="421" spans="1:27" x14ac:dyDescent="0.25">
      <c r="A421" s="103">
        <v>2019</v>
      </c>
      <c r="B421" s="104" t="s">
        <v>645</v>
      </c>
      <c r="C421" s="104" t="s">
        <v>642</v>
      </c>
      <c r="D421" s="104" t="s">
        <v>44</v>
      </c>
      <c r="E421" s="104" t="s">
        <v>45</v>
      </c>
      <c r="F421" s="104" t="s">
        <v>46</v>
      </c>
      <c r="G421" s="104" t="s">
        <v>47</v>
      </c>
      <c r="H421" s="104" t="s">
        <v>20</v>
      </c>
      <c r="I421" s="104" t="s">
        <v>18</v>
      </c>
      <c r="J421" s="125">
        <v>1</v>
      </c>
      <c r="R421" s="5">
        <v>2020</v>
      </c>
      <c r="S421" s="6" t="s">
        <v>645</v>
      </c>
      <c r="T421" s="6" t="s">
        <v>642</v>
      </c>
      <c r="U421" s="135" t="s">
        <v>554</v>
      </c>
      <c r="V421" s="6" t="s">
        <v>480</v>
      </c>
      <c r="W421" s="6" t="s">
        <v>170</v>
      </c>
      <c r="X421" s="6" t="s">
        <v>171</v>
      </c>
      <c r="Y421" s="6" t="s">
        <v>20</v>
      </c>
      <c r="Z421" s="6" t="s">
        <v>629</v>
      </c>
      <c r="AA421" s="66">
        <v>1</v>
      </c>
    </row>
    <row r="422" spans="1:27" x14ac:dyDescent="0.25">
      <c r="A422" s="103">
        <v>2019</v>
      </c>
      <c r="B422" s="104" t="s">
        <v>645</v>
      </c>
      <c r="C422" s="104" t="s">
        <v>642</v>
      </c>
      <c r="D422" s="104" t="s">
        <v>44</v>
      </c>
      <c r="E422" s="104" t="s">
        <v>45</v>
      </c>
      <c r="F422" s="104" t="s">
        <v>46</v>
      </c>
      <c r="G422" s="104" t="s">
        <v>47</v>
      </c>
      <c r="H422" s="104" t="s">
        <v>20</v>
      </c>
      <c r="I422" s="104" t="s">
        <v>19</v>
      </c>
      <c r="J422" s="125">
        <v>1</v>
      </c>
      <c r="R422" s="5">
        <v>2020</v>
      </c>
      <c r="S422" s="6" t="s">
        <v>645</v>
      </c>
      <c r="T422" s="6" t="s">
        <v>642</v>
      </c>
      <c r="U422" s="135" t="s">
        <v>236</v>
      </c>
      <c r="V422" s="6" t="s">
        <v>237</v>
      </c>
      <c r="W422" s="6" t="s">
        <v>238</v>
      </c>
      <c r="X422" s="6" t="s">
        <v>235</v>
      </c>
      <c r="Y422" s="6" t="s">
        <v>16</v>
      </c>
      <c r="Z422" s="6" t="s">
        <v>629</v>
      </c>
      <c r="AA422" s="66">
        <v>60</v>
      </c>
    </row>
    <row r="423" spans="1:27" x14ac:dyDescent="0.25">
      <c r="A423" s="103">
        <v>2019</v>
      </c>
      <c r="B423" s="104" t="s">
        <v>645</v>
      </c>
      <c r="C423" s="104" t="s">
        <v>642</v>
      </c>
      <c r="D423" s="104" t="s">
        <v>52</v>
      </c>
      <c r="E423" s="104" t="s">
        <v>53</v>
      </c>
      <c r="F423" s="104" t="s">
        <v>54</v>
      </c>
      <c r="G423" s="104" t="s">
        <v>55</v>
      </c>
      <c r="H423" s="104" t="s">
        <v>23</v>
      </c>
      <c r="I423" s="104" t="s">
        <v>18</v>
      </c>
      <c r="J423" s="125">
        <v>4</v>
      </c>
      <c r="R423" s="5">
        <v>2020</v>
      </c>
      <c r="S423" s="6" t="s">
        <v>645</v>
      </c>
      <c r="T423" s="6" t="s">
        <v>642</v>
      </c>
      <c r="U423" s="135" t="s">
        <v>236</v>
      </c>
      <c r="V423" s="6" t="s">
        <v>237</v>
      </c>
      <c r="W423" s="6" t="s">
        <v>238</v>
      </c>
      <c r="X423" s="6" t="s">
        <v>235</v>
      </c>
      <c r="Y423" s="6" t="s">
        <v>23</v>
      </c>
      <c r="Z423" s="6" t="s">
        <v>629</v>
      </c>
      <c r="AA423" s="66">
        <v>1</v>
      </c>
    </row>
    <row r="424" spans="1:27" x14ac:dyDescent="0.25">
      <c r="A424" s="103">
        <v>2019</v>
      </c>
      <c r="B424" s="104" t="s">
        <v>645</v>
      </c>
      <c r="C424" s="104" t="s">
        <v>642</v>
      </c>
      <c r="D424" s="104" t="s">
        <v>52</v>
      </c>
      <c r="E424" s="104" t="s">
        <v>53</v>
      </c>
      <c r="F424" s="104" t="s">
        <v>54</v>
      </c>
      <c r="G424" s="104" t="s">
        <v>55</v>
      </c>
      <c r="H424" s="104" t="s">
        <v>23</v>
      </c>
      <c r="I424" s="104" t="s">
        <v>24</v>
      </c>
      <c r="J424" s="125">
        <v>3</v>
      </c>
      <c r="R424" s="5">
        <v>2020</v>
      </c>
      <c r="S424" s="6" t="s">
        <v>645</v>
      </c>
      <c r="T424" s="6" t="s">
        <v>642</v>
      </c>
      <c r="U424" s="135" t="s">
        <v>236</v>
      </c>
      <c r="V424" s="6" t="s">
        <v>237</v>
      </c>
      <c r="W424" s="6" t="s">
        <v>238</v>
      </c>
      <c r="X424" s="6" t="s">
        <v>235</v>
      </c>
      <c r="Y424" s="6" t="s">
        <v>20</v>
      </c>
      <c r="Z424" s="6" t="s">
        <v>629</v>
      </c>
      <c r="AA424" s="66">
        <v>13</v>
      </c>
    </row>
    <row r="425" spans="1:27" x14ac:dyDescent="0.25">
      <c r="A425" s="103">
        <v>2019</v>
      </c>
      <c r="B425" s="104" t="s">
        <v>645</v>
      </c>
      <c r="C425" s="104" t="s">
        <v>642</v>
      </c>
      <c r="D425" s="104" t="s">
        <v>52</v>
      </c>
      <c r="E425" s="104" t="s">
        <v>53</v>
      </c>
      <c r="F425" s="104" t="s">
        <v>54</v>
      </c>
      <c r="G425" s="104" t="s">
        <v>55</v>
      </c>
      <c r="H425" s="104" t="s">
        <v>23</v>
      </c>
      <c r="I425" s="104" t="s">
        <v>19</v>
      </c>
      <c r="J425" s="125">
        <v>5</v>
      </c>
      <c r="R425" s="5">
        <v>2020</v>
      </c>
      <c r="S425" s="6" t="s">
        <v>645</v>
      </c>
      <c r="T425" s="6" t="s">
        <v>642</v>
      </c>
      <c r="U425" s="135" t="s">
        <v>279</v>
      </c>
      <c r="V425" s="6" t="s">
        <v>280</v>
      </c>
      <c r="W425" s="6" t="s">
        <v>46</v>
      </c>
      <c r="X425" s="6" t="s">
        <v>47</v>
      </c>
      <c r="Y425" s="6" t="s">
        <v>16</v>
      </c>
      <c r="Z425" s="6" t="s">
        <v>629</v>
      </c>
      <c r="AA425" s="66">
        <v>1</v>
      </c>
    </row>
    <row r="426" spans="1:27" x14ac:dyDescent="0.25">
      <c r="A426" s="103">
        <v>2019</v>
      </c>
      <c r="B426" s="104" t="s">
        <v>645</v>
      </c>
      <c r="C426" s="104" t="s">
        <v>642</v>
      </c>
      <c r="D426" s="104" t="s">
        <v>52</v>
      </c>
      <c r="E426" s="104" t="s">
        <v>53</v>
      </c>
      <c r="F426" s="104" t="s">
        <v>54</v>
      </c>
      <c r="G426" s="104" t="s">
        <v>55</v>
      </c>
      <c r="H426" s="104" t="s">
        <v>20</v>
      </c>
      <c r="I426" s="104" t="s">
        <v>17</v>
      </c>
      <c r="J426" s="125">
        <v>2</v>
      </c>
      <c r="R426" s="5">
        <v>2020</v>
      </c>
      <c r="S426" s="104" t="s">
        <v>645</v>
      </c>
      <c r="T426" s="104" t="s">
        <v>642</v>
      </c>
      <c r="U426" s="135" t="s">
        <v>279</v>
      </c>
      <c r="V426" s="6" t="s">
        <v>280</v>
      </c>
      <c r="W426" s="6" t="s">
        <v>46</v>
      </c>
      <c r="X426" s="6" t="s">
        <v>47</v>
      </c>
      <c r="Y426" s="6" t="s">
        <v>20</v>
      </c>
      <c r="Z426" s="6" t="s">
        <v>629</v>
      </c>
      <c r="AA426" s="66">
        <v>2</v>
      </c>
    </row>
    <row r="427" spans="1:27" x14ac:dyDescent="0.25">
      <c r="A427" s="103">
        <v>2019</v>
      </c>
      <c r="B427" s="104" t="s">
        <v>645</v>
      </c>
      <c r="C427" s="104" t="s">
        <v>642</v>
      </c>
      <c r="D427" s="104" t="s">
        <v>52</v>
      </c>
      <c r="E427" s="104" t="s">
        <v>53</v>
      </c>
      <c r="F427" s="104" t="s">
        <v>54</v>
      </c>
      <c r="G427" s="104" t="s">
        <v>55</v>
      </c>
      <c r="H427" s="104" t="s">
        <v>20</v>
      </c>
      <c r="I427" s="104" t="s">
        <v>18</v>
      </c>
      <c r="J427" s="125">
        <v>17</v>
      </c>
      <c r="R427" s="5">
        <v>2020</v>
      </c>
      <c r="S427" s="104" t="s">
        <v>645</v>
      </c>
      <c r="T427" s="104" t="s">
        <v>642</v>
      </c>
      <c r="U427" s="135" t="s">
        <v>290</v>
      </c>
      <c r="V427" s="6" t="s">
        <v>291</v>
      </c>
      <c r="W427" s="6" t="s">
        <v>292</v>
      </c>
      <c r="X427" s="6" t="s">
        <v>289</v>
      </c>
      <c r="Y427" s="6" t="s">
        <v>16</v>
      </c>
      <c r="Z427" s="6" t="s">
        <v>629</v>
      </c>
      <c r="AA427" s="66">
        <v>7</v>
      </c>
    </row>
    <row r="428" spans="1:27" x14ac:dyDescent="0.25">
      <c r="A428" s="103">
        <v>2019</v>
      </c>
      <c r="B428" s="104" t="s">
        <v>645</v>
      </c>
      <c r="C428" s="104" t="s">
        <v>642</v>
      </c>
      <c r="D428" s="104" t="s">
        <v>52</v>
      </c>
      <c r="E428" s="104" t="s">
        <v>53</v>
      </c>
      <c r="F428" s="104" t="s">
        <v>54</v>
      </c>
      <c r="G428" s="104" t="s">
        <v>55</v>
      </c>
      <c r="H428" s="104" t="s">
        <v>20</v>
      </c>
      <c r="I428" s="104" t="s">
        <v>24</v>
      </c>
      <c r="J428" s="125">
        <v>38</v>
      </c>
      <c r="R428" s="5">
        <v>2020</v>
      </c>
      <c r="S428" s="6" t="s">
        <v>645</v>
      </c>
      <c r="T428" s="6" t="s">
        <v>642</v>
      </c>
      <c r="U428" s="135" t="s">
        <v>290</v>
      </c>
      <c r="V428" s="6" t="s">
        <v>291</v>
      </c>
      <c r="W428" s="6" t="s">
        <v>292</v>
      </c>
      <c r="X428" s="6" t="s">
        <v>289</v>
      </c>
      <c r="Y428" s="6" t="s">
        <v>23</v>
      </c>
      <c r="Z428" s="6" t="s">
        <v>629</v>
      </c>
      <c r="AA428" s="125">
        <v>4</v>
      </c>
    </row>
    <row r="429" spans="1:27" x14ac:dyDescent="0.25">
      <c r="A429" s="103">
        <v>2019</v>
      </c>
      <c r="B429" s="104" t="s">
        <v>645</v>
      </c>
      <c r="C429" s="104" t="s">
        <v>642</v>
      </c>
      <c r="D429" s="104" t="s">
        <v>52</v>
      </c>
      <c r="E429" s="104" t="s">
        <v>53</v>
      </c>
      <c r="F429" s="104" t="s">
        <v>54</v>
      </c>
      <c r="G429" s="104" t="s">
        <v>55</v>
      </c>
      <c r="H429" s="104" t="s">
        <v>20</v>
      </c>
      <c r="I429" s="104" t="s">
        <v>19</v>
      </c>
      <c r="J429" s="125">
        <v>16</v>
      </c>
      <c r="R429" s="5">
        <v>2020</v>
      </c>
      <c r="S429" s="6" t="s">
        <v>645</v>
      </c>
      <c r="T429" s="6" t="s">
        <v>642</v>
      </c>
      <c r="U429" s="135" t="s">
        <v>290</v>
      </c>
      <c r="V429" s="6" t="s">
        <v>291</v>
      </c>
      <c r="W429" s="6" t="s">
        <v>292</v>
      </c>
      <c r="X429" s="6" t="s">
        <v>289</v>
      </c>
      <c r="Y429" s="6" t="s">
        <v>20</v>
      </c>
      <c r="Z429" s="6" t="s">
        <v>629</v>
      </c>
      <c r="AA429" s="125">
        <v>24</v>
      </c>
    </row>
    <row r="430" spans="1:27" x14ac:dyDescent="0.25">
      <c r="A430" s="103">
        <v>2019</v>
      </c>
      <c r="B430" s="104" t="s">
        <v>645</v>
      </c>
      <c r="C430" s="104" t="s">
        <v>642</v>
      </c>
      <c r="D430" s="104" t="s">
        <v>60</v>
      </c>
      <c r="E430" s="104" t="s">
        <v>61</v>
      </c>
      <c r="F430" s="104" t="s">
        <v>62</v>
      </c>
      <c r="G430" s="104" t="s">
        <v>63</v>
      </c>
      <c r="H430" s="104" t="s">
        <v>23</v>
      </c>
      <c r="I430" s="104" t="s">
        <v>24</v>
      </c>
      <c r="J430" s="125">
        <v>18</v>
      </c>
      <c r="R430" s="5">
        <v>2020</v>
      </c>
      <c r="S430" s="6" t="s">
        <v>645</v>
      </c>
      <c r="T430" s="6" t="s">
        <v>642</v>
      </c>
      <c r="U430" s="135" t="s">
        <v>298</v>
      </c>
      <c r="V430" s="6" t="s">
        <v>299</v>
      </c>
      <c r="W430" s="6" t="s">
        <v>300</v>
      </c>
      <c r="X430" s="6" t="s">
        <v>301</v>
      </c>
      <c r="Y430" s="6" t="s">
        <v>16</v>
      </c>
      <c r="Z430" s="6" t="s">
        <v>629</v>
      </c>
      <c r="AA430" s="125">
        <v>4</v>
      </c>
    </row>
    <row r="431" spans="1:27" x14ac:dyDescent="0.25">
      <c r="A431" s="103">
        <v>2019</v>
      </c>
      <c r="B431" s="104" t="s">
        <v>645</v>
      </c>
      <c r="C431" s="104" t="s">
        <v>642</v>
      </c>
      <c r="D431" s="104" t="s">
        <v>60</v>
      </c>
      <c r="E431" s="104" t="s">
        <v>61</v>
      </c>
      <c r="F431" s="104" t="s">
        <v>62</v>
      </c>
      <c r="G431" s="104" t="s">
        <v>63</v>
      </c>
      <c r="H431" s="104" t="s">
        <v>23</v>
      </c>
      <c r="I431" s="104" t="s">
        <v>19</v>
      </c>
      <c r="J431" s="125">
        <v>7</v>
      </c>
      <c r="R431" s="5">
        <v>2020</v>
      </c>
      <c r="S431" s="6" t="s">
        <v>645</v>
      </c>
      <c r="T431" s="6" t="s">
        <v>642</v>
      </c>
      <c r="U431" s="135" t="s">
        <v>298</v>
      </c>
      <c r="V431" s="6" t="s">
        <v>299</v>
      </c>
      <c r="W431" s="6" t="s">
        <v>300</v>
      </c>
      <c r="X431" s="6" t="s">
        <v>301</v>
      </c>
      <c r="Y431" s="6" t="s">
        <v>23</v>
      </c>
      <c r="Z431" s="6" t="s">
        <v>629</v>
      </c>
      <c r="AA431" s="125">
        <v>10</v>
      </c>
    </row>
    <row r="432" spans="1:27" x14ac:dyDescent="0.25">
      <c r="A432" s="103">
        <v>2019</v>
      </c>
      <c r="B432" s="104" t="s">
        <v>645</v>
      </c>
      <c r="C432" s="104" t="s">
        <v>642</v>
      </c>
      <c r="D432" s="104" t="s">
        <v>60</v>
      </c>
      <c r="E432" s="104" t="s">
        <v>61</v>
      </c>
      <c r="F432" s="104" t="s">
        <v>62</v>
      </c>
      <c r="G432" s="104" t="s">
        <v>63</v>
      </c>
      <c r="H432" s="104" t="s">
        <v>20</v>
      </c>
      <c r="I432" s="104" t="s">
        <v>17</v>
      </c>
      <c r="J432" s="125">
        <v>53</v>
      </c>
      <c r="R432" s="5">
        <v>2020</v>
      </c>
      <c r="S432" s="6" t="s">
        <v>645</v>
      </c>
      <c r="T432" s="6" t="s">
        <v>642</v>
      </c>
      <c r="U432" s="135" t="s">
        <v>306</v>
      </c>
      <c r="V432" s="6" t="s">
        <v>307</v>
      </c>
      <c r="W432" s="6" t="s">
        <v>170</v>
      </c>
      <c r="X432" s="6" t="s">
        <v>171</v>
      </c>
      <c r="Y432" s="6" t="s">
        <v>16</v>
      </c>
      <c r="Z432" s="6" t="s">
        <v>629</v>
      </c>
      <c r="AA432" s="125">
        <v>76</v>
      </c>
    </row>
    <row r="433" spans="1:27" x14ac:dyDescent="0.25">
      <c r="A433" s="103">
        <v>2019</v>
      </c>
      <c r="B433" s="104" t="s">
        <v>645</v>
      </c>
      <c r="C433" s="104" t="s">
        <v>642</v>
      </c>
      <c r="D433" s="104" t="s">
        <v>60</v>
      </c>
      <c r="E433" s="104" t="s">
        <v>61</v>
      </c>
      <c r="F433" s="104" t="s">
        <v>62</v>
      </c>
      <c r="G433" s="104" t="s">
        <v>63</v>
      </c>
      <c r="H433" s="104" t="s">
        <v>20</v>
      </c>
      <c r="I433" s="104" t="s">
        <v>41</v>
      </c>
      <c r="J433" s="125">
        <v>7</v>
      </c>
      <c r="R433" s="5">
        <v>2020</v>
      </c>
      <c r="S433" s="6" t="s">
        <v>645</v>
      </c>
      <c r="T433" s="6" t="s">
        <v>642</v>
      </c>
      <c r="U433" s="135" t="s">
        <v>309</v>
      </c>
      <c r="V433" s="6" t="s">
        <v>310</v>
      </c>
      <c r="W433" s="6" t="s">
        <v>311</v>
      </c>
      <c r="X433" s="6" t="s">
        <v>312</v>
      </c>
      <c r="Y433" s="6" t="s">
        <v>16</v>
      </c>
      <c r="Z433" s="6" t="s">
        <v>629</v>
      </c>
      <c r="AA433" s="125">
        <v>25</v>
      </c>
    </row>
    <row r="434" spans="1:27" x14ac:dyDescent="0.25">
      <c r="A434" s="103">
        <v>2019</v>
      </c>
      <c r="B434" s="104" t="s">
        <v>645</v>
      </c>
      <c r="C434" s="104" t="s">
        <v>642</v>
      </c>
      <c r="D434" s="104" t="s">
        <v>60</v>
      </c>
      <c r="E434" s="104" t="s">
        <v>61</v>
      </c>
      <c r="F434" s="104" t="s">
        <v>62</v>
      </c>
      <c r="G434" s="104" t="s">
        <v>63</v>
      </c>
      <c r="H434" s="104" t="s">
        <v>20</v>
      </c>
      <c r="I434" s="104" t="s">
        <v>18</v>
      </c>
      <c r="J434" s="125">
        <v>89</v>
      </c>
      <c r="R434" s="5">
        <v>2020</v>
      </c>
      <c r="S434" s="6" t="s">
        <v>645</v>
      </c>
      <c r="T434" s="6" t="s">
        <v>642</v>
      </c>
      <c r="U434" s="135" t="s">
        <v>309</v>
      </c>
      <c r="V434" s="6" t="s">
        <v>310</v>
      </c>
      <c r="W434" s="6" t="s">
        <v>311</v>
      </c>
      <c r="X434" s="6" t="s">
        <v>312</v>
      </c>
      <c r="Y434" s="6" t="s">
        <v>23</v>
      </c>
      <c r="Z434" s="6" t="s">
        <v>629</v>
      </c>
      <c r="AA434" s="125">
        <v>4</v>
      </c>
    </row>
    <row r="435" spans="1:27" x14ac:dyDescent="0.25">
      <c r="A435" s="103">
        <v>2019</v>
      </c>
      <c r="B435" s="104" t="s">
        <v>645</v>
      </c>
      <c r="C435" s="104" t="s">
        <v>642</v>
      </c>
      <c r="D435" s="104" t="s">
        <v>60</v>
      </c>
      <c r="E435" s="104" t="s">
        <v>61</v>
      </c>
      <c r="F435" s="104" t="s">
        <v>62</v>
      </c>
      <c r="G435" s="104" t="s">
        <v>63</v>
      </c>
      <c r="H435" s="104" t="s">
        <v>20</v>
      </c>
      <c r="I435" s="104" t="s">
        <v>24</v>
      </c>
      <c r="J435" s="125">
        <v>93</v>
      </c>
      <c r="R435" s="5">
        <v>2020</v>
      </c>
      <c r="S435" s="6" t="s">
        <v>645</v>
      </c>
      <c r="T435" s="6" t="s">
        <v>642</v>
      </c>
      <c r="U435" s="135" t="s">
        <v>309</v>
      </c>
      <c r="V435" s="6" t="s">
        <v>310</v>
      </c>
      <c r="W435" s="6" t="s">
        <v>311</v>
      </c>
      <c r="X435" s="6" t="s">
        <v>312</v>
      </c>
      <c r="Y435" s="6" t="s">
        <v>20</v>
      </c>
      <c r="Z435" s="6" t="s">
        <v>629</v>
      </c>
      <c r="AA435" s="125">
        <v>3</v>
      </c>
    </row>
    <row r="436" spans="1:27" x14ac:dyDescent="0.25">
      <c r="A436" s="103">
        <v>2019</v>
      </c>
      <c r="B436" s="104" t="s">
        <v>645</v>
      </c>
      <c r="C436" s="104" t="s">
        <v>642</v>
      </c>
      <c r="D436" s="104" t="s">
        <v>60</v>
      </c>
      <c r="E436" s="104" t="s">
        <v>61</v>
      </c>
      <c r="F436" s="104" t="s">
        <v>62</v>
      </c>
      <c r="G436" s="104" t="s">
        <v>63</v>
      </c>
      <c r="H436" s="104" t="s">
        <v>20</v>
      </c>
      <c r="I436" s="104" t="s">
        <v>19</v>
      </c>
      <c r="J436" s="125">
        <v>9</v>
      </c>
      <c r="R436" s="5">
        <v>2020</v>
      </c>
      <c r="S436" s="6" t="s">
        <v>645</v>
      </c>
      <c r="T436" s="6" t="s">
        <v>642</v>
      </c>
      <c r="U436" s="135" t="s">
        <v>319</v>
      </c>
      <c r="V436" s="6" t="s">
        <v>320</v>
      </c>
      <c r="W436" s="6" t="s">
        <v>134</v>
      </c>
      <c r="X436" s="6" t="s">
        <v>135</v>
      </c>
      <c r="Y436" s="6" t="s">
        <v>16</v>
      </c>
      <c r="Z436" s="6" t="s">
        <v>629</v>
      </c>
      <c r="AA436" s="125">
        <v>1</v>
      </c>
    </row>
    <row r="437" spans="1:27" x14ac:dyDescent="0.25">
      <c r="A437" s="103">
        <v>2019</v>
      </c>
      <c r="B437" s="104" t="s">
        <v>645</v>
      </c>
      <c r="C437" s="104" t="s">
        <v>642</v>
      </c>
      <c r="D437" s="104" t="s">
        <v>74</v>
      </c>
      <c r="E437" s="104" t="s">
        <v>75</v>
      </c>
      <c r="F437" s="104" t="s">
        <v>76</v>
      </c>
      <c r="G437" s="104" t="s">
        <v>77</v>
      </c>
      <c r="H437" s="104" t="s">
        <v>16</v>
      </c>
      <c r="I437" s="104" t="s">
        <v>24</v>
      </c>
      <c r="J437" s="125">
        <v>11</v>
      </c>
      <c r="R437" s="5">
        <v>2020</v>
      </c>
      <c r="S437" s="6" t="s">
        <v>579</v>
      </c>
      <c r="T437" s="6" t="s">
        <v>145</v>
      </c>
      <c r="U437" s="135" t="s">
        <v>142</v>
      </c>
      <c r="V437" s="6" t="s">
        <v>143</v>
      </c>
      <c r="W437" s="6" t="s">
        <v>46</v>
      </c>
      <c r="X437" s="6" t="s">
        <v>47</v>
      </c>
      <c r="Y437" s="6" t="s">
        <v>20</v>
      </c>
      <c r="Z437" s="6" t="s">
        <v>629</v>
      </c>
      <c r="AA437" s="125">
        <v>13</v>
      </c>
    </row>
    <row r="438" spans="1:27" x14ac:dyDescent="0.25">
      <c r="A438" s="103">
        <v>2019</v>
      </c>
      <c r="B438" s="104" t="s">
        <v>645</v>
      </c>
      <c r="C438" s="104" t="s">
        <v>642</v>
      </c>
      <c r="D438" s="104" t="s">
        <v>74</v>
      </c>
      <c r="E438" s="104" t="s">
        <v>75</v>
      </c>
      <c r="F438" s="104" t="s">
        <v>76</v>
      </c>
      <c r="G438" s="104" t="s">
        <v>77</v>
      </c>
      <c r="H438" s="104" t="s">
        <v>23</v>
      </c>
      <c r="I438" s="104" t="s">
        <v>18</v>
      </c>
      <c r="J438" s="125">
        <v>17</v>
      </c>
      <c r="R438" s="5">
        <v>2020</v>
      </c>
      <c r="S438" s="6" t="s">
        <v>580</v>
      </c>
      <c r="T438" s="6" t="s">
        <v>141</v>
      </c>
      <c r="U438" s="135" t="s">
        <v>142</v>
      </c>
      <c r="V438" s="6" t="s">
        <v>143</v>
      </c>
      <c r="W438" s="6" t="s">
        <v>46</v>
      </c>
      <c r="X438" s="6" t="s">
        <v>47</v>
      </c>
      <c r="Y438" s="6" t="s">
        <v>20</v>
      </c>
      <c r="Z438" s="6" t="s">
        <v>629</v>
      </c>
      <c r="AA438" s="125">
        <v>10</v>
      </c>
    </row>
    <row r="439" spans="1:27" x14ac:dyDescent="0.25">
      <c r="A439" s="103">
        <v>2019</v>
      </c>
      <c r="B439" s="104" t="s">
        <v>645</v>
      </c>
      <c r="C439" s="104" t="s">
        <v>642</v>
      </c>
      <c r="D439" s="104" t="s">
        <v>74</v>
      </c>
      <c r="E439" s="104" t="s">
        <v>75</v>
      </c>
      <c r="F439" s="104" t="s">
        <v>76</v>
      </c>
      <c r="G439" s="104" t="s">
        <v>77</v>
      </c>
      <c r="H439" s="104" t="s">
        <v>23</v>
      </c>
      <c r="I439" s="104" t="s">
        <v>24</v>
      </c>
      <c r="J439" s="125">
        <v>12</v>
      </c>
      <c r="R439" s="5">
        <v>2020</v>
      </c>
      <c r="S439" s="6" t="s">
        <v>510</v>
      </c>
      <c r="T439" s="6" t="s">
        <v>163</v>
      </c>
      <c r="U439" s="135" t="s">
        <v>164</v>
      </c>
      <c r="V439" s="6" t="s">
        <v>165</v>
      </c>
      <c r="W439" s="6" t="s">
        <v>46</v>
      </c>
      <c r="X439" s="6" t="s">
        <v>47</v>
      </c>
      <c r="Y439" s="6" t="s">
        <v>16</v>
      </c>
      <c r="Z439" s="6" t="s">
        <v>629</v>
      </c>
      <c r="AA439" s="125">
        <v>10</v>
      </c>
    </row>
    <row r="440" spans="1:27" x14ac:dyDescent="0.25">
      <c r="A440" s="103">
        <v>2019</v>
      </c>
      <c r="B440" s="104" t="s">
        <v>645</v>
      </c>
      <c r="C440" s="104" t="s">
        <v>642</v>
      </c>
      <c r="D440" s="104" t="s">
        <v>74</v>
      </c>
      <c r="E440" s="104" t="s">
        <v>75</v>
      </c>
      <c r="F440" s="104" t="s">
        <v>76</v>
      </c>
      <c r="G440" s="104" t="s">
        <v>77</v>
      </c>
      <c r="H440" s="104" t="s">
        <v>23</v>
      </c>
      <c r="I440" s="104" t="s">
        <v>19</v>
      </c>
      <c r="J440" s="125">
        <v>16</v>
      </c>
      <c r="R440" s="5">
        <v>2020</v>
      </c>
      <c r="S440" s="6" t="s">
        <v>510</v>
      </c>
      <c r="T440" s="6" t="s">
        <v>163</v>
      </c>
      <c r="U440" s="135" t="s">
        <v>164</v>
      </c>
      <c r="V440" s="6" t="s">
        <v>165</v>
      </c>
      <c r="W440" s="6" t="s">
        <v>46</v>
      </c>
      <c r="X440" s="6" t="s">
        <v>47</v>
      </c>
      <c r="Y440" s="6" t="s">
        <v>20</v>
      </c>
      <c r="Z440" s="6" t="s">
        <v>629</v>
      </c>
      <c r="AA440" s="125">
        <v>1</v>
      </c>
    </row>
    <row r="441" spans="1:27" x14ac:dyDescent="0.25">
      <c r="A441" s="103">
        <v>2019</v>
      </c>
      <c r="B441" s="104" t="s">
        <v>645</v>
      </c>
      <c r="C441" s="104" t="s">
        <v>642</v>
      </c>
      <c r="D441" s="104" t="s">
        <v>74</v>
      </c>
      <c r="E441" s="104" t="s">
        <v>75</v>
      </c>
      <c r="F441" s="104" t="s">
        <v>76</v>
      </c>
      <c r="G441" s="104" t="s">
        <v>77</v>
      </c>
      <c r="H441" s="104" t="s">
        <v>20</v>
      </c>
      <c r="I441" s="104" t="s">
        <v>17</v>
      </c>
      <c r="J441" s="125">
        <v>11</v>
      </c>
      <c r="R441" s="5">
        <v>2020</v>
      </c>
      <c r="S441" s="6" t="s">
        <v>514</v>
      </c>
      <c r="T441" s="6" t="s">
        <v>185</v>
      </c>
      <c r="U441" s="135" t="s">
        <v>186</v>
      </c>
      <c r="V441" s="6" t="s">
        <v>187</v>
      </c>
      <c r="W441" s="6" t="s">
        <v>46</v>
      </c>
      <c r="X441" s="6" t="s">
        <v>47</v>
      </c>
      <c r="Y441" s="6" t="s">
        <v>16</v>
      </c>
      <c r="Z441" s="6" t="s">
        <v>629</v>
      </c>
      <c r="AA441" s="125">
        <v>8</v>
      </c>
    </row>
    <row r="442" spans="1:27" x14ac:dyDescent="0.25">
      <c r="A442" s="103">
        <v>2019</v>
      </c>
      <c r="B442" s="104" t="s">
        <v>645</v>
      </c>
      <c r="C442" s="104" t="s">
        <v>642</v>
      </c>
      <c r="D442" s="104" t="s">
        <v>74</v>
      </c>
      <c r="E442" s="104" t="s">
        <v>75</v>
      </c>
      <c r="F442" s="104" t="s">
        <v>76</v>
      </c>
      <c r="G442" s="104" t="s">
        <v>77</v>
      </c>
      <c r="H442" s="104" t="s">
        <v>20</v>
      </c>
      <c r="I442" s="104" t="s">
        <v>18</v>
      </c>
      <c r="J442" s="125">
        <v>29</v>
      </c>
      <c r="R442" s="5">
        <v>2020</v>
      </c>
      <c r="S442" s="6" t="s">
        <v>514</v>
      </c>
      <c r="T442" s="6" t="s">
        <v>185</v>
      </c>
      <c r="U442" s="135" t="s">
        <v>186</v>
      </c>
      <c r="V442" s="6" t="s">
        <v>187</v>
      </c>
      <c r="W442" s="6" t="s">
        <v>46</v>
      </c>
      <c r="X442" s="6" t="s">
        <v>47</v>
      </c>
      <c r="Y442" s="6" t="s">
        <v>23</v>
      </c>
      <c r="Z442" s="6" t="s">
        <v>629</v>
      </c>
      <c r="AA442" s="125">
        <v>1</v>
      </c>
    </row>
    <row r="443" spans="1:27" x14ac:dyDescent="0.25">
      <c r="A443" s="103">
        <v>2019</v>
      </c>
      <c r="B443" s="104" t="s">
        <v>645</v>
      </c>
      <c r="C443" s="104" t="s">
        <v>642</v>
      </c>
      <c r="D443" s="104" t="s">
        <v>74</v>
      </c>
      <c r="E443" s="104" t="s">
        <v>75</v>
      </c>
      <c r="F443" s="104" t="s">
        <v>76</v>
      </c>
      <c r="G443" s="104" t="s">
        <v>77</v>
      </c>
      <c r="H443" s="104" t="s">
        <v>20</v>
      </c>
      <c r="I443" s="104" t="s">
        <v>24</v>
      </c>
      <c r="J443" s="125">
        <v>83</v>
      </c>
      <c r="R443" s="5">
        <v>2020</v>
      </c>
      <c r="S443" s="6" t="s">
        <v>514</v>
      </c>
      <c r="T443" s="6" t="s">
        <v>185</v>
      </c>
      <c r="U443" s="135" t="s">
        <v>186</v>
      </c>
      <c r="V443" s="6" t="s">
        <v>187</v>
      </c>
      <c r="W443" s="6" t="s">
        <v>46</v>
      </c>
      <c r="X443" s="6" t="s">
        <v>47</v>
      </c>
      <c r="Y443" s="6" t="s">
        <v>20</v>
      </c>
      <c r="Z443" s="6" t="s">
        <v>629</v>
      </c>
      <c r="AA443" s="125">
        <v>1</v>
      </c>
    </row>
    <row r="444" spans="1:27" x14ac:dyDescent="0.25">
      <c r="A444" s="103">
        <v>2019</v>
      </c>
      <c r="B444" s="104" t="s">
        <v>645</v>
      </c>
      <c r="C444" s="104" t="s">
        <v>642</v>
      </c>
      <c r="D444" s="104" t="s">
        <v>74</v>
      </c>
      <c r="E444" s="104" t="s">
        <v>75</v>
      </c>
      <c r="F444" s="104" t="s">
        <v>76</v>
      </c>
      <c r="G444" s="104" t="s">
        <v>77</v>
      </c>
      <c r="H444" s="104" t="s">
        <v>20</v>
      </c>
      <c r="I444" s="104" t="s">
        <v>19</v>
      </c>
      <c r="J444" s="125">
        <v>66</v>
      </c>
      <c r="R444" s="5">
        <v>2020</v>
      </c>
      <c r="S444" s="6" t="s">
        <v>602</v>
      </c>
      <c r="T444" s="6" t="s">
        <v>202</v>
      </c>
      <c r="U444" s="135" t="s">
        <v>203</v>
      </c>
      <c r="V444" s="6" t="s">
        <v>204</v>
      </c>
      <c r="W444" s="6" t="s">
        <v>46</v>
      </c>
      <c r="X444" s="6" t="s">
        <v>47</v>
      </c>
      <c r="Y444" s="6" t="s">
        <v>16</v>
      </c>
      <c r="Z444" s="6" t="s">
        <v>629</v>
      </c>
      <c r="AA444" s="125">
        <v>2</v>
      </c>
    </row>
    <row r="445" spans="1:27" x14ac:dyDescent="0.25">
      <c r="A445" s="103">
        <v>2019</v>
      </c>
      <c r="B445" s="104" t="s">
        <v>645</v>
      </c>
      <c r="C445" s="104" t="s">
        <v>642</v>
      </c>
      <c r="D445" s="104" t="s">
        <v>554</v>
      </c>
      <c r="E445" s="104" t="s">
        <v>480</v>
      </c>
      <c r="F445" s="104" t="s">
        <v>170</v>
      </c>
      <c r="G445" s="104" t="s">
        <v>171</v>
      </c>
      <c r="H445" s="104" t="s">
        <v>16</v>
      </c>
      <c r="I445" s="104" t="s">
        <v>18</v>
      </c>
      <c r="J445" s="125">
        <v>33</v>
      </c>
      <c r="R445" s="5">
        <v>2020</v>
      </c>
      <c r="S445" s="6" t="s">
        <v>603</v>
      </c>
      <c r="T445" s="6" t="s">
        <v>214</v>
      </c>
      <c r="U445" s="135" t="s">
        <v>215</v>
      </c>
      <c r="V445" s="6" t="s">
        <v>216</v>
      </c>
      <c r="W445" s="6" t="s">
        <v>46</v>
      </c>
      <c r="X445" s="6" t="s">
        <v>47</v>
      </c>
      <c r="Y445" s="6" t="s">
        <v>16</v>
      </c>
      <c r="Z445" s="6" t="s">
        <v>629</v>
      </c>
      <c r="AA445" s="125">
        <v>1</v>
      </c>
    </row>
    <row r="446" spans="1:27" x14ac:dyDescent="0.25">
      <c r="A446" s="103">
        <v>2019</v>
      </c>
      <c r="B446" s="104" t="s">
        <v>645</v>
      </c>
      <c r="C446" s="104" t="s">
        <v>642</v>
      </c>
      <c r="D446" s="104" t="s">
        <v>554</v>
      </c>
      <c r="E446" s="104" t="s">
        <v>480</v>
      </c>
      <c r="F446" s="104" t="s">
        <v>170</v>
      </c>
      <c r="G446" s="104" t="s">
        <v>171</v>
      </c>
      <c r="H446" s="104" t="s">
        <v>16</v>
      </c>
      <c r="I446" s="104" t="s">
        <v>24</v>
      </c>
      <c r="J446" s="125">
        <v>38</v>
      </c>
      <c r="R446" s="5">
        <v>2020</v>
      </c>
      <c r="S446" s="6" t="s">
        <v>581</v>
      </c>
      <c r="T446" s="6" t="s">
        <v>147</v>
      </c>
      <c r="U446" s="135" t="s">
        <v>142</v>
      </c>
      <c r="V446" s="6" t="s">
        <v>143</v>
      </c>
      <c r="W446" s="6" t="s">
        <v>46</v>
      </c>
      <c r="X446" s="6" t="s">
        <v>47</v>
      </c>
      <c r="Y446" s="6" t="s">
        <v>16</v>
      </c>
      <c r="Z446" s="6" t="s">
        <v>629</v>
      </c>
      <c r="AA446" s="125">
        <v>1</v>
      </c>
    </row>
    <row r="447" spans="1:27" x14ac:dyDescent="0.25">
      <c r="A447" s="103">
        <v>2019</v>
      </c>
      <c r="B447" s="104" t="s">
        <v>645</v>
      </c>
      <c r="C447" s="104" t="s">
        <v>642</v>
      </c>
      <c r="D447" s="104" t="s">
        <v>554</v>
      </c>
      <c r="E447" s="104" t="s">
        <v>480</v>
      </c>
      <c r="F447" s="104" t="s">
        <v>170</v>
      </c>
      <c r="G447" s="104" t="s">
        <v>171</v>
      </c>
      <c r="H447" s="104" t="s">
        <v>16</v>
      </c>
      <c r="I447" s="104" t="s">
        <v>19</v>
      </c>
      <c r="J447" s="125">
        <v>62</v>
      </c>
      <c r="R447" s="5">
        <v>2020</v>
      </c>
      <c r="S447" s="6" t="s">
        <v>581</v>
      </c>
      <c r="T447" s="6" t="s">
        <v>147</v>
      </c>
      <c r="U447" s="135" t="s">
        <v>142</v>
      </c>
      <c r="V447" s="6" t="s">
        <v>143</v>
      </c>
      <c r="W447" s="6" t="s">
        <v>46</v>
      </c>
      <c r="X447" s="6" t="s">
        <v>47</v>
      </c>
      <c r="Y447" s="6" t="s">
        <v>20</v>
      </c>
      <c r="Z447" s="6" t="s">
        <v>629</v>
      </c>
      <c r="AA447" s="125">
        <v>1</v>
      </c>
    </row>
    <row r="448" spans="1:27" x14ac:dyDescent="0.25">
      <c r="A448" s="103">
        <v>2019</v>
      </c>
      <c r="B448" s="104" t="s">
        <v>645</v>
      </c>
      <c r="C448" s="104" t="s">
        <v>642</v>
      </c>
      <c r="D448" s="104" t="s">
        <v>554</v>
      </c>
      <c r="E448" s="104" t="s">
        <v>480</v>
      </c>
      <c r="F448" s="104" t="s">
        <v>170</v>
      </c>
      <c r="G448" s="104" t="s">
        <v>171</v>
      </c>
      <c r="H448" s="104" t="s">
        <v>20</v>
      </c>
      <c r="I448" s="104" t="s">
        <v>18</v>
      </c>
      <c r="J448" s="125">
        <v>4</v>
      </c>
      <c r="R448" s="5">
        <v>2020</v>
      </c>
      <c r="S448" s="6" t="s">
        <v>548</v>
      </c>
      <c r="T448" s="6" t="s">
        <v>370</v>
      </c>
      <c r="U448" s="135" t="s">
        <v>367</v>
      </c>
      <c r="V448" s="6" t="s">
        <v>368</v>
      </c>
      <c r="W448" s="6" t="s">
        <v>46</v>
      </c>
      <c r="X448" s="6" t="s">
        <v>47</v>
      </c>
      <c r="Y448" s="6" t="s">
        <v>16</v>
      </c>
      <c r="Z448" s="6" t="s">
        <v>629</v>
      </c>
      <c r="AA448" s="125">
        <v>3</v>
      </c>
    </row>
    <row r="449" spans="1:33" x14ac:dyDescent="0.25">
      <c r="A449" s="103">
        <v>2019</v>
      </c>
      <c r="B449" s="104" t="s">
        <v>645</v>
      </c>
      <c r="C449" s="104" t="s">
        <v>642</v>
      </c>
      <c r="D449" s="104" t="s">
        <v>554</v>
      </c>
      <c r="E449" s="104" t="s">
        <v>480</v>
      </c>
      <c r="F449" s="104" t="s">
        <v>170</v>
      </c>
      <c r="G449" s="104" t="s">
        <v>171</v>
      </c>
      <c r="H449" s="104" t="s">
        <v>20</v>
      </c>
      <c r="I449" s="104" t="s">
        <v>24</v>
      </c>
      <c r="J449" s="125">
        <v>22</v>
      </c>
      <c r="R449" s="5">
        <v>2020</v>
      </c>
      <c r="S449" s="6" t="s">
        <v>548</v>
      </c>
      <c r="T449" s="6" t="s">
        <v>370</v>
      </c>
      <c r="U449" s="135" t="s">
        <v>367</v>
      </c>
      <c r="V449" s="6" t="s">
        <v>368</v>
      </c>
      <c r="W449" s="6" t="s">
        <v>46</v>
      </c>
      <c r="X449" s="6" t="s">
        <v>47</v>
      </c>
      <c r="Y449" s="6" t="s">
        <v>23</v>
      </c>
      <c r="Z449" s="6" t="s">
        <v>629</v>
      </c>
      <c r="AA449" s="125">
        <v>6</v>
      </c>
    </row>
    <row r="450" spans="1:33" x14ac:dyDescent="0.25">
      <c r="A450" s="103">
        <v>2019</v>
      </c>
      <c r="B450" s="104" t="s">
        <v>645</v>
      </c>
      <c r="C450" s="104" t="s">
        <v>642</v>
      </c>
      <c r="D450" s="104" t="s">
        <v>554</v>
      </c>
      <c r="E450" s="104" t="s">
        <v>480</v>
      </c>
      <c r="F450" s="104" t="s">
        <v>170</v>
      </c>
      <c r="G450" s="104" t="s">
        <v>171</v>
      </c>
      <c r="H450" s="104" t="s">
        <v>20</v>
      </c>
      <c r="I450" s="104" t="s">
        <v>19</v>
      </c>
      <c r="J450" s="125">
        <v>5</v>
      </c>
      <c r="R450" s="5">
        <v>2020</v>
      </c>
      <c r="S450" s="6" t="s">
        <v>548</v>
      </c>
      <c r="T450" s="6" t="s">
        <v>370</v>
      </c>
      <c r="U450" s="135" t="s">
        <v>367</v>
      </c>
      <c r="V450" s="6" t="s">
        <v>368</v>
      </c>
      <c r="W450" s="6" t="s">
        <v>46</v>
      </c>
      <c r="X450" s="6" t="s">
        <v>47</v>
      </c>
      <c r="Y450" s="6" t="s">
        <v>20</v>
      </c>
      <c r="Z450" s="6" t="s">
        <v>629</v>
      </c>
      <c r="AA450" s="125">
        <v>3</v>
      </c>
    </row>
    <row r="451" spans="1:33" x14ac:dyDescent="0.25">
      <c r="A451" s="103">
        <v>2019</v>
      </c>
      <c r="B451" s="104" t="s">
        <v>645</v>
      </c>
      <c r="C451" s="104" t="s">
        <v>642</v>
      </c>
      <c r="D451" s="104" t="s">
        <v>236</v>
      </c>
      <c r="E451" s="104" t="s">
        <v>237</v>
      </c>
      <c r="F451" s="104" t="s">
        <v>238</v>
      </c>
      <c r="G451" s="104" t="s">
        <v>235</v>
      </c>
      <c r="H451" s="104" t="s">
        <v>16</v>
      </c>
      <c r="I451" s="104" t="s">
        <v>17</v>
      </c>
      <c r="J451" s="125">
        <v>14</v>
      </c>
      <c r="R451" s="5">
        <v>2020</v>
      </c>
      <c r="S451" s="6" t="s">
        <v>523</v>
      </c>
      <c r="T451" s="6" t="s">
        <v>366</v>
      </c>
      <c r="U451" s="135" t="s">
        <v>367</v>
      </c>
      <c r="V451" s="6" t="s">
        <v>368</v>
      </c>
      <c r="W451" s="6" t="s">
        <v>46</v>
      </c>
      <c r="X451" s="6" t="s">
        <v>47</v>
      </c>
      <c r="Y451" s="6" t="s">
        <v>16</v>
      </c>
      <c r="Z451" s="6" t="s">
        <v>629</v>
      </c>
      <c r="AA451" s="125">
        <v>19</v>
      </c>
    </row>
    <row r="452" spans="1:33" x14ac:dyDescent="0.25">
      <c r="A452" s="103">
        <v>2019</v>
      </c>
      <c r="B452" s="104" t="s">
        <v>645</v>
      </c>
      <c r="C452" s="104" t="s">
        <v>642</v>
      </c>
      <c r="D452" s="104" t="s">
        <v>236</v>
      </c>
      <c r="E452" s="104" t="s">
        <v>237</v>
      </c>
      <c r="F452" s="104" t="s">
        <v>238</v>
      </c>
      <c r="G452" s="104" t="s">
        <v>235</v>
      </c>
      <c r="H452" s="104" t="s">
        <v>16</v>
      </c>
      <c r="I452" s="104" t="s">
        <v>18</v>
      </c>
      <c r="J452" s="125">
        <v>28</v>
      </c>
      <c r="R452" s="5">
        <v>2020</v>
      </c>
      <c r="S452" s="6" t="s">
        <v>523</v>
      </c>
      <c r="T452" s="6" t="s">
        <v>366</v>
      </c>
      <c r="U452" s="135" t="s">
        <v>367</v>
      </c>
      <c r="V452" s="6" t="s">
        <v>368</v>
      </c>
      <c r="W452" s="6" t="s">
        <v>46</v>
      </c>
      <c r="X452" s="6" t="s">
        <v>47</v>
      </c>
      <c r="Y452" s="6" t="s">
        <v>23</v>
      </c>
      <c r="Z452" s="6" t="s">
        <v>629</v>
      </c>
      <c r="AA452" s="125">
        <v>1</v>
      </c>
    </row>
    <row r="453" spans="1:33" x14ac:dyDescent="0.25">
      <c r="A453" s="103">
        <v>2019</v>
      </c>
      <c r="B453" s="104" t="s">
        <v>645</v>
      </c>
      <c r="C453" s="104" t="s">
        <v>642</v>
      </c>
      <c r="D453" s="104" t="s">
        <v>236</v>
      </c>
      <c r="E453" s="104" t="s">
        <v>237</v>
      </c>
      <c r="F453" s="104" t="s">
        <v>238</v>
      </c>
      <c r="G453" s="104" t="s">
        <v>235</v>
      </c>
      <c r="H453" s="104" t="s">
        <v>16</v>
      </c>
      <c r="I453" s="104" t="s">
        <v>24</v>
      </c>
      <c r="J453" s="125">
        <v>35</v>
      </c>
      <c r="R453" s="5">
        <v>2020</v>
      </c>
      <c r="S453" s="6" t="s">
        <v>531</v>
      </c>
      <c r="T453" s="6" t="s">
        <v>284</v>
      </c>
      <c r="U453" s="135" t="s">
        <v>279</v>
      </c>
      <c r="V453" s="6" t="s">
        <v>280</v>
      </c>
      <c r="W453" s="6" t="s">
        <v>46</v>
      </c>
      <c r="X453" s="6" t="s">
        <v>47</v>
      </c>
      <c r="Y453" s="6" t="s">
        <v>16</v>
      </c>
      <c r="Z453" s="6" t="s">
        <v>629</v>
      </c>
      <c r="AA453" s="125">
        <v>1</v>
      </c>
    </row>
    <row r="454" spans="1:33" x14ac:dyDescent="0.25">
      <c r="A454" s="103">
        <v>2019</v>
      </c>
      <c r="B454" s="104" t="s">
        <v>645</v>
      </c>
      <c r="C454" s="104" t="s">
        <v>642</v>
      </c>
      <c r="D454" s="104" t="s">
        <v>236</v>
      </c>
      <c r="E454" s="104" t="s">
        <v>237</v>
      </c>
      <c r="F454" s="104" t="s">
        <v>238</v>
      </c>
      <c r="G454" s="104" t="s">
        <v>235</v>
      </c>
      <c r="H454" s="104" t="s">
        <v>16</v>
      </c>
      <c r="I454" s="104" t="s">
        <v>19</v>
      </c>
      <c r="J454" s="125">
        <v>13</v>
      </c>
      <c r="R454" s="5">
        <v>2020</v>
      </c>
      <c r="S454" s="6" t="s">
        <v>549</v>
      </c>
      <c r="T454" s="6" t="s">
        <v>316</v>
      </c>
      <c r="U454" s="135" t="s">
        <v>309</v>
      </c>
      <c r="V454" s="6" t="s">
        <v>310</v>
      </c>
      <c r="W454" s="6" t="s">
        <v>311</v>
      </c>
      <c r="X454" s="6" t="s">
        <v>312</v>
      </c>
      <c r="Y454" s="6" t="s">
        <v>16</v>
      </c>
      <c r="Z454" s="6" t="s">
        <v>629</v>
      </c>
      <c r="AA454" s="125">
        <v>3</v>
      </c>
    </row>
    <row r="455" spans="1:33" x14ac:dyDescent="0.25">
      <c r="A455" s="103">
        <v>2019</v>
      </c>
      <c r="B455" s="104" t="s">
        <v>645</v>
      </c>
      <c r="C455" s="104" t="s">
        <v>642</v>
      </c>
      <c r="D455" s="104" t="s">
        <v>236</v>
      </c>
      <c r="E455" s="104" t="s">
        <v>237</v>
      </c>
      <c r="F455" s="104" t="s">
        <v>238</v>
      </c>
      <c r="G455" s="104" t="s">
        <v>235</v>
      </c>
      <c r="H455" s="104" t="s">
        <v>20</v>
      </c>
      <c r="I455" s="104" t="s">
        <v>17</v>
      </c>
      <c r="J455" s="125">
        <v>3</v>
      </c>
      <c r="R455" s="5">
        <v>2020</v>
      </c>
      <c r="S455" s="6" t="s">
        <v>549</v>
      </c>
      <c r="T455" s="6" t="s">
        <v>316</v>
      </c>
      <c r="U455" s="135" t="s">
        <v>309</v>
      </c>
      <c r="V455" s="6" t="s">
        <v>310</v>
      </c>
      <c r="W455" s="6" t="s">
        <v>311</v>
      </c>
      <c r="X455" s="6" t="s">
        <v>312</v>
      </c>
      <c r="Y455" s="6" t="s">
        <v>23</v>
      </c>
      <c r="Z455" s="6" t="s">
        <v>629</v>
      </c>
      <c r="AA455" s="125">
        <v>2</v>
      </c>
    </row>
    <row r="456" spans="1:33" x14ac:dyDescent="0.25">
      <c r="A456" s="103">
        <v>2019</v>
      </c>
      <c r="B456" s="104" t="s">
        <v>645</v>
      </c>
      <c r="C456" s="104" t="s">
        <v>642</v>
      </c>
      <c r="D456" s="104" t="s">
        <v>236</v>
      </c>
      <c r="E456" s="104" t="s">
        <v>237</v>
      </c>
      <c r="F456" s="104" t="s">
        <v>238</v>
      </c>
      <c r="G456" s="104" t="s">
        <v>235</v>
      </c>
      <c r="H456" s="104" t="s">
        <v>20</v>
      </c>
      <c r="I456" s="104" t="s">
        <v>18</v>
      </c>
      <c r="J456" s="125">
        <v>11</v>
      </c>
      <c r="R456" s="5">
        <v>2020</v>
      </c>
      <c r="S456" s="6" t="s">
        <v>549</v>
      </c>
      <c r="T456" s="6" t="s">
        <v>316</v>
      </c>
      <c r="U456" s="135" t="s">
        <v>309</v>
      </c>
      <c r="V456" s="6" t="s">
        <v>310</v>
      </c>
      <c r="W456" s="6" t="s">
        <v>311</v>
      </c>
      <c r="X456" s="6" t="s">
        <v>312</v>
      </c>
      <c r="Y456" s="6" t="s">
        <v>20</v>
      </c>
      <c r="Z456" s="6" t="s">
        <v>629</v>
      </c>
      <c r="AA456" s="125">
        <v>12</v>
      </c>
    </row>
    <row r="457" spans="1:33" x14ac:dyDescent="0.25">
      <c r="A457" s="103">
        <v>2019</v>
      </c>
      <c r="B457" s="104" t="s">
        <v>645</v>
      </c>
      <c r="C457" s="104" t="s">
        <v>642</v>
      </c>
      <c r="D457" s="104" t="s">
        <v>236</v>
      </c>
      <c r="E457" s="104" t="s">
        <v>237</v>
      </c>
      <c r="F457" s="104" t="s">
        <v>238</v>
      </c>
      <c r="G457" s="104" t="s">
        <v>235</v>
      </c>
      <c r="H457" s="104" t="s">
        <v>20</v>
      </c>
      <c r="I457" s="104" t="s">
        <v>24</v>
      </c>
      <c r="J457" s="125">
        <v>197</v>
      </c>
      <c r="R457" s="5">
        <v>2020</v>
      </c>
      <c r="S457" s="6" t="s">
        <v>583</v>
      </c>
      <c r="T457" s="6" t="s">
        <v>308</v>
      </c>
      <c r="U457" s="135" t="s">
        <v>309</v>
      </c>
      <c r="V457" s="6" t="s">
        <v>310</v>
      </c>
      <c r="W457" s="6" t="s">
        <v>311</v>
      </c>
      <c r="X457" s="6" t="s">
        <v>312</v>
      </c>
      <c r="Y457" s="6" t="s">
        <v>16</v>
      </c>
      <c r="Z457" s="6" t="s">
        <v>629</v>
      </c>
      <c r="AA457" s="125">
        <v>13</v>
      </c>
    </row>
    <row r="458" spans="1:33" x14ac:dyDescent="0.25">
      <c r="A458" s="103">
        <v>2019</v>
      </c>
      <c r="B458" s="104" t="s">
        <v>645</v>
      </c>
      <c r="C458" s="104" t="s">
        <v>642</v>
      </c>
      <c r="D458" s="104" t="s">
        <v>236</v>
      </c>
      <c r="E458" s="104" t="s">
        <v>237</v>
      </c>
      <c r="F458" s="104" t="s">
        <v>238</v>
      </c>
      <c r="G458" s="104" t="s">
        <v>235</v>
      </c>
      <c r="H458" s="104" t="s">
        <v>20</v>
      </c>
      <c r="I458" s="104" t="s">
        <v>19</v>
      </c>
      <c r="J458" s="125">
        <v>36</v>
      </c>
      <c r="R458" s="5">
        <v>2020</v>
      </c>
      <c r="S458" s="6" t="s">
        <v>583</v>
      </c>
      <c r="T458" s="6" t="s">
        <v>308</v>
      </c>
      <c r="U458" s="135" t="s">
        <v>309</v>
      </c>
      <c r="V458" s="6" t="s">
        <v>310</v>
      </c>
      <c r="W458" s="6" t="s">
        <v>311</v>
      </c>
      <c r="X458" s="6" t="s">
        <v>312</v>
      </c>
      <c r="Y458" s="6" t="s">
        <v>20</v>
      </c>
      <c r="Z458" s="6" t="s">
        <v>629</v>
      </c>
      <c r="AA458" s="125">
        <v>8</v>
      </c>
    </row>
    <row r="459" spans="1:33" x14ac:dyDescent="0.25">
      <c r="A459" s="103">
        <v>2019</v>
      </c>
      <c r="B459" s="104" t="s">
        <v>645</v>
      </c>
      <c r="C459" s="104" t="s">
        <v>642</v>
      </c>
      <c r="D459" s="104" t="s">
        <v>279</v>
      </c>
      <c r="E459" s="104" t="s">
        <v>280</v>
      </c>
      <c r="F459" s="104" t="s">
        <v>46</v>
      </c>
      <c r="G459" s="104" t="s">
        <v>47</v>
      </c>
      <c r="H459" s="104" t="s">
        <v>16</v>
      </c>
      <c r="I459" s="104" t="s">
        <v>18</v>
      </c>
      <c r="J459" s="125">
        <v>11</v>
      </c>
      <c r="R459" s="5">
        <v>2020</v>
      </c>
      <c r="S459" s="6" t="s">
        <v>596</v>
      </c>
      <c r="T459" s="6" t="s">
        <v>597</v>
      </c>
      <c r="U459" s="135" t="s">
        <v>74</v>
      </c>
      <c r="V459" s="6" t="s">
        <v>75</v>
      </c>
      <c r="W459" s="6" t="s">
        <v>76</v>
      </c>
      <c r="X459" s="6" t="s">
        <v>77</v>
      </c>
      <c r="Y459" s="6" t="s">
        <v>23</v>
      </c>
      <c r="Z459" s="6" t="s">
        <v>629</v>
      </c>
      <c r="AA459" s="125">
        <v>1</v>
      </c>
    </row>
    <row r="460" spans="1:33" x14ac:dyDescent="0.25">
      <c r="A460" s="103">
        <v>2019</v>
      </c>
      <c r="B460" s="104" t="s">
        <v>645</v>
      </c>
      <c r="C460" s="104" t="s">
        <v>642</v>
      </c>
      <c r="D460" s="104" t="s">
        <v>279</v>
      </c>
      <c r="E460" s="104" t="s">
        <v>280</v>
      </c>
      <c r="F460" s="104" t="s">
        <v>46</v>
      </c>
      <c r="G460" s="104" t="s">
        <v>47</v>
      </c>
      <c r="H460" s="104" t="s">
        <v>16</v>
      </c>
      <c r="I460" s="104" t="s">
        <v>19</v>
      </c>
      <c r="J460" s="125">
        <v>6</v>
      </c>
      <c r="R460" s="5">
        <v>2020</v>
      </c>
      <c r="S460" s="6" t="s">
        <v>596</v>
      </c>
      <c r="T460" s="6" t="s">
        <v>597</v>
      </c>
      <c r="U460" s="135" t="s">
        <v>74</v>
      </c>
      <c r="V460" s="6" t="s">
        <v>75</v>
      </c>
      <c r="W460" s="6" t="s">
        <v>76</v>
      </c>
      <c r="X460" s="6" t="s">
        <v>77</v>
      </c>
      <c r="Y460" s="6" t="s">
        <v>20</v>
      </c>
      <c r="Z460" s="6" t="s">
        <v>629</v>
      </c>
      <c r="AA460" s="125">
        <v>4</v>
      </c>
    </row>
    <row r="461" spans="1:33" s="102" customFormat="1" x14ac:dyDescent="0.25">
      <c r="A461" s="103">
        <v>2019</v>
      </c>
      <c r="B461" s="104" t="s">
        <v>645</v>
      </c>
      <c r="C461" s="104" t="s">
        <v>642</v>
      </c>
      <c r="D461" s="104" t="s">
        <v>279</v>
      </c>
      <c r="E461" s="104" t="s">
        <v>280</v>
      </c>
      <c r="F461" s="104" t="s">
        <v>46</v>
      </c>
      <c r="G461" s="104" t="s">
        <v>47</v>
      </c>
      <c r="H461" s="104" t="s">
        <v>23</v>
      </c>
      <c r="I461" s="104" t="s">
        <v>24</v>
      </c>
      <c r="J461" s="125">
        <v>16</v>
      </c>
      <c r="R461" s="103">
        <v>2020</v>
      </c>
      <c r="S461" s="104" t="s">
        <v>598</v>
      </c>
      <c r="T461" s="104" t="s">
        <v>599</v>
      </c>
      <c r="U461" s="135" t="s">
        <v>379</v>
      </c>
      <c r="V461" s="104" t="s">
        <v>380</v>
      </c>
      <c r="W461" s="104" t="s">
        <v>76</v>
      </c>
      <c r="X461" s="104" t="s">
        <v>77</v>
      </c>
      <c r="Y461" s="104" t="s">
        <v>20</v>
      </c>
      <c r="Z461" s="104" t="s">
        <v>629</v>
      </c>
      <c r="AA461" s="125">
        <v>28</v>
      </c>
      <c r="AC461" s="74"/>
      <c r="AD461" s="74"/>
      <c r="AE461" s="75"/>
      <c r="AF461" s="74"/>
      <c r="AG461" s="74"/>
    </row>
    <row r="462" spans="1:33" s="102" customFormat="1" x14ac:dyDescent="0.25">
      <c r="A462" s="103">
        <v>2019</v>
      </c>
      <c r="B462" s="104" t="s">
        <v>645</v>
      </c>
      <c r="C462" s="104" t="s">
        <v>642</v>
      </c>
      <c r="D462" s="104" t="s">
        <v>279</v>
      </c>
      <c r="E462" s="104" t="s">
        <v>280</v>
      </c>
      <c r="F462" s="104" t="s">
        <v>46</v>
      </c>
      <c r="G462" s="104" t="s">
        <v>47</v>
      </c>
      <c r="H462" s="104" t="s">
        <v>20</v>
      </c>
      <c r="I462" s="104" t="s">
        <v>17</v>
      </c>
      <c r="J462" s="125">
        <v>36</v>
      </c>
      <c r="R462" s="103">
        <v>2019</v>
      </c>
      <c r="S462" s="104" t="s">
        <v>450</v>
      </c>
      <c r="T462" s="104" t="s">
        <v>451</v>
      </c>
      <c r="U462" s="135" t="s">
        <v>450</v>
      </c>
      <c r="V462" s="104" t="s">
        <v>451</v>
      </c>
      <c r="W462" s="104" t="s">
        <v>450</v>
      </c>
      <c r="X462" s="104" t="s">
        <v>451</v>
      </c>
      <c r="Y462" s="104" t="s">
        <v>16</v>
      </c>
      <c r="Z462" s="104" t="s">
        <v>629</v>
      </c>
      <c r="AA462" s="125">
        <v>1010</v>
      </c>
      <c r="AC462" s="74"/>
      <c r="AD462" s="74"/>
      <c r="AE462" s="75"/>
      <c r="AF462" s="74"/>
      <c r="AG462" s="74"/>
    </row>
    <row r="463" spans="1:33" s="102" customFormat="1" x14ac:dyDescent="0.25">
      <c r="A463" s="103">
        <v>2019</v>
      </c>
      <c r="B463" s="104" t="s">
        <v>645</v>
      </c>
      <c r="C463" s="104" t="s">
        <v>642</v>
      </c>
      <c r="D463" s="104" t="s">
        <v>279</v>
      </c>
      <c r="E463" s="104" t="s">
        <v>280</v>
      </c>
      <c r="F463" s="104" t="s">
        <v>46</v>
      </c>
      <c r="G463" s="104" t="s">
        <v>47</v>
      </c>
      <c r="H463" s="104" t="s">
        <v>20</v>
      </c>
      <c r="I463" s="104" t="s">
        <v>18</v>
      </c>
      <c r="J463" s="125">
        <v>1</v>
      </c>
      <c r="R463" s="103">
        <v>2019</v>
      </c>
      <c r="S463" s="104" t="s">
        <v>450</v>
      </c>
      <c r="T463" s="104" t="s">
        <v>451</v>
      </c>
      <c r="U463" s="135" t="s">
        <v>450</v>
      </c>
      <c r="V463" s="104" t="s">
        <v>451</v>
      </c>
      <c r="W463" s="104" t="s">
        <v>450</v>
      </c>
      <c r="X463" s="104" t="s">
        <v>451</v>
      </c>
      <c r="Y463" s="104" t="s">
        <v>23</v>
      </c>
      <c r="Z463" s="104" t="s">
        <v>629</v>
      </c>
      <c r="AA463" s="125">
        <v>456</v>
      </c>
      <c r="AC463" s="74"/>
      <c r="AD463" s="74"/>
      <c r="AE463" s="75"/>
      <c r="AF463" s="74"/>
      <c r="AG463" s="74"/>
    </row>
    <row r="464" spans="1:33" s="102" customFormat="1" x14ac:dyDescent="0.25">
      <c r="A464" s="103">
        <v>2019</v>
      </c>
      <c r="B464" s="104" t="s">
        <v>645</v>
      </c>
      <c r="C464" s="104" t="s">
        <v>642</v>
      </c>
      <c r="D464" s="104" t="s">
        <v>279</v>
      </c>
      <c r="E464" s="104" t="s">
        <v>280</v>
      </c>
      <c r="F464" s="104" t="s">
        <v>46</v>
      </c>
      <c r="G464" s="104" t="s">
        <v>47</v>
      </c>
      <c r="H464" s="104" t="s">
        <v>20</v>
      </c>
      <c r="I464" s="104" t="s">
        <v>24</v>
      </c>
      <c r="J464" s="125">
        <v>17</v>
      </c>
      <c r="R464" s="103">
        <v>2019</v>
      </c>
      <c r="S464" s="104" t="s">
        <v>450</v>
      </c>
      <c r="T464" s="104" t="s">
        <v>451</v>
      </c>
      <c r="U464" s="135" t="s">
        <v>450</v>
      </c>
      <c r="V464" s="104" t="s">
        <v>451</v>
      </c>
      <c r="W464" s="104" t="s">
        <v>450</v>
      </c>
      <c r="X464" s="104" t="s">
        <v>451</v>
      </c>
      <c r="Y464" s="104" t="s">
        <v>20</v>
      </c>
      <c r="Z464" s="104" t="s">
        <v>629</v>
      </c>
      <c r="AA464" s="125">
        <v>1882</v>
      </c>
      <c r="AC464" s="74"/>
      <c r="AD464" s="74"/>
      <c r="AE464" s="75"/>
      <c r="AF464" s="74"/>
      <c r="AG464" s="74"/>
    </row>
    <row r="465" spans="1:27" x14ac:dyDescent="0.25">
      <c r="A465" s="103">
        <v>2019</v>
      </c>
      <c r="B465" s="104" t="s">
        <v>645</v>
      </c>
      <c r="C465" s="104" t="s">
        <v>642</v>
      </c>
      <c r="D465" s="104" t="s">
        <v>279</v>
      </c>
      <c r="E465" s="104" t="s">
        <v>280</v>
      </c>
      <c r="F465" s="104" t="s">
        <v>46</v>
      </c>
      <c r="G465" s="104" t="s">
        <v>47</v>
      </c>
      <c r="H465" s="104" t="s">
        <v>20</v>
      </c>
      <c r="I465" s="104" t="s">
        <v>19</v>
      </c>
      <c r="J465" s="125">
        <v>8</v>
      </c>
      <c r="R465" s="5">
        <v>2020</v>
      </c>
      <c r="S465" s="6" t="s">
        <v>450</v>
      </c>
      <c r="T465" s="6" t="s">
        <v>451</v>
      </c>
      <c r="U465" s="135" t="s">
        <v>450</v>
      </c>
      <c r="V465" s="6" t="s">
        <v>451</v>
      </c>
      <c r="W465" s="6" t="s">
        <v>450</v>
      </c>
      <c r="X465" s="6" t="s">
        <v>451</v>
      </c>
      <c r="Y465" s="6" t="s">
        <v>16</v>
      </c>
      <c r="Z465" s="6" t="s">
        <v>629</v>
      </c>
      <c r="AA465" s="125">
        <v>978</v>
      </c>
    </row>
    <row r="466" spans="1:27" x14ac:dyDescent="0.25">
      <c r="A466" s="103">
        <v>2019</v>
      </c>
      <c r="B466" s="104" t="s">
        <v>645</v>
      </c>
      <c r="C466" s="104" t="s">
        <v>642</v>
      </c>
      <c r="D466" s="104" t="s">
        <v>290</v>
      </c>
      <c r="E466" s="104" t="s">
        <v>291</v>
      </c>
      <c r="F466" s="104" t="s">
        <v>292</v>
      </c>
      <c r="G466" s="104" t="s">
        <v>289</v>
      </c>
      <c r="H466" s="104" t="s">
        <v>16</v>
      </c>
      <c r="I466" s="104" t="s">
        <v>18</v>
      </c>
      <c r="J466" s="125">
        <v>8</v>
      </c>
      <c r="R466" s="5">
        <v>2020</v>
      </c>
      <c r="S466" s="6" t="s">
        <v>450</v>
      </c>
      <c r="T466" s="6" t="s">
        <v>451</v>
      </c>
      <c r="U466" s="135" t="s">
        <v>450</v>
      </c>
      <c r="V466" s="6" t="s">
        <v>451</v>
      </c>
      <c r="W466" s="6" t="s">
        <v>450</v>
      </c>
      <c r="X466" s="6" t="s">
        <v>451</v>
      </c>
      <c r="Y466" s="6" t="s">
        <v>23</v>
      </c>
      <c r="Z466" s="6" t="s">
        <v>629</v>
      </c>
      <c r="AA466" s="125">
        <v>463</v>
      </c>
    </row>
    <row r="467" spans="1:27" x14ac:dyDescent="0.25">
      <c r="A467" s="103">
        <v>2019</v>
      </c>
      <c r="B467" s="104" t="s">
        <v>645</v>
      </c>
      <c r="C467" s="104" t="s">
        <v>642</v>
      </c>
      <c r="D467" s="104" t="s">
        <v>290</v>
      </c>
      <c r="E467" s="104" t="s">
        <v>291</v>
      </c>
      <c r="F467" s="104" t="s">
        <v>292</v>
      </c>
      <c r="G467" s="104" t="s">
        <v>289</v>
      </c>
      <c r="H467" s="104" t="s">
        <v>16</v>
      </c>
      <c r="I467" s="104" t="s">
        <v>24</v>
      </c>
      <c r="J467" s="125">
        <v>54</v>
      </c>
      <c r="R467" s="5">
        <v>2020</v>
      </c>
      <c r="S467" s="6" t="s">
        <v>450</v>
      </c>
      <c r="T467" s="6" t="s">
        <v>451</v>
      </c>
      <c r="U467" s="135" t="s">
        <v>450</v>
      </c>
      <c r="V467" s="6" t="s">
        <v>451</v>
      </c>
      <c r="W467" s="6" t="s">
        <v>450</v>
      </c>
      <c r="X467" s="6" t="s">
        <v>451</v>
      </c>
      <c r="Y467" s="6" t="s">
        <v>20</v>
      </c>
      <c r="Z467" s="6" t="s">
        <v>629</v>
      </c>
      <c r="AA467" s="125">
        <v>1341</v>
      </c>
    </row>
    <row r="468" spans="1:27" x14ac:dyDescent="0.25">
      <c r="A468" s="103">
        <v>2019</v>
      </c>
      <c r="B468" s="104" t="s">
        <v>645</v>
      </c>
      <c r="C468" s="104" t="s">
        <v>642</v>
      </c>
      <c r="D468" s="104" t="s">
        <v>290</v>
      </c>
      <c r="E468" s="104" t="s">
        <v>291</v>
      </c>
      <c r="F468" s="104" t="s">
        <v>292</v>
      </c>
      <c r="G468" s="104" t="s">
        <v>289</v>
      </c>
      <c r="H468" s="104" t="s">
        <v>16</v>
      </c>
      <c r="I468" s="104" t="s">
        <v>19</v>
      </c>
      <c r="J468" s="125">
        <v>3</v>
      </c>
      <c r="R468" s="5"/>
      <c r="S468" s="6"/>
      <c r="T468" s="6"/>
      <c r="U468" s="135"/>
      <c r="V468" s="6"/>
      <c r="W468" s="6"/>
      <c r="X468" s="6"/>
      <c r="Y468" s="6"/>
      <c r="Z468" s="6"/>
      <c r="AA468" s="125"/>
    </row>
    <row r="469" spans="1:27" x14ac:dyDescent="0.25">
      <c r="A469" s="103">
        <v>2019</v>
      </c>
      <c r="B469" s="104" t="s">
        <v>645</v>
      </c>
      <c r="C469" s="104" t="s">
        <v>642</v>
      </c>
      <c r="D469" s="104" t="s">
        <v>290</v>
      </c>
      <c r="E469" s="104" t="s">
        <v>291</v>
      </c>
      <c r="F469" s="104" t="s">
        <v>292</v>
      </c>
      <c r="G469" s="104" t="s">
        <v>289</v>
      </c>
      <c r="H469" s="104" t="s">
        <v>20</v>
      </c>
      <c r="I469" s="104" t="s">
        <v>18</v>
      </c>
      <c r="J469" s="125">
        <v>37</v>
      </c>
      <c r="R469" s="5"/>
      <c r="S469" s="6"/>
      <c r="T469" s="6"/>
      <c r="U469" s="135"/>
      <c r="V469" s="6"/>
      <c r="W469" s="6"/>
      <c r="X469" s="6"/>
      <c r="Y469" s="6"/>
      <c r="Z469" s="6"/>
      <c r="AA469" s="125"/>
    </row>
    <row r="470" spans="1:27" x14ac:dyDescent="0.25">
      <c r="A470" s="103">
        <v>2019</v>
      </c>
      <c r="B470" s="104" t="s">
        <v>645</v>
      </c>
      <c r="C470" s="104" t="s">
        <v>642</v>
      </c>
      <c r="D470" s="104" t="s">
        <v>290</v>
      </c>
      <c r="E470" s="104" t="s">
        <v>291</v>
      </c>
      <c r="F470" s="104" t="s">
        <v>292</v>
      </c>
      <c r="G470" s="104" t="s">
        <v>289</v>
      </c>
      <c r="H470" s="104" t="s">
        <v>20</v>
      </c>
      <c r="I470" s="104" t="s">
        <v>24</v>
      </c>
      <c r="J470" s="125">
        <v>140</v>
      </c>
      <c r="R470" s="5"/>
      <c r="S470" s="6"/>
      <c r="T470" s="6"/>
      <c r="U470" s="135"/>
      <c r="V470" s="6"/>
      <c r="W470" s="6"/>
      <c r="X470" s="6"/>
      <c r="Y470" s="6"/>
      <c r="Z470" s="6"/>
      <c r="AA470" s="125"/>
    </row>
    <row r="471" spans="1:27" x14ac:dyDescent="0.25">
      <c r="A471" s="103">
        <v>2019</v>
      </c>
      <c r="B471" s="104" t="s">
        <v>645</v>
      </c>
      <c r="C471" s="104" t="s">
        <v>642</v>
      </c>
      <c r="D471" s="104" t="s">
        <v>290</v>
      </c>
      <c r="E471" s="104" t="s">
        <v>291</v>
      </c>
      <c r="F471" s="104" t="s">
        <v>292</v>
      </c>
      <c r="G471" s="104" t="s">
        <v>289</v>
      </c>
      <c r="H471" s="104" t="s">
        <v>20</v>
      </c>
      <c r="I471" s="104" t="s">
        <v>19</v>
      </c>
      <c r="J471" s="125">
        <v>26</v>
      </c>
      <c r="R471" s="5"/>
      <c r="S471" s="6"/>
      <c r="T471" s="6"/>
      <c r="U471" s="135"/>
      <c r="V471" s="6"/>
      <c r="W471" s="6"/>
      <c r="X471" s="6"/>
      <c r="Y471" s="6"/>
      <c r="Z471" s="6"/>
      <c r="AA471" s="125"/>
    </row>
    <row r="472" spans="1:27" x14ac:dyDescent="0.25">
      <c r="A472" s="103">
        <v>2019</v>
      </c>
      <c r="B472" s="104" t="s">
        <v>645</v>
      </c>
      <c r="C472" s="104" t="s">
        <v>642</v>
      </c>
      <c r="D472" s="104" t="s">
        <v>298</v>
      </c>
      <c r="E472" s="104" t="s">
        <v>299</v>
      </c>
      <c r="F472" s="104" t="s">
        <v>300</v>
      </c>
      <c r="G472" s="104" t="s">
        <v>301</v>
      </c>
      <c r="H472" s="104" t="s">
        <v>23</v>
      </c>
      <c r="I472" s="104" t="s">
        <v>17</v>
      </c>
      <c r="J472" s="125">
        <v>3</v>
      </c>
      <c r="R472" s="5"/>
      <c r="S472" s="6"/>
      <c r="T472" s="6"/>
      <c r="U472" s="135"/>
      <c r="V472" s="6"/>
      <c r="W472" s="6"/>
      <c r="X472" s="6"/>
      <c r="Y472" s="6"/>
      <c r="Z472" s="6"/>
      <c r="AA472" s="125"/>
    </row>
    <row r="473" spans="1:27" x14ac:dyDescent="0.25">
      <c r="A473" s="103">
        <v>2019</v>
      </c>
      <c r="B473" s="104" t="s">
        <v>645</v>
      </c>
      <c r="C473" s="104" t="s">
        <v>642</v>
      </c>
      <c r="D473" s="104" t="s">
        <v>298</v>
      </c>
      <c r="E473" s="104" t="s">
        <v>299</v>
      </c>
      <c r="F473" s="104" t="s">
        <v>300</v>
      </c>
      <c r="G473" s="104" t="s">
        <v>301</v>
      </c>
      <c r="H473" s="104" t="s">
        <v>23</v>
      </c>
      <c r="I473" s="104" t="s">
        <v>18</v>
      </c>
      <c r="J473" s="125">
        <v>10</v>
      </c>
      <c r="R473" s="5"/>
      <c r="S473" s="6"/>
      <c r="T473" s="6"/>
      <c r="U473" s="135"/>
      <c r="V473" s="6"/>
      <c r="W473" s="6"/>
      <c r="X473" s="6"/>
      <c r="Y473" s="6"/>
      <c r="Z473" s="6"/>
      <c r="AA473" s="125"/>
    </row>
    <row r="474" spans="1:27" x14ac:dyDescent="0.25">
      <c r="A474" s="103">
        <v>2019</v>
      </c>
      <c r="B474" s="104" t="s">
        <v>645</v>
      </c>
      <c r="C474" s="104" t="s">
        <v>642</v>
      </c>
      <c r="D474" s="104" t="s">
        <v>298</v>
      </c>
      <c r="E474" s="104" t="s">
        <v>299</v>
      </c>
      <c r="F474" s="104" t="s">
        <v>300</v>
      </c>
      <c r="G474" s="104" t="s">
        <v>301</v>
      </c>
      <c r="H474" s="104" t="s">
        <v>23</v>
      </c>
      <c r="I474" s="104" t="s">
        <v>24</v>
      </c>
      <c r="J474" s="125">
        <v>31</v>
      </c>
      <c r="R474" s="5"/>
      <c r="S474" s="6"/>
      <c r="T474" s="6"/>
      <c r="U474" s="135"/>
      <c r="V474" s="6"/>
      <c r="W474" s="6"/>
      <c r="X474" s="6"/>
      <c r="Y474" s="6"/>
      <c r="Z474" s="6"/>
      <c r="AA474" s="125"/>
    </row>
    <row r="475" spans="1:27" x14ac:dyDescent="0.25">
      <c r="A475" s="103">
        <v>2019</v>
      </c>
      <c r="B475" s="104" t="s">
        <v>645</v>
      </c>
      <c r="C475" s="104" t="s">
        <v>642</v>
      </c>
      <c r="D475" s="104" t="s">
        <v>298</v>
      </c>
      <c r="E475" s="104" t="s">
        <v>299</v>
      </c>
      <c r="F475" s="104" t="s">
        <v>300</v>
      </c>
      <c r="G475" s="104" t="s">
        <v>301</v>
      </c>
      <c r="H475" s="104" t="s">
        <v>23</v>
      </c>
      <c r="I475" s="104" t="s">
        <v>19</v>
      </c>
      <c r="J475" s="125">
        <v>14</v>
      </c>
      <c r="R475" s="5"/>
      <c r="S475" s="6"/>
      <c r="T475" s="6"/>
      <c r="U475" s="135"/>
      <c r="V475" s="6"/>
      <c r="W475" s="6"/>
      <c r="X475" s="6"/>
      <c r="Y475" s="6"/>
      <c r="Z475" s="6"/>
      <c r="AA475" s="125"/>
    </row>
    <row r="476" spans="1:27" x14ac:dyDescent="0.25">
      <c r="A476" s="103">
        <v>2019</v>
      </c>
      <c r="B476" s="104" t="s">
        <v>645</v>
      </c>
      <c r="C476" s="104" t="s">
        <v>642</v>
      </c>
      <c r="D476" s="104" t="s">
        <v>298</v>
      </c>
      <c r="E476" s="104" t="s">
        <v>299</v>
      </c>
      <c r="F476" s="104" t="s">
        <v>300</v>
      </c>
      <c r="G476" s="104" t="s">
        <v>301</v>
      </c>
      <c r="H476" s="104" t="s">
        <v>20</v>
      </c>
      <c r="I476" s="104" t="s">
        <v>19</v>
      </c>
      <c r="J476" s="125">
        <v>1</v>
      </c>
      <c r="R476" s="5"/>
      <c r="S476" s="6"/>
      <c r="T476" s="6"/>
      <c r="U476" s="135"/>
      <c r="V476" s="6"/>
      <c r="W476" s="6"/>
      <c r="X476" s="6"/>
      <c r="Y476" s="6"/>
      <c r="Z476" s="6"/>
      <c r="AA476" s="125"/>
    </row>
    <row r="477" spans="1:27" x14ac:dyDescent="0.25">
      <c r="A477" s="103">
        <v>2019</v>
      </c>
      <c r="B477" s="104" t="s">
        <v>645</v>
      </c>
      <c r="C477" s="104" t="s">
        <v>642</v>
      </c>
      <c r="D477" s="104" t="s">
        <v>306</v>
      </c>
      <c r="E477" s="104" t="s">
        <v>307</v>
      </c>
      <c r="F477" s="104" t="s">
        <v>170</v>
      </c>
      <c r="G477" s="104" t="s">
        <v>171</v>
      </c>
      <c r="H477" s="104" t="s">
        <v>16</v>
      </c>
      <c r="I477" s="104" t="s">
        <v>17</v>
      </c>
      <c r="J477" s="125">
        <v>4</v>
      </c>
      <c r="R477" s="5"/>
      <c r="S477" s="6"/>
      <c r="T477" s="6"/>
      <c r="U477" s="135"/>
      <c r="V477" s="6"/>
      <c r="W477" s="6"/>
      <c r="X477" s="6"/>
      <c r="Y477" s="6"/>
      <c r="Z477" s="6"/>
      <c r="AA477" s="125"/>
    </row>
    <row r="478" spans="1:27" x14ac:dyDescent="0.25">
      <c r="A478" s="103">
        <v>2019</v>
      </c>
      <c r="B478" s="104" t="s">
        <v>645</v>
      </c>
      <c r="C478" s="104" t="s">
        <v>642</v>
      </c>
      <c r="D478" s="104" t="s">
        <v>306</v>
      </c>
      <c r="E478" s="104" t="s">
        <v>307</v>
      </c>
      <c r="F478" s="104" t="s">
        <v>170</v>
      </c>
      <c r="G478" s="104" t="s">
        <v>171</v>
      </c>
      <c r="H478" s="104" t="s">
        <v>16</v>
      </c>
      <c r="I478" s="104" t="s">
        <v>18</v>
      </c>
      <c r="J478" s="125">
        <v>107</v>
      </c>
      <c r="R478" s="5"/>
      <c r="S478" s="6"/>
      <c r="T478" s="6"/>
      <c r="U478" s="135"/>
      <c r="V478" s="6"/>
      <c r="W478" s="6"/>
      <c r="X478" s="6"/>
      <c r="Y478" s="6"/>
      <c r="Z478" s="6"/>
      <c r="AA478" s="125"/>
    </row>
    <row r="479" spans="1:27" x14ac:dyDescent="0.25">
      <c r="A479" s="103">
        <v>2019</v>
      </c>
      <c r="B479" s="104" t="s">
        <v>645</v>
      </c>
      <c r="C479" s="104" t="s">
        <v>642</v>
      </c>
      <c r="D479" s="104" t="s">
        <v>306</v>
      </c>
      <c r="E479" s="104" t="s">
        <v>307</v>
      </c>
      <c r="F479" s="104" t="s">
        <v>170</v>
      </c>
      <c r="G479" s="104" t="s">
        <v>171</v>
      </c>
      <c r="H479" s="104" t="s">
        <v>16</v>
      </c>
      <c r="I479" s="104" t="s">
        <v>24</v>
      </c>
      <c r="J479" s="125">
        <v>453</v>
      </c>
      <c r="R479" s="5"/>
      <c r="S479" s="6"/>
      <c r="T479" s="6"/>
      <c r="U479" s="135"/>
      <c r="V479" s="6"/>
      <c r="W479" s="6"/>
      <c r="X479" s="6"/>
      <c r="Y479" s="6"/>
      <c r="Z479" s="6"/>
      <c r="AA479" s="125"/>
    </row>
    <row r="480" spans="1:27" x14ac:dyDescent="0.25">
      <c r="A480" s="103">
        <v>2019</v>
      </c>
      <c r="B480" s="104" t="s">
        <v>645</v>
      </c>
      <c r="C480" s="104" t="s">
        <v>642</v>
      </c>
      <c r="D480" s="104" t="s">
        <v>306</v>
      </c>
      <c r="E480" s="104" t="s">
        <v>307</v>
      </c>
      <c r="F480" s="104" t="s">
        <v>170</v>
      </c>
      <c r="G480" s="104" t="s">
        <v>171</v>
      </c>
      <c r="H480" s="104" t="s">
        <v>16</v>
      </c>
      <c r="I480" s="104" t="s">
        <v>19</v>
      </c>
      <c r="J480" s="125">
        <v>336</v>
      </c>
      <c r="R480" s="5"/>
      <c r="S480" s="6"/>
      <c r="T480" s="6"/>
      <c r="U480" s="135"/>
      <c r="V480" s="6"/>
      <c r="W480" s="6"/>
      <c r="X480" s="6"/>
      <c r="Y480" s="6"/>
      <c r="Z480" s="6"/>
      <c r="AA480" s="125"/>
    </row>
    <row r="481" spans="1:27" x14ac:dyDescent="0.25">
      <c r="A481" s="103">
        <v>2019</v>
      </c>
      <c r="B481" s="104" t="s">
        <v>645</v>
      </c>
      <c r="C481" s="104" t="s">
        <v>642</v>
      </c>
      <c r="D481" s="104" t="s">
        <v>306</v>
      </c>
      <c r="E481" s="104" t="s">
        <v>307</v>
      </c>
      <c r="F481" s="104" t="s">
        <v>170</v>
      </c>
      <c r="G481" s="104" t="s">
        <v>171</v>
      </c>
      <c r="H481" s="104" t="s">
        <v>20</v>
      </c>
      <c r="I481" s="104" t="s">
        <v>18</v>
      </c>
      <c r="J481" s="125">
        <v>3</v>
      </c>
      <c r="R481" s="5"/>
      <c r="S481" s="6"/>
      <c r="T481" s="6"/>
      <c r="U481" s="135"/>
      <c r="V481" s="6"/>
      <c r="W481" s="6"/>
      <c r="X481" s="6"/>
      <c r="Y481" s="6"/>
      <c r="Z481" s="6"/>
      <c r="AA481" s="125"/>
    </row>
    <row r="482" spans="1:27" x14ac:dyDescent="0.25">
      <c r="A482" s="103">
        <v>2019</v>
      </c>
      <c r="B482" s="104" t="s">
        <v>645</v>
      </c>
      <c r="C482" s="104" t="s">
        <v>642</v>
      </c>
      <c r="D482" s="104" t="s">
        <v>309</v>
      </c>
      <c r="E482" s="104" t="s">
        <v>310</v>
      </c>
      <c r="F482" s="104" t="s">
        <v>311</v>
      </c>
      <c r="G482" s="104" t="s">
        <v>312</v>
      </c>
      <c r="H482" s="104" t="s">
        <v>20</v>
      </c>
      <c r="I482" s="104" t="s">
        <v>19</v>
      </c>
      <c r="J482" s="125">
        <v>2</v>
      </c>
      <c r="R482" s="5"/>
      <c r="S482" s="6"/>
      <c r="T482" s="6"/>
      <c r="U482" s="135"/>
      <c r="V482" s="6"/>
      <c r="W482" s="6"/>
      <c r="X482" s="6"/>
      <c r="Y482" s="6"/>
      <c r="Z482" s="6"/>
      <c r="AA482" s="125"/>
    </row>
    <row r="483" spans="1:27" x14ac:dyDescent="0.25">
      <c r="A483" s="103">
        <v>2019</v>
      </c>
      <c r="B483" s="104" t="s">
        <v>645</v>
      </c>
      <c r="C483" s="104" t="s">
        <v>642</v>
      </c>
      <c r="D483" s="104" t="s">
        <v>319</v>
      </c>
      <c r="E483" s="104" t="s">
        <v>320</v>
      </c>
      <c r="F483" s="104" t="s">
        <v>134</v>
      </c>
      <c r="G483" s="104" t="s">
        <v>135</v>
      </c>
      <c r="H483" s="104" t="s">
        <v>16</v>
      </c>
      <c r="I483" s="104" t="s">
        <v>18</v>
      </c>
      <c r="J483" s="125">
        <v>1</v>
      </c>
      <c r="R483" s="5"/>
      <c r="S483" s="6"/>
      <c r="T483" s="6"/>
      <c r="U483" s="135"/>
      <c r="V483" s="6"/>
      <c r="W483" s="6"/>
      <c r="X483" s="6"/>
      <c r="Y483" s="6"/>
      <c r="Z483" s="6"/>
      <c r="AA483" s="125"/>
    </row>
    <row r="484" spans="1:27" x14ac:dyDescent="0.25">
      <c r="A484" s="103">
        <v>2019</v>
      </c>
      <c r="B484" s="104" t="s">
        <v>645</v>
      </c>
      <c r="C484" s="104" t="s">
        <v>642</v>
      </c>
      <c r="D484" s="104" t="s">
        <v>319</v>
      </c>
      <c r="E484" s="104" t="s">
        <v>320</v>
      </c>
      <c r="F484" s="104" t="s">
        <v>134</v>
      </c>
      <c r="G484" s="104" t="s">
        <v>135</v>
      </c>
      <c r="H484" s="104" t="s">
        <v>20</v>
      </c>
      <c r="I484" s="104" t="s">
        <v>17</v>
      </c>
      <c r="J484" s="125">
        <v>2</v>
      </c>
      <c r="R484" s="5"/>
      <c r="S484" s="6"/>
      <c r="T484" s="6"/>
      <c r="U484" s="135"/>
      <c r="V484" s="6"/>
      <c r="W484" s="6"/>
      <c r="X484" s="6"/>
      <c r="Y484" s="6"/>
      <c r="Z484" s="6"/>
      <c r="AA484" s="125"/>
    </row>
    <row r="485" spans="1:27" x14ac:dyDescent="0.25">
      <c r="A485" s="103">
        <v>2019</v>
      </c>
      <c r="B485" s="104" t="s">
        <v>645</v>
      </c>
      <c r="C485" s="104" t="s">
        <v>642</v>
      </c>
      <c r="D485" s="104" t="s">
        <v>319</v>
      </c>
      <c r="E485" s="104" t="s">
        <v>320</v>
      </c>
      <c r="F485" s="104" t="s">
        <v>134</v>
      </c>
      <c r="G485" s="104" t="s">
        <v>135</v>
      </c>
      <c r="H485" s="104" t="s">
        <v>20</v>
      </c>
      <c r="I485" s="104" t="s">
        <v>24</v>
      </c>
      <c r="J485" s="125">
        <v>38</v>
      </c>
      <c r="R485" s="5"/>
      <c r="S485" s="6"/>
      <c r="T485" s="6"/>
      <c r="U485" s="135"/>
      <c r="V485" s="6"/>
      <c r="W485" s="6"/>
      <c r="X485" s="6"/>
      <c r="Y485" s="6"/>
      <c r="Z485" s="6"/>
      <c r="AA485" s="125"/>
    </row>
    <row r="486" spans="1:27" x14ac:dyDescent="0.25">
      <c r="A486" s="103">
        <v>2019</v>
      </c>
      <c r="B486" s="104" t="s">
        <v>645</v>
      </c>
      <c r="C486" s="104" t="s">
        <v>642</v>
      </c>
      <c r="D486" s="104" t="s">
        <v>319</v>
      </c>
      <c r="E486" s="104" t="s">
        <v>320</v>
      </c>
      <c r="F486" s="104" t="s">
        <v>134</v>
      </c>
      <c r="G486" s="104" t="s">
        <v>135</v>
      </c>
      <c r="H486" s="104" t="s">
        <v>20</v>
      </c>
      <c r="I486" s="104" t="s">
        <v>19</v>
      </c>
      <c r="J486" s="125">
        <v>3</v>
      </c>
      <c r="R486" s="5"/>
      <c r="S486" s="6"/>
      <c r="T486" s="6"/>
      <c r="U486" s="135"/>
      <c r="V486" s="6"/>
      <c r="W486" s="6"/>
      <c r="X486" s="6"/>
      <c r="Y486" s="6"/>
      <c r="Z486" s="6"/>
      <c r="AA486" s="125"/>
    </row>
    <row r="487" spans="1:27" x14ac:dyDescent="0.25">
      <c r="A487" s="103">
        <v>2019</v>
      </c>
      <c r="B487" s="104" t="s">
        <v>579</v>
      </c>
      <c r="C487" s="104" t="s">
        <v>145</v>
      </c>
      <c r="D487" s="104" t="s">
        <v>142</v>
      </c>
      <c r="E487" s="104" t="s">
        <v>143</v>
      </c>
      <c r="F487" s="104" t="s">
        <v>46</v>
      </c>
      <c r="G487" s="104" t="s">
        <v>47</v>
      </c>
      <c r="H487" s="104" t="s">
        <v>23</v>
      </c>
      <c r="I487" s="104" t="s">
        <v>24</v>
      </c>
      <c r="J487" s="125">
        <v>20</v>
      </c>
      <c r="R487" s="5"/>
      <c r="S487" s="6"/>
      <c r="T487" s="6"/>
      <c r="U487" s="135"/>
      <c r="V487" s="6"/>
      <c r="W487" s="6"/>
      <c r="X487" s="6"/>
      <c r="Y487" s="6"/>
      <c r="Z487" s="6"/>
      <c r="AA487" s="125"/>
    </row>
    <row r="488" spans="1:27" x14ac:dyDescent="0.25">
      <c r="A488" s="103">
        <v>2019</v>
      </c>
      <c r="B488" s="104" t="s">
        <v>579</v>
      </c>
      <c r="C488" s="104" t="s">
        <v>145</v>
      </c>
      <c r="D488" s="104" t="s">
        <v>142</v>
      </c>
      <c r="E488" s="104" t="s">
        <v>143</v>
      </c>
      <c r="F488" s="104" t="s">
        <v>46</v>
      </c>
      <c r="G488" s="104" t="s">
        <v>47</v>
      </c>
      <c r="H488" s="104" t="s">
        <v>20</v>
      </c>
      <c r="I488" s="104" t="s">
        <v>17</v>
      </c>
      <c r="J488" s="125">
        <v>3</v>
      </c>
      <c r="R488" s="5"/>
      <c r="S488" s="6"/>
      <c r="T488" s="6"/>
      <c r="U488" s="135"/>
      <c r="V488" s="6"/>
      <c r="W488" s="6"/>
      <c r="X488" s="6"/>
      <c r="Y488" s="6"/>
      <c r="Z488" s="6"/>
      <c r="AA488" s="125"/>
    </row>
    <row r="489" spans="1:27" x14ac:dyDescent="0.25">
      <c r="A489" s="103">
        <v>2019</v>
      </c>
      <c r="B489" s="104" t="s">
        <v>579</v>
      </c>
      <c r="C489" s="104" t="s">
        <v>145</v>
      </c>
      <c r="D489" s="104" t="s">
        <v>142</v>
      </c>
      <c r="E489" s="104" t="s">
        <v>143</v>
      </c>
      <c r="F489" s="104" t="s">
        <v>46</v>
      </c>
      <c r="G489" s="104" t="s">
        <v>47</v>
      </c>
      <c r="H489" s="104" t="s">
        <v>20</v>
      </c>
      <c r="I489" s="104" t="s">
        <v>18</v>
      </c>
      <c r="J489" s="125">
        <v>34</v>
      </c>
      <c r="R489" s="5"/>
      <c r="S489" s="6"/>
      <c r="T489" s="6"/>
      <c r="U489" s="135"/>
      <c r="V489" s="6"/>
      <c r="W489" s="6"/>
      <c r="X489" s="6"/>
      <c r="Y489" s="6"/>
      <c r="Z489" s="6"/>
      <c r="AA489" s="125"/>
    </row>
    <row r="490" spans="1:27" x14ac:dyDescent="0.25">
      <c r="A490" s="103">
        <v>2019</v>
      </c>
      <c r="B490" s="104" t="s">
        <v>579</v>
      </c>
      <c r="C490" s="104" t="s">
        <v>145</v>
      </c>
      <c r="D490" s="104" t="s">
        <v>142</v>
      </c>
      <c r="E490" s="104" t="s">
        <v>143</v>
      </c>
      <c r="F490" s="104" t="s">
        <v>46</v>
      </c>
      <c r="G490" s="104" t="s">
        <v>47</v>
      </c>
      <c r="H490" s="104" t="s">
        <v>20</v>
      </c>
      <c r="I490" s="104" t="s">
        <v>24</v>
      </c>
      <c r="J490" s="125">
        <v>81</v>
      </c>
      <c r="R490" s="5"/>
      <c r="S490" s="6"/>
      <c r="T490" s="6"/>
      <c r="U490" s="135"/>
      <c r="V490" s="6"/>
      <c r="W490" s="6"/>
      <c r="X490" s="6"/>
      <c r="Y490" s="6"/>
      <c r="Z490" s="6"/>
      <c r="AA490" s="125"/>
    </row>
    <row r="491" spans="1:27" x14ac:dyDescent="0.25">
      <c r="A491" s="103">
        <v>2019</v>
      </c>
      <c r="B491" s="104" t="s">
        <v>579</v>
      </c>
      <c r="C491" s="104" t="s">
        <v>145</v>
      </c>
      <c r="D491" s="104" t="s">
        <v>142</v>
      </c>
      <c r="E491" s="104" t="s">
        <v>143</v>
      </c>
      <c r="F491" s="104" t="s">
        <v>46</v>
      </c>
      <c r="G491" s="104" t="s">
        <v>47</v>
      </c>
      <c r="H491" s="104" t="s">
        <v>20</v>
      </c>
      <c r="I491" s="104" t="s">
        <v>19</v>
      </c>
      <c r="J491" s="125">
        <v>34</v>
      </c>
      <c r="R491" s="5"/>
      <c r="S491" s="6"/>
      <c r="T491" s="6"/>
      <c r="U491" s="135"/>
      <c r="V491" s="6"/>
      <c r="W491" s="6"/>
      <c r="X491" s="6"/>
      <c r="Y491" s="6"/>
      <c r="Z491" s="6"/>
      <c r="AA491" s="125"/>
    </row>
    <row r="492" spans="1:27" x14ac:dyDescent="0.25">
      <c r="A492" s="103">
        <v>2019</v>
      </c>
      <c r="B492" s="104" t="s">
        <v>580</v>
      </c>
      <c r="C492" s="104" t="s">
        <v>141</v>
      </c>
      <c r="D492" s="104" t="s">
        <v>142</v>
      </c>
      <c r="E492" s="104" t="s">
        <v>143</v>
      </c>
      <c r="F492" s="104" t="s">
        <v>46</v>
      </c>
      <c r="G492" s="104" t="s">
        <v>47</v>
      </c>
      <c r="H492" s="104" t="s">
        <v>20</v>
      </c>
      <c r="I492" s="104" t="s">
        <v>18</v>
      </c>
      <c r="J492" s="125">
        <v>10</v>
      </c>
      <c r="R492" s="5"/>
      <c r="S492" s="6"/>
      <c r="T492" s="6"/>
      <c r="U492" s="135"/>
      <c r="V492" s="6"/>
      <c r="W492" s="6"/>
      <c r="X492" s="6"/>
      <c r="Y492" s="6"/>
      <c r="Z492" s="6"/>
      <c r="AA492" s="125"/>
    </row>
    <row r="493" spans="1:27" x14ac:dyDescent="0.25">
      <c r="A493" s="103">
        <v>2019</v>
      </c>
      <c r="B493" s="104" t="s">
        <v>510</v>
      </c>
      <c r="C493" s="104" t="s">
        <v>163</v>
      </c>
      <c r="D493" s="104" t="s">
        <v>164</v>
      </c>
      <c r="E493" s="104" t="s">
        <v>165</v>
      </c>
      <c r="F493" s="104" t="s">
        <v>46</v>
      </c>
      <c r="G493" s="104" t="s">
        <v>47</v>
      </c>
      <c r="H493" s="104" t="s">
        <v>16</v>
      </c>
      <c r="I493" s="104" t="s">
        <v>17</v>
      </c>
      <c r="J493" s="125">
        <v>1</v>
      </c>
      <c r="R493" s="5"/>
      <c r="S493" s="6"/>
      <c r="T493" s="6"/>
      <c r="U493" s="135"/>
      <c r="V493" s="6"/>
      <c r="W493" s="6"/>
      <c r="X493" s="6"/>
      <c r="Y493" s="6"/>
      <c r="Z493" s="6"/>
      <c r="AA493" s="125"/>
    </row>
    <row r="494" spans="1:27" x14ac:dyDescent="0.25">
      <c r="A494" s="103">
        <v>2019</v>
      </c>
      <c r="B494" s="104" t="s">
        <v>510</v>
      </c>
      <c r="C494" s="104" t="s">
        <v>163</v>
      </c>
      <c r="D494" s="104" t="s">
        <v>164</v>
      </c>
      <c r="E494" s="104" t="s">
        <v>165</v>
      </c>
      <c r="F494" s="104" t="s">
        <v>46</v>
      </c>
      <c r="G494" s="104" t="s">
        <v>47</v>
      </c>
      <c r="H494" s="104" t="s">
        <v>16</v>
      </c>
      <c r="I494" s="104" t="s">
        <v>18</v>
      </c>
      <c r="J494" s="125">
        <v>45</v>
      </c>
      <c r="R494" s="5"/>
      <c r="S494" s="6"/>
      <c r="T494" s="6"/>
      <c r="U494" s="135"/>
      <c r="V494" s="6"/>
      <c r="W494" s="6"/>
      <c r="X494" s="6"/>
      <c r="Y494" s="6"/>
      <c r="Z494" s="6"/>
      <c r="AA494" s="125"/>
    </row>
    <row r="495" spans="1:27" x14ac:dyDescent="0.25">
      <c r="A495" s="103">
        <v>2019</v>
      </c>
      <c r="B495" s="104" t="s">
        <v>510</v>
      </c>
      <c r="C495" s="104" t="s">
        <v>163</v>
      </c>
      <c r="D495" s="104" t="s">
        <v>164</v>
      </c>
      <c r="E495" s="104" t="s">
        <v>165</v>
      </c>
      <c r="F495" s="104" t="s">
        <v>46</v>
      </c>
      <c r="G495" s="104" t="s">
        <v>47</v>
      </c>
      <c r="H495" s="104" t="s">
        <v>16</v>
      </c>
      <c r="I495" s="104" t="s">
        <v>24</v>
      </c>
      <c r="J495" s="125">
        <v>481</v>
      </c>
      <c r="R495" s="5"/>
      <c r="S495" s="6"/>
      <c r="T495" s="6"/>
      <c r="U495" s="135"/>
      <c r="V495" s="6"/>
      <c r="W495" s="6"/>
      <c r="X495" s="6"/>
      <c r="Y495" s="6"/>
      <c r="Z495" s="6"/>
      <c r="AA495" s="125"/>
    </row>
    <row r="496" spans="1:27" x14ac:dyDescent="0.25">
      <c r="A496" s="103">
        <v>2019</v>
      </c>
      <c r="B496" s="104" t="s">
        <v>510</v>
      </c>
      <c r="C496" s="104" t="s">
        <v>163</v>
      </c>
      <c r="D496" s="104" t="s">
        <v>164</v>
      </c>
      <c r="E496" s="104" t="s">
        <v>165</v>
      </c>
      <c r="F496" s="104" t="s">
        <v>46</v>
      </c>
      <c r="G496" s="104" t="s">
        <v>47</v>
      </c>
      <c r="H496" s="104" t="s">
        <v>16</v>
      </c>
      <c r="I496" s="104" t="s">
        <v>19</v>
      </c>
      <c r="J496" s="125">
        <v>10</v>
      </c>
      <c r="R496" s="5"/>
      <c r="S496" s="6"/>
      <c r="T496" s="6"/>
      <c r="U496" s="135"/>
      <c r="V496" s="6"/>
      <c r="W496" s="6"/>
      <c r="X496" s="6"/>
      <c r="Y496" s="6"/>
      <c r="Z496" s="6"/>
      <c r="AA496" s="125"/>
    </row>
    <row r="497" spans="1:27" x14ac:dyDescent="0.25">
      <c r="A497" s="103">
        <v>2019</v>
      </c>
      <c r="B497" s="104" t="s">
        <v>514</v>
      </c>
      <c r="C497" s="104" t="s">
        <v>185</v>
      </c>
      <c r="D497" s="104" t="s">
        <v>186</v>
      </c>
      <c r="E497" s="104" t="s">
        <v>187</v>
      </c>
      <c r="F497" s="104" t="s">
        <v>46</v>
      </c>
      <c r="G497" s="104" t="s">
        <v>47</v>
      </c>
      <c r="H497" s="104" t="s">
        <v>16</v>
      </c>
      <c r="I497" s="104" t="s">
        <v>17</v>
      </c>
      <c r="J497" s="125">
        <v>1</v>
      </c>
      <c r="R497" s="5"/>
      <c r="S497" s="6"/>
      <c r="T497" s="6"/>
      <c r="U497" s="135"/>
      <c r="V497" s="6"/>
      <c r="W497" s="6"/>
      <c r="X497" s="6"/>
      <c r="Y497" s="6"/>
      <c r="Z497" s="6"/>
      <c r="AA497" s="125"/>
    </row>
    <row r="498" spans="1:27" x14ac:dyDescent="0.25">
      <c r="A498" s="103">
        <v>2019</v>
      </c>
      <c r="B498" s="104" t="s">
        <v>514</v>
      </c>
      <c r="C498" s="104" t="s">
        <v>185</v>
      </c>
      <c r="D498" s="104" t="s">
        <v>186</v>
      </c>
      <c r="E498" s="104" t="s">
        <v>187</v>
      </c>
      <c r="F498" s="104" t="s">
        <v>46</v>
      </c>
      <c r="G498" s="104" t="s">
        <v>47</v>
      </c>
      <c r="H498" s="104" t="s">
        <v>16</v>
      </c>
      <c r="I498" s="104" t="s">
        <v>18</v>
      </c>
      <c r="J498" s="125">
        <v>25</v>
      </c>
      <c r="R498" s="5"/>
      <c r="S498" s="6"/>
      <c r="T498" s="6"/>
      <c r="U498" s="135"/>
      <c r="V498" s="6"/>
      <c r="W498" s="6"/>
      <c r="X498" s="6"/>
      <c r="Y498" s="6"/>
      <c r="Z498" s="6"/>
      <c r="AA498" s="125"/>
    </row>
    <row r="499" spans="1:27" x14ac:dyDescent="0.25">
      <c r="A499" s="103">
        <v>2019</v>
      </c>
      <c r="B499" s="104" t="s">
        <v>514</v>
      </c>
      <c r="C499" s="104" t="s">
        <v>185</v>
      </c>
      <c r="D499" s="104" t="s">
        <v>186</v>
      </c>
      <c r="E499" s="104" t="s">
        <v>187</v>
      </c>
      <c r="F499" s="104" t="s">
        <v>46</v>
      </c>
      <c r="G499" s="104" t="s">
        <v>47</v>
      </c>
      <c r="H499" s="104" t="s">
        <v>16</v>
      </c>
      <c r="I499" s="104" t="s">
        <v>24</v>
      </c>
      <c r="J499" s="125">
        <v>30</v>
      </c>
      <c r="R499" s="5"/>
      <c r="S499" s="6"/>
      <c r="T499" s="6"/>
      <c r="U499" s="135"/>
      <c r="V499" s="6"/>
      <c r="W499" s="6"/>
      <c r="X499" s="6"/>
      <c r="Y499" s="6"/>
      <c r="Z499" s="6"/>
      <c r="AA499" s="125"/>
    </row>
    <row r="500" spans="1:27" x14ac:dyDescent="0.25">
      <c r="A500" s="103">
        <v>2019</v>
      </c>
      <c r="B500" s="104" t="s">
        <v>514</v>
      </c>
      <c r="C500" s="104" t="s">
        <v>185</v>
      </c>
      <c r="D500" s="104" t="s">
        <v>186</v>
      </c>
      <c r="E500" s="104" t="s">
        <v>187</v>
      </c>
      <c r="F500" s="104" t="s">
        <v>46</v>
      </c>
      <c r="G500" s="104" t="s">
        <v>47</v>
      </c>
      <c r="H500" s="104" t="s">
        <v>16</v>
      </c>
      <c r="I500" s="104" t="s">
        <v>19</v>
      </c>
      <c r="J500" s="125">
        <v>32</v>
      </c>
      <c r="R500" s="5"/>
      <c r="S500" s="6"/>
      <c r="T500" s="6"/>
      <c r="U500" s="135"/>
      <c r="V500" s="6"/>
      <c r="W500" s="6"/>
      <c r="X500" s="6"/>
      <c r="Y500" s="6"/>
      <c r="Z500" s="6"/>
      <c r="AA500" s="125"/>
    </row>
    <row r="501" spans="1:27" x14ac:dyDescent="0.25">
      <c r="A501" s="103">
        <v>2019</v>
      </c>
      <c r="B501" s="104" t="s">
        <v>514</v>
      </c>
      <c r="C501" s="104" t="s">
        <v>185</v>
      </c>
      <c r="D501" s="104" t="s">
        <v>186</v>
      </c>
      <c r="E501" s="104" t="s">
        <v>187</v>
      </c>
      <c r="F501" s="104" t="s">
        <v>46</v>
      </c>
      <c r="G501" s="104" t="s">
        <v>47</v>
      </c>
      <c r="H501" s="104" t="s">
        <v>20</v>
      </c>
      <c r="I501" s="104" t="s">
        <v>18</v>
      </c>
      <c r="J501" s="125">
        <v>1</v>
      </c>
      <c r="R501" s="5"/>
      <c r="S501" s="6"/>
      <c r="T501" s="6"/>
      <c r="U501" s="135"/>
      <c r="V501" s="6"/>
      <c r="W501" s="6"/>
      <c r="X501" s="6"/>
      <c r="Y501" s="6"/>
      <c r="Z501" s="6"/>
      <c r="AA501" s="125"/>
    </row>
    <row r="502" spans="1:27" x14ac:dyDescent="0.25">
      <c r="A502" s="103">
        <v>2019</v>
      </c>
      <c r="B502" s="104" t="s">
        <v>514</v>
      </c>
      <c r="C502" s="104" t="s">
        <v>185</v>
      </c>
      <c r="D502" s="104" t="s">
        <v>186</v>
      </c>
      <c r="E502" s="104" t="s">
        <v>187</v>
      </c>
      <c r="F502" s="104" t="s">
        <v>46</v>
      </c>
      <c r="G502" s="104" t="s">
        <v>47</v>
      </c>
      <c r="H502" s="104" t="s">
        <v>20</v>
      </c>
      <c r="I502" s="104" t="s">
        <v>19</v>
      </c>
      <c r="J502" s="125">
        <v>3</v>
      </c>
      <c r="R502" s="5"/>
      <c r="S502" s="6"/>
      <c r="T502" s="6"/>
      <c r="U502" s="135"/>
      <c r="V502" s="6"/>
      <c r="W502" s="6"/>
      <c r="X502" s="6"/>
      <c r="Y502" s="6"/>
      <c r="Z502" s="6"/>
      <c r="AA502" s="125"/>
    </row>
    <row r="503" spans="1:27" x14ac:dyDescent="0.25">
      <c r="A503" s="103">
        <v>2019</v>
      </c>
      <c r="B503" s="104" t="s">
        <v>602</v>
      </c>
      <c r="C503" s="104" t="s">
        <v>202</v>
      </c>
      <c r="D503" s="104" t="s">
        <v>203</v>
      </c>
      <c r="E503" s="104" t="s">
        <v>204</v>
      </c>
      <c r="F503" s="104" t="s">
        <v>46</v>
      </c>
      <c r="G503" s="104" t="s">
        <v>47</v>
      </c>
      <c r="H503" s="104" t="s">
        <v>16</v>
      </c>
      <c r="I503" s="104" t="s">
        <v>18</v>
      </c>
      <c r="J503" s="125">
        <v>6</v>
      </c>
      <c r="R503" s="5"/>
      <c r="S503" s="6"/>
      <c r="T503" s="6"/>
      <c r="U503" s="135"/>
      <c r="V503" s="6"/>
      <c r="W503" s="6"/>
      <c r="X503" s="6"/>
      <c r="Y503" s="6"/>
      <c r="Z503" s="6"/>
      <c r="AA503" s="125"/>
    </row>
    <row r="504" spans="1:27" x14ac:dyDescent="0.25">
      <c r="A504" s="103">
        <v>2019</v>
      </c>
      <c r="B504" s="104" t="s">
        <v>602</v>
      </c>
      <c r="C504" s="104" t="s">
        <v>202</v>
      </c>
      <c r="D504" s="104" t="s">
        <v>203</v>
      </c>
      <c r="E504" s="104" t="s">
        <v>204</v>
      </c>
      <c r="F504" s="104" t="s">
        <v>46</v>
      </c>
      <c r="G504" s="104" t="s">
        <v>47</v>
      </c>
      <c r="H504" s="104" t="s">
        <v>23</v>
      </c>
      <c r="I504" s="104" t="s">
        <v>18</v>
      </c>
      <c r="J504" s="125">
        <v>1</v>
      </c>
      <c r="R504" s="5"/>
      <c r="S504" s="6"/>
      <c r="T504" s="6"/>
      <c r="U504" s="135"/>
      <c r="V504" s="6"/>
      <c r="W504" s="6"/>
      <c r="X504" s="6"/>
      <c r="Y504" s="6"/>
      <c r="Z504" s="6"/>
      <c r="AA504" s="125"/>
    </row>
    <row r="505" spans="1:27" x14ac:dyDescent="0.25">
      <c r="A505" s="103">
        <v>2019</v>
      </c>
      <c r="B505" s="104" t="s">
        <v>602</v>
      </c>
      <c r="C505" s="104" t="s">
        <v>202</v>
      </c>
      <c r="D505" s="104" t="s">
        <v>203</v>
      </c>
      <c r="E505" s="104" t="s">
        <v>204</v>
      </c>
      <c r="F505" s="104" t="s">
        <v>46</v>
      </c>
      <c r="G505" s="104" t="s">
        <v>47</v>
      </c>
      <c r="H505" s="104" t="s">
        <v>23</v>
      </c>
      <c r="I505" s="104" t="s">
        <v>24</v>
      </c>
      <c r="J505" s="125">
        <v>10</v>
      </c>
      <c r="R505" s="5"/>
      <c r="S505" s="6"/>
      <c r="T505" s="6"/>
      <c r="U505" s="135"/>
      <c r="V505" s="6"/>
      <c r="W505" s="6"/>
      <c r="X505" s="6"/>
      <c r="Y505" s="6"/>
      <c r="Z505" s="6"/>
      <c r="AA505" s="125"/>
    </row>
    <row r="506" spans="1:27" x14ac:dyDescent="0.25">
      <c r="A506" s="103">
        <v>2019</v>
      </c>
      <c r="B506" s="104" t="s">
        <v>603</v>
      </c>
      <c r="C506" s="104" t="s">
        <v>214</v>
      </c>
      <c r="D506" s="104" t="s">
        <v>215</v>
      </c>
      <c r="E506" s="104" t="s">
        <v>216</v>
      </c>
      <c r="F506" s="104" t="s">
        <v>46</v>
      </c>
      <c r="G506" s="104" t="s">
        <v>47</v>
      </c>
      <c r="H506" s="104" t="s">
        <v>16</v>
      </c>
      <c r="I506" s="104" t="s">
        <v>18</v>
      </c>
      <c r="J506" s="125">
        <v>2</v>
      </c>
      <c r="R506" s="5"/>
      <c r="S506" s="6"/>
      <c r="T506" s="6"/>
      <c r="U506" s="135"/>
      <c r="V506" s="6"/>
      <c r="W506" s="6"/>
      <c r="X506" s="6"/>
      <c r="Y506" s="6"/>
      <c r="Z506" s="6"/>
      <c r="AA506" s="125"/>
    </row>
    <row r="507" spans="1:27" x14ac:dyDescent="0.25">
      <c r="A507" s="103">
        <v>2019</v>
      </c>
      <c r="B507" s="104" t="s">
        <v>581</v>
      </c>
      <c r="C507" s="104" t="s">
        <v>147</v>
      </c>
      <c r="D507" s="104" t="s">
        <v>142</v>
      </c>
      <c r="E507" s="104" t="s">
        <v>143</v>
      </c>
      <c r="F507" s="104" t="s">
        <v>46</v>
      </c>
      <c r="G507" s="104" t="s">
        <v>47</v>
      </c>
      <c r="H507" s="104" t="s">
        <v>20</v>
      </c>
      <c r="I507" s="104" t="s">
        <v>18</v>
      </c>
      <c r="J507" s="125">
        <v>5</v>
      </c>
      <c r="R507" s="5"/>
      <c r="S507" s="6"/>
      <c r="T507" s="6"/>
      <c r="U507" s="135"/>
      <c r="V507" s="6"/>
      <c r="W507" s="6"/>
      <c r="X507" s="6"/>
      <c r="Y507" s="6"/>
      <c r="Z507" s="6"/>
      <c r="AA507" s="125"/>
    </row>
    <row r="508" spans="1:27" x14ac:dyDescent="0.25">
      <c r="A508" s="103">
        <v>2019</v>
      </c>
      <c r="B508" s="104" t="s">
        <v>581</v>
      </c>
      <c r="C508" s="104" t="s">
        <v>147</v>
      </c>
      <c r="D508" s="104" t="s">
        <v>142</v>
      </c>
      <c r="E508" s="104" t="s">
        <v>143</v>
      </c>
      <c r="F508" s="104" t="s">
        <v>46</v>
      </c>
      <c r="G508" s="104" t="s">
        <v>47</v>
      </c>
      <c r="H508" s="104" t="s">
        <v>20</v>
      </c>
      <c r="I508" s="104" t="s">
        <v>24</v>
      </c>
      <c r="J508" s="125">
        <v>5</v>
      </c>
      <c r="R508" s="5"/>
      <c r="S508" s="6"/>
      <c r="T508" s="6"/>
      <c r="U508" s="135"/>
      <c r="V508" s="6"/>
      <c r="W508" s="6"/>
      <c r="X508" s="6"/>
      <c r="Y508" s="6"/>
      <c r="Z508" s="6"/>
      <c r="AA508" s="125"/>
    </row>
    <row r="509" spans="1:27" x14ac:dyDescent="0.25">
      <c r="A509" s="103">
        <v>2019</v>
      </c>
      <c r="B509" s="104" t="s">
        <v>581</v>
      </c>
      <c r="C509" s="104" t="s">
        <v>147</v>
      </c>
      <c r="D509" s="104" t="s">
        <v>142</v>
      </c>
      <c r="E509" s="104" t="s">
        <v>143</v>
      </c>
      <c r="F509" s="104" t="s">
        <v>46</v>
      </c>
      <c r="G509" s="104" t="s">
        <v>47</v>
      </c>
      <c r="H509" s="104" t="s">
        <v>20</v>
      </c>
      <c r="I509" s="104" t="s">
        <v>19</v>
      </c>
      <c r="J509" s="125">
        <v>2</v>
      </c>
      <c r="R509" s="5"/>
      <c r="S509" s="6"/>
      <c r="T509" s="6"/>
      <c r="U509" s="135"/>
      <c r="V509" s="6"/>
      <c r="W509" s="6"/>
      <c r="X509" s="6"/>
      <c r="Y509" s="6"/>
      <c r="Z509" s="6"/>
      <c r="AA509" s="125"/>
    </row>
    <row r="510" spans="1:27" x14ac:dyDescent="0.25">
      <c r="A510" s="103">
        <v>2019</v>
      </c>
      <c r="B510" s="104" t="s">
        <v>548</v>
      </c>
      <c r="C510" s="104" t="s">
        <v>370</v>
      </c>
      <c r="D510" s="104" t="s">
        <v>367</v>
      </c>
      <c r="E510" s="104" t="s">
        <v>368</v>
      </c>
      <c r="F510" s="104" t="s">
        <v>46</v>
      </c>
      <c r="G510" s="104" t="s">
        <v>47</v>
      </c>
      <c r="H510" s="104" t="s">
        <v>16</v>
      </c>
      <c r="I510" s="104" t="s">
        <v>17</v>
      </c>
      <c r="J510" s="125">
        <v>1</v>
      </c>
      <c r="R510" s="5"/>
      <c r="S510" s="6"/>
      <c r="T510" s="6"/>
      <c r="U510" s="135"/>
      <c r="V510" s="6"/>
      <c r="W510" s="6"/>
      <c r="X510" s="6"/>
      <c r="Y510" s="6"/>
      <c r="Z510" s="6"/>
      <c r="AA510" s="125"/>
    </row>
    <row r="511" spans="1:27" x14ac:dyDescent="0.25">
      <c r="A511" s="103">
        <v>2019</v>
      </c>
      <c r="B511" s="104" t="s">
        <v>548</v>
      </c>
      <c r="C511" s="104" t="s">
        <v>370</v>
      </c>
      <c r="D511" s="104" t="s">
        <v>367</v>
      </c>
      <c r="E511" s="104" t="s">
        <v>368</v>
      </c>
      <c r="F511" s="104" t="s">
        <v>46</v>
      </c>
      <c r="G511" s="104" t="s">
        <v>47</v>
      </c>
      <c r="H511" s="104" t="s">
        <v>16</v>
      </c>
      <c r="I511" s="104" t="s">
        <v>18</v>
      </c>
      <c r="J511" s="125">
        <v>6</v>
      </c>
      <c r="R511" s="5"/>
      <c r="S511" s="6"/>
      <c r="T511" s="6"/>
      <c r="U511" s="135"/>
      <c r="V511" s="6"/>
      <c r="W511" s="6"/>
      <c r="X511" s="6"/>
      <c r="Y511" s="6"/>
      <c r="Z511" s="6"/>
      <c r="AA511" s="125"/>
    </row>
    <row r="512" spans="1:27" x14ac:dyDescent="0.25">
      <c r="A512" s="103">
        <v>2019</v>
      </c>
      <c r="B512" s="104" t="s">
        <v>548</v>
      </c>
      <c r="C512" s="104" t="s">
        <v>370</v>
      </c>
      <c r="D512" s="104" t="s">
        <v>367</v>
      </c>
      <c r="E512" s="104" t="s">
        <v>368</v>
      </c>
      <c r="F512" s="104" t="s">
        <v>46</v>
      </c>
      <c r="G512" s="104" t="s">
        <v>47</v>
      </c>
      <c r="H512" s="104" t="s">
        <v>16</v>
      </c>
      <c r="I512" s="104" t="s">
        <v>24</v>
      </c>
      <c r="J512" s="125">
        <v>31</v>
      </c>
      <c r="R512" s="5"/>
      <c r="S512" s="6"/>
      <c r="T512" s="6"/>
      <c r="U512" s="135"/>
      <c r="V512" s="6"/>
      <c r="W512" s="6"/>
      <c r="X512" s="6"/>
      <c r="Y512" s="6"/>
      <c r="Z512" s="6"/>
      <c r="AA512" s="125"/>
    </row>
    <row r="513" spans="1:27" x14ac:dyDescent="0.25">
      <c r="A513" s="103">
        <v>2019</v>
      </c>
      <c r="B513" s="104" t="s">
        <v>548</v>
      </c>
      <c r="C513" s="104" t="s">
        <v>370</v>
      </c>
      <c r="D513" s="104" t="s">
        <v>367</v>
      </c>
      <c r="E513" s="104" t="s">
        <v>368</v>
      </c>
      <c r="F513" s="104" t="s">
        <v>46</v>
      </c>
      <c r="G513" s="104" t="s">
        <v>47</v>
      </c>
      <c r="H513" s="104" t="s">
        <v>16</v>
      </c>
      <c r="I513" s="104" t="s">
        <v>19</v>
      </c>
      <c r="J513" s="125">
        <v>2</v>
      </c>
      <c r="R513" s="5"/>
      <c r="S513" s="6"/>
      <c r="T513" s="6"/>
      <c r="U513" s="135"/>
      <c r="V513" s="6"/>
      <c r="W513" s="6"/>
      <c r="X513" s="6"/>
      <c r="Y513" s="6"/>
      <c r="Z513" s="6"/>
      <c r="AA513" s="125"/>
    </row>
    <row r="514" spans="1:27" x14ac:dyDescent="0.25">
      <c r="A514" s="103">
        <v>2019</v>
      </c>
      <c r="B514" s="104" t="s">
        <v>548</v>
      </c>
      <c r="C514" s="104" t="s">
        <v>370</v>
      </c>
      <c r="D514" s="104" t="s">
        <v>367</v>
      </c>
      <c r="E514" s="104" t="s">
        <v>368</v>
      </c>
      <c r="F514" s="104" t="s">
        <v>46</v>
      </c>
      <c r="G514" s="104" t="s">
        <v>47</v>
      </c>
      <c r="H514" s="104" t="s">
        <v>23</v>
      </c>
      <c r="I514" s="104" t="s">
        <v>18</v>
      </c>
      <c r="J514" s="125">
        <v>12</v>
      </c>
      <c r="R514" s="5"/>
      <c r="S514" s="6"/>
      <c r="T514" s="6"/>
      <c r="U514" s="135"/>
      <c r="V514" s="6"/>
      <c r="W514" s="6"/>
      <c r="X514" s="6"/>
      <c r="Y514" s="6"/>
      <c r="Z514" s="6"/>
      <c r="AA514" s="125"/>
    </row>
    <row r="515" spans="1:27" x14ac:dyDescent="0.25">
      <c r="A515" s="103">
        <v>2019</v>
      </c>
      <c r="B515" s="104" t="s">
        <v>548</v>
      </c>
      <c r="C515" s="104" t="s">
        <v>370</v>
      </c>
      <c r="D515" s="104" t="s">
        <v>367</v>
      </c>
      <c r="E515" s="104" t="s">
        <v>368</v>
      </c>
      <c r="F515" s="104" t="s">
        <v>46</v>
      </c>
      <c r="G515" s="104" t="s">
        <v>47</v>
      </c>
      <c r="H515" s="104" t="s">
        <v>23</v>
      </c>
      <c r="I515" s="104" t="s">
        <v>24</v>
      </c>
      <c r="J515" s="125">
        <v>718</v>
      </c>
      <c r="R515" s="5"/>
      <c r="S515" s="6"/>
      <c r="T515" s="6"/>
      <c r="U515" s="135"/>
      <c r="V515" s="6"/>
      <c r="W515" s="6"/>
      <c r="X515" s="6"/>
      <c r="Y515" s="6"/>
      <c r="Z515" s="6"/>
      <c r="AA515" s="125"/>
    </row>
    <row r="516" spans="1:27" x14ac:dyDescent="0.25">
      <c r="A516" s="103">
        <v>2019</v>
      </c>
      <c r="B516" s="104" t="s">
        <v>548</v>
      </c>
      <c r="C516" s="104" t="s">
        <v>370</v>
      </c>
      <c r="D516" s="104" t="s">
        <v>367</v>
      </c>
      <c r="E516" s="104" t="s">
        <v>368</v>
      </c>
      <c r="F516" s="104" t="s">
        <v>46</v>
      </c>
      <c r="G516" s="104" t="s">
        <v>47</v>
      </c>
      <c r="H516" s="104" t="s">
        <v>23</v>
      </c>
      <c r="I516" s="104" t="s">
        <v>19</v>
      </c>
      <c r="J516" s="125">
        <v>6</v>
      </c>
      <c r="R516" s="5"/>
      <c r="S516" s="6"/>
      <c r="T516" s="6"/>
      <c r="U516" s="135"/>
      <c r="V516" s="6"/>
      <c r="W516" s="6"/>
      <c r="X516" s="6"/>
      <c r="Y516" s="6"/>
      <c r="Z516" s="6"/>
      <c r="AA516" s="125"/>
    </row>
    <row r="517" spans="1:27" x14ac:dyDescent="0.25">
      <c r="A517" s="103">
        <v>2019</v>
      </c>
      <c r="B517" s="104" t="s">
        <v>548</v>
      </c>
      <c r="C517" s="104" t="s">
        <v>370</v>
      </c>
      <c r="D517" s="104" t="s">
        <v>367</v>
      </c>
      <c r="E517" s="104" t="s">
        <v>368</v>
      </c>
      <c r="F517" s="104" t="s">
        <v>46</v>
      </c>
      <c r="G517" s="104" t="s">
        <v>47</v>
      </c>
      <c r="H517" s="104" t="s">
        <v>20</v>
      </c>
      <c r="I517" s="104" t="s">
        <v>18</v>
      </c>
      <c r="J517" s="125">
        <v>3</v>
      </c>
      <c r="R517" s="5"/>
      <c r="S517" s="6"/>
      <c r="T517" s="6"/>
      <c r="U517" s="135"/>
      <c r="V517" s="6"/>
      <c r="W517" s="6"/>
      <c r="X517" s="6"/>
      <c r="Y517" s="6"/>
      <c r="Z517" s="6"/>
      <c r="AA517" s="125"/>
    </row>
    <row r="518" spans="1:27" x14ac:dyDescent="0.25">
      <c r="A518" s="103">
        <v>2019</v>
      </c>
      <c r="B518" s="104" t="s">
        <v>548</v>
      </c>
      <c r="C518" s="104" t="s">
        <v>370</v>
      </c>
      <c r="D518" s="104" t="s">
        <v>367</v>
      </c>
      <c r="E518" s="104" t="s">
        <v>368</v>
      </c>
      <c r="F518" s="104" t="s">
        <v>46</v>
      </c>
      <c r="G518" s="104" t="s">
        <v>47</v>
      </c>
      <c r="H518" s="104" t="s">
        <v>20</v>
      </c>
      <c r="I518" s="104" t="s">
        <v>24</v>
      </c>
      <c r="J518" s="125">
        <v>8</v>
      </c>
      <c r="R518" s="5"/>
      <c r="S518" s="6"/>
      <c r="T518" s="6"/>
      <c r="U518" s="135"/>
      <c r="V518" s="6"/>
      <c r="W518" s="6"/>
      <c r="X518" s="6"/>
      <c r="Y518" s="6"/>
      <c r="Z518" s="6"/>
      <c r="AA518" s="125"/>
    </row>
    <row r="519" spans="1:27" x14ac:dyDescent="0.25">
      <c r="A519" s="103">
        <v>2019</v>
      </c>
      <c r="B519" s="104" t="s">
        <v>548</v>
      </c>
      <c r="C519" s="104" t="s">
        <v>370</v>
      </c>
      <c r="D519" s="104" t="s">
        <v>367</v>
      </c>
      <c r="E519" s="104" t="s">
        <v>368</v>
      </c>
      <c r="F519" s="104" t="s">
        <v>46</v>
      </c>
      <c r="G519" s="104" t="s">
        <v>47</v>
      </c>
      <c r="H519" s="104" t="s">
        <v>20</v>
      </c>
      <c r="I519" s="104" t="s">
        <v>19</v>
      </c>
      <c r="J519" s="125">
        <v>5</v>
      </c>
      <c r="R519" s="5"/>
      <c r="S519" s="6"/>
      <c r="T519" s="6"/>
      <c r="U519" s="135"/>
      <c r="V519" s="6"/>
      <c r="W519" s="6"/>
      <c r="X519" s="6"/>
      <c r="Y519" s="6"/>
      <c r="Z519" s="6"/>
      <c r="AA519" s="125"/>
    </row>
    <row r="520" spans="1:27" x14ac:dyDescent="0.25">
      <c r="A520" s="103">
        <v>2019</v>
      </c>
      <c r="B520" s="104" t="s">
        <v>604</v>
      </c>
      <c r="C520" s="104" t="s">
        <v>285</v>
      </c>
      <c r="D520" s="104" t="s">
        <v>279</v>
      </c>
      <c r="E520" s="104" t="s">
        <v>280</v>
      </c>
      <c r="F520" s="104" t="s">
        <v>46</v>
      </c>
      <c r="G520" s="104" t="s">
        <v>47</v>
      </c>
      <c r="H520" s="104" t="s">
        <v>16</v>
      </c>
      <c r="I520" s="104" t="s">
        <v>18</v>
      </c>
      <c r="J520" s="125">
        <v>1</v>
      </c>
      <c r="R520" s="5"/>
      <c r="S520" s="6"/>
      <c r="T520" s="6"/>
      <c r="U520" s="135"/>
      <c r="V520" s="6"/>
      <c r="W520" s="6"/>
      <c r="X520" s="6"/>
      <c r="Y520" s="6"/>
      <c r="Z520" s="6"/>
      <c r="AA520" s="68"/>
    </row>
    <row r="521" spans="1:27" x14ac:dyDescent="0.25">
      <c r="A521" s="103">
        <v>2019</v>
      </c>
      <c r="B521" s="104" t="s">
        <v>523</v>
      </c>
      <c r="C521" s="104" t="s">
        <v>366</v>
      </c>
      <c r="D521" s="104" t="s">
        <v>367</v>
      </c>
      <c r="E521" s="104" t="s">
        <v>368</v>
      </c>
      <c r="F521" s="104" t="s">
        <v>46</v>
      </c>
      <c r="G521" s="104" t="s">
        <v>47</v>
      </c>
      <c r="H521" s="104" t="s">
        <v>16</v>
      </c>
      <c r="I521" s="104" t="s">
        <v>17</v>
      </c>
      <c r="J521" s="125">
        <v>1</v>
      </c>
      <c r="R521" s="5"/>
      <c r="S521" s="6"/>
      <c r="T521" s="6"/>
      <c r="U521" s="135"/>
      <c r="V521" s="6"/>
      <c r="W521" s="6"/>
      <c r="X521" s="6"/>
      <c r="Y521" s="6"/>
      <c r="Z521" s="6"/>
      <c r="AA521" s="68"/>
    </row>
    <row r="522" spans="1:27" x14ac:dyDescent="0.25">
      <c r="A522" s="103">
        <v>2019</v>
      </c>
      <c r="B522" s="104" t="s">
        <v>523</v>
      </c>
      <c r="C522" s="104" t="s">
        <v>366</v>
      </c>
      <c r="D522" s="104" t="s">
        <v>367</v>
      </c>
      <c r="E522" s="104" t="s">
        <v>368</v>
      </c>
      <c r="F522" s="104" t="s">
        <v>46</v>
      </c>
      <c r="G522" s="104" t="s">
        <v>47</v>
      </c>
      <c r="H522" s="104" t="s">
        <v>16</v>
      </c>
      <c r="I522" s="104" t="s">
        <v>18</v>
      </c>
      <c r="J522" s="125">
        <v>25</v>
      </c>
      <c r="R522" s="5"/>
      <c r="S522" s="6"/>
      <c r="T522" s="6"/>
      <c r="U522" s="135"/>
      <c r="V522" s="6"/>
      <c r="W522" s="6"/>
      <c r="X522" s="6"/>
      <c r="Y522" s="6"/>
      <c r="Z522" s="6"/>
      <c r="AA522" s="68"/>
    </row>
    <row r="523" spans="1:27" x14ac:dyDescent="0.25">
      <c r="A523" s="103">
        <v>2019</v>
      </c>
      <c r="B523" s="104" t="s">
        <v>523</v>
      </c>
      <c r="C523" s="104" t="s">
        <v>366</v>
      </c>
      <c r="D523" s="104" t="s">
        <v>367</v>
      </c>
      <c r="E523" s="104" t="s">
        <v>368</v>
      </c>
      <c r="F523" s="104" t="s">
        <v>46</v>
      </c>
      <c r="G523" s="104" t="s">
        <v>47</v>
      </c>
      <c r="H523" s="104" t="s">
        <v>16</v>
      </c>
      <c r="I523" s="104" t="s">
        <v>24</v>
      </c>
      <c r="J523" s="125">
        <v>151</v>
      </c>
      <c r="R523" s="5"/>
      <c r="S523" s="6"/>
      <c r="T523" s="6"/>
      <c r="U523" s="135"/>
      <c r="V523" s="6"/>
      <c r="W523" s="6"/>
      <c r="X523" s="6"/>
      <c r="Y523" s="6"/>
      <c r="Z523" s="6"/>
      <c r="AA523" s="68"/>
    </row>
    <row r="524" spans="1:27" x14ac:dyDescent="0.25">
      <c r="A524" s="103">
        <v>2019</v>
      </c>
      <c r="B524" s="104" t="s">
        <v>523</v>
      </c>
      <c r="C524" s="104" t="s">
        <v>366</v>
      </c>
      <c r="D524" s="104" t="s">
        <v>367</v>
      </c>
      <c r="E524" s="104" t="s">
        <v>368</v>
      </c>
      <c r="F524" s="104" t="s">
        <v>46</v>
      </c>
      <c r="G524" s="104" t="s">
        <v>47</v>
      </c>
      <c r="H524" s="104" t="s">
        <v>16</v>
      </c>
      <c r="I524" s="104" t="s">
        <v>19</v>
      </c>
      <c r="J524" s="125">
        <v>22</v>
      </c>
      <c r="R524" s="5"/>
      <c r="S524" s="6"/>
      <c r="T524" s="6"/>
      <c r="U524" s="135"/>
      <c r="V524" s="6"/>
      <c r="W524" s="6"/>
      <c r="X524" s="6"/>
      <c r="Y524" s="6"/>
      <c r="Z524" s="6"/>
      <c r="AA524" s="68"/>
    </row>
    <row r="525" spans="1:27" x14ac:dyDescent="0.25">
      <c r="A525" s="103">
        <v>2019</v>
      </c>
      <c r="B525" s="104" t="s">
        <v>531</v>
      </c>
      <c r="C525" s="104" t="s">
        <v>284</v>
      </c>
      <c r="D525" s="104" t="s">
        <v>279</v>
      </c>
      <c r="E525" s="104" t="s">
        <v>280</v>
      </c>
      <c r="F525" s="104" t="s">
        <v>46</v>
      </c>
      <c r="G525" s="104" t="s">
        <v>47</v>
      </c>
      <c r="H525" s="104" t="s">
        <v>16</v>
      </c>
      <c r="I525" s="104" t="s">
        <v>18</v>
      </c>
      <c r="J525" s="125">
        <v>6</v>
      </c>
      <c r="R525" s="5"/>
      <c r="S525" s="6"/>
      <c r="T525" s="6"/>
      <c r="U525" s="135"/>
      <c r="V525" s="6"/>
      <c r="W525" s="6"/>
      <c r="X525" s="6"/>
      <c r="Y525" s="6"/>
      <c r="Z525" s="6"/>
      <c r="AA525" s="68"/>
    </row>
    <row r="526" spans="1:27" x14ac:dyDescent="0.25">
      <c r="A526" s="103">
        <v>2019</v>
      </c>
      <c r="B526" s="104" t="s">
        <v>531</v>
      </c>
      <c r="C526" s="104" t="s">
        <v>284</v>
      </c>
      <c r="D526" s="104" t="s">
        <v>279</v>
      </c>
      <c r="E526" s="104" t="s">
        <v>280</v>
      </c>
      <c r="F526" s="104" t="s">
        <v>46</v>
      </c>
      <c r="G526" s="104" t="s">
        <v>47</v>
      </c>
      <c r="H526" s="104" t="s">
        <v>20</v>
      </c>
      <c r="I526" s="104" t="s">
        <v>17</v>
      </c>
      <c r="J526" s="125">
        <v>2</v>
      </c>
      <c r="R526" s="5"/>
      <c r="S526" s="6"/>
      <c r="T526" s="6"/>
      <c r="U526" s="135"/>
      <c r="V526" s="6"/>
      <c r="W526" s="6"/>
      <c r="X526" s="6"/>
      <c r="Y526" s="6"/>
      <c r="Z526" s="6"/>
      <c r="AA526" s="68"/>
    </row>
    <row r="527" spans="1:27" x14ac:dyDescent="0.25">
      <c r="A527" s="103">
        <v>2019</v>
      </c>
      <c r="B527" s="104" t="s">
        <v>582</v>
      </c>
      <c r="C527" s="104" t="s">
        <v>287</v>
      </c>
      <c r="D527" s="104" t="s">
        <v>279</v>
      </c>
      <c r="E527" s="104" t="s">
        <v>280</v>
      </c>
      <c r="F527" s="104" t="s">
        <v>46</v>
      </c>
      <c r="G527" s="104" t="s">
        <v>47</v>
      </c>
      <c r="H527" s="104" t="s">
        <v>16</v>
      </c>
      <c r="I527" s="104" t="s">
        <v>18</v>
      </c>
      <c r="J527" s="125">
        <v>3</v>
      </c>
      <c r="R527" s="5"/>
      <c r="S527" s="6"/>
      <c r="T527" s="6"/>
      <c r="U527" s="135"/>
      <c r="V527" s="6"/>
      <c r="W527" s="6"/>
      <c r="X527" s="6"/>
      <c r="Y527" s="6"/>
      <c r="Z527" s="6"/>
      <c r="AA527" s="68"/>
    </row>
    <row r="528" spans="1:27" x14ac:dyDescent="0.25">
      <c r="A528" s="103">
        <v>2019</v>
      </c>
      <c r="B528" s="104" t="s">
        <v>582</v>
      </c>
      <c r="C528" s="104" t="s">
        <v>287</v>
      </c>
      <c r="D528" s="104" t="s">
        <v>279</v>
      </c>
      <c r="E528" s="104" t="s">
        <v>280</v>
      </c>
      <c r="F528" s="104" t="s">
        <v>46</v>
      </c>
      <c r="G528" s="104" t="s">
        <v>47</v>
      </c>
      <c r="H528" s="104" t="s">
        <v>16</v>
      </c>
      <c r="I528" s="104" t="s">
        <v>19</v>
      </c>
      <c r="J528" s="125">
        <v>1</v>
      </c>
      <c r="R528" s="5"/>
      <c r="S528" s="6"/>
      <c r="T528" s="6"/>
      <c r="U528" s="135"/>
      <c r="V528" s="6"/>
      <c r="W528" s="6"/>
      <c r="X528" s="6"/>
      <c r="Y528" s="6"/>
      <c r="Z528" s="6"/>
      <c r="AA528" s="68"/>
    </row>
    <row r="529" spans="1:27" x14ac:dyDescent="0.25">
      <c r="A529" s="103">
        <v>2019</v>
      </c>
      <c r="B529" s="104" t="s">
        <v>582</v>
      </c>
      <c r="C529" s="104" t="s">
        <v>287</v>
      </c>
      <c r="D529" s="104" t="s">
        <v>279</v>
      </c>
      <c r="E529" s="104" t="s">
        <v>280</v>
      </c>
      <c r="F529" s="104" t="s">
        <v>46</v>
      </c>
      <c r="G529" s="104" t="s">
        <v>47</v>
      </c>
      <c r="H529" s="104" t="s">
        <v>20</v>
      </c>
      <c r="I529" s="104" t="s">
        <v>17</v>
      </c>
      <c r="J529" s="125">
        <v>7</v>
      </c>
      <c r="R529" s="5"/>
      <c r="S529" s="6"/>
      <c r="T529" s="6"/>
      <c r="U529" s="135"/>
      <c r="V529" s="6"/>
      <c r="W529" s="6"/>
      <c r="X529" s="6"/>
      <c r="Y529" s="6"/>
      <c r="Z529" s="6"/>
      <c r="AA529" s="68"/>
    </row>
    <row r="530" spans="1:27" x14ac:dyDescent="0.25">
      <c r="A530" s="103">
        <v>2019</v>
      </c>
      <c r="B530" s="104" t="s">
        <v>582</v>
      </c>
      <c r="C530" s="104" t="s">
        <v>287</v>
      </c>
      <c r="D530" s="104" t="s">
        <v>279</v>
      </c>
      <c r="E530" s="104" t="s">
        <v>280</v>
      </c>
      <c r="F530" s="104" t="s">
        <v>46</v>
      </c>
      <c r="G530" s="104" t="s">
        <v>47</v>
      </c>
      <c r="H530" s="104" t="s">
        <v>20</v>
      </c>
      <c r="I530" s="104" t="s">
        <v>18</v>
      </c>
      <c r="J530" s="125">
        <v>11</v>
      </c>
      <c r="R530" s="5"/>
      <c r="S530" s="6"/>
      <c r="T530" s="6"/>
      <c r="U530" s="135"/>
      <c r="V530" s="6"/>
      <c r="W530" s="6"/>
      <c r="X530" s="6"/>
      <c r="Y530" s="6"/>
      <c r="Z530" s="6"/>
      <c r="AA530" s="68"/>
    </row>
    <row r="531" spans="1:27" x14ac:dyDescent="0.25">
      <c r="A531" s="103">
        <v>2019</v>
      </c>
      <c r="B531" s="104" t="s">
        <v>582</v>
      </c>
      <c r="C531" s="104" t="s">
        <v>287</v>
      </c>
      <c r="D531" s="104" t="s">
        <v>279</v>
      </c>
      <c r="E531" s="104" t="s">
        <v>280</v>
      </c>
      <c r="F531" s="104" t="s">
        <v>46</v>
      </c>
      <c r="G531" s="104" t="s">
        <v>47</v>
      </c>
      <c r="H531" s="104" t="s">
        <v>20</v>
      </c>
      <c r="I531" s="104" t="s">
        <v>19</v>
      </c>
      <c r="J531" s="125">
        <v>2</v>
      </c>
      <c r="R531" s="5"/>
      <c r="S531" s="6"/>
      <c r="T531" s="6"/>
      <c r="U531" s="135"/>
      <c r="V531" s="6"/>
      <c r="W531" s="6"/>
      <c r="X531" s="6"/>
      <c r="Y531" s="6"/>
      <c r="Z531" s="6"/>
      <c r="AA531" s="68"/>
    </row>
    <row r="532" spans="1:27" x14ac:dyDescent="0.25">
      <c r="A532" s="103">
        <v>2019</v>
      </c>
      <c r="B532" s="104" t="s">
        <v>549</v>
      </c>
      <c r="C532" s="104" t="s">
        <v>316</v>
      </c>
      <c r="D532" s="104" t="s">
        <v>309</v>
      </c>
      <c r="E532" s="104" t="s">
        <v>310</v>
      </c>
      <c r="F532" s="104" t="s">
        <v>311</v>
      </c>
      <c r="G532" s="104" t="s">
        <v>312</v>
      </c>
      <c r="H532" s="104" t="s">
        <v>20</v>
      </c>
      <c r="I532" s="104" t="s">
        <v>17</v>
      </c>
      <c r="J532" s="125">
        <v>3</v>
      </c>
      <c r="R532" s="5"/>
      <c r="S532" s="6"/>
      <c r="T532" s="6"/>
      <c r="U532" s="135"/>
      <c r="V532" s="6"/>
      <c r="W532" s="6"/>
      <c r="X532" s="6"/>
      <c r="Y532" s="6"/>
      <c r="Z532" s="6"/>
      <c r="AA532" s="68"/>
    </row>
    <row r="533" spans="1:27" x14ac:dyDescent="0.25">
      <c r="A533" s="103">
        <v>2019</v>
      </c>
      <c r="B533" s="104" t="s">
        <v>549</v>
      </c>
      <c r="C533" s="104" t="s">
        <v>316</v>
      </c>
      <c r="D533" s="104" t="s">
        <v>309</v>
      </c>
      <c r="E533" s="104" t="s">
        <v>310</v>
      </c>
      <c r="F533" s="104" t="s">
        <v>311</v>
      </c>
      <c r="G533" s="104" t="s">
        <v>312</v>
      </c>
      <c r="H533" s="104" t="s">
        <v>20</v>
      </c>
      <c r="I533" s="104" t="s">
        <v>18</v>
      </c>
      <c r="J533" s="125">
        <v>16</v>
      </c>
      <c r="R533" s="5"/>
      <c r="S533" s="6"/>
      <c r="T533" s="6"/>
      <c r="U533" s="135"/>
      <c r="V533" s="6"/>
      <c r="W533" s="6"/>
      <c r="X533" s="6"/>
      <c r="Y533" s="6"/>
      <c r="Z533" s="6"/>
      <c r="AA533" s="68"/>
    </row>
    <row r="534" spans="1:27" x14ac:dyDescent="0.25">
      <c r="A534" s="103">
        <v>2019</v>
      </c>
      <c r="B534" s="104" t="s">
        <v>549</v>
      </c>
      <c r="C534" s="104" t="s">
        <v>316</v>
      </c>
      <c r="D534" s="104" t="s">
        <v>309</v>
      </c>
      <c r="E534" s="104" t="s">
        <v>310</v>
      </c>
      <c r="F534" s="104" t="s">
        <v>311</v>
      </c>
      <c r="G534" s="104" t="s">
        <v>312</v>
      </c>
      <c r="H534" s="104" t="s">
        <v>20</v>
      </c>
      <c r="I534" s="104" t="s">
        <v>24</v>
      </c>
      <c r="J534" s="125">
        <v>68</v>
      </c>
      <c r="R534" s="5"/>
      <c r="S534" s="6"/>
      <c r="T534" s="6"/>
      <c r="U534" s="135"/>
      <c r="V534" s="6"/>
      <c r="W534" s="6"/>
      <c r="X534" s="6"/>
      <c r="Y534" s="6"/>
      <c r="Z534" s="6"/>
      <c r="AA534" s="68"/>
    </row>
    <row r="535" spans="1:27" x14ac:dyDescent="0.25">
      <c r="A535" s="103">
        <v>2019</v>
      </c>
      <c r="B535" s="104" t="s">
        <v>549</v>
      </c>
      <c r="C535" s="104" t="s">
        <v>316</v>
      </c>
      <c r="D535" s="104" t="s">
        <v>309</v>
      </c>
      <c r="E535" s="104" t="s">
        <v>310</v>
      </c>
      <c r="F535" s="104" t="s">
        <v>311</v>
      </c>
      <c r="G535" s="104" t="s">
        <v>312</v>
      </c>
      <c r="H535" s="104" t="s">
        <v>20</v>
      </c>
      <c r="I535" s="104" t="s">
        <v>19</v>
      </c>
      <c r="J535" s="125">
        <v>20</v>
      </c>
      <c r="R535" s="5"/>
      <c r="S535" s="6"/>
      <c r="T535" s="6"/>
      <c r="U535" s="135"/>
      <c r="V535" s="6"/>
      <c r="W535" s="6"/>
      <c r="X535" s="6"/>
      <c r="Y535" s="6"/>
      <c r="Z535" s="6"/>
      <c r="AA535" s="68"/>
    </row>
    <row r="536" spans="1:27" x14ac:dyDescent="0.25">
      <c r="A536" s="103">
        <v>2019</v>
      </c>
      <c r="B536" s="104" t="s">
        <v>583</v>
      </c>
      <c r="C536" s="104" t="s">
        <v>308</v>
      </c>
      <c r="D536" s="104" t="s">
        <v>309</v>
      </c>
      <c r="E536" s="104" t="s">
        <v>310</v>
      </c>
      <c r="F536" s="104" t="s">
        <v>311</v>
      </c>
      <c r="G536" s="104" t="s">
        <v>312</v>
      </c>
      <c r="H536" s="104" t="s">
        <v>20</v>
      </c>
      <c r="I536" s="104" t="s">
        <v>18</v>
      </c>
      <c r="J536" s="125">
        <v>9</v>
      </c>
      <c r="R536" s="5"/>
      <c r="S536" s="6"/>
      <c r="T536" s="6"/>
      <c r="U536" s="135"/>
      <c r="V536" s="6"/>
      <c r="W536" s="6"/>
      <c r="X536" s="6"/>
      <c r="Y536" s="6"/>
      <c r="Z536" s="6"/>
      <c r="AA536" s="68"/>
    </row>
    <row r="537" spans="1:27" x14ac:dyDescent="0.25">
      <c r="A537" s="103">
        <v>2019</v>
      </c>
      <c r="B537" s="104" t="s">
        <v>583</v>
      </c>
      <c r="C537" s="104" t="s">
        <v>308</v>
      </c>
      <c r="D537" s="104" t="s">
        <v>309</v>
      </c>
      <c r="E537" s="104" t="s">
        <v>310</v>
      </c>
      <c r="F537" s="104" t="s">
        <v>311</v>
      </c>
      <c r="G537" s="104" t="s">
        <v>312</v>
      </c>
      <c r="H537" s="104" t="s">
        <v>20</v>
      </c>
      <c r="I537" s="104" t="s">
        <v>19</v>
      </c>
      <c r="J537" s="125">
        <v>5</v>
      </c>
      <c r="R537" s="5"/>
      <c r="S537" s="6"/>
      <c r="T537" s="6"/>
      <c r="U537" s="135"/>
      <c r="V537" s="6"/>
      <c r="W537" s="6"/>
      <c r="X537" s="6"/>
      <c r="Y537" s="6"/>
      <c r="Z537" s="6"/>
      <c r="AA537" s="68"/>
    </row>
    <row r="538" spans="1:27" x14ac:dyDescent="0.25">
      <c r="A538" s="103">
        <v>2019</v>
      </c>
      <c r="B538" s="104" t="s">
        <v>596</v>
      </c>
      <c r="C538" s="104" t="s">
        <v>597</v>
      </c>
      <c r="D538" s="104" t="s">
        <v>74</v>
      </c>
      <c r="E538" s="104" t="s">
        <v>75</v>
      </c>
      <c r="F538" s="104" t="s">
        <v>76</v>
      </c>
      <c r="G538" s="104" t="s">
        <v>77</v>
      </c>
      <c r="H538" s="104" t="s">
        <v>23</v>
      </c>
      <c r="I538" s="104" t="s">
        <v>18</v>
      </c>
      <c r="J538" s="125">
        <v>2</v>
      </c>
      <c r="R538" s="5"/>
      <c r="S538" s="6"/>
      <c r="T538" s="6"/>
      <c r="U538" s="135"/>
      <c r="V538" s="6"/>
      <c r="W538" s="6"/>
      <c r="X538" s="6"/>
      <c r="Y538" s="6"/>
      <c r="Z538" s="6"/>
      <c r="AA538" s="68"/>
    </row>
    <row r="539" spans="1:27" x14ac:dyDescent="0.25">
      <c r="A539" s="103">
        <v>2019</v>
      </c>
      <c r="B539" s="104" t="s">
        <v>596</v>
      </c>
      <c r="C539" s="104" t="s">
        <v>597</v>
      </c>
      <c r="D539" s="104" t="s">
        <v>74</v>
      </c>
      <c r="E539" s="104" t="s">
        <v>75</v>
      </c>
      <c r="F539" s="104" t="s">
        <v>76</v>
      </c>
      <c r="G539" s="104" t="s">
        <v>77</v>
      </c>
      <c r="H539" s="104" t="s">
        <v>23</v>
      </c>
      <c r="I539" s="104" t="s">
        <v>24</v>
      </c>
      <c r="J539" s="125">
        <v>2</v>
      </c>
      <c r="R539" s="5"/>
      <c r="S539" s="6"/>
      <c r="T539" s="6"/>
      <c r="U539" s="135"/>
      <c r="V539" s="6"/>
      <c r="W539" s="6"/>
      <c r="X539" s="6"/>
      <c r="Y539" s="6"/>
      <c r="Z539" s="6"/>
      <c r="AA539" s="68"/>
    </row>
    <row r="540" spans="1:27" x14ac:dyDescent="0.25">
      <c r="A540" s="103">
        <v>2019</v>
      </c>
      <c r="B540" s="104" t="s">
        <v>596</v>
      </c>
      <c r="C540" s="104" t="s">
        <v>597</v>
      </c>
      <c r="D540" s="104" t="s">
        <v>74</v>
      </c>
      <c r="E540" s="104" t="s">
        <v>75</v>
      </c>
      <c r="F540" s="104" t="s">
        <v>76</v>
      </c>
      <c r="G540" s="104" t="s">
        <v>77</v>
      </c>
      <c r="H540" s="104" t="s">
        <v>23</v>
      </c>
      <c r="I540" s="104" t="s">
        <v>19</v>
      </c>
      <c r="J540" s="125">
        <v>2</v>
      </c>
      <c r="R540" s="5"/>
      <c r="S540" s="6"/>
      <c r="T540" s="6"/>
      <c r="U540" s="135"/>
      <c r="V540" s="6"/>
      <c r="W540" s="6"/>
      <c r="X540" s="6"/>
      <c r="Y540" s="6"/>
      <c r="Z540" s="6"/>
      <c r="AA540" s="68"/>
    </row>
    <row r="541" spans="1:27" x14ac:dyDescent="0.25">
      <c r="A541" s="103">
        <v>2019</v>
      </c>
      <c r="B541" s="104" t="s">
        <v>596</v>
      </c>
      <c r="C541" s="104" t="s">
        <v>597</v>
      </c>
      <c r="D541" s="104" t="s">
        <v>74</v>
      </c>
      <c r="E541" s="104" t="s">
        <v>75</v>
      </c>
      <c r="F541" s="104" t="s">
        <v>76</v>
      </c>
      <c r="G541" s="104" t="s">
        <v>77</v>
      </c>
      <c r="H541" s="104" t="s">
        <v>20</v>
      </c>
      <c r="I541" s="104" t="s">
        <v>18</v>
      </c>
      <c r="J541" s="125">
        <v>6</v>
      </c>
      <c r="R541" s="5"/>
      <c r="S541" s="6"/>
      <c r="T541" s="6"/>
      <c r="U541" s="135"/>
      <c r="V541" s="6"/>
      <c r="W541" s="6"/>
      <c r="X541" s="6"/>
      <c r="Y541" s="6"/>
      <c r="Z541" s="6"/>
      <c r="AA541" s="68"/>
    </row>
    <row r="542" spans="1:27" x14ac:dyDescent="0.25">
      <c r="A542" s="103">
        <v>2019</v>
      </c>
      <c r="B542" s="104" t="s">
        <v>598</v>
      </c>
      <c r="C542" s="104" t="s">
        <v>599</v>
      </c>
      <c r="D542" s="104" t="s">
        <v>379</v>
      </c>
      <c r="E542" s="104" t="s">
        <v>380</v>
      </c>
      <c r="F542" s="104" t="s">
        <v>76</v>
      </c>
      <c r="G542" s="104" t="s">
        <v>77</v>
      </c>
      <c r="H542" s="104" t="s">
        <v>20</v>
      </c>
      <c r="I542" s="104" t="s">
        <v>17</v>
      </c>
      <c r="J542" s="125">
        <v>3</v>
      </c>
      <c r="R542" s="5"/>
      <c r="S542" s="6"/>
      <c r="T542" s="6"/>
      <c r="U542" s="135"/>
      <c r="V542" s="6"/>
      <c r="W542" s="6"/>
      <c r="X542" s="6"/>
      <c r="Y542" s="6"/>
      <c r="Z542" s="6"/>
      <c r="AA542" s="68"/>
    </row>
    <row r="543" spans="1:27" x14ac:dyDescent="0.25">
      <c r="A543" s="103">
        <v>2019</v>
      </c>
      <c r="B543" s="104" t="s">
        <v>598</v>
      </c>
      <c r="C543" s="104" t="s">
        <v>599</v>
      </c>
      <c r="D543" s="104" t="s">
        <v>379</v>
      </c>
      <c r="E543" s="104" t="s">
        <v>380</v>
      </c>
      <c r="F543" s="104" t="s">
        <v>76</v>
      </c>
      <c r="G543" s="104" t="s">
        <v>77</v>
      </c>
      <c r="H543" s="104" t="s">
        <v>20</v>
      </c>
      <c r="I543" s="104" t="s">
        <v>18</v>
      </c>
      <c r="J543" s="125">
        <v>22</v>
      </c>
      <c r="R543" s="5"/>
      <c r="S543" s="6"/>
      <c r="T543" s="6"/>
      <c r="U543" s="135"/>
      <c r="V543" s="6"/>
      <c r="W543" s="6"/>
      <c r="X543" s="6"/>
      <c r="Y543" s="6"/>
      <c r="Z543" s="6"/>
      <c r="AA543" s="68"/>
    </row>
    <row r="544" spans="1:27" x14ac:dyDescent="0.25">
      <c r="A544" s="103">
        <v>2019</v>
      </c>
      <c r="B544" s="104" t="s">
        <v>598</v>
      </c>
      <c r="C544" s="104" t="s">
        <v>599</v>
      </c>
      <c r="D544" s="104" t="s">
        <v>379</v>
      </c>
      <c r="E544" s="104" t="s">
        <v>380</v>
      </c>
      <c r="F544" s="104" t="s">
        <v>76</v>
      </c>
      <c r="G544" s="104" t="s">
        <v>77</v>
      </c>
      <c r="H544" s="104" t="s">
        <v>20</v>
      </c>
      <c r="I544" s="104" t="s">
        <v>19</v>
      </c>
      <c r="J544" s="125">
        <v>21</v>
      </c>
      <c r="R544" s="5"/>
      <c r="S544" s="6"/>
      <c r="T544" s="6"/>
      <c r="U544" s="135"/>
      <c r="V544" s="6"/>
      <c r="W544" s="6"/>
      <c r="X544" s="6"/>
      <c r="Y544" s="6"/>
      <c r="Z544" s="6"/>
      <c r="AA544" s="68"/>
    </row>
    <row r="545" spans="1:27" x14ac:dyDescent="0.25">
      <c r="A545" s="103">
        <v>2019</v>
      </c>
      <c r="B545" s="104" t="s">
        <v>492</v>
      </c>
      <c r="C545" s="104" t="s">
        <v>125</v>
      </c>
      <c r="D545" s="104" t="s">
        <v>74</v>
      </c>
      <c r="E545" s="104" t="s">
        <v>75</v>
      </c>
      <c r="F545" s="104" t="s">
        <v>126</v>
      </c>
      <c r="G545" s="104" t="s">
        <v>127</v>
      </c>
      <c r="H545" s="104" t="s">
        <v>23</v>
      </c>
      <c r="I545" s="104" t="s">
        <v>18</v>
      </c>
      <c r="J545" s="125">
        <v>2</v>
      </c>
      <c r="R545" s="5"/>
      <c r="S545" s="6"/>
      <c r="T545" s="6"/>
      <c r="U545" s="135"/>
      <c r="V545" s="6"/>
      <c r="W545" s="6"/>
      <c r="X545" s="6"/>
      <c r="Y545" s="6"/>
      <c r="Z545" s="6"/>
      <c r="AA545" s="68"/>
    </row>
    <row r="546" spans="1:27" x14ac:dyDescent="0.25">
      <c r="A546" s="103">
        <v>2019</v>
      </c>
      <c r="B546" s="104" t="s">
        <v>520</v>
      </c>
      <c r="C546" s="104" t="s">
        <v>276</v>
      </c>
      <c r="D546" s="104" t="s">
        <v>236</v>
      </c>
      <c r="E546" s="104" t="s">
        <v>237</v>
      </c>
      <c r="F546" s="104" t="s">
        <v>126</v>
      </c>
      <c r="G546" s="104" t="s">
        <v>127</v>
      </c>
      <c r="H546" s="104" t="s">
        <v>16</v>
      </c>
      <c r="I546" s="104" t="s">
        <v>24</v>
      </c>
      <c r="J546" s="125">
        <v>23</v>
      </c>
      <c r="R546" s="5"/>
      <c r="S546" s="6"/>
      <c r="T546" s="6"/>
      <c r="U546" s="135"/>
      <c r="V546" s="6"/>
      <c r="W546" s="6"/>
      <c r="X546" s="6"/>
      <c r="Y546" s="6"/>
      <c r="Z546" s="6"/>
      <c r="AA546" s="68"/>
    </row>
    <row r="547" spans="1:27" x14ac:dyDescent="0.25">
      <c r="A547" s="103">
        <v>2019</v>
      </c>
      <c r="B547" s="104" t="s">
        <v>520</v>
      </c>
      <c r="C547" s="104" t="s">
        <v>276</v>
      </c>
      <c r="D547" s="104" t="s">
        <v>236</v>
      </c>
      <c r="E547" s="104" t="s">
        <v>237</v>
      </c>
      <c r="F547" s="104" t="s">
        <v>126</v>
      </c>
      <c r="G547" s="104" t="s">
        <v>127</v>
      </c>
      <c r="H547" s="104" t="s">
        <v>16</v>
      </c>
      <c r="I547" s="104" t="s">
        <v>19</v>
      </c>
      <c r="J547" s="125">
        <v>3</v>
      </c>
      <c r="R547" s="5"/>
      <c r="S547" s="6"/>
      <c r="T547" s="6"/>
      <c r="U547" s="135"/>
      <c r="V547" s="6"/>
      <c r="W547" s="6"/>
      <c r="X547" s="6"/>
      <c r="Y547" s="6"/>
      <c r="Z547" s="6"/>
      <c r="AA547" s="68"/>
    </row>
    <row r="548" spans="1:27" x14ac:dyDescent="0.25">
      <c r="A548" s="103">
        <v>2020</v>
      </c>
      <c r="B548" s="104" t="s">
        <v>537</v>
      </c>
      <c r="C548" s="104" t="s">
        <v>95</v>
      </c>
      <c r="D548" s="104" t="s">
        <v>74</v>
      </c>
      <c r="E548" s="104" t="s">
        <v>75</v>
      </c>
      <c r="F548" s="104" t="s">
        <v>76</v>
      </c>
      <c r="G548" s="104" t="s">
        <v>77</v>
      </c>
      <c r="H548" s="104" t="s">
        <v>16</v>
      </c>
      <c r="I548" s="104" t="s">
        <v>18</v>
      </c>
      <c r="J548" s="125">
        <v>2</v>
      </c>
      <c r="R548" s="5"/>
      <c r="S548" s="6"/>
      <c r="T548" s="6"/>
      <c r="U548" s="135"/>
      <c r="V548" s="6"/>
      <c r="W548" s="6"/>
      <c r="X548" s="6"/>
      <c r="Y548" s="6"/>
      <c r="Z548" s="6"/>
      <c r="AA548" s="68"/>
    </row>
    <row r="549" spans="1:27" x14ac:dyDescent="0.25">
      <c r="A549" s="103">
        <v>2020</v>
      </c>
      <c r="B549" s="104" t="s">
        <v>537</v>
      </c>
      <c r="C549" s="104" t="s">
        <v>95</v>
      </c>
      <c r="D549" s="104" t="s">
        <v>74</v>
      </c>
      <c r="E549" s="104" t="s">
        <v>75</v>
      </c>
      <c r="F549" s="104" t="s">
        <v>76</v>
      </c>
      <c r="G549" s="104" t="s">
        <v>77</v>
      </c>
      <c r="H549" s="104" t="s">
        <v>20</v>
      </c>
      <c r="I549" s="104" t="s">
        <v>18</v>
      </c>
      <c r="J549" s="125">
        <v>3</v>
      </c>
      <c r="R549" s="5"/>
      <c r="S549" s="6"/>
      <c r="T549" s="6"/>
      <c r="U549" s="135"/>
      <c r="V549" s="6"/>
      <c r="W549" s="6"/>
      <c r="X549" s="6"/>
      <c r="Y549" s="6"/>
      <c r="Z549" s="6"/>
      <c r="AA549" s="68"/>
    </row>
    <row r="550" spans="1:27" x14ac:dyDescent="0.25">
      <c r="A550" s="103">
        <v>2020</v>
      </c>
      <c r="B550" s="104" t="s">
        <v>535</v>
      </c>
      <c r="C550" s="104" t="s">
        <v>83</v>
      </c>
      <c r="D550" s="104" t="s">
        <v>74</v>
      </c>
      <c r="E550" s="104" t="s">
        <v>75</v>
      </c>
      <c r="F550" s="104" t="s">
        <v>76</v>
      </c>
      <c r="G550" s="104" t="s">
        <v>77</v>
      </c>
      <c r="H550" s="104" t="s">
        <v>23</v>
      </c>
      <c r="I550" s="104" t="s">
        <v>17</v>
      </c>
      <c r="J550" s="125">
        <v>2</v>
      </c>
      <c r="R550" s="5"/>
      <c r="S550" s="6"/>
      <c r="T550" s="6"/>
      <c r="U550" s="135"/>
      <c r="V550" s="6"/>
      <c r="W550" s="6"/>
      <c r="X550" s="6"/>
      <c r="Y550" s="6"/>
      <c r="Z550" s="6"/>
      <c r="AA550" s="68"/>
    </row>
    <row r="551" spans="1:27" x14ac:dyDescent="0.25">
      <c r="A551" s="103">
        <v>2020</v>
      </c>
      <c r="B551" s="104" t="s">
        <v>535</v>
      </c>
      <c r="C551" s="104" t="s">
        <v>83</v>
      </c>
      <c r="D551" s="104" t="s">
        <v>74</v>
      </c>
      <c r="E551" s="104" t="s">
        <v>75</v>
      </c>
      <c r="F551" s="104" t="s">
        <v>76</v>
      </c>
      <c r="G551" s="104" t="s">
        <v>77</v>
      </c>
      <c r="H551" s="104" t="s">
        <v>23</v>
      </c>
      <c r="I551" s="104" t="s">
        <v>18</v>
      </c>
      <c r="J551" s="125">
        <v>32</v>
      </c>
      <c r="R551" s="5"/>
      <c r="S551" s="6"/>
      <c r="T551" s="6"/>
      <c r="U551" s="135"/>
      <c r="V551" s="6"/>
      <c r="W551" s="6"/>
      <c r="X551" s="6"/>
      <c r="Y551" s="6"/>
      <c r="Z551" s="6"/>
      <c r="AA551" s="68"/>
    </row>
    <row r="552" spans="1:27" x14ac:dyDescent="0.25">
      <c r="A552" s="103">
        <v>2020</v>
      </c>
      <c r="B552" s="104" t="s">
        <v>535</v>
      </c>
      <c r="C552" s="104" t="s">
        <v>83</v>
      </c>
      <c r="D552" s="104" t="s">
        <v>74</v>
      </c>
      <c r="E552" s="104" t="s">
        <v>75</v>
      </c>
      <c r="F552" s="104" t="s">
        <v>76</v>
      </c>
      <c r="G552" s="104" t="s">
        <v>77</v>
      </c>
      <c r="H552" s="104" t="s">
        <v>23</v>
      </c>
      <c r="I552" s="104" t="s">
        <v>19</v>
      </c>
      <c r="J552" s="125">
        <v>17</v>
      </c>
      <c r="R552" s="5"/>
      <c r="S552" s="6"/>
      <c r="T552" s="6"/>
      <c r="U552" s="135"/>
      <c r="V552" s="6"/>
      <c r="W552" s="6"/>
      <c r="X552" s="6"/>
      <c r="Y552" s="6"/>
      <c r="Z552" s="6"/>
      <c r="AA552" s="68"/>
    </row>
    <row r="553" spans="1:27" x14ac:dyDescent="0.25">
      <c r="A553" s="103">
        <v>2020</v>
      </c>
      <c r="B553" s="104" t="s">
        <v>496</v>
      </c>
      <c r="C553" s="104" t="s">
        <v>73</v>
      </c>
      <c r="D553" s="104" t="s">
        <v>74</v>
      </c>
      <c r="E553" s="104" t="s">
        <v>75</v>
      </c>
      <c r="F553" s="104" t="s">
        <v>76</v>
      </c>
      <c r="G553" s="104" t="s">
        <v>77</v>
      </c>
      <c r="H553" s="104" t="s">
        <v>23</v>
      </c>
      <c r="I553" s="104" t="s">
        <v>17</v>
      </c>
      <c r="J553" s="125">
        <v>3</v>
      </c>
      <c r="R553" s="5"/>
      <c r="S553" s="6"/>
      <c r="T553" s="6"/>
      <c r="U553" s="135"/>
      <c r="V553" s="6"/>
      <c r="W553" s="6"/>
      <c r="X553" s="6"/>
      <c r="Y553" s="6"/>
      <c r="Z553" s="6"/>
      <c r="AA553" s="68"/>
    </row>
    <row r="554" spans="1:27" x14ac:dyDescent="0.25">
      <c r="A554" s="103">
        <v>2020</v>
      </c>
      <c r="B554" s="104" t="s">
        <v>496</v>
      </c>
      <c r="C554" s="104" t="s">
        <v>73</v>
      </c>
      <c r="D554" s="104" t="s">
        <v>74</v>
      </c>
      <c r="E554" s="104" t="s">
        <v>75</v>
      </c>
      <c r="F554" s="104" t="s">
        <v>76</v>
      </c>
      <c r="G554" s="104" t="s">
        <v>77</v>
      </c>
      <c r="H554" s="104" t="s">
        <v>23</v>
      </c>
      <c r="I554" s="104" t="s">
        <v>18</v>
      </c>
      <c r="J554" s="125">
        <v>25</v>
      </c>
      <c r="R554" s="5"/>
      <c r="S554" s="6"/>
      <c r="T554" s="6"/>
      <c r="U554" s="135"/>
      <c r="V554" s="6"/>
      <c r="W554" s="6"/>
      <c r="X554" s="6"/>
      <c r="Y554" s="6"/>
      <c r="Z554" s="6"/>
      <c r="AA554" s="68"/>
    </row>
    <row r="555" spans="1:27" x14ac:dyDescent="0.25">
      <c r="A555" s="103">
        <v>2020</v>
      </c>
      <c r="B555" s="104" t="s">
        <v>496</v>
      </c>
      <c r="C555" s="104" t="s">
        <v>73</v>
      </c>
      <c r="D555" s="104" t="s">
        <v>74</v>
      </c>
      <c r="E555" s="104" t="s">
        <v>75</v>
      </c>
      <c r="F555" s="104" t="s">
        <v>76</v>
      </c>
      <c r="G555" s="104" t="s">
        <v>77</v>
      </c>
      <c r="H555" s="104" t="s">
        <v>23</v>
      </c>
      <c r="I555" s="104" t="s">
        <v>24</v>
      </c>
      <c r="J555" s="125">
        <v>19</v>
      </c>
      <c r="R555" s="5"/>
      <c r="S555" s="6"/>
      <c r="T555" s="6"/>
      <c r="U555" s="135"/>
      <c r="V555" s="6"/>
      <c r="W555" s="6"/>
      <c r="X555" s="6"/>
      <c r="Y555" s="6"/>
      <c r="Z555" s="6"/>
      <c r="AA555" s="68"/>
    </row>
    <row r="556" spans="1:27" x14ac:dyDescent="0.25">
      <c r="A556" s="103">
        <v>2020</v>
      </c>
      <c r="B556" s="104" t="s">
        <v>496</v>
      </c>
      <c r="C556" s="104" t="s">
        <v>73</v>
      </c>
      <c r="D556" s="104" t="s">
        <v>74</v>
      </c>
      <c r="E556" s="104" t="s">
        <v>75</v>
      </c>
      <c r="F556" s="104" t="s">
        <v>76</v>
      </c>
      <c r="G556" s="104" t="s">
        <v>77</v>
      </c>
      <c r="H556" s="104" t="s">
        <v>23</v>
      </c>
      <c r="I556" s="104" t="s">
        <v>19</v>
      </c>
      <c r="J556" s="125">
        <v>30</v>
      </c>
      <c r="R556" s="5"/>
      <c r="S556" s="6"/>
      <c r="T556" s="6"/>
      <c r="U556" s="135"/>
      <c r="V556" s="6"/>
      <c r="W556" s="6"/>
      <c r="X556" s="6"/>
      <c r="Y556" s="6"/>
      <c r="Z556" s="6"/>
      <c r="AA556" s="68"/>
    </row>
    <row r="557" spans="1:27" x14ac:dyDescent="0.25">
      <c r="A557" s="103">
        <v>2020</v>
      </c>
      <c r="B557" s="104" t="s">
        <v>496</v>
      </c>
      <c r="C557" s="104" t="s">
        <v>73</v>
      </c>
      <c r="D557" s="104" t="s">
        <v>74</v>
      </c>
      <c r="E557" s="104" t="s">
        <v>75</v>
      </c>
      <c r="F557" s="104" t="s">
        <v>76</v>
      </c>
      <c r="G557" s="104" t="s">
        <v>77</v>
      </c>
      <c r="H557" s="104" t="s">
        <v>20</v>
      </c>
      <c r="I557" s="104" t="s">
        <v>17</v>
      </c>
      <c r="J557" s="125">
        <v>1</v>
      </c>
      <c r="R557" s="5"/>
      <c r="S557" s="6"/>
      <c r="T557" s="6"/>
      <c r="U557" s="135"/>
      <c r="V557" s="6"/>
      <c r="W557" s="6"/>
      <c r="X557" s="6"/>
      <c r="Y557" s="6"/>
      <c r="Z557" s="6"/>
      <c r="AA557" s="68"/>
    </row>
    <row r="558" spans="1:27" x14ac:dyDescent="0.25">
      <c r="A558" s="103">
        <v>2020</v>
      </c>
      <c r="B558" s="104" t="s">
        <v>496</v>
      </c>
      <c r="C558" s="104" t="s">
        <v>73</v>
      </c>
      <c r="D558" s="104" t="s">
        <v>74</v>
      </c>
      <c r="E558" s="104" t="s">
        <v>75</v>
      </c>
      <c r="F558" s="104" t="s">
        <v>76</v>
      </c>
      <c r="G558" s="104" t="s">
        <v>77</v>
      </c>
      <c r="H558" s="104" t="s">
        <v>20</v>
      </c>
      <c r="I558" s="104" t="s">
        <v>18</v>
      </c>
      <c r="J558" s="125">
        <v>4</v>
      </c>
      <c r="R558" s="5"/>
      <c r="S558" s="6"/>
      <c r="T558" s="6"/>
      <c r="U558" s="135"/>
      <c r="V558" s="6"/>
      <c r="W558" s="6"/>
      <c r="X558" s="6"/>
      <c r="Y558" s="6"/>
      <c r="Z558" s="6"/>
      <c r="AA558" s="68"/>
    </row>
    <row r="559" spans="1:27" x14ac:dyDescent="0.25">
      <c r="A559" s="103">
        <v>2020</v>
      </c>
      <c r="B559" s="104" t="s">
        <v>496</v>
      </c>
      <c r="C559" s="104" t="s">
        <v>73</v>
      </c>
      <c r="D559" s="104" t="s">
        <v>74</v>
      </c>
      <c r="E559" s="104" t="s">
        <v>75</v>
      </c>
      <c r="F559" s="104" t="s">
        <v>76</v>
      </c>
      <c r="G559" s="104" t="s">
        <v>77</v>
      </c>
      <c r="H559" s="104" t="s">
        <v>20</v>
      </c>
      <c r="I559" s="104" t="s">
        <v>24</v>
      </c>
      <c r="J559" s="125">
        <v>28</v>
      </c>
      <c r="R559" s="5"/>
      <c r="S559" s="6"/>
      <c r="T559" s="6"/>
      <c r="U559" s="135"/>
      <c r="V559" s="6"/>
      <c r="W559" s="6"/>
      <c r="X559" s="6"/>
      <c r="Y559" s="6"/>
      <c r="Z559" s="6"/>
      <c r="AA559" s="68"/>
    </row>
    <row r="560" spans="1:27" x14ac:dyDescent="0.25">
      <c r="A560" s="103">
        <v>2020</v>
      </c>
      <c r="B560" s="104" t="s">
        <v>496</v>
      </c>
      <c r="C560" s="104" t="s">
        <v>73</v>
      </c>
      <c r="D560" s="104" t="s">
        <v>74</v>
      </c>
      <c r="E560" s="104" t="s">
        <v>75</v>
      </c>
      <c r="F560" s="104" t="s">
        <v>76</v>
      </c>
      <c r="G560" s="104" t="s">
        <v>77</v>
      </c>
      <c r="H560" s="104" t="s">
        <v>20</v>
      </c>
      <c r="I560" s="104" t="s">
        <v>19</v>
      </c>
      <c r="J560" s="125">
        <v>14</v>
      </c>
      <c r="R560" s="5"/>
      <c r="S560" s="6"/>
      <c r="T560" s="6"/>
      <c r="U560" s="135"/>
      <c r="V560" s="6"/>
      <c r="W560" s="6"/>
      <c r="X560" s="6"/>
      <c r="Y560" s="6"/>
      <c r="Z560" s="6"/>
      <c r="AA560" s="68"/>
    </row>
    <row r="561" spans="1:27" x14ac:dyDescent="0.25">
      <c r="A561" s="103">
        <v>2020</v>
      </c>
      <c r="B561" s="104" t="s">
        <v>536</v>
      </c>
      <c r="C561" s="104" t="s">
        <v>85</v>
      </c>
      <c r="D561" s="104" t="s">
        <v>74</v>
      </c>
      <c r="E561" s="104" t="s">
        <v>75</v>
      </c>
      <c r="F561" s="104" t="s">
        <v>76</v>
      </c>
      <c r="G561" s="104" t="s">
        <v>77</v>
      </c>
      <c r="H561" s="104" t="s">
        <v>23</v>
      </c>
      <c r="I561" s="104" t="s">
        <v>18</v>
      </c>
      <c r="J561" s="125">
        <v>3</v>
      </c>
      <c r="R561" s="5"/>
      <c r="S561" s="6"/>
      <c r="T561" s="6"/>
      <c r="U561" s="135"/>
      <c r="V561" s="6"/>
      <c r="W561" s="6"/>
      <c r="X561" s="6"/>
      <c r="Y561" s="6"/>
      <c r="Z561" s="6"/>
      <c r="AA561" s="68"/>
    </row>
    <row r="562" spans="1:27" x14ac:dyDescent="0.25">
      <c r="A562" s="103">
        <v>2020</v>
      </c>
      <c r="B562" s="104" t="s">
        <v>536</v>
      </c>
      <c r="C562" s="104" t="s">
        <v>85</v>
      </c>
      <c r="D562" s="104" t="s">
        <v>74</v>
      </c>
      <c r="E562" s="104" t="s">
        <v>75</v>
      </c>
      <c r="F562" s="104" t="s">
        <v>76</v>
      </c>
      <c r="G562" s="104" t="s">
        <v>77</v>
      </c>
      <c r="H562" s="104" t="s">
        <v>23</v>
      </c>
      <c r="I562" s="104" t="s">
        <v>24</v>
      </c>
      <c r="J562" s="125">
        <v>14</v>
      </c>
      <c r="R562" s="5"/>
      <c r="S562" s="6"/>
      <c r="T562" s="6"/>
      <c r="U562" s="135"/>
      <c r="V562" s="6"/>
      <c r="W562" s="6"/>
      <c r="X562" s="6"/>
      <c r="Y562" s="6"/>
      <c r="Z562" s="6"/>
      <c r="AA562" s="68"/>
    </row>
    <row r="563" spans="1:27" x14ac:dyDescent="0.25">
      <c r="A563" s="103">
        <v>2020</v>
      </c>
      <c r="B563" s="104" t="s">
        <v>536</v>
      </c>
      <c r="C563" s="104" t="s">
        <v>85</v>
      </c>
      <c r="D563" s="104" t="s">
        <v>74</v>
      </c>
      <c r="E563" s="104" t="s">
        <v>75</v>
      </c>
      <c r="F563" s="104" t="s">
        <v>76</v>
      </c>
      <c r="G563" s="104" t="s">
        <v>77</v>
      </c>
      <c r="H563" s="104" t="s">
        <v>23</v>
      </c>
      <c r="I563" s="104" t="s">
        <v>19</v>
      </c>
      <c r="J563" s="125">
        <v>1</v>
      </c>
      <c r="R563" s="5"/>
      <c r="S563" s="6"/>
      <c r="T563" s="6"/>
      <c r="U563" s="135"/>
      <c r="V563" s="6"/>
      <c r="W563" s="6"/>
      <c r="X563" s="6"/>
      <c r="Y563" s="6"/>
      <c r="Z563" s="6"/>
      <c r="AA563" s="68"/>
    </row>
    <row r="564" spans="1:27" x14ac:dyDescent="0.25">
      <c r="A564" s="103">
        <v>2020</v>
      </c>
      <c r="B564" s="104" t="s">
        <v>536</v>
      </c>
      <c r="C564" s="104" t="s">
        <v>85</v>
      </c>
      <c r="D564" s="104" t="s">
        <v>74</v>
      </c>
      <c r="E564" s="104" t="s">
        <v>75</v>
      </c>
      <c r="F564" s="104" t="s">
        <v>76</v>
      </c>
      <c r="G564" s="104" t="s">
        <v>77</v>
      </c>
      <c r="H564" s="104" t="s">
        <v>20</v>
      </c>
      <c r="I564" s="104" t="s">
        <v>18</v>
      </c>
      <c r="J564" s="125">
        <v>1</v>
      </c>
      <c r="R564" s="5"/>
      <c r="S564" s="6"/>
      <c r="T564" s="6"/>
      <c r="U564" s="135"/>
      <c r="V564" s="6"/>
      <c r="W564" s="6"/>
      <c r="X564" s="6"/>
      <c r="Y564" s="6"/>
      <c r="Z564" s="6"/>
      <c r="AA564" s="68"/>
    </row>
    <row r="565" spans="1:27" x14ac:dyDescent="0.25">
      <c r="A565" s="103">
        <v>2020</v>
      </c>
      <c r="B565" s="104" t="s">
        <v>536</v>
      </c>
      <c r="C565" s="104" t="s">
        <v>85</v>
      </c>
      <c r="D565" s="104" t="s">
        <v>74</v>
      </c>
      <c r="E565" s="104" t="s">
        <v>75</v>
      </c>
      <c r="F565" s="104" t="s">
        <v>76</v>
      </c>
      <c r="G565" s="104" t="s">
        <v>77</v>
      </c>
      <c r="H565" s="104" t="s">
        <v>20</v>
      </c>
      <c r="I565" s="104" t="s">
        <v>24</v>
      </c>
      <c r="J565" s="125">
        <v>17</v>
      </c>
      <c r="R565" s="5"/>
      <c r="S565" s="6"/>
      <c r="T565" s="6"/>
      <c r="U565" s="135"/>
      <c r="V565" s="6"/>
      <c r="W565" s="6"/>
      <c r="X565" s="6"/>
      <c r="Y565" s="6"/>
      <c r="Z565" s="6"/>
      <c r="AA565" s="68"/>
    </row>
    <row r="566" spans="1:27" x14ac:dyDescent="0.25">
      <c r="A566" s="103">
        <v>2020</v>
      </c>
      <c r="B566" s="104" t="s">
        <v>536</v>
      </c>
      <c r="C566" s="104" t="s">
        <v>85</v>
      </c>
      <c r="D566" s="104" t="s">
        <v>74</v>
      </c>
      <c r="E566" s="104" t="s">
        <v>75</v>
      </c>
      <c r="F566" s="104" t="s">
        <v>76</v>
      </c>
      <c r="G566" s="104" t="s">
        <v>77</v>
      </c>
      <c r="H566" s="104" t="s">
        <v>20</v>
      </c>
      <c r="I566" s="104" t="s">
        <v>19</v>
      </c>
      <c r="J566" s="125">
        <v>9</v>
      </c>
      <c r="R566" s="5"/>
      <c r="S566" s="6"/>
      <c r="T566" s="6"/>
      <c r="U566" s="135"/>
      <c r="V566" s="6"/>
      <c r="W566" s="6"/>
      <c r="X566" s="6"/>
      <c r="Y566" s="6"/>
      <c r="Z566" s="6"/>
      <c r="AA566" s="68"/>
    </row>
    <row r="567" spans="1:27" x14ac:dyDescent="0.25">
      <c r="A567" s="103">
        <v>2020</v>
      </c>
      <c r="B567" s="104" t="s">
        <v>497</v>
      </c>
      <c r="C567" s="104" t="s">
        <v>123</v>
      </c>
      <c r="D567" s="104" t="s">
        <v>74</v>
      </c>
      <c r="E567" s="104" t="s">
        <v>75</v>
      </c>
      <c r="F567" s="104" t="s">
        <v>76</v>
      </c>
      <c r="G567" s="104" t="s">
        <v>77</v>
      </c>
      <c r="H567" s="104" t="s">
        <v>23</v>
      </c>
      <c r="I567" s="104" t="s">
        <v>18</v>
      </c>
      <c r="J567" s="125">
        <v>43</v>
      </c>
      <c r="R567" s="5"/>
      <c r="S567" s="6"/>
      <c r="T567" s="6"/>
      <c r="U567" s="135"/>
      <c r="V567" s="6"/>
      <c r="W567" s="6"/>
      <c r="X567" s="6"/>
      <c r="Y567" s="6"/>
      <c r="Z567" s="6"/>
      <c r="AA567" s="68"/>
    </row>
    <row r="568" spans="1:27" x14ac:dyDescent="0.25">
      <c r="A568" s="103">
        <v>2020</v>
      </c>
      <c r="B568" s="104" t="s">
        <v>497</v>
      </c>
      <c r="C568" s="104" t="s">
        <v>123</v>
      </c>
      <c r="D568" s="104" t="s">
        <v>74</v>
      </c>
      <c r="E568" s="104" t="s">
        <v>75</v>
      </c>
      <c r="F568" s="104" t="s">
        <v>76</v>
      </c>
      <c r="G568" s="104" t="s">
        <v>77</v>
      </c>
      <c r="H568" s="104" t="s">
        <v>23</v>
      </c>
      <c r="I568" s="104" t="s">
        <v>24</v>
      </c>
      <c r="J568" s="125">
        <v>1</v>
      </c>
      <c r="R568" s="5"/>
      <c r="S568" s="6"/>
      <c r="T568" s="6"/>
      <c r="U568" s="135"/>
      <c r="V568" s="6"/>
      <c r="W568" s="6"/>
      <c r="X568" s="6"/>
      <c r="Y568" s="6"/>
      <c r="Z568" s="6"/>
      <c r="AA568" s="68"/>
    </row>
    <row r="569" spans="1:27" x14ac:dyDescent="0.25">
      <c r="A569" s="103">
        <v>2020</v>
      </c>
      <c r="B569" s="104" t="s">
        <v>497</v>
      </c>
      <c r="C569" s="104" t="s">
        <v>123</v>
      </c>
      <c r="D569" s="104" t="s">
        <v>74</v>
      </c>
      <c r="E569" s="104" t="s">
        <v>75</v>
      </c>
      <c r="F569" s="104" t="s">
        <v>76</v>
      </c>
      <c r="G569" s="104" t="s">
        <v>77</v>
      </c>
      <c r="H569" s="104" t="s">
        <v>23</v>
      </c>
      <c r="I569" s="104" t="s">
        <v>19</v>
      </c>
      <c r="J569" s="125">
        <v>46</v>
      </c>
      <c r="R569" s="5"/>
      <c r="S569" s="6"/>
      <c r="T569" s="6"/>
      <c r="U569" s="135"/>
      <c r="V569" s="6"/>
      <c r="W569" s="6"/>
      <c r="X569" s="6"/>
      <c r="Y569" s="6"/>
      <c r="Z569" s="6"/>
      <c r="AA569" s="68"/>
    </row>
    <row r="570" spans="1:27" x14ac:dyDescent="0.25">
      <c r="A570" s="103">
        <v>2020</v>
      </c>
      <c r="B570" s="104" t="s">
        <v>497</v>
      </c>
      <c r="C570" s="104" t="s">
        <v>123</v>
      </c>
      <c r="D570" s="104" t="s">
        <v>74</v>
      </c>
      <c r="E570" s="104" t="s">
        <v>75</v>
      </c>
      <c r="F570" s="104" t="s">
        <v>76</v>
      </c>
      <c r="G570" s="104" t="s">
        <v>77</v>
      </c>
      <c r="H570" s="104" t="s">
        <v>20</v>
      </c>
      <c r="I570" s="104" t="s">
        <v>17</v>
      </c>
      <c r="J570" s="125">
        <v>1</v>
      </c>
      <c r="R570" s="5"/>
      <c r="S570" s="6"/>
      <c r="T570" s="6"/>
      <c r="U570" s="135"/>
      <c r="V570" s="6"/>
      <c r="W570" s="6"/>
      <c r="X570" s="6"/>
      <c r="Y570" s="6"/>
      <c r="Z570" s="6"/>
      <c r="AA570" s="68"/>
    </row>
    <row r="571" spans="1:27" x14ac:dyDescent="0.25">
      <c r="A571" s="103">
        <v>2020</v>
      </c>
      <c r="B571" s="104" t="s">
        <v>497</v>
      </c>
      <c r="C571" s="104" t="s">
        <v>123</v>
      </c>
      <c r="D571" s="104" t="s">
        <v>74</v>
      </c>
      <c r="E571" s="104" t="s">
        <v>75</v>
      </c>
      <c r="F571" s="104" t="s">
        <v>76</v>
      </c>
      <c r="G571" s="104" t="s">
        <v>77</v>
      </c>
      <c r="H571" s="104" t="s">
        <v>20</v>
      </c>
      <c r="I571" s="104" t="s">
        <v>18</v>
      </c>
      <c r="J571" s="125">
        <v>7</v>
      </c>
      <c r="R571" s="5"/>
      <c r="S571" s="6"/>
      <c r="T571" s="6"/>
      <c r="U571" s="135"/>
      <c r="V571" s="6"/>
      <c r="W571" s="6"/>
      <c r="X571" s="6"/>
      <c r="Y571" s="6"/>
      <c r="Z571" s="6"/>
      <c r="AA571" s="68"/>
    </row>
    <row r="572" spans="1:27" x14ac:dyDescent="0.25">
      <c r="A572" s="103">
        <v>2020</v>
      </c>
      <c r="B572" s="104" t="s">
        <v>497</v>
      </c>
      <c r="C572" s="104" t="s">
        <v>123</v>
      </c>
      <c r="D572" s="104" t="s">
        <v>74</v>
      </c>
      <c r="E572" s="104" t="s">
        <v>75</v>
      </c>
      <c r="F572" s="104" t="s">
        <v>76</v>
      </c>
      <c r="G572" s="104" t="s">
        <v>77</v>
      </c>
      <c r="H572" s="104" t="s">
        <v>20</v>
      </c>
      <c r="I572" s="104" t="s">
        <v>24</v>
      </c>
      <c r="J572" s="125">
        <v>7</v>
      </c>
      <c r="R572" s="5"/>
      <c r="S572" s="6"/>
      <c r="T572" s="6"/>
      <c r="U572" s="135"/>
      <c r="V572" s="6"/>
      <c r="W572" s="6"/>
      <c r="X572" s="6"/>
      <c r="Y572" s="6"/>
      <c r="Z572" s="6"/>
      <c r="AA572" s="68"/>
    </row>
    <row r="573" spans="1:27" x14ac:dyDescent="0.25">
      <c r="A573" s="103">
        <v>2020</v>
      </c>
      <c r="B573" s="104" t="s">
        <v>497</v>
      </c>
      <c r="C573" s="104" t="s">
        <v>123</v>
      </c>
      <c r="D573" s="104" t="s">
        <v>74</v>
      </c>
      <c r="E573" s="104" t="s">
        <v>75</v>
      </c>
      <c r="F573" s="104" t="s">
        <v>76</v>
      </c>
      <c r="G573" s="104" t="s">
        <v>77</v>
      </c>
      <c r="H573" s="104" t="s">
        <v>20</v>
      </c>
      <c r="I573" s="104" t="s">
        <v>19</v>
      </c>
      <c r="J573" s="125">
        <v>15</v>
      </c>
      <c r="R573" s="5"/>
      <c r="S573" s="6"/>
      <c r="T573" s="6"/>
      <c r="U573" s="135"/>
      <c r="V573" s="6"/>
      <c r="W573" s="6"/>
      <c r="X573" s="6"/>
      <c r="Y573" s="6"/>
      <c r="Z573" s="6"/>
      <c r="AA573" s="68"/>
    </row>
    <row r="574" spans="1:27" x14ac:dyDescent="0.25">
      <c r="A574" s="103">
        <v>2020</v>
      </c>
      <c r="B574" s="104" t="s">
        <v>557</v>
      </c>
      <c r="C574" s="104" t="s">
        <v>119</v>
      </c>
      <c r="D574" s="104" t="s">
        <v>74</v>
      </c>
      <c r="E574" s="104" t="s">
        <v>75</v>
      </c>
      <c r="F574" s="104" t="s">
        <v>76</v>
      </c>
      <c r="G574" s="104" t="s">
        <v>77</v>
      </c>
      <c r="H574" s="104" t="s">
        <v>23</v>
      </c>
      <c r="I574" s="104" t="s">
        <v>18</v>
      </c>
      <c r="J574" s="125">
        <v>4</v>
      </c>
      <c r="R574" s="5"/>
      <c r="S574" s="6"/>
      <c r="T574" s="6"/>
      <c r="U574" s="135"/>
      <c r="V574" s="6"/>
      <c r="W574" s="6"/>
      <c r="X574" s="6"/>
      <c r="Y574" s="6"/>
      <c r="Z574" s="6"/>
      <c r="AA574" s="68"/>
    </row>
    <row r="575" spans="1:27" x14ac:dyDescent="0.25">
      <c r="A575" s="103">
        <v>2020</v>
      </c>
      <c r="B575" s="104" t="s">
        <v>557</v>
      </c>
      <c r="C575" s="104" t="s">
        <v>119</v>
      </c>
      <c r="D575" s="104" t="s">
        <v>74</v>
      </c>
      <c r="E575" s="104" t="s">
        <v>75</v>
      </c>
      <c r="F575" s="104" t="s">
        <v>76</v>
      </c>
      <c r="G575" s="104" t="s">
        <v>77</v>
      </c>
      <c r="H575" s="104" t="s">
        <v>23</v>
      </c>
      <c r="I575" s="104" t="s">
        <v>24</v>
      </c>
      <c r="J575" s="125">
        <v>15</v>
      </c>
      <c r="R575" s="5"/>
      <c r="S575" s="6"/>
      <c r="T575" s="6"/>
      <c r="U575" s="135"/>
      <c r="V575" s="6"/>
      <c r="W575" s="6"/>
      <c r="X575" s="6"/>
      <c r="Y575" s="6"/>
      <c r="Z575" s="6"/>
      <c r="AA575" s="68"/>
    </row>
    <row r="576" spans="1:27" x14ac:dyDescent="0.25">
      <c r="A576" s="103">
        <v>2020</v>
      </c>
      <c r="B576" s="104" t="s">
        <v>557</v>
      </c>
      <c r="C576" s="104" t="s">
        <v>119</v>
      </c>
      <c r="D576" s="104" t="s">
        <v>74</v>
      </c>
      <c r="E576" s="104" t="s">
        <v>75</v>
      </c>
      <c r="F576" s="104" t="s">
        <v>76</v>
      </c>
      <c r="G576" s="104" t="s">
        <v>77</v>
      </c>
      <c r="H576" s="104" t="s">
        <v>23</v>
      </c>
      <c r="I576" s="104" t="s">
        <v>19</v>
      </c>
      <c r="J576" s="125">
        <v>7</v>
      </c>
      <c r="R576" s="5"/>
      <c r="S576" s="6"/>
      <c r="T576" s="6"/>
      <c r="U576" s="135"/>
      <c r="V576" s="6"/>
      <c r="W576" s="6"/>
      <c r="X576" s="6"/>
      <c r="Y576" s="6"/>
      <c r="Z576" s="6"/>
      <c r="AA576" s="68"/>
    </row>
    <row r="577" spans="1:27" x14ac:dyDescent="0.25">
      <c r="A577" s="103">
        <v>2020</v>
      </c>
      <c r="B577" s="104" t="s">
        <v>557</v>
      </c>
      <c r="C577" s="104" t="s">
        <v>119</v>
      </c>
      <c r="D577" s="104" t="s">
        <v>74</v>
      </c>
      <c r="E577" s="104" t="s">
        <v>75</v>
      </c>
      <c r="F577" s="104" t="s">
        <v>76</v>
      </c>
      <c r="G577" s="104" t="s">
        <v>77</v>
      </c>
      <c r="H577" s="104" t="s">
        <v>20</v>
      </c>
      <c r="I577" s="104" t="s">
        <v>18</v>
      </c>
      <c r="J577" s="125">
        <v>2</v>
      </c>
      <c r="R577" s="5"/>
      <c r="S577" s="6"/>
      <c r="T577" s="6"/>
      <c r="U577" s="135"/>
      <c r="V577" s="6"/>
      <c r="W577" s="6"/>
      <c r="X577" s="6"/>
      <c r="Y577" s="6"/>
      <c r="Z577" s="6"/>
      <c r="AA577" s="68"/>
    </row>
    <row r="578" spans="1:27" x14ac:dyDescent="0.25">
      <c r="A578" s="103">
        <v>2020</v>
      </c>
      <c r="B578" s="104" t="s">
        <v>557</v>
      </c>
      <c r="C578" s="104" t="s">
        <v>119</v>
      </c>
      <c r="D578" s="104" t="s">
        <v>74</v>
      </c>
      <c r="E578" s="104" t="s">
        <v>75</v>
      </c>
      <c r="F578" s="104" t="s">
        <v>76</v>
      </c>
      <c r="G578" s="104" t="s">
        <v>77</v>
      </c>
      <c r="H578" s="104" t="s">
        <v>20</v>
      </c>
      <c r="I578" s="104" t="s">
        <v>19</v>
      </c>
      <c r="J578" s="125">
        <v>3</v>
      </c>
      <c r="R578" s="5"/>
      <c r="S578" s="6"/>
      <c r="T578" s="6"/>
      <c r="U578" s="135"/>
      <c r="V578" s="6"/>
      <c r="W578" s="6"/>
      <c r="X578" s="6"/>
      <c r="Y578" s="6"/>
      <c r="Z578" s="6"/>
      <c r="AA578" s="68"/>
    </row>
    <row r="579" spans="1:27" x14ac:dyDescent="0.25">
      <c r="A579" s="103">
        <v>2020</v>
      </c>
      <c r="B579" s="104" t="s">
        <v>644</v>
      </c>
      <c r="C579" s="104" t="s">
        <v>643</v>
      </c>
      <c r="D579" s="104" t="s">
        <v>74</v>
      </c>
      <c r="E579" s="104" t="s">
        <v>75</v>
      </c>
      <c r="F579" s="104" t="s">
        <v>76</v>
      </c>
      <c r="G579" s="104" t="s">
        <v>77</v>
      </c>
      <c r="H579" s="104" t="s">
        <v>23</v>
      </c>
      <c r="I579" s="104" t="s">
        <v>17</v>
      </c>
      <c r="J579" s="125">
        <v>6</v>
      </c>
      <c r="R579" s="5"/>
      <c r="S579" s="6"/>
      <c r="T579" s="6"/>
      <c r="U579" s="135"/>
      <c r="V579" s="6"/>
      <c r="W579" s="6"/>
      <c r="X579" s="6"/>
      <c r="Y579" s="6"/>
      <c r="Z579" s="6"/>
      <c r="AA579" s="68"/>
    </row>
    <row r="580" spans="1:27" x14ac:dyDescent="0.25">
      <c r="A580" s="103">
        <v>2020</v>
      </c>
      <c r="B580" s="104" t="s">
        <v>644</v>
      </c>
      <c r="C580" s="104" t="s">
        <v>643</v>
      </c>
      <c r="D580" s="104" t="s">
        <v>74</v>
      </c>
      <c r="E580" s="104" t="s">
        <v>75</v>
      </c>
      <c r="F580" s="104" t="s">
        <v>76</v>
      </c>
      <c r="G580" s="104" t="s">
        <v>77</v>
      </c>
      <c r="H580" s="104" t="s">
        <v>23</v>
      </c>
      <c r="I580" s="104" t="s">
        <v>18</v>
      </c>
      <c r="J580" s="125">
        <v>48</v>
      </c>
      <c r="R580" s="5"/>
      <c r="S580" s="6"/>
      <c r="T580" s="6"/>
      <c r="U580" s="135"/>
      <c r="V580" s="6"/>
      <c r="W580" s="6"/>
      <c r="X580" s="6"/>
      <c r="Y580" s="6"/>
      <c r="Z580" s="6"/>
      <c r="AA580" s="68"/>
    </row>
    <row r="581" spans="1:27" x14ac:dyDescent="0.25">
      <c r="A581" s="103">
        <v>2020</v>
      </c>
      <c r="B581" s="104" t="s">
        <v>644</v>
      </c>
      <c r="C581" s="104" t="s">
        <v>643</v>
      </c>
      <c r="D581" s="104" t="s">
        <v>74</v>
      </c>
      <c r="E581" s="104" t="s">
        <v>75</v>
      </c>
      <c r="F581" s="104" t="s">
        <v>76</v>
      </c>
      <c r="G581" s="104" t="s">
        <v>77</v>
      </c>
      <c r="H581" s="104" t="s">
        <v>23</v>
      </c>
      <c r="I581" s="104" t="s">
        <v>24</v>
      </c>
      <c r="J581" s="125">
        <v>82</v>
      </c>
      <c r="R581" s="5"/>
      <c r="S581" s="6"/>
      <c r="T581" s="6"/>
      <c r="U581" s="135"/>
      <c r="V581" s="6"/>
      <c r="W581" s="6"/>
      <c r="X581" s="6"/>
      <c r="Y581" s="6"/>
      <c r="Z581" s="6"/>
      <c r="AA581" s="68"/>
    </row>
    <row r="582" spans="1:27" x14ac:dyDescent="0.25">
      <c r="A582" s="103">
        <v>2020</v>
      </c>
      <c r="B582" s="104" t="s">
        <v>644</v>
      </c>
      <c r="C582" s="104" t="s">
        <v>643</v>
      </c>
      <c r="D582" s="104" t="s">
        <v>74</v>
      </c>
      <c r="E582" s="104" t="s">
        <v>75</v>
      </c>
      <c r="F582" s="104" t="s">
        <v>76</v>
      </c>
      <c r="G582" s="104" t="s">
        <v>77</v>
      </c>
      <c r="H582" s="104" t="s">
        <v>23</v>
      </c>
      <c r="I582" s="104" t="s">
        <v>19</v>
      </c>
      <c r="J582" s="125">
        <v>87</v>
      </c>
      <c r="R582" s="5"/>
      <c r="S582" s="6"/>
      <c r="T582" s="6"/>
      <c r="U582" s="135"/>
      <c r="V582" s="6"/>
      <c r="W582" s="6"/>
      <c r="X582" s="6"/>
      <c r="Y582" s="6"/>
      <c r="Z582" s="6"/>
      <c r="AA582" s="68"/>
    </row>
    <row r="583" spans="1:27" x14ac:dyDescent="0.25">
      <c r="A583" s="103">
        <v>2020</v>
      </c>
      <c r="B583" s="104" t="s">
        <v>644</v>
      </c>
      <c r="C583" s="104" t="s">
        <v>643</v>
      </c>
      <c r="D583" s="104" t="s">
        <v>74</v>
      </c>
      <c r="E583" s="104" t="s">
        <v>75</v>
      </c>
      <c r="F583" s="104" t="s">
        <v>76</v>
      </c>
      <c r="G583" s="104" t="s">
        <v>77</v>
      </c>
      <c r="H583" s="104" t="s">
        <v>20</v>
      </c>
      <c r="I583" s="104" t="s">
        <v>17</v>
      </c>
      <c r="J583" s="125">
        <v>1</v>
      </c>
      <c r="R583" s="5"/>
      <c r="S583" s="6"/>
      <c r="T583" s="6"/>
      <c r="U583" s="135"/>
      <c r="V583" s="6"/>
      <c r="W583" s="6"/>
      <c r="X583" s="6"/>
      <c r="Y583" s="6"/>
      <c r="Z583" s="6"/>
      <c r="AA583" s="68"/>
    </row>
    <row r="584" spans="1:27" x14ac:dyDescent="0.25">
      <c r="A584" s="103">
        <v>2020</v>
      </c>
      <c r="B584" s="104" t="s">
        <v>644</v>
      </c>
      <c r="C584" s="104" t="s">
        <v>643</v>
      </c>
      <c r="D584" s="104" t="s">
        <v>74</v>
      </c>
      <c r="E584" s="104" t="s">
        <v>75</v>
      </c>
      <c r="F584" s="104" t="s">
        <v>76</v>
      </c>
      <c r="G584" s="104" t="s">
        <v>77</v>
      </c>
      <c r="H584" s="104" t="s">
        <v>20</v>
      </c>
      <c r="I584" s="104" t="s">
        <v>18</v>
      </c>
      <c r="J584" s="125">
        <v>1</v>
      </c>
      <c r="R584" s="5"/>
      <c r="S584" s="6"/>
      <c r="T584" s="6"/>
      <c r="U584" s="135"/>
      <c r="V584" s="6"/>
      <c r="W584" s="6"/>
      <c r="X584" s="6"/>
      <c r="Y584" s="6"/>
      <c r="Z584" s="6"/>
      <c r="AA584" s="68"/>
    </row>
    <row r="585" spans="1:27" x14ac:dyDescent="0.25">
      <c r="A585" s="103">
        <v>2020</v>
      </c>
      <c r="B585" s="104" t="s">
        <v>644</v>
      </c>
      <c r="C585" s="104" t="s">
        <v>643</v>
      </c>
      <c r="D585" s="104" t="s">
        <v>74</v>
      </c>
      <c r="E585" s="104" t="s">
        <v>75</v>
      </c>
      <c r="F585" s="104" t="s">
        <v>76</v>
      </c>
      <c r="G585" s="104" t="s">
        <v>77</v>
      </c>
      <c r="H585" s="104" t="s">
        <v>20</v>
      </c>
      <c r="I585" s="104" t="s">
        <v>19</v>
      </c>
      <c r="J585" s="125">
        <v>2</v>
      </c>
      <c r="R585" s="5"/>
      <c r="S585" s="6"/>
      <c r="T585" s="6"/>
      <c r="U585" s="135"/>
      <c r="V585" s="6"/>
      <c r="W585" s="6"/>
      <c r="X585" s="6"/>
      <c r="Y585" s="6"/>
      <c r="Z585" s="6"/>
      <c r="AA585" s="68"/>
    </row>
    <row r="586" spans="1:27" x14ac:dyDescent="0.25">
      <c r="A586" s="103">
        <v>2020</v>
      </c>
      <c r="B586" s="104" t="s">
        <v>491</v>
      </c>
      <c r="C586" s="104" t="s">
        <v>91</v>
      </c>
      <c r="D586" s="104" t="s">
        <v>74</v>
      </c>
      <c r="E586" s="104" t="s">
        <v>75</v>
      </c>
      <c r="F586" s="104" t="s">
        <v>76</v>
      </c>
      <c r="G586" s="104" t="s">
        <v>77</v>
      </c>
      <c r="H586" s="104" t="s">
        <v>16</v>
      </c>
      <c r="I586" s="104" t="s">
        <v>18</v>
      </c>
      <c r="J586" s="125">
        <v>1</v>
      </c>
      <c r="R586" s="5"/>
      <c r="S586" s="6"/>
      <c r="T586" s="6"/>
      <c r="U586" s="135"/>
      <c r="V586" s="6"/>
      <c r="W586" s="6"/>
      <c r="X586" s="6"/>
      <c r="Y586" s="6"/>
      <c r="Z586" s="6"/>
      <c r="AA586" s="68"/>
    </row>
    <row r="587" spans="1:27" x14ac:dyDescent="0.25">
      <c r="A587" s="103">
        <v>2020</v>
      </c>
      <c r="B587" s="104" t="s">
        <v>491</v>
      </c>
      <c r="C587" s="104" t="s">
        <v>91</v>
      </c>
      <c r="D587" s="104" t="s">
        <v>74</v>
      </c>
      <c r="E587" s="104" t="s">
        <v>75</v>
      </c>
      <c r="F587" s="104" t="s">
        <v>76</v>
      </c>
      <c r="G587" s="104" t="s">
        <v>77</v>
      </c>
      <c r="H587" s="104" t="s">
        <v>23</v>
      </c>
      <c r="I587" s="104" t="s">
        <v>17</v>
      </c>
      <c r="J587" s="125">
        <v>2</v>
      </c>
      <c r="R587" s="5"/>
      <c r="S587" s="6"/>
      <c r="T587" s="6"/>
      <c r="U587" s="135"/>
      <c r="V587" s="6"/>
      <c r="W587" s="6"/>
      <c r="X587" s="6"/>
      <c r="Y587" s="6"/>
      <c r="Z587" s="6"/>
      <c r="AA587" s="68"/>
    </row>
    <row r="588" spans="1:27" x14ac:dyDescent="0.25">
      <c r="A588" s="103">
        <v>2020</v>
      </c>
      <c r="B588" s="104" t="s">
        <v>491</v>
      </c>
      <c r="C588" s="104" t="s">
        <v>91</v>
      </c>
      <c r="D588" s="104" t="s">
        <v>74</v>
      </c>
      <c r="E588" s="104" t="s">
        <v>75</v>
      </c>
      <c r="F588" s="104" t="s">
        <v>76</v>
      </c>
      <c r="G588" s="104" t="s">
        <v>77</v>
      </c>
      <c r="H588" s="104" t="s">
        <v>23</v>
      </c>
      <c r="I588" s="104" t="s">
        <v>18</v>
      </c>
      <c r="J588" s="125">
        <v>7</v>
      </c>
      <c r="R588" s="5"/>
      <c r="S588" s="6"/>
      <c r="T588" s="6"/>
      <c r="U588" s="135"/>
      <c r="V588" s="6"/>
      <c r="W588" s="6"/>
      <c r="X588" s="6"/>
      <c r="Y588" s="6"/>
      <c r="Z588" s="6"/>
      <c r="AA588" s="68"/>
    </row>
    <row r="589" spans="1:27" x14ac:dyDescent="0.25">
      <c r="A589" s="103">
        <v>2020</v>
      </c>
      <c r="B589" s="104" t="s">
        <v>491</v>
      </c>
      <c r="C589" s="104" t="s">
        <v>91</v>
      </c>
      <c r="D589" s="104" t="s">
        <v>74</v>
      </c>
      <c r="E589" s="104" t="s">
        <v>75</v>
      </c>
      <c r="F589" s="104" t="s">
        <v>76</v>
      </c>
      <c r="G589" s="104" t="s">
        <v>77</v>
      </c>
      <c r="H589" s="104" t="s">
        <v>23</v>
      </c>
      <c r="I589" s="104" t="s">
        <v>19</v>
      </c>
      <c r="J589" s="125">
        <v>2</v>
      </c>
      <c r="R589" s="5"/>
      <c r="S589" s="6"/>
      <c r="T589" s="6"/>
      <c r="U589" s="135"/>
      <c r="V589" s="6"/>
      <c r="W589" s="6"/>
      <c r="X589" s="6"/>
      <c r="Y589" s="6"/>
      <c r="Z589" s="6"/>
      <c r="AA589" s="68"/>
    </row>
    <row r="590" spans="1:27" x14ac:dyDescent="0.25">
      <c r="A590" s="103">
        <v>2020</v>
      </c>
      <c r="B590" s="104" t="s">
        <v>498</v>
      </c>
      <c r="C590" s="104" t="s">
        <v>79</v>
      </c>
      <c r="D590" s="104" t="s">
        <v>74</v>
      </c>
      <c r="E590" s="104" t="s">
        <v>75</v>
      </c>
      <c r="F590" s="104" t="s">
        <v>76</v>
      </c>
      <c r="G590" s="104" t="s">
        <v>77</v>
      </c>
      <c r="H590" s="104" t="s">
        <v>23</v>
      </c>
      <c r="I590" s="104" t="s">
        <v>18</v>
      </c>
      <c r="J590" s="125">
        <v>4</v>
      </c>
      <c r="R590" s="5"/>
      <c r="S590" s="6"/>
      <c r="T590" s="6"/>
      <c r="U590" s="135"/>
      <c r="V590" s="6"/>
      <c r="W590" s="6"/>
      <c r="X590" s="6"/>
      <c r="Y590" s="6"/>
      <c r="Z590" s="6"/>
      <c r="AA590" s="68"/>
    </row>
    <row r="591" spans="1:27" x14ac:dyDescent="0.25">
      <c r="A591" s="103">
        <v>2020</v>
      </c>
      <c r="B591" s="104" t="s">
        <v>498</v>
      </c>
      <c r="C591" s="104" t="s">
        <v>79</v>
      </c>
      <c r="D591" s="104" t="s">
        <v>74</v>
      </c>
      <c r="E591" s="104" t="s">
        <v>75</v>
      </c>
      <c r="F591" s="104" t="s">
        <v>76</v>
      </c>
      <c r="G591" s="104" t="s">
        <v>77</v>
      </c>
      <c r="H591" s="104" t="s">
        <v>23</v>
      </c>
      <c r="I591" s="104" t="s">
        <v>19</v>
      </c>
      <c r="J591" s="125">
        <v>5</v>
      </c>
      <c r="R591" s="5"/>
      <c r="S591" s="6"/>
      <c r="T591" s="6"/>
      <c r="U591" s="135"/>
      <c r="V591" s="6"/>
      <c r="W591" s="6"/>
      <c r="X591" s="6"/>
      <c r="Y591" s="6"/>
      <c r="Z591" s="6"/>
      <c r="AA591" s="68"/>
    </row>
    <row r="592" spans="1:27" x14ac:dyDescent="0.25">
      <c r="A592" s="103">
        <v>2020</v>
      </c>
      <c r="B592" s="104" t="s">
        <v>498</v>
      </c>
      <c r="C592" s="104" t="s">
        <v>79</v>
      </c>
      <c r="D592" s="104" t="s">
        <v>74</v>
      </c>
      <c r="E592" s="104" t="s">
        <v>75</v>
      </c>
      <c r="F592" s="104" t="s">
        <v>76</v>
      </c>
      <c r="G592" s="104" t="s">
        <v>77</v>
      </c>
      <c r="H592" s="104" t="s">
        <v>20</v>
      </c>
      <c r="I592" s="104" t="s">
        <v>18</v>
      </c>
      <c r="J592" s="125">
        <v>2</v>
      </c>
      <c r="R592" s="5"/>
      <c r="S592" s="6"/>
      <c r="T592" s="6"/>
      <c r="U592" s="135"/>
      <c r="V592" s="6"/>
      <c r="W592" s="6"/>
      <c r="X592" s="6"/>
      <c r="Y592" s="6"/>
      <c r="Z592" s="6"/>
      <c r="AA592" s="68"/>
    </row>
    <row r="593" spans="1:27" x14ac:dyDescent="0.25">
      <c r="A593" s="103">
        <v>2020</v>
      </c>
      <c r="B593" s="104" t="s">
        <v>498</v>
      </c>
      <c r="C593" s="104" t="s">
        <v>79</v>
      </c>
      <c r="D593" s="104" t="s">
        <v>74</v>
      </c>
      <c r="E593" s="104" t="s">
        <v>75</v>
      </c>
      <c r="F593" s="104" t="s">
        <v>76</v>
      </c>
      <c r="G593" s="104" t="s">
        <v>77</v>
      </c>
      <c r="H593" s="104" t="s">
        <v>20</v>
      </c>
      <c r="I593" s="104" t="s">
        <v>24</v>
      </c>
      <c r="J593" s="125">
        <v>17</v>
      </c>
      <c r="R593" s="5"/>
      <c r="S593" s="6"/>
      <c r="T593" s="6"/>
      <c r="U593" s="135"/>
      <c r="V593" s="6"/>
      <c r="W593" s="6"/>
      <c r="X593" s="6"/>
      <c r="Y593" s="6"/>
      <c r="Z593" s="6"/>
      <c r="AA593" s="68"/>
    </row>
    <row r="594" spans="1:27" x14ac:dyDescent="0.25">
      <c r="A594" s="103">
        <v>2020</v>
      </c>
      <c r="B594" s="104" t="s">
        <v>498</v>
      </c>
      <c r="C594" s="104" t="s">
        <v>79</v>
      </c>
      <c r="D594" s="104" t="s">
        <v>74</v>
      </c>
      <c r="E594" s="104" t="s">
        <v>75</v>
      </c>
      <c r="F594" s="104" t="s">
        <v>76</v>
      </c>
      <c r="G594" s="104" t="s">
        <v>77</v>
      </c>
      <c r="H594" s="104" t="s">
        <v>20</v>
      </c>
      <c r="I594" s="104" t="s">
        <v>19</v>
      </c>
      <c r="J594" s="125">
        <v>2</v>
      </c>
      <c r="R594" s="5"/>
      <c r="S594" s="6"/>
      <c r="T594" s="6"/>
      <c r="U594" s="135"/>
      <c r="V594" s="6"/>
      <c r="W594" s="6"/>
      <c r="X594" s="6"/>
      <c r="Y594" s="6"/>
      <c r="Z594" s="6"/>
      <c r="AA594" s="68"/>
    </row>
    <row r="595" spans="1:27" x14ac:dyDescent="0.25">
      <c r="A595" s="103">
        <v>2020</v>
      </c>
      <c r="B595" s="104" t="s">
        <v>558</v>
      </c>
      <c r="C595" s="104" t="s">
        <v>93</v>
      </c>
      <c r="D595" s="104" t="s">
        <v>74</v>
      </c>
      <c r="E595" s="104" t="s">
        <v>75</v>
      </c>
      <c r="F595" s="104" t="s">
        <v>76</v>
      </c>
      <c r="G595" s="104" t="s">
        <v>77</v>
      </c>
      <c r="H595" s="104" t="s">
        <v>23</v>
      </c>
      <c r="I595" s="104" t="s">
        <v>17</v>
      </c>
      <c r="J595" s="125">
        <v>1</v>
      </c>
      <c r="R595" s="5"/>
      <c r="S595" s="6"/>
      <c r="T595" s="6"/>
      <c r="U595" s="135"/>
      <c r="V595" s="6"/>
      <c r="W595" s="6"/>
      <c r="X595" s="6"/>
      <c r="Y595" s="6"/>
      <c r="Z595" s="6"/>
      <c r="AA595" s="68"/>
    </row>
    <row r="596" spans="1:27" x14ac:dyDescent="0.25">
      <c r="A596" s="103">
        <v>2020</v>
      </c>
      <c r="B596" s="104" t="s">
        <v>558</v>
      </c>
      <c r="C596" s="104" t="s">
        <v>93</v>
      </c>
      <c r="D596" s="104" t="s">
        <v>74</v>
      </c>
      <c r="E596" s="104" t="s">
        <v>75</v>
      </c>
      <c r="F596" s="104" t="s">
        <v>76</v>
      </c>
      <c r="G596" s="104" t="s">
        <v>77</v>
      </c>
      <c r="H596" s="104" t="s">
        <v>23</v>
      </c>
      <c r="I596" s="104" t="s">
        <v>18</v>
      </c>
      <c r="J596" s="125">
        <v>1</v>
      </c>
      <c r="R596" s="5"/>
      <c r="S596" s="6"/>
      <c r="T596" s="6"/>
      <c r="U596" s="135"/>
      <c r="V596" s="6"/>
      <c r="W596" s="6"/>
      <c r="X596" s="6"/>
      <c r="Y596" s="6"/>
      <c r="Z596" s="6"/>
      <c r="AA596" s="68"/>
    </row>
    <row r="597" spans="1:27" x14ac:dyDescent="0.25">
      <c r="A597" s="103">
        <v>2020</v>
      </c>
      <c r="B597" s="104" t="s">
        <v>558</v>
      </c>
      <c r="C597" s="104" t="s">
        <v>93</v>
      </c>
      <c r="D597" s="104" t="s">
        <v>74</v>
      </c>
      <c r="E597" s="104" t="s">
        <v>75</v>
      </c>
      <c r="F597" s="104" t="s">
        <v>76</v>
      </c>
      <c r="G597" s="104" t="s">
        <v>77</v>
      </c>
      <c r="H597" s="104" t="s">
        <v>23</v>
      </c>
      <c r="I597" s="104" t="s">
        <v>24</v>
      </c>
      <c r="J597" s="125">
        <v>21</v>
      </c>
      <c r="R597" s="5"/>
      <c r="S597" s="6"/>
      <c r="T597" s="6"/>
      <c r="U597" s="135"/>
      <c r="V597" s="6"/>
      <c r="W597" s="6"/>
      <c r="X597" s="6"/>
      <c r="Y597" s="6"/>
      <c r="Z597" s="6"/>
      <c r="AA597" s="68"/>
    </row>
    <row r="598" spans="1:27" x14ac:dyDescent="0.25">
      <c r="A598" s="103">
        <v>2020</v>
      </c>
      <c r="B598" s="104" t="s">
        <v>558</v>
      </c>
      <c r="C598" s="104" t="s">
        <v>93</v>
      </c>
      <c r="D598" s="104" t="s">
        <v>74</v>
      </c>
      <c r="E598" s="104" t="s">
        <v>75</v>
      </c>
      <c r="F598" s="104" t="s">
        <v>76</v>
      </c>
      <c r="G598" s="104" t="s">
        <v>77</v>
      </c>
      <c r="H598" s="104" t="s">
        <v>23</v>
      </c>
      <c r="I598" s="104" t="s">
        <v>19</v>
      </c>
      <c r="J598" s="125">
        <v>8</v>
      </c>
      <c r="R598" s="5"/>
      <c r="S598" s="6"/>
      <c r="T598" s="6"/>
      <c r="U598" s="135"/>
      <c r="V598" s="6"/>
      <c r="W598" s="6"/>
      <c r="X598" s="6"/>
      <c r="Y598" s="6"/>
      <c r="Z598" s="6"/>
      <c r="AA598" s="68"/>
    </row>
    <row r="599" spans="1:27" x14ac:dyDescent="0.25">
      <c r="A599" s="103">
        <v>2020</v>
      </c>
      <c r="B599" s="104" t="s">
        <v>499</v>
      </c>
      <c r="C599" s="104" t="s">
        <v>103</v>
      </c>
      <c r="D599" s="104" t="s">
        <v>74</v>
      </c>
      <c r="E599" s="104" t="s">
        <v>75</v>
      </c>
      <c r="F599" s="104" t="s">
        <v>76</v>
      </c>
      <c r="G599" s="104" t="s">
        <v>77</v>
      </c>
      <c r="H599" s="104" t="s">
        <v>23</v>
      </c>
      <c r="I599" s="104" t="s">
        <v>17</v>
      </c>
      <c r="J599" s="125">
        <v>5</v>
      </c>
      <c r="R599" s="5"/>
      <c r="S599" s="6"/>
      <c r="T599" s="6"/>
      <c r="U599" s="135"/>
      <c r="V599" s="6"/>
      <c r="W599" s="6"/>
      <c r="X599" s="6"/>
      <c r="Y599" s="6"/>
      <c r="Z599" s="6"/>
      <c r="AA599" s="68"/>
    </row>
    <row r="600" spans="1:27" x14ac:dyDescent="0.25">
      <c r="A600" s="103">
        <v>2020</v>
      </c>
      <c r="B600" s="104" t="s">
        <v>499</v>
      </c>
      <c r="C600" s="104" t="s">
        <v>103</v>
      </c>
      <c r="D600" s="104" t="s">
        <v>74</v>
      </c>
      <c r="E600" s="104" t="s">
        <v>75</v>
      </c>
      <c r="F600" s="104" t="s">
        <v>76</v>
      </c>
      <c r="G600" s="104" t="s">
        <v>77</v>
      </c>
      <c r="H600" s="104" t="s">
        <v>23</v>
      </c>
      <c r="I600" s="104" t="s">
        <v>18</v>
      </c>
      <c r="J600" s="125">
        <v>33</v>
      </c>
      <c r="R600" s="5"/>
      <c r="S600" s="6"/>
      <c r="T600" s="6"/>
      <c r="U600" s="135"/>
      <c r="V600" s="6"/>
      <c r="W600" s="6"/>
      <c r="X600" s="6"/>
      <c r="Y600" s="6"/>
      <c r="Z600" s="6"/>
      <c r="AA600" s="68"/>
    </row>
    <row r="601" spans="1:27" x14ac:dyDescent="0.25">
      <c r="A601" s="103">
        <v>2020</v>
      </c>
      <c r="B601" s="104" t="s">
        <v>499</v>
      </c>
      <c r="C601" s="104" t="s">
        <v>103</v>
      </c>
      <c r="D601" s="104" t="s">
        <v>74</v>
      </c>
      <c r="E601" s="104" t="s">
        <v>75</v>
      </c>
      <c r="F601" s="104" t="s">
        <v>76</v>
      </c>
      <c r="G601" s="104" t="s">
        <v>77</v>
      </c>
      <c r="H601" s="104" t="s">
        <v>23</v>
      </c>
      <c r="I601" s="104" t="s">
        <v>24</v>
      </c>
      <c r="J601" s="125">
        <v>14</v>
      </c>
      <c r="R601" s="5"/>
      <c r="S601" s="6"/>
      <c r="T601" s="6"/>
      <c r="U601" s="135"/>
      <c r="V601" s="6"/>
      <c r="W601" s="6"/>
      <c r="X601" s="6"/>
      <c r="Y601" s="6"/>
      <c r="Z601" s="6"/>
      <c r="AA601" s="68"/>
    </row>
    <row r="602" spans="1:27" x14ac:dyDescent="0.25">
      <c r="A602" s="103">
        <v>2020</v>
      </c>
      <c r="B602" s="104" t="s">
        <v>499</v>
      </c>
      <c r="C602" s="104" t="s">
        <v>103</v>
      </c>
      <c r="D602" s="104" t="s">
        <v>74</v>
      </c>
      <c r="E602" s="104" t="s">
        <v>75</v>
      </c>
      <c r="F602" s="104" t="s">
        <v>76</v>
      </c>
      <c r="G602" s="104" t="s">
        <v>77</v>
      </c>
      <c r="H602" s="104" t="s">
        <v>23</v>
      </c>
      <c r="I602" s="104" t="s">
        <v>19</v>
      </c>
      <c r="J602" s="125">
        <v>34</v>
      </c>
      <c r="R602" s="103"/>
      <c r="S602" s="104"/>
      <c r="T602" s="104"/>
      <c r="U602" s="135"/>
      <c r="V602" s="104"/>
      <c r="W602" s="104"/>
      <c r="X602" s="104"/>
      <c r="Y602" s="104"/>
      <c r="Z602" s="104"/>
      <c r="AA602" s="68"/>
    </row>
    <row r="603" spans="1:27" x14ac:dyDescent="0.25">
      <c r="A603" s="103">
        <v>2020</v>
      </c>
      <c r="B603" s="104" t="s">
        <v>624</v>
      </c>
      <c r="C603" s="104" t="s">
        <v>101</v>
      </c>
      <c r="D603" s="104" t="s">
        <v>74</v>
      </c>
      <c r="E603" s="104" t="s">
        <v>75</v>
      </c>
      <c r="F603" s="104" t="s">
        <v>76</v>
      </c>
      <c r="G603" s="104" t="s">
        <v>77</v>
      </c>
      <c r="H603" s="104" t="s">
        <v>23</v>
      </c>
      <c r="I603" s="104" t="s">
        <v>17</v>
      </c>
      <c r="J603" s="125">
        <v>2</v>
      </c>
      <c r="R603" s="103"/>
      <c r="S603" s="104"/>
      <c r="T603" s="104"/>
      <c r="U603" s="135"/>
      <c r="V603" s="104"/>
      <c r="W603" s="104"/>
      <c r="X603" s="104"/>
      <c r="Y603" s="104"/>
      <c r="Z603" s="104"/>
      <c r="AA603" s="68"/>
    </row>
    <row r="604" spans="1:27" x14ac:dyDescent="0.25">
      <c r="A604" s="103">
        <v>2020</v>
      </c>
      <c r="B604" s="104" t="s">
        <v>624</v>
      </c>
      <c r="C604" s="104" t="s">
        <v>101</v>
      </c>
      <c r="D604" s="104" t="s">
        <v>74</v>
      </c>
      <c r="E604" s="104" t="s">
        <v>75</v>
      </c>
      <c r="F604" s="104" t="s">
        <v>76</v>
      </c>
      <c r="G604" s="104" t="s">
        <v>77</v>
      </c>
      <c r="H604" s="104" t="s">
        <v>23</v>
      </c>
      <c r="I604" s="104" t="s">
        <v>18</v>
      </c>
      <c r="J604" s="125">
        <v>1</v>
      </c>
      <c r="R604" s="103"/>
      <c r="S604" s="104"/>
      <c r="T604" s="104"/>
      <c r="U604" s="135"/>
      <c r="V604" s="104"/>
      <c r="W604" s="104"/>
      <c r="X604" s="104"/>
      <c r="Y604" s="104"/>
      <c r="Z604" s="104"/>
      <c r="AA604" s="68"/>
    </row>
    <row r="605" spans="1:27" x14ac:dyDescent="0.25">
      <c r="A605" s="103">
        <v>2020</v>
      </c>
      <c r="B605" s="104" t="s">
        <v>624</v>
      </c>
      <c r="C605" s="104" t="s">
        <v>101</v>
      </c>
      <c r="D605" s="104" t="s">
        <v>74</v>
      </c>
      <c r="E605" s="104" t="s">
        <v>75</v>
      </c>
      <c r="F605" s="104" t="s">
        <v>76</v>
      </c>
      <c r="G605" s="104" t="s">
        <v>77</v>
      </c>
      <c r="H605" s="104" t="s">
        <v>23</v>
      </c>
      <c r="I605" s="104" t="s">
        <v>24</v>
      </c>
      <c r="J605" s="125">
        <v>14</v>
      </c>
      <c r="R605" s="103"/>
      <c r="S605" s="104"/>
      <c r="T605" s="104"/>
      <c r="U605" s="135"/>
      <c r="V605" s="104"/>
      <c r="W605" s="104"/>
      <c r="X605" s="104"/>
      <c r="Y605" s="104"/>
      <c r="Z605" s="104"/>
      <c r="AA605" s="68"/>
    </row>
    <row r="606" spans="1:27" x14ac:dyDescent="0.25">
      <c r="A606" s="103">
        <v>2020</v>
      </c>
      <c r="B606" s="104" t="s">
        <v>624</v>
      </c>
      <c r="C606" s="104" t="s">
        <v>101</v>
      </c>
      <c r="D606" s="104" t="s">
        <v>74</v>
      </c>
      <c r="E606" s="104" t="s">
        <v>75</v>
      </c>
      <c r="F606" s="104" t="s">
        <v>76</v>
      </c>
      <c r="G606" s="104" t="s">
        <v>77</v>
      </c>
      <c r="H606" s="104" t="s">
        <v>23</v>
      </c>
      <c r="I606" s="104" t="s">
        <v>19</v>
      </c>
      <c r="J606" s="125">
        <v>5</v>
      </c>
      <c r="R606" s="103"/>
      <c r="S606" s="104"/>
      <c r="T606" s="104"/>
      <c r="U606" s="135"/>
      <c r="V606" s="104"/>
      <c r="W606" s="104"/>
      <c r="X606" s="104"/>
      <c r="Y606" s="104"/>
      <c r="Z606" s="104"/>
      <c r="AA606" s="68"/>
    </row>
    <row r="607" spans="1:27" x14ac:dyDescent="0.25">
      <c r="A607" s="103">
        <v>2020</v>
      </c>
      <c r="B607" s="104" t="s">
        <v>624</v>
      </c>
      <c r="C607" s="104" t="s">
        <v>101</v>
      </c>
      <c r="D607" s="104" t="s">
        <v>74</v>
      </c>
      <c r="E607" s="104" t="s">
        <v>75</v>
      </c>
      <c r="F607" s="104" t="s">
        <v>76</v>
      </c>
      <c r="G607" s="104" t="s">
        <v>77</v>
      </c>
      <c r="H607" s="104" t="s">
        <v>20</v>
      </c>
      <c r="I607" s="104" t="s">
        <v>18</v>
      </c>
      <c r="J607" s="125">
        <v>1</v>
      </c>
      <c r="R607" s="103"/>
      <c r="S607" s="104"/>
      <c r="T607" s="104"/>
      <c r="U607" s="135"/>
      <c r="V607" s="104"/>
      <c r="W607" s="104"/>
      <c r="X607" s="104"/>
      <c r="Y607" s="104"/>
      <c r="Z607" s="104"/>
      <c r="AA607" s="68"/>
    </row>
    <row r="608" spans="1:27" x14ac:dyDescent="0.25">
      <c r="A608" s="103">
        <v>2020</v>
      </c>
      <c r="B608" s="104" t="s">
        <v>624</v>
      </c>
      <c r="C608" s="104" t="s">
        <v>101</v>
      </c>
      <c r="D608" s="104" t="s">
        <v>74</v>
      </c>
      <c r="E608" s="104" t="s">
        <v>75</v>
      </c>
      <c r="F608" s="104" t="s">
        <v>76</v>
      </c>
      <c r="G608" s="104" t="s">
        <v>77</v>
      </c>
      <c r="H608" s="104" t="s">
        <v>20</v>
      </c>
      <c r="I608" s="104" t="s">
        <v>19</v>
      </c>
      <c r="J608" s="125">
        <v>1</v>
      </c>
      <c r="R608" s="103"/>
      <c r="S608" s="104"/>
      <c r="T608" s="104"/>
      <c r="U608" s="135"/>
      <c r="V608" s="104"/>
      <c r="W608" s="104"/>
      <c r="X608" s="104"/>
      <c r="Y608" s="104"/>
      <c r="Z608" s="104"/>
      <c r="AA608" s="68"/>
    </row>
    <row r="609" spans="1:27" x14ac:dyDescent="0.25">
      <c r="A609" s="103">
        <v>2020</v>
      </c>
      <c r="B609" s="104" t="s">
        <v>625</v>
      </c>
      <c r="C609" s="104" t="s">
        <v>105</v>
      </c>
      <c r="D609" s="104" t="s">
        <v>74</v>
      </c>
      <c r="E609" s="104" t="s">
        <v>75</v>
      </c>
      <c r="F609" s="104" t="s">
        <v>76</v>
      </c>
      <c r="G609" s="104" t="s">
        <v>77</v>
      </c>
      <c r="H609" s="104" t="s">
        <v>23</v>
      </c>
      <c r="I609" s="104" t="s">
        <v>18</v>
      </c>
      <c r="J609" s="125">
        <v>3</v>
      </c>
      <c r="R609" s="103"/>
      <c r="S609" s="104"/>
      <c r="T609" s="104"/>
      <c r="U609" s="135"/>
      <c r="V609" s="104"/>
      <c r="W609" s="104"/>
      <c r="X609" s="104"/>
      <c r="Y609" s="104"/>
      <c r="Z609" s="104"/>
      <c r="AA609" s="68"/>
    </row>
    <row r="610" spans="1:27" x14ac:dyDescent="0.25">
      <c r="A610" s="103">
        <v>2020</v>
      </c>
      <c r="B610" s="104" t="s">
        <v>625</v>
      </c>
      <c r="C610" s="104" t="s">
        <v>105</v>
      </c>
      <c r="D610" s="104" t="s">
        <v>74</v>
      </c>
      <c r="E610" s="104" t="s">
        <v>75</v>
      </c>
      <c r="F610" s="104" t="s">
        <v>76</v>
      </c>
      <c r="G610" s="104" t="s">
        <v>77</v>
      </c>
      <c r="H610" s="104" t="s">
        <v>20</v>
      </c>
      <c r="I610" s="104" t="s">
        <v>18</v>
      </c>
      <c r="J610" s="125">
        <v>1</v>
      </c>
      <c r="R610" s="103"/>
      <c r="S610" s="104"/>
      <c r="T610" s="104"/>
      <c r="U610" s="135"/>
      <c r="V610" s="104"/>
      <c r="W610" s="104"/>
      <c r="X610" s="104"/>
      <c r="Y610" s="104"/>
      <c r="Z610" s="104"/>
      <c r="AA610" s="68"/>
    </row>
    <row r="611" spans="1:27" x14ac:dyDescent="0.25">
      <c r="A611" s="103">
        <v>2020</v>
      </c>
      <c r="B611" s="104" t="s">
        <v>559</v>
      </c>
      <c r="C611" s="104" t="s">
        <v>81</v>
      </c>
      <c r="D611" s="104" t="s">
        <v>74</v>
      </c>
      <c r="E611" s="104" t="s">
        <v>75</v>
      </c>
      <c r="F611" s="104" t="s">
        <v>76</v>
      </c>
      <c r="G611" s="104" t="s">
        <v>77</v>
      </c>
      <c r="H611" s="104" t="s">
        <v>16</v>
      </c>
      <c r="I611" s="104" t="s">
        <v>24</v>
      </c>
      <c r="J611" s="125">
        <v>19</v>
      </c>
      <c r="R611" s="103"/>
      <c r="S611" s="104"/>
      <c r="T611" s="104"/>
      <c r="U611" s="135"/>
      <c r="V611" s="104"/>
      <c r="W611" s="104"/>
      <c r="X611" s="104"/>
      <c r="Y611" s="104"/>
      <c r="Z611" s="104"/>
      <c r="AA611" s="68"/>
    </row>
    <row r="612" spans="1:27" x14ac:dyDescent="0.25">
      <c r="A612" s="103">
        <v>2020</v>
      </c>
      <c r="B612" s="104" t="s">
        <v>559</v>
      </c>
      <c r="C612" s="104" t="s">
        <v>81</v>
      </c>
      <c r="D612" s="104" t="s">
        <v>74</v>
      </c>
      <c r="E612" s="104" t="s">
        <v>75</v>
      </c>
      <c r="F612" s="104" t="s">
        <v>76</v>
      </c>
      <c r="G612" s="104" t="s">
        <v>77</v>
      </c>
      <c r="H612" s="104" t="s">
        <v>23</v>
      </c>
      <c r="I612" s="104" t="s">
        <v>17</v>
      </c>
      <c r="J612" s="125">
        <v>1</v>
      </c>
      <c r="R612" s="103"/>
      <c r="S612" s="104"/>
      <c r="T612" s="104"/>
      <c r="U612" s="135"/>
      <c r="V612" s="104"/>
      <c r="W612" s="104"/>
      <c r="X612" s="104"/>
      <c r="Y612" s="104"/>
      <c r="Z612" s="104"/>
      <c r="AA612" s="68"/>
    </row>
    <row r="613" spans="1:27" x14ac:dyDescent="0.25">
      <c r="A613" s="103">
        <v>2020</v>
      </c>
      <c r="B613" s="104" t="s">
        <v>559</v>
      </c>
      <c r="C613" s="104" t="s">
        <v>81</v>
      </c>
      <c r="D613" s="104" t="s">
        <v>74</v>
      </c>
      <c r="E613" s="104" t="s">
        <v>75</v>
      </c>
      <c r="F613" s="104" t="s">
        <v>76</v>
      </c>
      <c r="G613" s="104" t="s">
        <v>77</v>
      </c>
      <c r="H613" s="104" t="s">
        <v>23</v>
      </c>
      <c r="I613" s="104" t="s">
        <v>18</v>
      </c>
      <c r="J613" s="125">
        <v>4</v>
      </c>
      <c r="R613" s="103"/>
      <c r="S613" s="104"/>
      <c r="T613" s="104"/>
      <c r="U613" s="135"/>
      <c r="V613" s="104"/>
      <c r="W613" s="104"/>
      <c r="X613" s="104"/>
      <c r="Y613" s="104"/>
      <c r="Z613" s="104"/>
      <c r="AA613" s="68"/>
    </row>
    <row r="614" spans="1:27" x14ac:dyDescent="0.25">
      <c r="A614" s="103">
        <v>2020</v>
      </c>
      <c r="B614" s="104" t="s">
        <v>559</v>
      </c>
      <c r="C614" s="104" t="s">
        <v>81</v>
      </c>
      <c r="D614" s="104" t="s">
        <v>74</v>
      </c>
      <c r="E614" s="104" t="s">
        <v>75</v>
      </c>
      <c r="F614" s="104" t="s">
        <v>76</v>
      </c>
      <c r="G614" s="104" t="s">
        <v>77</v>
      </c>
      <c r="H614" s="104" t="s">
        <v>23</v>
      </c>
      <c r="I614" s="104" t="s">
        <v>24</v>
      </c>
      <c r="J614" s="125">
        <v>1</v>
      </c>
      <c r="R614" s="103"/>
      <c r="S614" s="104"/>
      <c r="T614" s="104"/>
      <c r="U614" s="135"/>
      <c r="V614" s="104"/>
      <c r="W614" s="104"/>
      <c r="X614" s="104"/>
      <c r="Y614" s="104"/>
      <c r="Z614" s="104"/>
      <c r="AA614" s="68"/>
    </row>
    <row r="615" spans="1:27" x14ac:dyDescent="0.25">
      <c r="A615" s="103">
        <v>2020</v>
      </c>
      <c r="B615" s="104" t="s">
        <v>559</v>
      </c>
      <c r="C615" s="104" t="s">
        <v>81</v>
      </c>
      <c r="D615" s="104" t="s">
        <v>74</v>
      </c>
      <c r="E615" s="104" t="s">
        <v>75</v>
      </c>
      <c r="F615" s="104" t="s">
        <v>76</v>
      </c>
      <c r="G615" s="104" t="s">
        <v>77</v>
      </c>
      <c r="H615" s="104" t="s">
        <v>23</v>
      </c>
      <c r="I615" s="104" t="s">
        <v>19</v>
      </c>
      <c r="J615" s="125">
        <v>7</v>
      </c>
      <c r="R615" s="103"/>
      <c r="S615" s="104"/>
      <c r="T615" s="104"/>
      <c r="U615" s="135"/>
      <c r="V615" s="104"/>
      <c r="W615" s="104"/>
      <c r="X615" s="104"/>
      <c r="Y615" s="104"/>
      <c r="Z615" s="104"/>
      <c r="AA615" s="68"/>
    </row>
    <row r="616" spans="1:27" x14ac:dyDescent="0.25">
      <c r="A616" s="103">
        <v>2020</v>
      </c>
      <c r="B616" s="104" t="s">
        <v>560</v>
      </c>
      <c r="C616" s="104" t="s">
        <v>111</v>
      </c>
      <c r="D616" s="104" t="s">
        <v>74</v>
      </c>
      <c r="E616" s="104" t="s">
        <v>75</v>
      </c>
      <c r="F616" s="104" t="s">
        <v>76</v>
      </c>
      <c r="G616" s="104" t="s">
        <v>77</v>
      </c>
      <c r="H616" s="104" t="s">
        <v>16</v>
      </c>
      <c r="I616" s="104" t="s">
        <v>18</v>
      </c>
      <c r="J616" s="125">
        <v>1</v>
      </c>
      <c r="R616" s="103"/>
      <c r="S616" s="104"/>
      <c r="T616" s="104"/>
      <c r="U616" s="135"/>
      <c r="V616" s="104"/>
      <c r="W616" s="104"/>
      <c r="X616" s="104"/>
      <c r="Y616" s="104"/>
      <c r="Z616" s="104"/>
      <c r="AA616" s="68"/>
    </row>
    <row r="617" spans="1:27" x14ac:dyDescent="0.25">
      <c r="A617" s="103">
        <v>2020</v>
      </c>
      <c r="B617" s="104" t="s">
        <v>560</v>
      </c>
      <c r="C617" s="104" t="s">
        <v>111</v>
      </c>
      <c r="D617" s="104" t="s">
        <v>74</v>
      </c>
      <c r="E617" s="104" t="s">
        <v>75</v>
      </c>
      <c r="F617" s="104" t="s">
        <v>76</v>
      </c>
      <c r="G617" s="104" t="s">
        <v>77</v>
      </c>
      <c r="H617" s="104" t="s">
        <v>23</v>
      </c>
      <c r="I617" s="104" t="s">
        <v>18</v>
      </c>
      <c r="J617" s="125">
        <v>2</v>
      </c>
      <c r="R617" s="103"/>
      <c r="S617" s="104"/>
      <c r="T617" s="104"/>
      <c r="U617" s="135"/>
      <c r="V617" s="104"/>
      <c r="W617" s="104"/>
      <c r="X617" s="104"/>
      <c r="Y617" s="104"/>
      <c r="Z617" s="104"/>
      <c r="AA617" s="68"/>
    </row>
    <row r="618" spans="1:27" x14ac:dyDescent="0.25">
      <c r="A618" s="103">
        <v>2020</v>
      </c>
      <c r="B618" s="104" t="s">
        <v>560</v>
      </c>
      <c r="C618" s="104" t="s">
        <v>111</v>
      </c>
      <c r="D618" s="104" t="s">
        <v>74</v>
      </c>
      <c r="E618" s="104" t="s">
        <v>75</v>
      </c>
      <c r="F618" s="104" t="s">
        <v>76</v>
      </c>
      <c r="G618" s="104" t="s">
        <v>77</v>
      </c>
      <c r="H618" s="104" t="s">
        <v>23</v>
      </c>
      <c r="I618" s="104" t="s">
        <v>19</v>
      </c>
      <c r="J618" s="125">
        <v>3</v>
      </c>
      <c r="R618" s="103"/>
      <c r="S618" s="104"/>
      <c r="T618" s="104"/>
      <c r="U618" s="135"/>
      <c r="V618" s="104"/>
      <c r="W618" s="104"/>
      <c r="X618" s="104"/>
      <c r="Y618" s="104"/>
      <c r="Z618" s="104"/>
      <c r="AA618" s="68"/>
    </row>
    <row r="619" spans="1:27" x14ac:dyDescent="0.25">
      <c r="A619" s="103">
        <v>2020</v>
      </c>
      <c r="B619" s="104" t="s">
        <v>561</v>
      </c>
      <c r="C619" s="104" t="s">
        <v>240</v>
      </c>
      <c r="D619" s="104" t="s">
        <v>236</v>
      </c>
      <c r="E619" s="104" t="s">
        <v>237</v>
      </c>
      <c r="F619" s="104" t="s">
        <v>238</v>
      </c>
      <c r="G619" s="104" t="s">
        <v>235</v>
      </c>
      <c r="H619" s="104" t="s">
        <v>16</v>
      </c>
      <c r="I619" s="104" t="s">
        <v>17</v>
      </c>
      <c r="J619" s="125">
        <v>3</v>
      </c>
      <c r="R619" s="103"/>
      <c r="S619" s="104"/>
      <c r="T619" s="104"/>
      <c r="U619" s="135"/>
      <c r="V619" s="104"/>
      <c r="W619" s="104"/>
      <c r="X619" s="104"/>
      <c r="Y619" s="104"/>
      <c r="Z619" s="104"/>
      <c r="AA619" s="68"/>
    </row>
    <row r="620" spans="1:27" x14ac:dyDescent="0.25">
      <c r="A620" s="103">
        <v>2020</v>
      </c>
      <c r="B620" s="104" t="s">
        <v>561</v>
      </c>
      <c r="C620" s="104" t="s">
        <v>240</v>
      </c>
      <c r="D620" s="104" t="s">
        <v>236</v>
      </c>
      <c r="E620" s="104" t="s">
        <v>237</v>
      </c>
      <c r="F620" s="104" t="s">
        <v>238</v>
      </c>
      <c r="G620" s="104" t="s">
        <v>235</v>
      </c>
      <c r="H620" s="104" t="s">
        <v>16</v>
      </c>
      <c r="I620" s="104" t="s">
        <v>18</v>
      </c>
      <c r="J620" s="125">
        <v>2</v>
      </c>
      <c r="R620" s="103"/>
      <c r="S620" s="104"/>
      <c r="T620" s="104"/>
      <c r="U620" s="135"/>
      <c r="V620" s="104"/>
      <c r="W620" s="104"/>
      <c r="X620" s="104"/>
      <c r="Y620" s="104"/>
      <c r="Z620" s="104"/>
      <c r="AA620" s="68"/>
    </row>
    <row r="621" spans="1:27" x14ac:dyDescent="0.25">
      <c r="A621" s="103">
        <v>2020</v>
      </c>
      <c r="B621" s="104" t="s">
        <v>562</v>
      </c>
      <c r="C621" s="104" t="s">
        <v>242</v>
      </c>
      <c r="D621" s="104" t="s">
        <v>236</v>
      </c>
      <c r="E621" s="104" t="s">
        <v>237</v>
      </c>
      <c r="F621" s="104" t="s">
        <v>238</v>
      </c>
      <c r="G621" s="104" t="s">
        <v>235</v>
      </c>
      <c r="H621" s="104" t="s">
        <v>16</v>
      </c>
      <c r="I621" s="104" t="s">
        <v>17</v>
      </c>
      <c r="J621" s="125">
        <v>5</v>
      </c>
      <c r="R621" s="103"/>
      <c r="S621" s="104"/>
      <c r="T621" s="104"/>
      <c r="U621" s="135"/>
      <c r="V621" s="104"/>
      <c r="W621" s="104"/>
      <c r="X621" s="104"/>
      <c r="Y621" s="104"/>
      <c r="Z621" s="104"/>
      <c r="AA621" s="68"/>
    </row>
    <row r="622" spans="1:27" x14ac:dyDescent="0.25">
      <c r="A622" s="103">
        <v>2020</v>
      </c>
      <c r="B622" s="104" t="s">
        <v>562</v>
      </c>
      <c r="C622" s="104" t="s">
        <v>242</v>
      </c>
      <c r="D622" s="104" t="s">
        <v>236</v>
      </c>
      <c r="E622" s="104" t="s">
        <v>237</v>
      </c>
      <c r="F622" s="104" t="s">
        <v>238</v>
      </c>
      <c r="G622" s="104" t="s">
        <v>235</v>
      </c>
      <c r="H622" s="104" t="s">
        <v>16</v>
      </c>
      <c r="I622" s="104" t="s">
        <v>18</v>
      </c>
      <c r="J622" s="125">
        <v>5</v>
      </c>
      <c r="R622" s="103"/>
      <c r="S622" s="104"/>
      <c r="T622" s="104"/>
      <c r="U622" s="135"/>
      <c r="V622" s="104"/>
      <c r="W622" s="104"/>
      <c r="X622" s="104"/>
      <c r="Y622" s="104"/>
      <c r="Z622" s="104"/>
      <c r="AA622" s="68"/>
    </row>
    <row r="623" spans="1:27" x14ac:dyDescent="0.25">
      <c r="A623" s="103">
        <v>2020</v>
      </c>
      <c r="B623" s="104" t="s">
        <v>562</v>
      </c>
      <c r="C623" s="104" t="s">
        <v>242</v>
      </c>
      <c r="D623" s="104" t="s">
        <v>236</v>
      </c>
      <c r="E623" s="104" t="s">
        <v>237</v>
      </c>
      <c r="F623" s="104" t="s">
        <v>238</v>
      </c>
      <c r="G623" s="104" t="s">
        <v>235</v>
      </c>
      <c r="H623" s="104" t="s">
        <v>16</v>
      </c>
      <c r="I623" s="104" t="s">
        <v>24</v>
      </c>
      <c r="J623" s="125">
        <v>42</v>
      </c>
      <c r="R623" s="103"/>
      <c r="S623" s="104"/>
      <c r="T623" s="104"/>
      <c r="U623" s="135"/>
      <c r="V623" s="104"/>
      <c r="W623" s="104"/>
      <c r="X623" s="104"/>
      <c r="Y623" s="104"/>
      <c r="Z623" s="104"/>
      <c r="AA623" s="68"/>
    </row>
    <row r="624" spans="1:27" x14ac:dyDescent="0.25">
      <c r="A624" s="103">
        <v>2020</v>
      </c>
      <c r="B624" s="104" t="s">
        <v>562</v>
      </c>
      <c r="C624" s="104" t="s">
        <v>242</v>
      </c>
      <c r="D624" s="104" t="s">
        <v>236</v>
      </c>
      <c r="E624" s="104" t="s">
        <v>237</v>
      </c>
      <c r="F624" s="104" t="s">
        <v>238</v>
      </c>
      <c r="G624" s="104" t="s">
        <v>235</v>
      </c>
      <c r="H624" s="104" t="s">
        <v>16</v>
      </c>
      <c r="I624" s="104" t="s">
        <v>19</v>
      </c>
      <c r="J624" s="125">
        <v>9</v>
      </c>
      <c r="R624" s="103"/>
      <c r="S624" s="104"/>
      <c r="T624" s="104"/>
      <c r="U624" s="135"/>
      <c r="V624" s="104"/>
      <c r="W624" s="104"/>
      <c r="X624" s="104"/>
      <c r="Y624" s="104"/>
      <c r="Z624" s="104"/>
      <c r="AA624" s="68"/>
    </row>
    <row r="625" spans="1:33" x14ac:dyDescent="0.25">
      <c r="A625" s="103">
        <v>2020</v>
      </c>
      <c r="B625" s="104" t="s">
        <v>563</v>
      </c>
      <c r="C625" s="104" t="s">
        <v>244</v>
      </c>
      <c r="D625" s="104" t="s">
        <v>236</v>
      </c>
      <c r="E625" s="104" t="s">
        <v>237</v>
      </c>
      <c r="F625" s="104" t="s">
        <v>238</v>
      </c>
      <c r="G625" s="104" t="s">
        <v>235</v>
      </c>
      <c r="H625" s="104" t="s">
        <v>16</v>
      </c>
      <c r="I625" s="104" t="s">
        <v>17</v>
      </c>
      <c r="J625" s="125">
        <v>4</v>
      </c>
      <c r="R625" s="103"/>
      <c r="S625" s="104"/>
      <c r="T625" s="104"/>
      <c r="U625" s="135"/>
      <c r="V625" s="104"/>
      <c r="W625" s="104"/>
      <c r="X625" s="104"/>
      <c r="Y625" s="104"/>
      <c r="Z625" s="104"/>
      <c r="AA625" s="68"/>
    </row>
    <row r="626" spans="1:33" x14ac:dyDescent="0.25">
      <c r="A626" s="103">
        <v>2020</v>
      </c>
      <c r="B626" s="104" t="s">
        <v>563</v>
      </c>
      <c r="C626" s="104" t="s">
        <v>244</v>
      </c>
      <c r="D626" s="104" t="s">
        <v>236</v>
      </c>
      <c r="E626" s="104" t="s">
        <v>237</v>
      </c>
      <c r="F626" s="104" t="s">
        <v>238</v>
      </c>
      <c r="G626" s="104" t="s">
        <v>235</v>
      </c>
      <c r="H626" s="104" t="s">
        <v>16</v>
      </c>
      <c r="I626" s="104" t="s">
        <v>18</v>
      </c>
      <c r="J626" s="125">
        <v>4</v>
      </c>
      <c r="R626" s="103"/>
      <c r="S626" s="104"/>
      <c r="T626" s="104"/>
      <c r="U626" s="135"/>
      <c r="V626" s="104"/>
      <c r="W626" s="104"/>
      <c r="X626" s="104"/>
      <c r="Y626" s="104"/>
      <c r="Z626" s="104"/>
      <c r="AA626" s="68"/>
    </row>
    <row r="627" spans="1:33" x14ac:dyDescent="0.25">
      <c r="A627" s="103">
        <v>2020</v>
      </c>
      <c r="B627" s="104" t="s">
        <v>563</v>
      </c>
      <c r="C627" s="104" t="s">
        <v>244</v>
      </c>
      <c r="D627" s="104" t="s">
        <v>236</v>
      </c>
      <c r="E627" s="104" t="s">
        <v>237</v>
      </c>
      <c r="F627" s="104" t="s">
        <v>238</v>
      </c>
      <c r="G627" s="104" t="s">
        <v>235</v>
      </c>
      <c r="H627" s="104" t="s">
        <v>16</v>
      </c>
      <c r="I627" s="104" t="s">
        <v>19</v>
      </c>
      <c r="J627" s="125">
        <v>5</v>
      </c>
      <c r="R627" s="103"/>
      <c r="S627" s="104"/>
      <c r="T627" s="104"/>
      <c r="U627" s="135"/>
      <c r="V627" s="104"/>
      <c r="W627" s="104"/>
      <c r="X627" s="104"/>
      <c r="Y627" s="104"/>
      <c r="Z627" s="104"/>
      <c r="AA627" s="68"/>
    </row>
    <row r="628" spans="1:33" x14ac:dyDescent="0.25">
      <c r="A628" s="103">
        <v>2020</v>
      </c>
      <c r="B628" s="104" t="s">
        <v>563</v>
      </c>
      <c r="C628" s="104" t="s">
        <v>244</v>
      </c>
      <c r="D628" s="104" t="s">
        <v>236</v>
      </c>
      <c r="E628" s="104" t="s">
        <v>237</v>
      </c>
      <c r="F628" s="104" t="s">
        <v>238</v>
      </c>
      <c r="G628" s="104" t="s">
        <v>235</v>
      </c>
      <c r="H628" s="104" t="s">
        <v>20</v>
      </c>
      <c r="I628" s="104" t="s">
        <v>18</v>
      </c>
      <c r="J628" s="125">
        <v>1</v>
      </c>
      <c r="R628" s="103"/>
      <c r="S628" s="104"/>
      <c r="T628" s="104"/>
      <c r="U628" s="135"/>
      <c r="V628" s="104"/>
      <c r="W628" s="104"/>
      <c r="X628" s="104"/>
      <c r="Y628" s="104"/>
      <c r="Z628" s="104"/>
      <c r="AA628" s="68"/>
    </row>
    <row r="629" spans="1:33" x14ac:dyDescent="0.25">
      <c r="A629" s="103">
        <v>2020</v>
      </c>
      <c r="B629" s="104" t="s">
        <v>584</v>
      </c>
      <c r="C629" s="104" t="s">
        <v>246</v>
      </c>
      <c r="D629" s="104" t="s">
        <v>236</v>
      </c>
      <c r="E629" s="104" t="s">
        <v>237</v>
      </c>
      <c r="F629" s="104" t="s">
        <v>238</v>
      </c>
      <c r="G629" s="104" t="s">
        <v>235</v>
      </c>
      <c r="H629" s="104" t="s">
        <v>20</v>
      </c>
      <c r="I629" s="104" t="s">
        <v>18</v>
      </c>
      <c r="J629" s="125">
        <v>1</v>
      </c>
      <c r="R629" s="103"/>
      <c r="S629" s="104"/>
      <c r="T629" s="104"/>
      <c r="U629" s="135"/>
      <c r="V629" s="104"/>
      <c r="W629" s="104"/>
      <c r="X629" s="104"/>
      <c r="Y629" s="104"/>
      <c r="Z629" s="104"/>
      <c r="AA629" s="68"/>
    </row>
    <row r="630" spans="1:33" x14ac:dyDescent="0.25">
      <c r="A630" s="103">
        <v>2020</v>
      </c>
      <c r="B630" s="104" t="s">
        <v>584</v>
      </c>
      <c r="C630" s="104" t="s">
        <v>246</v>
      </c>
      <c r="D630" s="104" t="s">
        <v>236</v>
      </c>
      <c r="E630" s="104" t="s">
        <v>237</v>
      </c>
      <c r="F630" s="104" t="s">
        <v>238</v>
      </c>
      <c r="G630" s="104" t="s">
        <v>235</v>
      </c>
      <c r="H630" s="104" t="s">
        <v>20</v>
      </c>
      <c r="I630" s="104" t="s">
        <v>19</v>
      </c>
      <c r="J630" s="125">
        <v>1</v>
      </c>
      <c r="R630" s="103"/>
      <c r="S630" s="104"/>
      <c r="T630" s="104"/>
      <c r="U630" s="135"/>
      <c r="V630" s="104"/>
      <c r="W630" s="104"/>
      <c r="X630" s="104"/>
      <c r="Y630" s="104"/>
      <c r="Z630" s="104"/>
      <c r="AA630" s="68"/>
    </row>
    <row r="631" spans="1:33" x14ac:dyDescent="0.25">
      <c r="A631" s="103">
        <v>2020</v>
      </c>
      <c r="B631" s="104" t="s">
        <v>516</v>
      </c>
      <c r="C631" s="104" t="s">
        <v>248</v>
      </c>
      <c r="D631" s="104" t="s">
        <v>236</v>
      </c>
      <c r="E631" s="104" t="s">
        <v>237</v>
      </c>
      <c r="F631" s="104" t="s">
        <v>238</v>
      </c>
      <c r="G631" s="104" t="s">
        <v>235</v>
      </c>
      <c r="H631" s="104" t="s">
        <v>16</v>
      </c>
      <c r="I631" s="104" t="s">
        <v>17</v>
      </c>
      <c r="J631" s="125">
        <v>6</v>
      </c>
      <c r="R631" s="103"/>
      <c r="S631" s="104"/>
      <c r="T631" s="104"/>
      <c r="U631" s="135"/>
      <c r="V631" s="104"/>
      <c r="W631" s="104"/>
      <c r="X631" s="104"/>
      <c r="Y631" s="104"/>
      <c r="Z631" s="104"/>
      <c r="AA631" s="68"/>
    </row>
    <row r="632" spans="1:33" x14ac:dyDescent="0.25">
      <c r="A632" s="103">
        <v>2020</v>
      </c>
      <c r="B632" s="104" t="s">
        <v>516</v>
      </c>
      <c r="C632" s="104" t="s">
        <v>248</v>
      </c>
      <c r="D632" s="104" t="s">
        <v>236</v>
      </c>
      <c r="E632" s="104" t="s">
        <v>237</v>
      </c>
      <c r="F632" s="104" t="s">
        <v>238</v>
      </c>
      <c r="G632" s="104" t="s">
        <v>235</v>
      </c>
      <c r="H632" s="104" t="s">
        <v>16</v>
      </c>
      <c r="I632" s="104" t="s">
        <v>18</v>
      </c>
      <c r="J632" s="125">
        <v>6</v>
      </c>
      <c r="R632" s="103"/>
      <c r="S632" s="104"/>
      <c r="T632" s="104"/>
      <c r="U632" s="135"/>
      <c r="V632" s="104"/>
      <c r="W632" s="104"/>
      <c r="X632" s="104"/>
      <c r="Y632" s="104"/>
      <c r="Z632" s="104"/>
      <c r="AA632" s="68"/>
    </row>
    <row r="633" spans="1:33" x14ac:dyDescent="0.25">
      <c r="A633" s="103">
        <v>2020</v>
      </c>
      <c r="B633" s="104" t="s">
        <v>516</v>
      </c>
      <c r="C633" s="104" t="s">
        <v>248</v>
      </c>
      <c r="D633" s="104" t="s">
        <v>236</v>
      </c>
      <c r="E633" s="104" t="s">
        <v>237</v>
      </c>
      <c r="F633" s="104" t="s">
        <v>238</v>
      </c>
      <c r="G633" s="104" t="s">
        <v>235</v>
      </c>
      <c r="H633" s="104" t="s">
        <v>16</v>
      </c>
      <c r="I633" s="104" t="s">
        <v>24</v>
      </c>
      <c r="J633" s="125">
        <v>7</v>
      </c>
      <c r="R633" s="103"/>
      <c r="S633" s="104"/>
      <c r="T633" s="104"/>
      <c r="U633" s="135"/>
      <c r="V633" s="104"/>
      <c r="W633" s="104"/>
      <c r="X633" s="104"/>
      <c r="Y633" s="104"/>
      <c r="Z633" s="104"/>
      <c r="AA633" s="68"/>
    </row>
    <row r="634" spans="1:33" x14ac:dyDescent="0.25">
      <c r="A634" s="103">
        <v>2020</v>
      </c>
      <c r="B634" s="104" t="s">
        <v>516</v>
      </c>
      <c r="C634" s="104" t="s">
        <v>248</v>
      </c>
      <c r="D634" s="104" t="s">
        <v>236</v>
      </c>
      <c r="E634" s="104" t="s">
        <v>237</v>
      </c>
      <c r="F634" s="104" t="s">
        <v>238</v>
      </c>
      <c r="G634" s="104" t="s">
        <v>235</v>
      </c>
      <c r="H634" s="104" t="s">
        <v>16</v>
      </c>
      <c r="I634" s="104" t="s">
        <v>19</v>
      </c>
      <c r="J634" s="125">
        <v>6</v>
      </c>
      <c r="R634" s="103"/>
      <c r="S634" s="104"/>
      <c r="T634" s="104"/>
      <c r="U634" s="135"/>
      <c r="V634" s="104"/>
      <c r="W634" s="104"/>
      <c r="X634" s="104"/>
      <c r="Y634" s="104"/>
      <c r="Z634" s="104"/>
      <c r="AA634" s="68"/>
    </row>
    <row r="635" spans="1:33" x14ac:dyDescent="0.25">
      <c r="A635" s="103">
        <v>2020</v>
      </c>
      <c r="B635" s="104" t="s">
        <v>516</v>
      </c>
      <c r="C635" s="104" t="s">
        <v>248</v>
      </c>
      <c r="D635" s="104" t="s">
        <v>236</v>
      </c>
      <c r="E635" s="104" t="s">
        <v>237</v>
      </c>
      <c r="F635" s="104" t="s">
        <v>238</v>
      </c>
      <c r="G635" s="104" t="s">
        <v>235</v>
      </c>
      <c r="H635" s="104" t="s">
        <v>20</v>
      </c>
      <c r="I635" s="104" t="s">
        <v>18</v>
      </c>
      <c r="J635" s="125">
        <v>1</v>
      </c>
      <c r="R635" s="103"/>
      <c r="S635" s="104"/>
      <c r="T635" s="104"/>
      <c r="U635" s="135"/>
      <c r="V635" s="104"/>
      <c r="W635" s="104"/>
      <c r="X635" s="104"/>
      <c r="Y635" s="104"/>
      <c r="Z635" s="104"/>
      <c r="AA635" s="68"/>
    </row>
    <row r="636" spans="1:33" x14ac:dyDescent="0.25">
      <c r="A636" s="103">
        <v>2020</v>
      </c>
      <c r="B636" s="104" t="s">
        <v>516</v>
      </c>
      <c r="C636" s="104" t="s">
        <v>248</v>
      </c>
      <c r="D636" s="104" t="s">
        <v>236</v>
      </c>
      <c r="E636" s="104" t="s">
        <v>237</v>
      </c>
      <c r="F636" s="104" t="s">
        <v>238</v>
      </c>
      <c r="G636" s="104" t="s">
        <v>235</v>
      </c>
      <c r="H636" s="104" t="s">
        <v>20</v>
      </c>
      <c r="I636" s="104" t="s">
        <v>19</v>
      </c>
      <c r="J636" s="125">
        <v>8</v>
      </c>
      <c r="R636" s="103"/>
      <c r="S636" s="104"/>
      <c r="T636" s="104"/>
      <c r="U636" s="135"/>
      <c r="V636" s="104"/>
      <c r="W636" s="104"/>
      <c r="X636" s="104"/>
      <c r="Y636" s="104"/>
      <c r="Z636" s="104"/>
      <c r="AA636" s="68"/>
    </row>
    <row r="637" spans="1:33" x14ac:dyDescent="0.25">
      <c r="A637" s="103">
        <v>2020</v>
      </c>
      <c r="B637" s="104" t="s">
        <v>517</v>
      </c>
      <c r="C637" s="104" t="s">
        <v>252</v>
      </c>
      <c r="D637" s="104" t="s">
        <v>236</v>
      </c>
      <c r="E637" s="104" t="s">
        <v>237</v>
      </c>
      <c r="F637" s="104" t="s">
        <v>238</v>
      </c>
      <c r="G637" s="104" t="s">
        <v>235</v>
      </c>
      <c r="H637" s="104" t="s">
        <v>16</v>
      </c>
      <c r="I637" s="104" t="s">
        <v>18</v>
      </c>
      <c r="J637" s="125">
        <v>6</v>
      </c>
      <c r="R637" s="103"/>
      <c r="S637" s="104"/>
      <c r="T637" s="104"/>
      <c r="U637" s="135"/>
      <c r="V637" s="104"/>
      <c r="W637" s="104"/>
      <c r="X637" s="104"/>
      <c r="Y637" s="104"/>
      <c r="Z637" s="104"/>
      <c r="AA637" s="68"/>
    </row>
    <row r="638" spans="1:33" s="102" customFormat="1" x14ac:dyDescent="0.25">
      <c r="A638" s="103">
        <v>2020</v>
      </c>
      <c r="B638" s="104" t="s">
        <v>517</v>
      </c>
      <c r="C638" s="104" t="s">
        <v>252</v>
      </c>
      <c r="D638" s="104" t="s">
        <v>236</v>
      </c>
      <c r="E638" s="104" t="s">
        <v>237</v>
      </c>
      <c r="F638" s="104" t="s">
        <v>238</v>
      </c>
      <c r="G638" s="104" t="s">
        <v>235</v>
      </c>
      <c r="H638" s="104" t="s">
        <v>16</v>
      </c>
      <c r="I638" s="104" t="s">
        <v>19</v>
      </c>
      <c r="J638" s="125">
        <v>1</v>
      </c>
      <c r="R638" s="103"/>
      <c r="S638" s="104"/>
      <c r="T638" s="104"/>
      <c r="U638" s="135"/>
      <c r="V638" s="104"/>
      <c r="W638" s="104"/>
      <c r="X638" s="104"/>
      <c r="Y638" s="104"/>
      <c r="Z638" s="104"/>
      <c r="AA638" s="68"/>
      <c r="AC638" s="74"/>
      <c r="AD638" s="74"/>
      <c r="AE638" s="75"/>
      <c r="AF638" s="74"/>
      <c r="AG638" s="74"/>
    </row>
    <row r="639" spans="1:33" x14ac:dyDescent="0.25">
      <c r="A639" s="103">
        <v>2020</v>
      </c>
      <c r="B639" s="104" t="s">
        <v>517</v>
      </c>
      <c r="C639" s="104" t="s">
        <v>252</v>
      </c>
      <c r="D639" s="104" t="s">
        <v>236</v>
      </c>
      <c r="E639" s="104" t="s">
        <v>237</v>
      </c>
      <c r="F639" s="104" t="s">
        <v>238</v>
      </c>
      <c r="G639" s="104" t="s">
        <v>235</v>
      </c>
      <c r="H639" s="104" t="s">
        <v>20</v>
      </c>
      <c r="I639" s="104" t="s">
        <v>18</v>
      </c>
      <c r="J639" s="125">
        <v>3</v>
      </c>
      <c r="R639" s="103"/>
      <c r="S639" s="104"/>
      <c r="T639" s="104"/>
      <c r="U639" s="135"/>
      <c r="V639" s="104"/>
      <c r="W639" s="104"/>
      <c r="X639" s="104"/>
      <c r="Y639" s="104"/>
      <c r="Z639" s="104"/>
      <c r="AA639" s="68"/>
    </row>
    <row r="640" spans="1:33" x14ac:dyDescent="0.25">
      <c r="A640" s="103">
        <v>2020</v>
      </c>
      <c r="B640" s="104" t="s">
        <v>551</v>
      </c>
      <c r="C640" s="104" t="s">
        <v>254</v>
      </c>
      <c r="D640" s="104" t="s">
        <v>236</v>
      </c>
      <c r="E640" s="104" t="s">
        <v>237</v>
      </c>
      <c r="F640" s="104" t="s">
        <v>238</v>
      </c>
      <c r="G640" s="104" t="s">
        <v>235</v>
      </c>
      <c r="H640" s="104" t="s">
        <v>16</v>
      </c>
      <c r="I640" s="104" t="s">
        <v>17</v>
      </c>
      <c r="J640" s="125">
        <v>6</v>
      </c>
      <c r="R640" s="103"/>
      <c r="S640" s="104"/>
      <c r="T640" s="104"/>
      <c r="U640" s="135"/>
      <c r="V640" s="104"/>
      <c r="W640" s="104"/>
      <c r="X640" s="104"/>
      <c r="Y640" s="104"/>
      <c r="Z640" s="104"/>
      <c r="AA640" s="68"/>
    </row>
    <row r="641" spans="1:27" x14ac:dyDescent="0.25">
      <c r="A641" s="103">
        <v>2020</v>
      </c>
      <c r="B641" s="104" t="s">
        <v>551</v>
      </c>
      <c r="C641" s="104" t="s">
        <v>254</v>
      </c>
      <c r="D641" s="104" t="s">
        <v>236</v>
      </c>
      <c r="E641" s="104" t="s">
        <v>237</v>
      </c>
      <c r="F641" s="104" t="s">
        <v>238</v>
      </c>
      <c r="G641" s="104" t="s">
        <v>235</v>
      </c>
      <c r="H641" s="104" t="s">
        <v>16</v>
      </c>
      <c r="I641" s="104" t="s">
        <v>18</v>
      </c>
      <c r="J641" s="125">
        <v>5</v>
      </c>
      <c r="R641" s="103"/>
      <c r="S641" s="104"/>
      <c r="T641" s="104"/>
      <c r="U641" s="135"/>
      <c r="V641" s="104"/>
      <c r="W641" s="104"/>
      <c r="X641" s="104"/>
      <c r="Y641" s="104"/>
      <c r="Z641" s="104"/>
      <c r="AA641" s="68"/>
    </row>
    <row r="642" spans="1:27" x14ac:dyDescent="0.25">
      <c r="A642" s="103">
        <v>2020</v>
      </c>
      <c r="B642" s="104" t="s">
        <v>551</v>
      </c>
      <c r="C642" s="104" t="s">
        <v>254</v>
      </c>
      <c r="D642" s="104" t="s">
        <v>236</v>
      </c>
      <c r="E642" s="104" t="s">
        <v>237</v>
      </c>
      <c r="F642" s="104" t="s">
        <v>238</v>
      </c>
      <c r="G642" s="104" t="s">
        <v>235</v>
      </c>
      <c r="H642" s="104" t="s">
        <v>16</v>
      </c>
      <c r="I642" s="104" t="s">
        <v>19</v>
      </c>
      <c r="J642" s="125">
        <v>1</v>
      </c>
      <c r="R642" s="103"/>
      <c r="S642" s="104"/>
      <c r="T642" s="104"/>
      <c r="U642" s="135"/>
      <c r="V642" s="104"/>
      <c r="W642" s="104"/>
      <c r="X642" s="104"/>
      <c r="Y642" s="104"/>
      <c r="Z642" s="104"/>
      <c r="AA642" s="68"/>
    </row>
    <row r="643" spans="1:27" x14ac:dyDescent="0.25">
      <c r="A643" s="103">
        <v>2020</v>
      </c>
      <c r="B643" s="104" t="s">
        <v>551</v>
      </c>
      <c r="C643" s="104" t="s">
        <v>254</v>
      </c>
      <c r="D643" s="104" t="s">
        <v>236</v>
      </c>
      <c r="E643" s="104" t="s">
        <v>237</v>
      </c>
      <c r="F643" s="104" t="s">
        <v>238</v>
      </c>
      <c r="G643" s="104" t="s">
        <v>235</v>
      </c>
      <c r="H643" s="104" t="s">
        <v>20</v>
      </c>
      <c r="I643" s="104" t="s">
        <v>17</v>
      </c>
      <c r="J643" s="125">
        <v>1</v>
      </c>
      <c r="R643" s="103"/>
      <c r="S643" s="104"/>
      <c r="T643" s="104"/>
      <c r="U643" s="135"/>
      <c r="V643" s="104"/>
      <c r="W643" s="104"/>
      <c r="X643" s="104"/>
      <c r="Y643" s="104"/>
      <c r="Z643" s="104"/>
      <c r="AA643" s="68"/>
    </row>
    <row r="644" spans="1:27" x14ac:dyDescent="0.25">
      <c r="A644" s="103">
        <v>2020</v>
      </c>
      <c r="B644" s="104" t="s">
        <v>551</v>
      </c>
      <c r="C644" s="104" t="s">
        <v>254</v>
      </c>
      <c r="D644" s="104" t="s">
        <v>236</v>
      </c>
      <c r="E644" s="104" t="s">
        <v>237</v>
      </c>
      <c r="F644" s="104" t="s">
        <v>238</v>
      </c>
      <c r="G644" s="104" t="s">
        <v>235</v>
      </c>
      <c r="H644" s="104" t="s">
        <v>20</v>
      </c>
      <c r="I644" s="104" t="s">
        <v>19</v>
      </c>
      <c r="J644" s="125">
        <v>2</v>
      </c>
      <c r="R644" s="103"/>
      <c r="S644" s="104"/>
      <c r="T644" s="104"/>
      <c r="U644" s="135"/>
      <c r="V644" s="104"/>
      <c r="W644" s="104"/>
      <c r="X644" s="104"/>
      <c r="Y644" s="104"/>
      <c r="Z644" s="104"/>
      <c r="AA644" s="68"/>
    </row>
    <row r="645" spans="1:27" x14ac:dyDescent="0.25">
      <c r="A645" s="103">
        <v>2020</v>
      </c>
      <c r="B645" s="104" t="s">
        <v>585</v>
      </c>
      <c r="C645" s="104" t="s">
        <v>256</v>
      </c>
      <c r="D645" s="104" t="s">
        <v>236</v>
      </c>
      <c r="E645" s="104" t="s">
        <v>237</v>
      </c>
      <c r="F645" s="104" t="s">
        <v>238</v>
      </c>
      <c r="G645" s="104" t="s">
        <v>235</v>
      </c>
      <c r="H645" s="104" t="s">
        <v>16</v>
      </c>
      <c r="I645" s="104" t="s">
        <v>17</v>
      </c>
      <c r="J645" s="125">
        <v>3</v>
      </c>
      <c r="R645" s="103"/>
      <c r="S645" s="104"/>
      <c r="T645" s="104"/>
      <c r="U645" s="135"/>
      <c r="V645" s="104"/>
      <c r="W645" s="104"/>
      <c r="X645" s="104"/>
      <c r="Y645" s="104"/>
      <c r="Z645" s="104"/>
      <c r="AA645" s="68"/>
    </row>
    <row r="646" spans="1:27" x14ac:dyDescent="0.25">
      <c r="A646" s="103">
        <v>2020</v>
      </c>
      <c r="B646" s="104" t="s">
        <v>585</v>
      </c>
      <c r="C646" s="104" t="s">
        <v>256</v>
      </c>
      <c r="D646" s="104" t="s">
        <v>236</v>
      </c>
      <c r="E646" s="104" t="s">
        <v>237</v>
      </c>
      <c r="F646" s="104" t="s">
        <v>238</v>
      </c>
      <c r="G646" s="104" t="s">
        <v>235</v>
      </c>
      <c r="H646" s="104" t="s">
        <v>16</v>
      </c>
      <c r="I646" s="104" t="s">
        <v>18</v>
      </c>
      <c r="J646" s="125">
        <v>6</v>
      </c>
      <c r="R646" s="103"/>
      <c r="S646" s="104"/>
      <c r="T646" s="104"/>
      <c r="U646" s="135"/>
      <c r="V646" s="104"/>
      <c r="W646" s="104"/>
      <c r="X646" s="104"/>
      <c r="Y646" s="104"/>
      <c r="Z646" s="104"/>
      <c r="AA646" s="68"/>
    </row>
    <row r="647" spans="1:27" x14ac:dyDescent="0.25">
      <c r="A647" s="103">
        <v>2020</v>
      </c>
      <c r="B647" s="104" t="s">
        <v>585</v>
      </c>
      <c r="C647" s="104" t="s">
        <v>256</v>
      </c>
      <c r="D647" s="104" t="s">
        <v>236</v>
      </c>
      <c r="E647" s="104" t="s">
        <v>237</v>
      </c>
      <c r="F647" s="104" t="s">
        <v>238</v>
      </c>
      <c r="G647" s="104" t="s">
        <v>235</v>
      </c>
      <c r="H647" s="104" t="s">
        <v>16</v>
      </c>
      <c r="I647" s="104" t="s">
        <v>24</v>
      </c>
      <c r="J647" s="125">
        <v>2</v>
      </c>
      <c r="R647" s="103"/>
      <c r="S647" s="104"/>
      <c r="T647" s="104"/>
      <c r="U647" s="135"/>
      <c r="V647" s="104"/>
      <c r="W647" s="104"/>
      <c r="X647" s="104"/>
      <c r="Y647" s="104"/>
      <c r="Z647" s="104"/>
      <c r="AA647" s="68"/>
    </row>
    <row r="648" spans="1:27" x14ac:dyDescent="0.25">
      <c r="A648" s="103">
        <v>2020</v>
      </c>
      <c r="B648" s="104" t="s">
        <v>585</v>
      </c>
      <c r="C648" s="104" t="s">
        <v>256</v>
      </c>
      <c r="D648" s="104" t="s">
        <v>236</v>
      </c>
      <c r="E648" s="104" t="s">
        <v>237</v>
      </c>
      <c r="F648" s="104" t="s">
        <v>238</v>
      </c>
      <c r="G648" s="104" t="s">
        <v>235</v>
      </c>
      <c r="H648" s="104" t="s">
        <v>16</v>
      </c>
      <c r="I648" s="104" t="s">
        <v>19</v>
      </c>
      <c r="J648" s="125">
        <v>3</v>
      </c>
      <c r="R648" s="103"/>
      <c r="S648" s="104"/>
      <c r="T648" s="104"/>
      <c r="U648" s="135"/>
      <c r="V648" s="104"/>
      <c r="W648" s="104"/>
      <c r="X648" s="104"/>
      <c r="Y648" s="104"/>
      <c r="Z648" s="104"/>
      <c r="AA648" s="68"/>
    </row>
    <row r="649" spans="1:27" x14ac:dyDescent="0.25">
      <c r="A649" s="103">
        <v>2020</v>
      </c>
      <c r="B649" s="104" t="s">
        <v>585</v>
      </c>
      <c r="C649" s="104" t="s">
        <v>256</v>
      </c>
      <c r="D649" s="104" t="s">
        <v>236</v>
      </c>
      <c r="E649" s="104" t="s">
        <v>237</v>
      </c>
      <c r="F649" s="104" t="s">
        <v>238</v>
      </c>
      <c r="G649" s="104" t="s">
        <v>235</v>
      </c>
      <c r="H649" s="104" t="s">
        <v>20</v>
      </c>
      <c r="I649" s="104" t="s">
        <v>24</v>
      </c>
      <c r="J649" s="125">
        <v>21</v>
      </c>
      <c r="R649" s="103"/>
      <c r="S649" s="104"/>
      <c r="T649" s="104"/>
      <c r="U649" s="135"/>
      <c r="V649" s="104"/>
      <c r="W649" s="104"/>
      <c r="X649" s="104"/>
      <c r="Y649" s="104"/>
      <c r="Z649" s="104"/>
      <c r="AA649" s="68"/>
    </row>
    <row r="650" spans="1:27" x14ac:dyDescent="0.25">
      <c r="A650" s="103">
        <v>2020</v>
      </c>
      <c r="B650" s="104" t="s">
        <v>518</v>
      </c>
      <c r="C650" s="104" t="s">
        <v>258</v>
      </c>
      <c r="D650" s="104" t="s">
        <v>236</v>
      </c>
      <c r="E650" s="104" t="s">
        <v>237</v>
      </c>
      <c r="F650" s="104" t="s">
        <v>238</v>
      </c>
      <c r="G650" s="104" t="s">
        <v>235</v>
      </c>
      <c r="H650" s="104" t="s">
        <v>16</v>
      </c>
      <c r="I650" s="104" t="s">
        <v>18</v>
      </c>
      <c r="J650" s="125">
        <v>12</v>
      </c>
      <c r="R650" s="103"/>
      <c r="S650" s="104"/>
      <c r="T650" s="104"/>
      <c r="U650" s="135"/>
      <c r="V650" s="104"/>
      <c r="W650" s="104"/>
      <c r="X650" s="104"/>
      <c r="Y650" s="104"/>
      <c r="Z650" s="104"/>
      <c r="AA650" s="68"/>
    </row>
    <row r="651" spans="1:27" x14ac:dyDescent="0.25">
      <c r="A651" s="103">
        <v>2020</v>
      </c>
      <c r="B651" s="104" t="s">
        <v>518</v>
      </c>
      <c r="C651" s="104" t="s">
        <v>258</v>
      </c>
      <c r="D651" s="104" t="s">
        <v>236</v>
      </c>
      <c r="E651" s="104" t="s">
        <v>237</v>
      </c>
      <c r="F651" s="104" t="s">
        <v>238</v>
      </c>
      <c r="G651" s="104" t="s">
        <v>235</v>
      </c>
      <c r="H651" s="104" t="s">
        <v>16</v>
      </c>
      <c r="I651" s="104" t="s">
        <v>19</v>
      </c>
      <c r="J651" s="125">
        <v>9</v>
      </c>
      <c r="R651" s="103"/>
      <c r="S651" s="104"/>
      <c r="T651" s="104"/>
      <c r="U651" s="135"/>
      <c r="V651" s="104"/>
      <c r="W651" s="104"/>
      <c r="X651" s="104"/>
      <c r="Y651" s="104"/>
      <c r="Z651" s="104"/>
      <c r="AA651" s="68"/>
    </row>
    <row r="652" spans="1:27" x14ac:dyDescent="0.25">
      <c r="A652" s="103">
        <v>2020</v>
      </c>
      <c r="B652" s="104" t="s">
        <v>518</v>
      </c>
      <c r="C652" s="104" t="s">
        <v>258</v>
      </c>
      <c r="D652" s="104" t="s">
        <v>236</v>
      </c>
      <c r="E652" s="104" t="s">
        <v>237</v>
      </c>
      <c r="F652" s="104" t="s">
        <v>238</v>
      </c>
      <c r="G652" s="104" t="s">
        <v>235</v>
      </c>
      <c r="H652" s="104" t="s">
        <v>20</v>
      </c>
      <c r="I652" s="104" t="s">
        <v>17</v>
      </c>
      <c r="J652" s="125">
        <v>1</v>
      </c>
      <c r="R652" s="103"/>
      <c r="S652" s="104"/>
      <c r="T652" s="104"/>
      <c r="U652" s="135"/>
      <c r="V652" s="104"/>
      <c r="W652" s="104"/>
      <c r="X652" s="104"/>
      <c r="Y652" s="104"/>
      <c r="Z652" s="104"/>
      <c r="AA652" s="68"/>
    </row>
    <row r="653" spans="1:27" x14ac:dyDescent="0.25">
      <c r="A653" s="103">
        <v>2020</v>
      </c>
      <c r="B653" s="104" t="s">
        <v>525</v>
      </c>
      <c r="C653" s="104" t="s">
        <v>264</v>
      </c>
      <c r="D653" s="104" t="s">
        <v>236</v>
      </c>
      <c r="E653" s="104" t="s">
        <v>237</v>
      </c>
      <c r="F653" s="104" t="s">
        <v>238</v>
      </c>
      <c r="G653" s="104" t="s">
        <v>235</v>
      </c>
      <c r="H653" s="104" t="s">
        <v>16</v>
      </c>
      <c r="I653" s="104" t="s">
        <v>17</v>
      </c>
      <c r="J653" s="125">
        <v>21</v>
      </c>
      <c r="R653" s="103"/>
      <c r="S653" s="104"/>
      <c r="T653" s="104"/>
      <c r="U653" s="135"/>
      <c r="V653" s="104"/>
      <c r="W653" s="104"/>
      <c r="X653" s="104"/>
      <c r="Y653" s="104"/>
      <c r="Z653" s="104"/>
      <c r="AA653" s="68"/>
    </row>
    <row r="654" spans="1:27" x14ac:dyDescent="0.25">
      <c r="A654" s="103">
        <v>2020</v>
      </c>
      <c r="B654" s="104" t="s">
        <v>525</v>
      </c>
      <c r="C654" s="104" t="s">
        <v>264</v>
      </c>
      <c r="D654" s="104" t="s">
        <v>236</v>
      </c>
      <c r="E654" s="104" t="s">
        <v>237</v>
      </c>
      <c r="F654" s="104" t="s">
        <v>238</v>
      </c>
      <c r="G654" s="104" t="s">
        <v>235</v>
      </c>
      <c r="H654" s="104" t="s">
        <v>16</v>
      </c>
      <c r="I654" s="104" t="s">
        <v>18</v>
      </c>
      <c r="J654" s="125">
        <v>8</v>
      </c>
      <c r="R654" s="103"/>
      <c r="S654" s="104"/>
      <c r="T654" s="104"/>
      <c r="U654" s="135"/>
      <c r="V654" s="104"/>
      <c r="W654" s="104"/>
      <c r="X654" s="104"/>
      <c r="Y654" s="104"/>
      <c r="Z654" s="104"/>
      <c r="AA654" s="68"/>
    </row>
    <row r="655" spans="1:27" x14ac:dyDescent="0.25">
      <c r="A655" s="103">
        <v>2020</v>
      </c>
      <c r="B655" s="104" t="s">
        <v>525</v>
      </c>
      <c r="C655" s="104" t="s">
        <v>264</v>
      </c>
      <c r="D655" s="104" t="s">
        <v>236</v>
      </c>
      <c r="E655" s="104" t="s">
        <v>237</v>
      </c>
      <c r="F655" s="104" t="s">
        <v>238</v>
      </c>
      <c r="G655" s="104" t="s">
        <v>235</v>
      </c>
      <c r="H655" s="104" t="s">
        <v>20</v>
      </c>
      <c r="I655" s="104" t="s">
        <v>18</v>
      </c>
      <c r="J655" s="125">
        <v>2</v>
      </c>
      <c r="R655" s="103"/>
      <c r="S655" s="104"/>
      <c r="T655" s="104"/>
      <c r="U655" s="135"/>
      <c r="V655" s="104"/>
      <c r="W655" s="104"/>
      <c r="X655" s="104"/>
      <c r="Y655" s="104"/>
      <c r="Z655" s="104"/>
      <c r="AA655" s="68"/>
    </row>
    <row r="656" spans="1:27" x14ac:dyDescent="0.25">
      <c r="A656" s="103">
        <v>2020</v>
      </c>
      <c r="B656" s="104" t="s">
        <v>564</v>
      </c>
      <c r="C656" s="104" t="s">
        <v>270</v>
      </c>
      <c r="D656" s="104" t="s">
        <v>236</v>
      </c>
      <c r="E656" s="104" t="s">
        <v>237</v>
      </c>
      <c r="F656" s="104" t="s">
        <v>238</v>
      </c>
      <c r="G656" s="104" t="s">
        <v>235</v>
      </c>
      <c r="H656" s="104" t="s">
        <v>16</v>
      </c>
      <c r="I656" s="104" t="s">
        <v>18</v>
      </c>
      <c r="J656" s="125">
        <v>1</v>
      </c>
      <c r="R656" s="103"/>
      <c r="S656" s="104"/>
      <c r="T656" s="104"/>
      <c r="U656" s="135"/>
      <c r="V656" s="104"/>
      <c r="W656" s="104"/>
      <c r="X656" s="104"/>
      <c r="Y656" s="104"/>
      <c r="Z656" s="104"/>
      <c r="AA656" s="68"/>
    </row>
    <row r="657" spans="1:27" x14ac:dyDescent="0.25">
      <c r="A657" s="103">
        <v>2020</v>
      </c>
      <c r="B657" s="104" t="s">
        <v>526</v>
      </c>
      <c r="C657" s="104" t="s">
        <v>262</v>
      </c>
      <c r="D657" s="104" t="s">
        <v>236</v>
      </c>
      <c r="E657" s="104" t="s">
        <v>237</v>
      </c>
      <c r="F657" s="104" t="s">
        <v>238</v>
      </c>
      <c r="G657" s="104" t="s">
        <v>235</v>
      </c>
      <c r="H657" s="104" t="s">
        <v>16</v>
      </c>
      <c r="I657" s="104" t="s">
        <v>17</v>
      </c>
      <c r="J657" s="125">
        <v>2</v>
      </c>
      <c r="R657" s="103"/>
      <c r="S657" s="104"/>
      <c r="T657" s="104"/>
      <c r="U657" s="135"/>
      <c r="V657" s="104"/>
      <c r="W657" s="104"/>
      <c r="X657" s="104"/>
      <c r="Y657" s="104"/>
      <c r="Z657" s="104"/>
      <c r="AA657" s="68"/>
    </row>
    <row r="658" spans="1:27" x14ac:dyDescent="0.25">
      <c r="A658" s="103">
        <v>2020</v>
      </c>
      <c r="B658" s="104" t="s">
        <v>526</v>
      </c>
      <c r="C658" s="104" t="s">
        <v>262</v>
      </c>
      <c r="D658" s="104" t="s">
        <v>236</v>
      </c>
      <c r="E658" s="104" t="s">
        <v>237</v>
      </c>
      <c r="F658" s="104" t="s">
        <v>238</v>
      </c>
      <c r="G658" s="104" t="s">
        <v>235</v>
      </c>
      <c r="H658" s="104" t="s">
        <v>16</v>
      </c>
      <c r="I658" s="104" t="s">
        <v>18</v>
      </c>
      <c r="J658" s="125">
        <v>4</v>
      </c>
      <c r="R658" s="103"/>
      <c r="S658" s="104"/>
      <c r="T658" s="104"/>
      <c r="U658" s="135"/>
      <c r="V658" s="104"/>
      <c r="W658" s="104"/>
      <c r="X658" s="104"/>
      <c r="Y658" s="104"/>
      <c r="Z658" s="104"/>
      <c r="AA658" s="68"/>
    </row>
    <row r="659" spans="1:27" x14ac:dyDescent="0.25">
      <c r="A659" s="103">
        <v>2020</v>
      </c>
      <c r="B659" s="104" t="s">
        <v>565</v>
      </c>
      <c r="C659" s="104" t="s">
        <v>260</v>
      </c>
      <c r="D659" s="104" t="s">
        <v>236</v>
      </c>
      <c r="E659" s="104" t="s">
        <v>237</v>
      </c>
      <c r="F659" s="104" t="s">
        <v>238</v>
      </c>
      <c r="G659" s="104" t="s">
        <v>235</v>
      </c>
      <c r="H659" s="104" t="s">
        <v>16</v>
      </c>
      <c r="I659" s="104" t="s">
        <v>17</v>
      </c>
      <c r="J659" s="125">
        <v>2</v>
      </c>
      <c r="R659" s="103"/>
      <c r="S659" s="104"/>
      <c r="T659" s="104"/>
      <c r="U659" s="135"/>
      <c r="V659" s="104"/>
      <c r="W659" s="104"/>
      <c r="X659" s="104"/>
      <c r="Y659" s="104"/>
      <c r="Z659" s="104"/>
      <c r="AA659" s="68"/>
    </row>
    <row r="660" spans="1:27" x14ac:dyDescent="0.25">
      <c r="A660" s="103">
        <v>2020</v>
      </c>
      <c r="B660" s="104" t="s">
        <v>565</v>
      </c>
      <c r="C660" s="104" t="s">
        <v>260</v>
      </c>
      <c r="D660" s="104" t="s">
        <v>236</v>
      </c>
      <c r="E660" s="104" t="s">
        <v>237</v>
      </c>
      <c r="F660" s="104" t="s">
        <v>238</v>
      </c>
      <c r="G660" s="104" t="s">
        <v>235</v>
      </c>
      <c r="H660" s="104" t="s">
        <v>16</v>
      </c>
      <c r="I660" s="104" t="s">
        <v>18</v>
      </c>
      <c r="J660" s="125">
        <v>3</v>
      </c>
      <c r="R660" s="103"/>
      <c r="S660" s="104"/>
      <c r="T660" s="104"/>
      <c r="U660" s="135"/>
      <c r="V660" s="104"/>
      <c r="W660" s="104"/>
      <c r="X660" s="104"/>
      <c r="Y660" s="104"/>
      <c r="Z660" s="104"/>
      <c r="AA660" s="68"/>
    </row>
    <row r="661" spans="1:27" x14ac:dyDescent="0.25">
      <c r="A661" s="103">
        <v>2020</v>
      </c>
      <c r="B661" s="104" t="s">
        <v>565</v>
      </c>
      <c r="C661" s="104" t="s">
        <v>260</v>
      </c>
      <c r="D661" s="104" t="s">
        <v>236</v>
      </c>
      <c r="E661" s="104" t="s">
        <v>237</v>
      </c>
      <c r="F661" s="104" t="s">
        <v>238</v>
      </c>
      <c r="G661" s="104" t="s">
        <v>235</v>
      </c>
      <c r="H661" s="104" t="s">
        <v>20</v>
      </c>
      <c r="I661" s="104" t="s">
        <v>24</v>
      </c>
      <c r="J661" s="125">
        <v>11</v>
      </c>
      <c r="R661" s="103"/>
      <c r="S661" s="104"/>
      <c r="T661" s="104"/>
      <c r="U661" s="135"/>
      <c r="V661" s="104"/>
      <c r="W661" s="104"/>
      <c r="X661" s="104"/>
      <c r="Y661" s="104"/>
      <c r="Z661" s="104"/>
      <c r="AA661" s="68"/>
    </row>
    <row r="662" spans="1:27" x14ac:dyDescent="0.25">
      <c r="A662" s="103">
        <v>2020</v>
      </c>
      <c r="B662" s="104" t="s">
        <v>519</v>
      </c>
      <c r="C662" s="104" t="s">
        <v>272</v>
      </c>
      <c r="D662" s="104" t="s">
        <v>236</v>
      </c>
      <c r="E662" s="104" t="s">
        <v>237</v>
      </c>
      <c r="F662" s="104" t="s">
        <v>238</v>
      </c>
      <c r="G662" s="104" t="s">
        <v>235</v>
      </c>
      <c r="H662" s="104" t="s">
        <v>16</v>
      </c>
      <c r="I662" s="104" t="s">
        <v>18</v>
      </c>
      <c r="J662" s="125">
        <v>2</v>
      </c>
      <c r="R662" s="103"/>
      <c r="S662" s="104"/>
      <c r="T662" s="104"/>
      <c r="U662" s="135"/>
      <c r="V662" s="104"/>
      <c r="W662" s="104"/>
      <c r="X662" s="104"/>
      <c r="Y662" s="104"/>
      <c r="Z662" s="104"/>
      <c r="AA662" s="68"/>
    </row>
    <row r="663" spans="1:27" x14ac:dyDescent="0.25">
      <c r="A663" s="103">
        <v>2020</v>
      </c>
      <c r="B663" s="104" t="s">
        <v>566</v>
      </c>
      <c r="C663" s="104" t="s">
        <v>274</v>
      </c>
      <c r="D663" s="104" t="s">
        <v>236</v>
      </c>
      <c r="E663" s="104" t="s">
        <v>237</v>
      </c>
      <c r="F663" s="104" t="s">
        <v>238</v>
      </c>
      <c r="G663" s="104" t="s">
        <v>235</v>
      </c>
      <c r="H663" s="104" t="s">
        <v>23</v>
      </c>
      <c r="I663" s="104" t="s">
        <v>19</v>
      </c>
      <c r="J663" s="125">
        <v>1</v>
      </c>
      <c r="R663" s="103"/>
      <c r="S663" s="104"/>
      <c r="T663" s="104"/>
      <c r="U663" s="135"/>
      <c r="V663" s="104"/>
      <c r="W663" s="104"/>
      <c r="X663" s="104"/>
      <c r="Y663" s="104"/>
      <c r="Z663" s="104"/>
      <c r="AA663" s="68"/>
    </row>
    <row r="664" spans="1:27" x14ac:dyDescent="0.25">
      <c r="A664" s="103">
        <v>2020</v>
      </c>
      <c r="B664" s="104" t="s">
        <v>566</v>
      </c>
      <c r="C664" s="104" t="s">
        <v>274</v>
      </c>
      <c r="D664" s="104" t="s">
        <v>236</v>
      </c>
      <c r="E664" s="104" t="s">
        <v>237</v>
      </c>
      <c r="F664" s="104" t="s">
        <v>238</v>
      </c>
      <c r="G664" s="104" t="s">
        <v>235</v>
      </c>
      <c r="H664" s="104" t="s">
        <v>20</v>
      </c>
      <c r="I664" s="104" t="s">
        <v>18</v>
      </c>
      <c r="J664" s="125">
        <v>2</v>
      </c>
      <c r="R664" s="103"/>
      <c r="S664" s="104"/>
      <c r="T664" s="104"/>
      <c r="U664" s="135"/>
      <c r="V664" s="104"/>
      <c r="W664" s="104"/>
      <c r="X664" s="104"/>
      <c r="Y664" s="104"/>
      <c r="Z664" s="104"/>
      <c r="AA664" s="68"/>
    </row>
    <row r="665" spans="1:27" x14ac:dyDescent="0.25">
      <c r="A665" s="103">
        <v>2020</v>
      </c>
      <c r="B665" s="104" t="s">
        <v>605</v>
      </c>
      <c r="C665" s="104" t="s">
        <v>266</v>
      </c>
      <c r="D665" s="104" t="s">
        <v>236</v>
      </c>
      <c r="E665" s="104" t="s">
        <v>237</v>
      </c>
      <c r="F665" s="104" t="s">
        <v>238</v>
      </c>
      <c r="G665" s="104" t="s">
        <v>235</v>
      </c>
      <c r="H665" s="104" t="s">
        <v>16</v>
      </c>
      <c r="I665" s="104" t="s">
        <v>17</v>
      </c>
      <c r="J665" s="125">
        <v>1</v>
      </c>
      <c r="R665" s="103"/>
      <c r="S665" s="104"/>
      <c r="T665" s="104"/>
      <c r="U665" s="135"/>
      <c r="V665" s="104"/>
      <c r="W665" s="104"/>
      <c r="X665" s="104"/>
      <c r="Y665" s="104"/>
      <c r="Z665" s="104"/>
      <c r="AA665" s="68"/>
    </row>
    <row r="666" spans="1:27" x14ac:dyDescent="0.25">
      <c r="A666" s="103">
        <v>2020</v>
      </c>
      <c r="B666" s="104" t="s">
        <v>605</v>
      </c>
      <c r="C666" s="104" t="s">
        <v>266</v>
      </c>
      <c r="D666" s="104" t="s">
        <v>236</v>
      </c>
      <c r="E666" s="104" t="s">
        <v>237</v>
      </c>
      <c r="F666" s="104" t="s">
        <v>238</v>
      </c>
      <c r="G666" s="104" t="s">
        <v>235</v>
      </c>
      <c r="H666" s="104" t="s">
        <v>16</v>
      </c>
      <c r="I666" s="104" t="s">
        <v>18</v>
      </c>
      <c r="J666" s="125">
        <v>5</v>
      </c>
      <c r="R666" s="103"/>
      <c r="S666" s="104"/>
      <c r="T666" s="104"/>
      <c r="U666" s="135"/>
      <c r="V666" s="104"/>
      <c r="W666" s="104"/>
      <c r="X666" s="104"/>
      <c r="Y666" s="104"/>
      <c r="Z666" s="104"/>
      <c r="AA666" s="68"/>
    </row>
    <row r="667" spans="1:27" x14ac:dyDescent="0.25">
      <c r="A667" s="103">
        <v>2020</v>
      </c>
      <c r="B667" s="104" t="s">
        <v>504</v>
      </c>
      <c r="C667" s="104" t="s">
        <v>439</v>
      </c>
      <c r="D667" s="104" t="s">
        <v>440</v>
      </c>
      <c r="E667" s="104" t="s">
        <v>441</v>
      </c>
      <c r="F667" s="104" t="s">
        <v>134</v>
      </c>
      <c r="G667" s="104" t="s">
        <v>135</v>
      </c>
      <c r="H667" s="104" t="s">
        <v>16</v>
      </c>
      <c r="I667" s="104" t="s">
        <v>17</v>
      </c>
      <c r="J667" s="125">
        <v>12</v>
      </c>
      <c r="R667" s="103"/>
      <c r="S667" s="104"/>
      <c r="T667" s="104"/>
      <c r="U667" s="135"/>
      <c r="V667" s="104"/>
      <c r="W667" s="104"/>
      <c r="X667" s="104"/>
      <c r="Y667" s="104"/>
      <c r="Z667" s="104"/>
      <c r="AA667" s="68"/>
    </row>
    <row r="668" spans="1:27" x14ac:dyDescent="0.25">
      <c r="A668" s="103">
        <v>2020</v>
      </c>
      <c r="B668" s="104" t="s">
        <v>504</v>
      </c>
      <c r="C668" s="104" t="s">
        <v>439</v>
      </c>
      <c r="D668" s="104" t="s">
        <v>440</v>
      </c>
      <c r="E668" s="104" t="s">
        <v>441</v>
      </c>
      <c r="F668" s="104" t="s">
        <v>134</v>
      </c>
      <c r="G668" s="104" t="s">
        <v>135</v>
      </c>
      <c r="H668" s="104" t="s">
        <v>16</v>
      </c>
      <c r="I668" s="104" t="s">
        <v>18</v>
      </c>
      <c r="J668" s="125">
        <v>57</v>
      </c>
      <c r="R668" s="103"/>
      <c r="S668" s="104"/>
      <c r="T668" s="104"/>
      <c r="U668" s="135"/>
      <c r="V668" s="104"/>
      <c r="W668" s="104"/>
      <c r="X668" s="104"/>
      <c r="Y668" s="104"/>
      <c r="Z668" s="104"/>
      <c r="AA668" s="68"/>
    </row>
    <row r="669" spans="1:27" x14ac:dyDescent="0.25">
      <c r="A669" s="103">
        <v>2020</v>
      </c>
      <c r="B669" s="104" t="s">
        <v>504</v>
      </c>
      <c r="C669" s="104" t="s">
        <v>439</v>
      </c>
      <c r="D669" s="104" t="s">
        <v>440</v>
      </c>
      <c r="E669" s="104" t="s">
        <v>441</v>
      </c>
      <c r="F669" s="104" t="s">
        <v>134</v>
      </c>
      <c r="G669" s="104" t="s">
        <v>135</v>
      </c>
      <c r="H669" s="104" t="s">
        <v>16</v>
      </c>
      <c r="I669" s="104" t="s">
        <v>24</v>
      </c>
      <c r="J669" s="125">
        <v>288</v>
      </c>
      <c r="R669" s="103"/>
      <c r="S669" s="104"/>
      <c r="T669" s="104"/>
      <c r="U669" s="135"/>
      <c r="V669" s="104"/>
      <c r="W669" s="104"/>
      <c r="X669" s="104"/>
      <c r="Y669" s="104"/>
      <c r="Z669" s="104"/>
      <c r="AA669" s="68"/>
    </row>
    <row r="670" spans="1:27" x14ac:dyDescent="0.25">
      <c r="A670" s="103">
        <v>2020</v>
      </c>
      <c r="B670" s="104" t="s">
        <v>504</v>
      </c>
      <c r="C670" s="104" t="s">
        <v>439</v>
      </c>
      <c r="D670" s="104" t="s">
        <v>440</v>
      </c>
      <c r="E670" s="104" t="s">
        <v>441</v>
      </c>
      <c r="F670" s="104" t="s">
        <v>134</v>
      </c>
      <c r="G670" s="104" t="s">
        <v>135</v>
      </c>
      <c r="H670" s="104" t="s">
        <v>16</v>
      </c>
      <c r="I670" s="104" t="s">
        <v>19</v>
      </c>
      <c r="J670" s="125">
        <v>150</v>
      </c>
      <c r="R670" s="103"/>
      <c r="S670" s="104"/>
      <c r="T670" s="104"/>
      <c r="U670" s="135"/>
      <c r="V670" s="104"/>
      <c r="W670" s="104"/>
      <c r="X670" s="104"/>
      <c r="Y670" s="104"/>
      <c r="Z670" s="104"/>
      <c r="AA670" s="68"/>
    </row>
    <row r="671" spans="1:27" x14ac:dyDescent="0.25">
      <c r="A671" s="103">
        <v>2020</v>
      </c>
      <c r="B671" s="104" t="s">
        <v>504</v>
      </c>
      <c r="C671" s="104" t="s">
        <v>439</v>
      </c>
      <c r="D671" s="104" t="s">
        <v>440</v>
      </c>
      <c r="E671" s="104" t="s">
        <v>441</v>
      </c>
      <c r="F671" s="104" t="s">
        <v>134</v>
      </c>
      <c r="G671" s="104" t="s">
        <v>135</v>
      </c>
      <c r="H671" s="104" t="s">
        <v>20</v>
      </c>
      <c r="I671" s="104" t="s">
        <v>17</v>
      </c>
      <c r="J671" s="125">
        <v>3</v>
      </c>
      <c r="R671" s="103"/>
      <c r="S671" s="104"/>
      <c r="T671" s="104"/>
      <c r="U671" s="135"/>
      <c r="V671" s="104"/>
      <c r="W671" s="104"/>
      <c r="X671" s="104"/>
      <c r="Y671" s="104"/>
      <c r="Z671" s="104"/>
      <c r="AA671" s="68"/>
    </row>
    <row r="672" spans="1:27" x14ac:dyDescent="0.25">
      <c r="A672" s="103">
        <v>2020</v>
      </c>
      <c r="B672" s="104" t="s">
        <v>504</v>
      </c>
      <c r="C672" s="104" t="s">
        <v>439</v>
      </c>
      <c r="D672" s="104" t="s">
        <v>440</v>
      </c>
      <c r="E672" s="104" t="s">
        <v>441</v>
      </c>
      <c r="F672" s="104" t="s">
        <v>134</v>
      </c>
      <c r="G672" s="104" t="s">
        <v>135</v>
      </c>
      <c r="H672" s="104" t="s">
        <v>20</v>
      </c>
      <c r="I672" s="104" t="s">
        <v>18</v>
      </c>
      <c r="J672" s="125">
        <v>10</v>
      </c>
      <c r="R672" s="103"/>
      <c r="S672" s="104"/>
      <c r="T672" s="104"/>
      <c r="U672" s="135"/>
      <c r="V672" s="104"/>
      <c r="W672" s="104"/>
      <c r="X672" s="104"/>
      <c r="Y672" s="104"/>
      <c r="Z672" s="104"/>
      <c r="AA672" s="68"/>
    </row>
    <row r="673" spans="1:27" x14ac:dyDescent="0.25">
      <c r="A673" s="103">
        <v>2020</v>
      </c>
      <c r="B673" s="104" t="s">
        <v>504</v>
      </c>
      <c r="C673" s="104" t="s">
        <v>439</v>
      </c>
      <c r="D673" s="104" t="s">
        <v>440</v>
      </c>
      <c r="E673" s="104" t="s">
        <v>441</v>
      </c>
      <c r="F673" s="104" t="s">
        <v>134</v>
      </c>
      <c r="G673" s="104" t="s">
        <v>135</v>
      </c>
      <c r="H673" s="104" t="s">
        <v>20</v>
      </c>
      <c r="I673" s="104" t="s">
        <v>19</v>
      </c>
      <c r="J673" s="125">
        <v>9</v>
      </c>
      <c r="R673" s="103"/>
      <c r="S673" s="104"/>
      <c r="T673" s="104"/>
      <c r="U673" s="135"/>
      <c r="V673" s="104"/>
      <c r="W673" s="104"/>
      <c r="X673" s="104"/>
      <c r="Y673" s="104"/>
      <c r="Z673" s="104"/>
      <c r="AA673" s="68"/>
    </row>
    <row r="674" spans="1:27" x14ac:dyDescent="0.25">
      <c r="A674" s="103">
        <v>2020</v>
      </c>
      <c r="B674" s="104" t="s">
        <v>527</v>
      </c>
      <c r="C674" s="104" t="s">
        <v>51</v>
      </c>
      <c r="D674" s="104" t="s">
        <v>52</v>
      </c>
      <c r="E674" s="104" t="s">
        <v>53</v>
      </c>
      <c r="F674" s="104" t="s">
        <v>54</v>
      </c>
      <c r="G674" s="104" t="s">
        <v>55</v>
      </c>
      <c r="H674" s="104" t="s">
        <v>16</v>
      </c>
      <c r="I674" s="104" t="s">
        <v>17</v>
      </c>
      <c r="J674" s="125">
        <v>1</v>
      </c>
      <c r="R674" s="103"/>
      <c r="S674" s="104"/>
      <c r="T674" s="104"/>
      <c r="U674" s="135"/>
      <c r="V674" s="104"/>
      <c r="W674" s="104"/>
      <c r="X674" s="104"/>
      <c r="Y674" s="104"/>
      <c r="Z674" s="104"/>
      <c r="AA674" s="68"/>
    </row>
    <row r="675" spans="1:27" x14ac:dyDescent="0.25">
      <c r="A675" s="103">
        <v>2020</v>
      </c>
      <c r="B675" s="104" t="s">
        <v>527</v>
      </c>
      <c r="C675" s="104" t="s">
        <v>51</v>
      </c>
      <c r="D675" s="104" t="s">
        <v>52</v>
      </c>
      <c r="E675" s="104" t="s">
        <v>53</v>
      </c>
      <c r="F675" s="104" t="s">
        <v>54</v>
      </c>
      <c r="G675" s="104" t="s">
        <v>55</v>
      </c>
      <c r="H675" s="104" t="s">
        <v>16</v>
      </c>
      <c r="I675" s="104" t="s">
        <v>18</v>
      </c>
      <c r="J675" s="125">
        <v>6</v>
      </c>
      <c r="R675" s="103"/>
      <c r="S675" s="104"/>
      <c r="T675" s="104"/>
      <c r="U675" s="135"/>
      <c r="V675" s="104"/>
      <c r="W675" s="104"/>
      <c r="X675" s="104"/>
      <c r="Y675" s="104"/>
      <c r="Z675" s="104"/>
      <c r="AA675" s="68"/>
    </row>
    <row r="676" spans="1:27" x14ac:dyDescent="0.25">
      <c r="A676" s="103">
        <v>2020</v>
      </c>
      <c r="B676" s="104" t="s">
        <v>527</v>
      </c>
      <c r="C676" s="104" t="s">
        <v>51</v>
      </c>
      <c r="D676" s="104" t="s">
        <v>52</v>
      </c>
      <c r="E676" s="104" t="s">
        <v>53</v>
      </c>
      <c r="F676" s="104" t="s">
        <v>54</v>
      </c>
      <c r="G676" s="104" t="s">
        <v>55</v>
      </c>
      <c r="H676" s="104" t="s">
        <v>16</v>
      </c>
      <c r="I676" s="104" t="s">
        <v>24</v>
      </c>
      <c r="J676" s="125">
        <v>21</v>
      </c>
      <c r="R676" s="103"/>
      <c r="S676" s="104"/>
      <c r="T676" s="104"/>
      <c r="U676" s="135"/>
      <c r="V676" s="104"/>
      <c r="W676" s="104"/>
      <c r="X676" s="104"/>
      <c r="Y676" s="104"/>
      <c r="Z676" s="104"/>
      <c r="AA676" s="68"/>
    </row>
    <row r="677" spans="1:27" x14ac:dyDescent="0.25">
      <c r="A677" s="103">
        <v>2020</v>
      </c>
      <c r="B677" s="104" t="s">
        <v>527</v>
      </c>
      <c r="C677" s="104" t="s">
        <v>51</v>
      </c>
      <c r="D677" s="104" t="s">
        <v>52</v>
      </c>
      <c r="E677" s="104" t="s">
        <v>53</v>
      </c>
      <c r="F677" s="104" t="s">
        <v>54</v>
      </c>
      <c r="G677" s="104" t="s">
        <v>55</v>
      </c>
      <c r="H677" s="104" t="s">
        <v>16</v>
      </c>
      <c r="I677" s="104" t="s">
        <v>19</v>
      </c>
      <c r="J677" s="125">
        <v>13</v>
      </c>
      <c r="R677" s="103"/>
      <c r="S677" s="104"/>
      <c r="T677" s="104"/>
      <c r="U677" s="135"/>
      <c r="V677" s="104"/>
      <c r="W677" s="104"/>
      <c r="X677" s="104"/>
      <c r="Y677" s="104"/>
      <c r="Z677" s="104"/>
      <c r="AA677" s="68"/>
    </row>
    <row r="678" spans="1:27" x14ac:dyDescent="0.25">
      <c r="A678" s="103">
        <v>2020</v>
      </c>
      <c r="B678" s="104" t="s">
        <v>527</v>
      </c>
      <c r="C678" s="104" t="s">
        <v>51</v>
      </c>
      <c r="D678" s="104" t="s">
        <v>52</v>
      </c>
      <c r="E678" s="104" t="s">
        <v>53</v>
      </c>
      <c r="F678" s="104" t="s">
        <v>54</v>
      </c>
      <c r="G678" s="104" t="s">
        <v>55</v>
      </c>
      <c r="H678" s="104" t="s">
        <v>23</v>
      </c>
      <c r="I678" s="104" t="s">
        <v>17</v>
      </c>
      <c r="J678" s="125">
        <v>2</v>
      </c>
      <c r="R678" s="103"/>
      <c r="S678" s="104"/>
      <c r="T678" s="104"/>
      <c r="U678" s="135"/>
      <c r="V678" s="104"/>
      <c r="W678" s="104"/>
      <c r="X678" s="104"/>
      <c r="Y678" s="104"/>
      <c r="Z678" s="104"/>
      <c r="AA678" s="68"/>
    </row>
    <row r="679" spans="1:27" x14ac:dyDescent="0.25">
      <c r="A679" s="103">
        <v>2020</v>
      </c>
      <c r="B679" s="104" t="s">
        <v>527</v>
      </c>
      <c r="C679" s="104" t="s">
        <v>51</v>
      </c>
      <c r="D679" s="104" t="s">
        <v>52</v>
      </c>
      <c r="E679" s="104" t="s">
        <v>53</v>
      </c>
      <c r="F679" s="104" t="s">
        <v>54</v>
      </c>
      <c r="G679" s="104" t="s">
        <v>55</v>
      </c>
      <c r="H679" s="104" t="s">
        <v>23</v>
      </c>
      <c r="I679" s="104" t="s">
        <v>18</v>
      </c>
      <c r="J679" s="125">
        <v>16</v>
      </c>
      <c r="R679" s="103"/>
      <c r="S679" s="104"/>
      <c r="T679" s="104"/>
      <c r="U679" s="135"/>
      <c r="V679" s="104"/>
      <c r="W679" s="104"/>
      <c r="X679" s="104"/>
      <c r="Y679" s="104"/>
      <c r="Z679" s="104"/>
      <c r="AA679" s="68"/>
    </row>
    <row r="680" spans="1:27" x14ac:dyDescent="0.25">
      <c r="A680" s="103">
        <v>2020</v>
      </c>
      <c r="B680" s="104" t="s">
        <v>527</v>
      </c>
      <c r="C680" s="104" t="s">
        <v>51</v>
      </c>
      <c r="D680" s="104" t="s">
        <v>52</v>
      </c>
      <c r="E680" s="104" t="s">
        <v>53</v>
      </c>
      <c r="F680" s="104" t="s">
        <v>54</v>
      </c>
      <c r="G680" s="104" t="s">
        <v>55</v>
      </c>
      <c r="H680" s="104" t="s">
        <v>23</v>
      </c>
      <c r="I680" s="104" t="s">
        <v>19</v>
      </c>
      <c r="J680" s="125">
        <v>17</v>
      </c>
      <c r="R680" s="103"/>
      <c r="S680" s="104"/>
      <c r="T680" s="104"/>
      <c r="U680" s="135"/>
      <c r="V680" s="104"/>
      <c r="W680" s="104"/>
      <c r="X680" s="104"/>
      <c r="Y680" s="104"/>
      <c r="Z680" s="104"/>
      <c r="AA680" s="68"/>
    </row>
    <row r="681" spans="1:27" x14ac:dyDescent="0.25">
      <c r="A681" s="103">
        <v>2020</v>
      </c>
      <c r="B681" s="104" t="s">
        <v>527</v>
      </c>
      <c r="C681" s="104" t="s">
        <v>51</v>
      </c>
      <c r="D681" s="104" t="s">
        <v>52</v>
      </c>
      <c r="E681" s="104" t="s">
        <v>53</v>
      </c>
      <c r="F681" s="104" t="s">
        <v>54</v>
      </c>
      <c r="G681" s="104" t="s">
        <v>55</v>
      </c>
      <c r="H681" s="104" t="s">
        <v>20</v>
      </c>
      <c r="I681" s="104" t="s">
        <v>17</v>
      </c>
      <c r="J681" s="125">
        <v>2</v>
      </c>
      <c r="R681" s="103"/>
      <c r="S681" s="104"/>
      <c r="T681" s="104"/>
      <c r="U681" s="135"/>
      <c r="V681" s="104"/>
      <c r="W681" s="104"/>
      <c r="X681" s="104"/>
      <c r="Y681" s="104"/>
      <c r="Z681" s="104"/>
      <c r="AA681" s="68"/>
    </row>
    <row r="682" spans="1:27" x14ac:dyDescent="0.25">
      <c r="A682" s="103">
        <v>2020</v>
      </c>
      <c r="B682" s="104" t="s">
        <v>527</v>
      </c>
      <c r="C682" s="104" t="s">
        <v>51</v>
      </c>
      <c r="D682" s="104" t="s">
        <v>52</v>
      </c>
      <c r="E682" s="104" t="s">
        <v>53</v>
      </c>
      <c r="F682" s="104" t="s">
        <v>54</v>
      </c>
      <c r="G682" s="104" t="s">
        <v>55</v>
      </c>
      <c r="H682" s="104" t="s">
        <v>20</v>
      </c>
      <c r="I682" s="104" t="s">
        <v>18</v>
      </c>
      <c r="J682" s="125">
        <v>6</v>
      </c>
      <c r="R682" s="103"/>
      <c r="S682" s="104"/>
      <c r="T682" s="104"/>
      <c r="U682" s="135"/>
      <c r="V682" s="104"/>
      <c r="W682" s="104"/>
      <c r="X682" s="104"/>
      <c r="Y682" s="104"/>
      <c r="Z682" s="104"/>
      <c r="AA682" s="68"/>
    </row>
    <row r="683" spans="1:27" x14ac:dyDescent="0.25">
      <c r="A683" s="103">
        <v>2020</v>
      </c>
      <c r="B683" s="104" t="s">
        <v>527</v>
      </c>
      <c r="C683" s="104" t="s">
        <v>51</v>
      </c>
      <c r="D683" s="104" t="s">
        <v>52</v>
      </c>
      <c r="E683" s="104" t="s">
        <v>53</v>
      </c>
      <c r="F683" s="104" t="s">
        <v>54</v>
      </c>
      <c r="G683" s="104" t="s">
        <v>55</v>
      </c>
      <c r="H683" s="104" t="s">
        <v>20</v>
      </c>
      <c r="I683" s="104" t="s">
        <v>24</v>
      </c>
      <c r="J683" s="125">
        <v>70</v>
      </c>
      <c r="R683" s="103"/>
      <c r="S683" s="104"/>
      <c r="T683" s="104"/>
      <c r="U683" s="135"/>
      <c r="V683" s="104"/>
      <c r="W683" s="104"/>
      <c r="X683" s="104"/>
      <c r="Y683" s="104"/>
      <c r="Z683" s="104"/>
      <c r="AA683" s="68"/>
    </row>
    <row r="684" spans="1:27" x14ac:dyDescent="0.25">
      <c r="A684" s="103">
        <v>2020</v>
      </c>
      <c r="B684" s="104" t="s">
        <v>527</v>
      </c>
      <c r="C684" s="104" t="s">
        <v>51</v>
      </c>
      <c r="D684" s="104" t="s">
        <v>52</v>
      </c>
      <c r="E684" s="104" t="s">
        <v>53</v>
      </c>
      <c r="F684" s="104" t="s">
        <v>54</v>
      </c>
      <c r="G684" s="104" t="s">
        <v>55</v>
      </c>
      <c r="H684" s="104" t="s">
        <v>20</v>
      </c>
      <c r="I684" s="104" t="s">
        <v>19</v>
      </c>
      <c r="J684" s="125">
        <v>10</v>
      </c>
      <c r="R684" s="103"/>
      <c r="S684" s="104"/>
      <c r="T684" s="104"/>
      <c r="U684" s="135"/>
      <c r="V684" s="104"/>
      <c r="W684" s="104"/>
      <c r="X684" s="104"/>
      <c r="Y684" s="104"/>
      <c r="Z684" s="104"/>
      <c r="AA684" s="68"/>
    </row>
    <row r="685" spans="1:27" x14ac:dyDescent="0.25">
      <c r="A685" s="103">
        <v>2020</v>
      </c>
      <c r="B685" s="104" t="s">
        <v>507</v>
      </c>
      <c r="C685" s="104" t="s">
        <v>137</v>
      </c>
      <c r="D685" s="104" t="s">
        <v>138</v>
      </c>
      <c r="E685" s="104" t="s">
        <v>139</v>
      </c>
      <c r="F685" s="104" t="s">
        <v>54</v>
      </c>
      <c r="G685" s="104" t="s">
        <v>55</v>
      </c>
      <c r="H685" s="104" t="s">
        <v>16</v>
      </c>
      <c r="I685" s="104" t="s">
        <v>17</v>
      </c>
      <c r="J685" s="125">
        <v>6</v>
      </c>
      <c r="R685" s="103"/>
      <c r="S685" s="104"/>
      <c r="T685" s="104"/>
      <c r="U685" s="135"/>
      <c r="V685" s="104"/>
      <c r="W685" s="104"/>
      <c r="X685" s="104"/>
      <c r="Y685" s="104"/>
      <c r="Z685" s="104"/>
      <c r="AA685" s="68"/>
    </row>
    <row r="686" spans="1:27" x14ac:dyDescent="0.25">
      <c r="A686" s="103">
        <v>2020</v>
      </c>
      <c r="B686" s="104" t="s">
        <v>507</v>
      </c>
      <c r="C686" s="104" t="s">
        <v>137</v>
      </c>
      <c r="D686" s="104" t="s">
        <v>138</v>
      </c>
      <c r="E686" s="104" t="s">
        <v>139</v>
      </c>
      <c r="F686" s="104" t="s">
        <v>54</v>
      </c>
      <c r="G686" s="104" t="s">
        <v>55</v>
      </c>
      <c r="H686" s="104" t="s">
        <v>16</v>
      </c>
      <c r="I686" s="104" t="s">
        <v>18</v>
      </c>
      <c r="J686" s="125">
        <v>49</v>
      </c>
      <c r="R686" s="103"/>
      <c r="S686" s="104"/>
      <c r="T686" s="104"/>
      <c r="U686" s="135"/>
      <c r="V686" s="104"/>
      <c r="W686" s="104"/>
      <c r="X686" s="104"/>
      <c r="Y686" s="104"/>
      <c r="Z686" s="104"/>
      <c r="AA686" s="68"/>
    </row>
    <row r="687" spans="1:27" x14ac:dyDescent="0.25">
      <c r="A687" s="103">
        <v>2020</v>
      </c>
      <c r="B687" s="104" t="s">
        <v>507</v>
      </c>
      <c r="C687" s="104" t="s">
        <v>137</v>
      </c>
      <c r="D687" s="104" t="s">
        <v>138</v>
      </c>
      <c r="E687" s="104" t="s">
        <v>139</v>
      </c>
      <c r="F687" s="104" t="s">
        <v>54</v>
      </c>
      <c r="G687" s="104" t="s">
        <v>55</v>
      </c>
      <c r="H687" s="104" t="s">
        <v>16</v>
      </c>
      <c r="I687" s="104" t="s">
        <v>24</v>
      </c>
      <c r="J687" s="125">
        <v>73</v>
      </c>
      <c r="R687" s="103"/>
      <c r="S687" s="104"/>
      <c r="T687" s="104"/>
      <c r="U687" s="135"/>
      <c r="V687" s="104"/>
      <c r="W687" s="104"/>
      <c r="X687" s="104"/>
      <c r="Y687" s="104"/>
      <c r="Z687" s="104"/>
      <c r="AA687" s="68"/>
    </row>
    <row r="688" spans="1:27" x14ac:dyDescent="0.25">
      <c r="A688" s="103">
        <v>2020</v>
      </c>
      <c r="B688" s="104" t="s">
        <v>507</v>
      </c>
      <c r="C688" s="104" t="s">
        <v>137</v>
      </c>
      <c r="D688" s="104" t="s">
        <v>138</v>
      </c>
      <c r="E688" s="104" t="s">
        <v>139</v>
      </c>
      <c r="F688" s="104" t="s">
        <v>54</v>
      </c>
      <c r="G688" s="104" t="s">
        <v>55</v>
      </c>
      <c r="H688" s="104" t="s">
        <v>16</v>
      </c>
      <c r="I688" s="104" t="s">
        <v>19</v>
      </c>
      <c r="J688" s="125">
        <v>80</v>
      </c>
      <c r="R688" s="103"/>
      <c r="S688" s="104"/>
      <c r="T688" s="104"/>
      <c r="U688" s="135"/>
      <c r="V688" s="104"/>
      <c r="W688" s="104"/>
      <c r="X688" s="104"/>
      <c r="Y688" s="104"/>
      <c r="Z688" s="104"/>
      <c r="AA688" s="68"/>
    </row>
    <row r="689" spans="1:27" x14ac:dyDescent="0.25">
      <c r="A689" s="103">
        <v>2020</v>
      </c>
      <c r="B689" s="104" t="s">
        <v>507</v>
      </c>
      <c r="C689" s="104" t="s">
        <v>137</v>
      </c>
      <c r="D689" s="104" t="s">
        <v>138</v>
      </c>
      <c r="E689" s="104" t="s">
        <v>139</v>
      </c>
      <c r="F689" s="104" t="s">
        <v>54</v>
      </c>
      <c r="G689" s="104" t="s">
        <v>55</v>
      </c>
      <c r="H689" s="104" t="s">
        <v>23</v>
      </c>
      <c r="I689" s="104" t="s">
        <v>18</v>
      </c>
      <c r="J689" s="125">
        <v>2</v>
      </c>
      <c r="R689" s="103"/>
      <c r="S689" s="104"/>
      <c r="T689" s="104"/>
      <c r="U689" s="135"/>
      <c r="V689" s="104"/>
      <c r="W689" s="104"/>
      <c r="X689" s="104"/>
      <c r="Y689" s="104"/>
      <c r="Z689" s="104"/>
      <c r="AA689" s="68"/>
    </row>
    <row r="690" spans="1:27" x14ac:dyDescent="0.25">
      <c r="A690" s="103">
        <v>2020</v>
      </c>
      <c r="B690" s="104" t="s">
        <v>507</v>
      </c>
      <c r="C690" s="104" t="s">
        <v>137</v>
      </c>
      <c r="D690" s="104" t="s">
        <v>138</v>
      </c>
      <c r="E690" s="104" t="s">
        <v>139</v>
      </c>
      <c r="F690" s="104" t="s">
        <v>54</v>
      </c>
      <c r="G690" s="104" t="s">
        <v>55</v>
      </c>
      <c r="H690" s="104" t="s">
        <v>23</v>
      </c>
      <c r="I690" s="104" t="s">
        <v>19</v>
      </c>
      <c r="J690" s="125">
        <v>2</v>
      </c>
      <c r="R690" s="103"/>
      <c r="S690" s="104"/>
      <c r="T690" s="104"/>
      <c r="U690" s="135"/>
      <c r="V690" s="104"/>
      <c r="W690" s="104"/>
      <c r="X690" s="104"/>
      <c r="Y690" s="104"/>
      <c r="Z690" s="104"/>
      <c r="AA690" s="68"/>
    </row>
    <row r="691" spans="1:27" x14ac:dyDescent="0.25">
      <c r="A691" s="103">
        <v>2020</v>
      </c>
      <c r="B691" s="104" t="s">
        <v>507</v>
      </c>
      <c r="C691" s="104" t="s">
        <v>137</v>
      </c>
      <c r="D691" s="104" t="s">
        <v>138</v>
      </c>
      <c r="E691" s="104" t="s">
        <v>139</v>
      </c>
      <c r="F691" s="104" t="s">
        <v>54</v>
      </c>
      <c r="G691" s="104" t="s">
        <v>55</v>
      </c>
      <c r="H691" s="104" t="s">
        <v>20</v>
      </c>
      <c r="I691" s="104" t="s">
        <v>24</v>
      </c>
      <c r="J691" s="125">
        <v>5</v>
      </c>
      <c r="R691" s="103"/>
      <c r="S691" s="104"/>
      <c r="T691" s="104"/>
      <c r="U691" s="135"/>
      <c r="V691" s="104"/>
      <c r="W691" s="104"/>
      <c r="X691" s="104"/>
      <c r="Y691" s="104"/>
      <c r="Z691" s="104"/>
      <c r="AA691" s="68"/>
    </row>
    <row r="692" spans="1:27" x14ac:dyDescent="0.25">
      <c r="A692" s="103">
        <v>2020</v>
      </c>
      <c r="B692" s="104" t="s">
        <v>513</v>
      </c>
      <c r="C692" s="104" t="s">
        <v>556</v>
      </c>
      <c r="D692" s="104" t="s">
        <v>553</v>
      </c>
      <c r="E692" s="104" t="s">
        <v>479</v>
      </c>
      <c r="F692" s="104" t="s">
        <v>29</v>
      </c>
      <c r="G692" s="104" t="s">
        <v>30</v>
      </c>
      <c r="H692" s="104" t="s">
        <v>16</v>
      </c>
      <c r="I692" s="104" t="s">
        <v>17</v>
      </c>
      <c r="J692" s="125">
        <v>2</v>
      </c>
      <c r="R692" s="103"/>
      <c r="S692" s="104"/>
      <c r="T692" s="104"/>
      <c r="U692" s="135"/>
      <c r="V692" s="104"/>
      <c r="W692" s="104"/>
      <c r="X692" s="104"/>
      <c r="Y692" s="104"/>
      <c r="Z692" s="104"/>
      <c r="AA692" s="68"/>
    </row>
    <row r="693" spans="1:27" x14ac:dyDescent="0.25">
      <c r="A693" s="103">
        <v>2020</v>
      </c>
      <c r="B693" s="104" t="s">
        <v>513</v>
      </c>
      <c r="C693" s="104" t="s">
        <v>556</v>
      </c>
      <c r="D693" s="104" t="s">
        <v>553</v>
      </c>
      <c r="E693" s="104" t="s">
        <v>479</v>
      </c>
      <c r="F693" s="104" t="s">
        <v>29</v>
      </c>
      <c r="G693" s="104" t="s">
        <v>30</v>
      </c>
      <c r="H693" s="104" t="s">
        <v>16</v>
      </c>
      <c r="I693" s="104" t="s">
        <v>18</v>
      </c>
      <c r="J693" s="125">
        <v>12</v>
      </c>
      <c r="R693" s="103"/>
      <c r="S693" s="104"/>
      <c r="T693" s="104"/>
      <c r="U693" s="135"/>
      <c r="V693" s="104"/>
      <c r="W693" s="104"/>
      <c r="X693" s="104"/>
      <c r="Y693" s="104"/>
      <c r="Z693" s="104"/>
      <c r="AA693" s="68"/>
    </row>
    <row r="694" spans="1:27" x14ac:dyDescent="0.25">
      <c r="A694" s="103">
        <v>2020</v>
      </c>
      <c r="B694" s="104" t="s">
        <v>513</v>
      </c>
      <c r="C694" s="104" t="s">
        <v>556</v>
      </c>
      <c r="D694" s="104" t="s">
        <v>553</v>
      </c>
      <c r="E694" s="104" t="s">
        <v>479</v>
      </c>
      <c r="F694" s="104" t="s">
        <v>29</v>
      </c>
      <c r="G694" s="104" t="s">
        <v>30</v>
      </c>
      <c r="H694" s="104" t="s">
        <v>16</v>
      </c>
      <c r="I694" s="104" t="s">
        <v>24</v>
      </c>
      <c r="J694" s="125">
        <v>116</v>
      </c>
      <c r="R694" s="103"/>
      <c r="S694" s="104"/>
      <c r="T694" s="104"/>
      <c r="U694" s="135"/>
      <c r="V694" s="104"/>
      <c r="W694" s="104"/>
      <c r="X694" s="104"/>
      <c r="Y694" s="104"/>
      <c r="Z694" s="104"/>
      <c r="AA694" s="68"/>
    </row>
    <row r="695" spans="1:27" x14ac:dyDescent="0.25">
      <c r="A695" s="103">
        <v>2020</v>
      </c>
      <c r="B695" s="104" t="s">
        <v>513</v>
      </c>
      <c r="C695" s="104" t="s">
        <v>556</v>
      </c>
      <c r="D695" s="104" t="s">
        <v>553</v>
      </c>
      <c r="E695" s="104" t="s">
        <v>479</v>
      </c>
      <c r="F695" s="104" t="s">
        <v>29</v>
      </c>
      <c r="G695" s="104" t="s">
        <v>30</v>
      </c>
      <c r="H695" s="104" t="s">
        <v>16</v>
      </c>
      <c r="I695" s="104" t="s">
        <v>19</v>
      </c>
      <c r="J695" s="125">
        <v>43</v>
      </c>
      <c r="R695" s="103"/>
      <c r="S695" s="104"/>
      <c r="T695" s="104"/>
      <c r="U695" s="135"/>
      <c r="V695" s="104"/>
      <c r="W695" s="104"/>
      <c r="X695" s="104"/>
      <c r="Y695" s="104"/>
      <c r="Z695" s="104"/>
      <c r="AA695" s="68"/>
    </row>
    <row r="696" spans="1:27" x14ac:dyDescent="0.25">
      <c r="A696" s="103">
        <v>2020</v>
      </c>
      <c r="B696" s="104" t="s">
        <v>513</v>
      </c>
      <c r="C696" s="104" t="s">
        <v>556</v>
      </c>
      <c r="D696" s="104" t="s">
        <v>553</v>
      </c>
      <c r="E696" s="104" t="s">
        <v>479</v>
      </c>
      <c r="F696" s="104" t="s">
        <v>29</v>
      </c>
      <c r="G696" s="104" t="s">
        <v>30</v>
      </c>
      <c r="H696" s="104" t="s">
        <v>20</v>
      </c>
      <c r="I696" s="104" t="s">
        <v>18</v>
      </c>
      <c r="J696" s="125">
        <v>2</v>
      </c>
      <c r="R696" s="103"/>
      <c r="S696" s="104"/>
      <c r="T696" s="104"/>
      <c r="U696" s="135"/>
      <c r="V696" s="104"/>
      <c r="W696" s="104"/>
      <c r="X696" s="104"/>
      <c r="Y696" s="104"/>
      <c r="Z696" s="104"/>
      <c r="AA696" s="68"/>
    </row>
    <row r="697" spans="1:27" x14ac:dyDescent="0.25">
      <c r="A697" s="103">
        <v>2020</v>
      </c>
      <c r="B697" s="104" t="s">
        <v>513</v>
      </c>
      <c r="C697" s="104" t="s">
        <v>556</v>
      </c>
      <c r="D697" s="104" t="s">
        <v>553</v>
      </c>
      <c r="E697" s="104" t="s">
        <v>479</v>
      </c>
      <c r="F697" s="104" t="s">
        <v>29</v>
      </c>
      <c r="G697" s="104" t="s">
        <v>30</v>
      </c>
      <c r="H697" s="104" t="s">
        <v>20</v>
      </c>
      <c r="I697" s="104" t="s">
        <v>19</v>
      </c>
      <c r="J697" s="125">
        <v>1</v>
      </c>
      <c r="R697" s="103"/>
      <c r="S697" s="104"/>
      <c r="T697" s="104"/>
      <c r="U697" s="135"/>
      <c r="V697" s="104"/>
      <c r="W697" s="104"/>
      <c r="X697" s="104"/>
      <c r="Y697" s="104"/>
      <c r="Z697" s="104"/>
      <c r="AA697" s="68"/>
    </row>
    <row r="698" spans="1:27" x14ac:dyDescent="0.25">
      <c r="A698" s="103">
        <v>2020</v>
      </c>
      <c r="B698" s="104" t="s">
        <v>626</v>
      </c>
      <c r="C698" s="104" t="s">
        <v>189</v>
      </c>
      <c r="D698" s="104" t="s">
        <v>190</v>
      </c>
      <c r="E698" s="104" t="s">
        <v>191</v>
      </c>
      <c r="F698" s="104" t="s">
        <v>29</v>
      </c>
      <c r="G698" s="104" t="s">
        <v>30</v>
      </c>
      <c r="H698" s="104" t="s">
        <v>16</v>
      </c>
      <c r="I698" s="104" t="s">
        <v>17</v>
      </c>
      <c r="J698" s="125">
        <v>8</v>
      </c>
      <c r="R698" s="103"/>
      <c r="S698" s="104"/>
      <c r="T698" s="104"/>
      <c r="U698" s="135"/>
      <c r="V698" s="104"/>
      <c r="W698" s="104"/>
      <c r="X698" s="104"/>
      <c r="Y698" s="104"/>
      <c r="Z698" s="104"/>
      <c r="AA698" s="68"/>
    </row>
    <row r="699" spans="1:27" x14ac:dyDescent="0.25">
      <c r="A699" s="103">
        <v>2020</v>
      </c>
      <c r="B699" s="104" t="s">
        <v>626</v>
      </c>
      <c r="C699" s="104" t="s">
        <v>189</v>
      </c>
      <c r="D699" s="104" t="s">
        <v>190</v>
      </c>
      <c r="E699" s="104" t="s">
        <v>191</v>
      </c>
      <c r="F699" s="104" t="s">
        <v>29</v>
      </c>
      <c r="G699" s="104" t="s">
        <v>30</v>
      </c>
      <c r="H699" s="104" t="s">
        <v>16</v>
      </c>
      <c r="I699" s="104" t="s">
        <v>18</v>
      </c>
      <c r="J699" s="125">
        <v>45</v>
      </c>
      <c r="R699" s="103"/>
      <c r="S699" s="104"/>
      <c r="T699" s="104"/>
      <c r="U699" s="135"/>
      <c r="V699" s="104"/>
      <c r="W699" s="104"/>
      <c r="X699" s="104"/>
      <c r="Y699" s="104"/>
      <c r="Z699" s="104"/>
      <c r="AA699" s="68"/>
    </row>
    <row r="700" spans="1:27" x14ac:dyDescent="0.25">
      <c r="A700" s="103">
        <v>2020</v>
      </c>
      <c r="B700" s="104" t="s">
        <v>626</v>
      </c>
      <c r="C700" s="104" t="s">
        <v>189</v>
      </c>
      <c r="D700" s="104" t="s">
        <v>190</v>
      </c>
      <c r="E700" s="104" t="s">
        <v>191</v>
      </c>
      <c r="F700" s="104" t="s">
        <v>29</v>
      </c>
      <c r="G700" s="104" t="s">
        <v>30</v>
      </c>
      <c r="H700" s="104" t="s">
        <v>16</v>
      </c>
      <c r="I700" s="104" t="s">
        <v>24</v>
      </c>
      <c r="J700" s="125">
        <v>1</v>
      </c>
      <c r="R700" s="103"/>
      <c r="S700" s="104"/>
      <c r="T700" s="104"/>
      <c r="U700" s="135"/>
      <c r="V700" s="104"/>
      <c r="W700" s="104"/>
      <c r="X700" s="104"/>
      <c r="Y700" s="104"/>
      <c r="Z700" s="104"/>
      <c r="AA700" s="68"/>
    </row>
    <row r="701" spans="1:27" x14ac:dyDescent="0.25">
      <c r="A701" s="103">
        <v>2020</v>
      </c>
      <c r="B701" s="104" t="s">
        <v>626</v>
      </c>
      <c r="C701" s="104" t="s">
        <v>189</v>
      </c>
      <c r="D701" s="104" t="s">
        <v>190</v>
      </c>
      <c r="E701" s="104" t="s">
        <v>191</v>
      </c>
      <c r="F701" s="104" t="s">
        <v>29</v>
      </c>
      <c r="G701" s="104" t="s">
        <v>30</v>
      </c>
      <c r="H701" s="104" t="s">
        <v>16</v>
      </c>
      <c r="I701" s="104" t="s">
        <v>19</v>
      </c>
      <c r="J701" s="125">
        <v>59</v>
      </c>
      <c r="R701" s="103"/>
      <c r="S701" s="104"/>
      <c r="T701" s="104"/>
      <c r="U701" s="135"/>
      <c r="V701" s="104"/>
      <c r="W701" s="104"/>
      <c r="X701" s="104"/>
      <c r="Y701" s="104"/>
      <c r="Z701" s="104"/>
      <c r="AA701" s="68"/>
    </row>
    <row r="702" spans="1:27" x14ac:dyDescent="0.25">
      <c r="A702" s="103">
        <v>2020</v>
      </c>
      <c r="B702" s="104" t="s">
        <v>528</v>
      </c>
      <c r="C702" s="104" t="s">
        <v>344</v>
      </c>
      <c r="D702" s="104" t="s">
        <v>345</v>
      </c>
      <c r="E702" s="104" t="s">
        <v>346</v>
      </c>
      <c r="F702" s="104" t="s">
        <v>134</v>
      </c>
      <c r="G702" s="104" t="s">
        <v>135</v>
      </c>
      <c r="H702" s="104" t="s">
        <v>16</v>
      </c>
      <c r="I702" s="104" t="s">
        <v>17</v>
      </c>
      <c r="J702" s="125">
        <v>2</v>
      </c>
      <c r="R702" s="103"/>
      <c r="S702" s="104"/>
      <c r="T702" s="104"/>
      <c r="U702" s="135"/>
      <c r="V702" s="104"/>
      <c r="W702" s="104"/>
      <c r="X702" s="104"/>
      <c r="Y702" s="104"/>
      <c r="Z702" s="104"/>
      <c r="AA702" s="68"/>
    </row>
    <row r="703" spans="1:27" x14ac:dyDescent="0.25">
      <c r="A703" s="103">
        <v>2020</v>
      </c>
      <c r="B703" s="104" t="s">
        <v>528</v>
      </c>
      <c r="C703" s="104" t="s">
        <v>344</v>
      </c>
      <c r="D703" s="104" t="s">
        <v>345</v>
      </c>
      <c r="E703" s="104" t="s">
        <v>346</v>
      </c>
      <c r="F703" s="104" t="s">
        <v>134</v>
      </c>
      <c r="G703" s="104" t="s">
        <v>135</v>
      </c>
      <c r="H703" s="104" t="s">
        <v>16</v>
      </c>
      <c r="I703" s="104" t="s">
        <v>18</v>
      </c>
      <c r="J703" s="125">
        <v>24</v>
      </c>
      <c r="R703" s="103"/>
      <c r="S703" s="104"/>
      <c r="T703" s="104"/>
      <c r="U703" s="135"/>
      <c r="V703" s="104"/>
      <c r="W703" s="104"/>
      <c r="X703" s="104"/>
      <c r="Y703" s="104"/>
      <c r="Z703" s="104"/>
      <c r="AA703" s="68"/>
    </row>
    <row r="704" spans="1:27" x14ac:dyDescent="0.25">
      <c r="A704" s="103">
        <v>2020</v>
      </c>
      <c r="B704" s="104" t="s">
        <v>528</v>
      </c>
      <c r="C704" s="104" t="s">
        <v>344</v>
      </c>
      <c r="D704" s="104" t="s">
        <v>345</v>
      </c>
      <c r="E704" s="104" t="s">
        <v>346</v>
      </c>
      <c r="F704" s="104" t="s">
        <v>134</v>
      </c>
      <c r="G704" s="104" t="s">
        <v>135</v>
      </c>
      <c r="H704" s="104" t="s">
        <v>16</v>
      </c>
      <c r="I704" s="104" t="s">
        <v>24</v>
      </c>
      <c r="J704" s="125">
        <v>3</v>
      </c>
      <c r="R704" s="103"/>
      <c r="S704" s="104"/>
      <c r="T704" s="104"/>
      <c r="U704" s="135"/>
      <c r="V704" s="104"/>
      <c r="W704" s="104"/>
      <c r="X704" s="104"/>
      <c r="Y704" s="104"/>
      <c r="Z704" s="104"/>
      <c r="AA704" s="68"/>
    </row>
    <row r="705" spans="1:27" x14ac:dyDescent="0.25">
      <c r="A705" s="103">
        <v>2020</v>
      </c>
      <c r="B705" s="104" t="s">
        <v>528</v>
      </c>
      <c r="C705" s="104" t="s">
        <v>344</v>
      </c>
      <c r="D705" s="104" t="s">
        <v>345</v>
      </c>
      <c r="E705" s="104" t="s">
        <v>346</v>
      </c>
      <c r="F705" s="104" t="s">
        <v>134</v>
      </c>
      <c r="G705" s="104" t="s">
        <v>135</v>
      </c>
      <c r="H705" s="104" t="s">
        <v>16</v>
      </c>
      <c r="I705" s="104" t="s">
        <v>19</v>
      </c>
      <c r="J705" s="125">
        <v>17</v>
      </c>
      <c r="R705" s="103"/>
      <c r="S705" s="104"/>
      <c r="T705" s="104"/>
      <c r="U705" s="135"/>
      <c r="V705" s="104"/>
      <c r="W705" s="104"/>
      <c r="X705" s="104"/>
      <c r="Y705" s="104"/>
      <c r="Z705" s="104"/>
      <c r="AA705" s="68"/>
    </row>
    <row r="706" spans="1:27" x14ac:dyDescent="0.25">
      <c r="A706" s="103">
        <v>2020</v>
      </c>
      <c r="B706" s="104" t="s">
        <v>528</v>
      </c>
      <c r="C706" s="104" t="s">
        <v>344</v>
      </c>
      <c r="D706" s="104" t="s">
        <v>345</v>
      </c>
      <c r="E706" s="104" t="s">
        <v>346</v>
      </c>
      <c r="F706" s="104" t="s">
        <v>134</v>
      </c>
      <c r="G706" s="104" t="s">
        <v>135</v>
      </c>
      <c r="H706" s="104" t="s">
        <v>23</v>
      </c>
      <c r="I706" s="104" t="s">
        <v>17</v>
      </c>
      <c r="J706" s="125">
        <v>3</v>
      </c>
      <c r="R706" s="103"/>
      <c r="S706" s="104"/>
      <c r="T706" s="104"/>
      <c r="U706" s="135"/>
      <c r="V706" s="104"/>
      <c r="W706" s="104"/>
      <c r="X706" s="104"/>
      <c r="Y706" s="104"/>
      <c r="Z706" s="104"/>
      <c r="AA706" s="68"/>
    </row>
    <row r="707" spans="1:27" x14ac:dyDescent="0.25">
      <c r="A707" s="103">
        <v>2020</v>
      </c>
      <c r="B707" s="104" t="s">
        <v>528</v>
      </c>
      <c r="C707" s="104" t="s">
        <v>344</v>
      </c>
      <c r="D707" s="104" t="s">
        <v>345</v>
      </c>
      <c r="E707" s="104" t="s">
        <v>346</v>
      </c>
      <c r="F707" s="104" t="s">
        <v>134</v>
      </c>
      <c r="G707" s="104" t="s">
        <v>135</v>
      </c>
      <c r="H707" s="104" t="s">
        <v>23</v>
      </c>
      <c r="I707" s="104" t="s">
        <v>18</v>
      </c>
      <c r="J707" s="125">
        <v>20</v>
      </c>
      <c r="R707" s="103"/>
      <c r="S707" s="104"/>
      <c r="T707" s="104"/>
      <c r="U707" s="135"/>
      <c r="V707" s="104"/>
      <c r="W707" s="104"/>
      <c r="X707" s="104"/>
      <c r="Y707" s="104"/>
      <c r="Z707" s="104"/>
      <c r="AA707" s="68"/>
    </row>
    <row r="708" spans="1:27" x14ac:dyDescent="0.25">
      <c r="A708" s="103">
        <v>2020</v>
      </c>
      <c r="B708" s="104" t="s">
        <v>528</v>
      </c>
      <c r="C708" s="104" t="s">
        <v>344</v>
      </c>
      <c r="D708" s="104" t="s">
        <v>345</v>
      </c>
      <c r="E708" s="104" t="s">
        <v>346</v>
      </c>
      <c r="F708" s="104" t="s">
        <v>134</v>
      </c>
      <c r="G708" s="104" t="s">
        <v>135</v>
      </c>
      <c r="H708" s="104" t="s">
        <v>23</v>
      </c>
      <c r="I708" s="104" t="s">
        <v>19</v>
      </c>
      <c r="J708" s="125">
        <v>22</v>
      </c>
      <c r="R708" s="103"/>
      <c r="S708" s="104"/>
      <c r="T708" s="104"/>
      <c r="U708" s="135"/>
      <c r="V708" s="104"/>
      <c r="W708" s="104"/>
      <c r="X708" s="104"/>
      <c r="Y708" s="104"/>
      <c r="Z708" s="104"/>
      <c r="AA708" s="68"/>
    </row>
    <row r="709" spans="1:27" x14ac:dyDescent="0.25">
      <c r="A709" s="103">
        <v>2020</v>
      </c>
      <c r="B709" s="104" t="s">
        <v>528</v>
      </c>
      <c r="C709" s="104" t="s">
        <v>344</v>
      </c>
      <c r="D709" s="104" t="s">
        <v>345</v>
      </c>
      <c r="E709" s="104" t="s">
        <v>346</v>
      </c>
      <c r="F709" s="104" t="s">
        <v>134</v>
      </c>
      <c r="G709" s="104" t="s">
        <v>135</v>
      </c>
      <c r="H709" s="104" t="s">
        <v>20</v>
      </c>
      <c r="I709" s="104" t="s">
        <v>17</v>
      </c>
      <c r="J709" s="125">
        <v>4</v>
      </c>
      <c r="R709" s="103"/>
      <c r="S709" s="104"/>
      <c r="T709" s="104"/>
      <c r="U709" s="135"/>
      <c r="V709" s="104"/>
      <c r="W709" s="104"/>
      <c r="X709" s="104"/>
      <c r="Y709" s="104"/>
      <c r="Z709" s="104"/>
      <c r="AA709" s="68"/>
    </row>
    <row r="710" spans="1:27" x14ac:dyDescent="0.25">
      <c r="A710" s="103">
        <v>2020</v>
      </c>
      <c r="B710" s="104" t="s">
        <v>528</v>
      </c>
      <c r="C710" s="104" t="s">
        <v>344</v>
      </c>
      <c r="D710" s="104" t="s">
        <v>345</v>
      </c>
      <c r="E710" s="104" t="s">
        <v>346</v>
      </c>
      <c r="F710" s="104" t="s">
        <v>134</v>
      </c>
      <c r="G710" s="104" t="s">
        <v>135</v>
      </c>
      <c r="H710" s="104" t="s">
        <v>20</v>
      </c>
      <c r="I710" s="104" t="s">
        <v>18</v>
      </c>
      <c r="J710" s="125">
        <v>6</v>
      </c>
      <c r="R710" s="103"/>
      <c r="S710" s="104"/>
      <c r="T710" s="104"/>
      <c r="U710" s="135"/>
      <c r="V710" s="104"/>
      <c r="W710" s="104"/>
      <c r="X710" s="104"/>
      <c r="Y710" s="104"/>
      <c r="Z710" s="104"/>
      <c r="AA710" s="68"/>
    </row>
    <row r="711" spans="1:27" x14ac:dyDescent="0.25">
      <c r="A711" s="103">
        <v>2020</v>
      </c>
      <c r="B711" s="104" t="s">
        <v>528</v>
      </c>
      <c r="C711" s="104" t="s">
        <v>344</v>
      </c>
      <c r="D711" s="104" t="s">
        <v>345</v>
      </c>
      <c r="E711" s="104" t="s">
        <v>346</v>
      </c>
      <c r="F711" s="104" t="s">
        <v>134</v>
      </c>
      <c r="G711" s="104" t="s">
        <v>135</v>
      </c>
      <c r="H711" s="104" t="s">
        <v>20</v>
      </c>
      <c r="I711" s="104" t="s">
        <v>24</v>
      </c>
      <c r="J711" s="125">
        <v>25</v>
      </c>
      <c r="R711" s="103"/>
      <c r="S711" s="104"/>
      <c r="T711" s="104"/>
      <c r="U711" s="135"/>
      <c r="V711" s="104"/>
      <c r="W711" s="104"/>
      <c r="X711" s="104"/>
      <c r="Y711" s="104"/>
      <c r="Z711" s="104"/>
      <c r="AA711" s="68"/>
    </row>
    <row r="712" spans="1:27" x14ac:dyDescent="0.25">
      <c r="A712" s="103">
        <v>2020</v>
      </c>
      <c r="B712" s="104" t="s">
        <v>528</v>
      </c>
      <c r="C712" s="104" t="s">
        <v>344</v>
      </c>
      <c r="D712" s="104" t="s">
        <v>345</v>
      </c>
      <c r="E712" s="104" t="s">
        <v>346</v>
      </c>
      <c r="F712" s="104" t="s">
        <v>134</v>
      </c>
      <c r="G712" s="104" t="s">
        <v>135</v>
      </c>
      <c r="H712" s="104" t="s">
        <v>20</v>
      </c>
      <c r="I712" s="104" t="s">
        <v>19</v>
      </c>
      <c r="J712" s="125">
        <v>22</v>
      </c>
      <c r="R712" s="103"/>
      <c r="S712" s="104"/>
      <c r="T712" s="104"/>
      <c r="U712" s="135"/>
      <c r="V712" s="104"/>
      <c r="W712" s="104"/>
      <c r="X712" s="104"/>
      <c r="Y712" s="104"/>
      <c r="Z712" s="104"/>
      <c r="AA712" s="68"/>
    </row>
    <row r="713" spans="1:27" x14ac:dyDescent="0.25">
      <c r="A713" s="103">
        <v>2020</v>
      </c>
      <c r="B713" s="104" t="s">
        <v>522</v>
      </c>
      <c r="C713" s="104" t="s">
        <v>362</v>
      </c>
      <c r="D713" s="104" t="s">
        <v>363</v>
      </c>
      <c r="E713" s="104" t="s">
        <v>364</v>
      </c>
      <c r="F713" s="104" t="s">
        <v>134</v>
      </c>
      <c r="G713" s="104" t="s">
        <v>135</v>
      </c>
      <c r="H713" s="104" t="s">
        <v>16</v>
      </c>
      <c r="I713" s="104" t="s">
        <v>17</v>
      </c>
      <c r="J713" s="125">
        <v>2</v>
      </c>
      <c r="R713" s="103"/>
      <c r="S713" s="104"/>
      <c r="T713" s="104"/>
      <c r="U713" s="135"/>
      <c r="V713" s="104"/>
      <c r="W713" s="104"/>
      <c r="X713" s="104"/>
      <c r="Y713" s="104"/>
      <c r="Z713" s="104"/>
      <c r="AA713" s="68"/>
    </row>
    <row r="714" spans="1:27" x14ac:dyDescent="0.25">
      <c r="A714" s="103">
        <v>2020</v>
      </c>
      <c r="B714" s="104" t="s">
        <v>522</v>
      </c>
      <c r="C714" s="104" t="s">
        <v>362</v>
      </c>
      <c r="D714" s="104" t="s">
        <v>363</v>
      </c>
      <c r="E714" s="104" t="s">
        <v>364</v>
      </c>
      <c r="F714" s="104" t="s">
        <v>134</v>
      </c>
      <c r="G714" s="104" t="s">
        <v>135</v>
      </c>
      <c r="H714" s="104" t="s">
        <v>16</v>
      </c>
      <c r="I714" s="104" t="s">
        <v>18</v>
      </c>
      <c r="J714" s="125">
        <v>9</v>
      </c>
      <c r="R714" s="103"/>
      <c r="S714" s="104"/>
      <c r="T714" s="104"/>
      <c r="U714" s="135"/>
      <c r="V714" s="104"/>
      <c r="W714" s="104"/>
      <c r="X714" s="104"/>
      <c r="Y714" s="104"/>
      <c r="Z714" s="104"/>
      <c r="AA714" s="68"/>
    </row>
    <row r="715" spans="1:27" x14ac:dyDescent="0.25">
      <c r="A715" s="103">
        <v>2020</v>
      </c>
      <c r="B715" s="104" t="s">
        <v>522</v>
      </c>
      <c r="C715" s="104" t="s">
        <v>362</v>
      </c>
      <c r="D715" s="104" t="s">
        <v>363</v>
      </c>
      <c r="E715" s="104" t="s">
        <v>364</v>
      </c>
      <c r="F715" s="104" t="s">
        <v>134</v>
      </c>
      <c r="G715" s="104" t="s">
        <v>135</v>
      </c>
      <c r="H715" s="104" t="s">
        <v>16</v>
      </c>
      <c r="I715" s="104" t="s">
        <v>24</v>
      </c>
      <c r="J715" s="125">
        <v>14</v>
      </c>
      <c r="R715" s="103"/>
      <c r="S715" s="104"/>
      <c r="T715" s="104"/>
      <c r="U715" s="135"/>
      <c r="V715" s="104"/>
      <c r="W715" s="104"/>
      <c r="X715" s="104"/>
      <c r="Y715" s="104"/>
      <c r="Z715" s="104"/>
      <c r="AA715" s="68"/>
    </row>
    <row r="716" spans="1:27" x14ac:dyDescent="0.25">
      <c r="A716" s="103">
        <v>2020</v>
      </c>
      <c r="B716" s="104" t="s">
        <v>522</v>
      </c>
      <c r="C716" s="104" t="s">
        <v>362</v>
      </c>
      <c r="D716" s="104" t="s">
        <v>363</v>
      </c>
      <c r="E716" s="104" t="s">
        <v>364</v>
      </c>
      <c r="F716" s="104" t="s">
        <v>134</v>
      </c>
      <c r="G716" s="104" t="s">
        <v>135</v>
      </c>
      <c r="H716" s="104" t="s">
        <v>16</v>
      </c>
      <c r="I716" s="104" t="s">
        <v>19</v>
      </c>
      <c r="J716" s="125">
        <v>15</v>
      </c>
      <c r="R716" s="103"/>
      <c r="S716" s="104"/>
      <c r="T716" s="104"/>
      <c r="U716" s="135"/>
      <c r="V716" s="104"/>
      <c r="W716" s="104"/>
      <c r="X716" s="104"/>
      <c r="Y716" s="104"/>
      <c r="Z716" s="104"/>
      <c r="AA716" s="68"/>
    </row>
    <row r="717" spans="1:27" x14ac:dyDescent="0.25">
      <c r="A717" s="103">
        <v>2020</v>
      </c>
      <c r="B717" s="104" t="s">
        <v>522</v>
      </c>
      <c r="C717" s="104" t="s">
        <v>362</v>
      </c>
      <c r="D717" s="104" t="s">
        <v>363</v>
      </c>
      <c r="E717" s="104" t="s">
        <v>364</v>
      </c>
      <c r="F717" s="104" t="s">
        <v>134</v>
      </c>
      <c r="G717" s="104" t="s">
        <v>135</v>
      </c>
      <c r="H717" s="104" t="s">
        <v>20</v>
      </c>
      <c r="I717" s="104" t="s">
        <v>18</v>
      </c>
      <c r="J717" s="125">
        <v>1</v>
      </c>
      <c r="R717" s="103"/>
      <c r="S717" s="104"/>
      <c r="T717" s="104"/>
      <c r="U717" s="135"/>
      <c r="V717" s="104"/>
      <c r="W717" s="104"/>
      <c r="X717" s="104"/>
      <c r="Y717" s="104"/>
      <c r="Z717" s="104"/>
      <c r="AA717" s="68"/>
    </row>
    <row r="718" spans="1:27" x14ac:dyDescent="0.25">
      <c r="A718" s="103">
        <v>2020</v>
      </c>
      <c r="B718" s="104" t="s">
        <v>522</v>
      </c>
      <c r="C718" s="104" t="s">
        <v>362</v>
      </c>
      <c r="D718" s="104" t="s">
        <v>363</v>
      </c>
      <c r="E718" s="104" t="s">
        <v>364</v>
      </c>
      <c r="F718" s="104" t="s">
        <v>134</v>
      </c>
      <c r="G718" s="104" t="s">
        <v>135</v>
      </c>
      <c r="H718" s="104" t="s">
        <v>20</v>
      </c>
      <c r="I718" s="104" t="s">
        <v>19</v>
      </c>
      <c r="J718" s="125">
        <v>1</v>
      </c>
      <c r="R718" s="103"/>
      <c r="S718" s="104"/>
      <c r="T718" s="104"/>
      <c r="U718" s="135"/>
      <c r="V718" s="104"/>
      <c r="W718" s="104"/>
      <c r="X718" s="104"/>
      <c r="Y718" s="104"/>
      <c r="Z718" s="104"/>
      <c r="AA718" s="68"/>
    </row>
    <row r="719" spans="1:27" x14ac:dyDescent="0.25">
      <c r="A719" s="103">
        <v>2020</v>
      </c>
      <c r="B719" s="104" t="s">
        <v>567</v>
      </c>
      <c r="C719" s="104" t="s">
        <v>374</v>
      </c>
      <c r="D719" s="104" t="s">
        <v>375</v>
      </c>
      <c r="E719" s="104" t="s">
        <v>376</v>
      </c>
      <c r="F719" s="104" t="s">
        <v>134</v>
      </c>
      <c r="G719" s="104" t="s">
        <v>135</v>
      </c>
      <c r="H719" s="104" t="s">
        <v>20</v>
      </c>
      <c r="I719" s="104" t="s">
        <v>17</v>
      </c>
      <c r="J719" s="125">
        <v>2</v>
      </c>
      <c r="R719" s="103"/>
      <c r="S719" s="104"/>
      <c r="T719" s="104"/>
      <c r="U719" s="135"/>
      <c r="V719" s="104"/>
      <c r="W719" s="104"/>
      <c r="X719" s="104"/>
      <c r="Y719" s="104"/>
      <c r="Z719" s="104"/>
      <c r="AA719" s="68"/>
    </row>
    <row r="720" spans="1:27" x14ac:dyDescent="0.25">
      <c r="A720" s="103">
        <v>2020</v>
      </c>
      <c r="B720" s="104" t="s">
        <v>567</v>
      </c>
      <c r="C720" s="104" t="s">
        <v>374</v>
      </c>
      <c r="D720" s="104" t="s">
        <v>375</v>
      </c>
      <c r="E720" s="104" t="s">
        <v>376</v>
      </c>
      <c r="F720" s="104" t="s">
        <v>134</v>
      </c>
      <c r="G720" s="104" t="s">
        <v>135</v>
      </c>
      <c r="H720" s="104" t="s">
        <v>20</v>
      </c>
      <c r="I720" s="104" t="s">
        <v>18</v>
      </c>
      <c r="J720" s="125">
        <v>12</v>
      </c>
      <c r="R720" s="103"/>
      <c r="S720" s="104"/>
      <c r="T720" s="104"/>
      <c r="U720" s="135"/>
      <c r="V720" s="104"/>
      <c r="W720" s="104"/>
      <c r="X720" s="104"/>
      <c r="Y720" s="104"/>
      <c r="Z720" s="104"/>
      <c r="AA720" s="68"/>
    </row>
    <row r="721" spans="1:27" x14ac:dyDescent="0.25">
      <c r="A721" s="103">
        <v>2020</v>
      </c>
      <c r="B721" s="104" t="s">
        <v>567</v>
      </c>
      <c r="C721" s="104" t="s">
        <v>374</v>
      </c>
      <c r="D721" s="104" t="s">
        <v>375</v>
      </c>
      <c r="E721" s="104" t="s">
        <v>376</v>
      </c>
      <c r="F721" s="104" t="s">
        <v>134</v>
      </c>
      <c r="G721" s="104" t="s">
        <v>135</v>
      </c>
      <c r="H721" s="104" t="s">
        <v>20</v>
      </c>
      <c r="I721" s="104" t="s">
        <v>24</v>
      </c>
      <c r="J721" s="125">
        <v>136</v>
      </c>
      <c r="R721" s="103"/>
      <c r="S721" s="104"/>
      <c r="T721" s="104"/>
      <c r="U721" s="135"/>
      <c r="V721" s="104"/>
      <c r="W721" s="104"/>
      <c r="X721" s="104"/>
      <c r="Y721" s="104"/>
      <c r="Z721" s="104"/>
      <c r="AA721" s="68"/>
    </row>
    <row r="722" spans="1:27" x14ac:dyDescent="0.25">
      <c r="A722" s="103">
        <v>2020</v>
      </c>
      <c r="B722" s="104" t="s">
        <v>567</v>
      </c>
      <c r="C722" s="104" t="s">
        <v>374</v>
      </c>
      <c r="D722" s="104" t="s">
        <v>375</v>
      </c>
      <c r="E722" s="104" t="s">
        <v>376</v>
      </c>
      <c r="F722" s="104" t="s">
        <v>134</v>
      </c>
      <c r="G722" s="104" t="s">
        <v>135</v>
      </c>
      <c r="H722" s="104" t="s">
        <v>20</v>
      </c>
      <c r="I722" s="104" t="s">
        <v>19</v>
      </c>
      <c r="J722" s="125">
        <v>17</v>
      </c>
      <c r="R722" s="103"/>
      <c r="S722" s="104"/>
      <c r="T722" s="104"/>
      <c r="U722" s="135"/>
      <c r="V722" s="104"/>
      <c r="W722" s="104"/>
      <c r="X722" s="104"/>
      <c r="Y722" s="104"/>
      <c r="Z722" s="104"/>
      <c r="AA722" s="68"/>
    </row>
    <row r="723" spans="1:27" x14ac:dyDescent="0.25">
      <c r="A723" s="103">
        <v>2020</v>
      </c>
      <c r="B723" s="104" t="s">
        <v>568</v>
      </c>
      <c r="C723" s="104" t="s">
        <v>392</v>
      </c>
      <c r="D723" s="104" t="s">
        <v>393</v>
      </c>
      <c r="E723" s="104" t="s">
        <v>394</v>
      </c>
      <c r="F723" s="104" t="s">
        <v>29</v>
      </c>
      <c r="G723" s="104" t="s">
        <v>30</v>
      </c>
      <c r="H723" s="104" t="s">
        <v>16</v>
      </c>
      <c r="I723" s="104" t="s">
        <v>17</v>
      </c>
      <c r="J723" s="125">
        <v>11</v>
      </c>
      <c r="R723" s="103"/>
      <c r="S723" s="104"/>
      <c r="T723" s="104"/>
      <c r="U723" s="135"/>
      <c r="V723" s="104"/>
      <c r="W723" s="104"/>
      <c r="X723" s="104"/>
      <c r="Y723" s="104"/>
      <c r="Z723" s="104"/>
      <c r="AA723" s="68"/>
    </row>
    <row r="724" spans="1:27" x14ac:dyDescent="0.25">
      <c r="A724" s="103">
        <v>2020</v>
      </c>
      <c r="B724" s="104" t="s">
        <v>568</v>
      </c>
      <c r="C724" s="104" t="s">
        <v>392</v>
      </c>
      <c r="D724" s="104" t="s">
        <v>393</v>
      </c>
      <c r="E724" s="104" t="s">
        <v>394</v>
      </c>
      <c r="F724" s="104" t="s">
        <v>29</v>
      </c>
      <c r="G724" s="104" t="s">
        <v>30</v>
      </c>
      <c r="H724" s="104" t="s">
        <v>16</v>
      </c>
      <c r="I724" s="104" t="s">
        <v>18</v>
      </c>
      <c r="J724" s="125">
        <v>2</v>
      </c>
      <c r="R724" s="103"/>
      <c r="S724" s="104"/>
      <c r="T724" s="104"/>
      <c r="U724" s="135"/>
      <c r="V724" s="104"/>
      <c r="W724" s="104"/>
      <c r="X724" s="104"/>
      <c r="Y724" s="104"/>
      <c r="Z724" s="104"/>
      <c r="AA724" s="68"/>
    </row>
    <row r="725" spans="1:27" x14ac:dyDescent="0.25">
      <c r="A725" s="103">
        <v>2020</v>
      </c>
      <c r="B725" s="104" t="s">
        <v>568</v>
      </c>
      <c r="C725" s="104" t="s">
        <v>392</v>
      </c>
      <c r="D725" s="104" t="s">
        <v>393</v>
      </c>
      <c r="E725" s="104" t="s">
        <v>394</v>
      </c>
      <c r="F725" s="104" t="s">
        <v>29</v>
      </c>
      <c r="G725" s="104" t="s">
        <v>30</v>
      </c>
      <c r="H725" s="104" t="s">
        <v>16</v>
      </c>
      <c r="I725" s="104" t="s">
        <v>19</v>
      </c>
      <c r="J725" s="125">
        <v>1</v>
      </c>
      <c r="R725" s="103"/>
      <c r="S725" s="104"/>
      <c r="T725" s="104"/>
      <c r="U725" s="135"/>
      <c r="V725" s="104"/>
      <c r="W725" s="104"/>
      <c r="X725" s="104"/>
      <c r="Y725" s="104"/>
      <c r="Z725" s="104"/>
      <c r="AA725" s="68"/>
    </row>
    <row r="726" spans="1:27" x14ac:dyDescent="0.25">
      <c r="A726" s="103">
        <v>2020</v>
      </c>
      <c r="B726" s="104" t="s">
        <v>568</v>
      </c>
      <c r="C726" s="104" t="s">
        <v>392</v>
      </c>
      <c r="D726" s="104" t="s">
        <v>393</v>
      </c>
      <c r="E726" s="104" t="s">
        <v>394</v>
      </c>
      <c r="F726" s="104" t="s">
        <v>29</v>
      </c>
      <c r="G726" s="104" t="s">
        <v>30</v>
      </c>
      <c r="H726" s="104" t="s">
        <v>20</v>
      </c>
      <c r="I726" s="104" t="s">
        <v>17</v>
      </c>
      <c r="J726" s="125">
        <v>3</v>
      </c>
      <c r="R726" s="103"/>
      <c r="S726" s="104"/>
      <c r="T726" s="104"/>
      <c r="U726" s="135"/>
      <c r="V726" s="104"/>
      <c r="W726" s="104"/>
      <c r="X726" s="104"/>
      <c r="Y726" s="104"/>
      <c r="Z726" s="104"/>
      <c r="AA726" s="68"/>
    </row>
    <row r="727" spans="1:27" x14ac:dyDescent="0.25">
      <c r="A727" s="103">
        <v>2020</v>
      </c>
      <c r="B727" s="104" t="s">
        <v>568</v>
      </c>
      <c r="C727" s="104" t="s">
        <v>392</v>
      </c>
      <c r="D727" s="104" t="s">
        <v>393</v>
      </c>
      <c r="E727" s="104" t="s">
        <v>394</v>
      </c>
      <c r="F727" s="104" t="s">
        <v>29</v>
      </c>
      <c r="G727" s="104" t="s">
        <v>30</v>
      </c>
      <c r="H727" s="104" t="s">
        <v>20</v>
      </c>
      <c r="I727" s="104" t="s">
        <v>18</v>
      </c>
      <c r="J727" s="125">
        <v>42</v>
      </c>
      <c r="R727" s="103"/>
      <c r="S727" s="104"/>
      <c r="T727" s="104"/>
      <c r="U727" s="135"/>
      <c r="V727" s="104"/>
      <c r="W727" s="104"/>
      <c r="X727" s="104"/>
      <c r="Y727" s="104"/>
      <c r="Z727" s="104"/>
      <c r="AA727" s="68"/>
    </row>
    <row r="728" spans="1:27" x14ac:dyDescent="0.25">
      <c r="A728" s="103">
        <v>2020</v>
      </c>
      <c r="B728" s="104" t="s">
        <v>568</v>
      </c>
      <c r="C728" s="104" t="s">
        <v>392</v>
      </c>
      <c r="D728" s="104" t="s">
        <v>393</v>
      </c>
      <c r="E728" s="104" t="s">
        <v>394</v>
      </c>
      <c r="F728" s="104" t="s">
        <v>29</v>
      </c>
      <c r="G728" s="104" t="s">
        <v>30</v>
      </c>
      <c r="H728" s="104" t="s">
        <v>20</v>
      </c>
      <c r="I728" s="104" t="s">
        <v>24</v>
      </c>
      <c r="J728" s="125">
        <v>21</v>
      </c>
      <c r="R728" s="103"/>
      <c r="S728" s="104"/>
      <c r="T728" s="104"/>
      <c r="U728" s="135"/>
      <c r="V728" s="104"/>
      <c r="W728" s="104"/>
      <c r="X728" s="104"/>
      <c r="Y728" s="104"/>
      <c r="Z728" s="104"/>
      <c r="AA728" s="68"/>
    </row>
    <row r="729" spans="1:27" x14ac:dyDescent="0.25">
      <c r="A729" s="103">
        <v>2020</v>
      </c>
      <c r="B729" s="104" t="s">
        <v>568</v>
      </c>
      <c r="C729" s="104" t="s">
        <v>392</v>
      </c>
      <c r="D729" s="104" t="s">
        <v>393</v>
      </c>
      <c r="E729" s="104" t="s">
        <v>394</v>
      </c>
      <c r="F729" s="104" t="s">
        <v>29</v>
      </c>
      <c r="G729" s="104" t="s">
        <v>30</v>
      </c>
      <c r="H729" s="104" t="s">
        <v>20</v>
      </c>
      <c r="I729" s="104" t="s">
        <v>19</v>
      </c>
      <c r="J729" s="125">
        <v>40</v>
      </c>
      <c r="R729" s="103"/>
      <c r="S729" s="104"/>
      <c r="T729" s="104"/>
      <c r="U729" s="135"/>
      <c r="V729" s="104"/>
      <c r="W729" s="104"/>
      <c r="X729" s="104"/>
      <c r="Y729" s="104"/>
      <c r="Z729" s="104"/>
      <c r="AA729" s="68"/>
    </row>
    <row r="730" spans="1:27" x14ac:dyDescent="0.25">
      <c r="A730" s="103">
        <v>2020</v>
      </c>
      <c r="B730" s="104" t="s">
        <v>569</v>
      </c>
      <c r="C730" s="104" t="s">
        <v>412</v>
      </c>
      <c r="D730" s="104" t="s">
        <v>413</v>
      </c>
      <c r="E730" s="104" t="s">
        <v>414</v>
      </c>
      <c r="F730" s="104" t="s">
        <v>134</v>
      </c>
      <c r="G730" s="104" t="s">
        <v>135</v>
      </c>
      <c r="H730" s="104" t="s">
        <v>16</v>
      </c>
      <c r="I730" s="104" t="s">
        <v>17</v>
      </c>
      <c r="J730" s="125">
        <v>2</v>
      </c>
      <c r="R730" s="103"/>
      <c r="S730" s="104"/>
      <c r="T730" s="104"/>
      <c r="U730" s="135"/>
      <c r="V730" s="104"/>
      <c r="W730" s="104"/>
      <c r="X730" s="104"/>
      <c r="Y730" s="104"/>
      <c r="Z730" s="104"/>
      <c r="AA730" s="68"/>
    </row>
    <row r="731" spans="1:27" x14ac:dyDescent="0.25">
      <c r="A731" s="103">
        <v>2020</v>
      </c>
      <c r="B731" s="104" t="s">
        <v>569</v>
      </c>
      <c r="C731" s="104" t="s">
        <v>412</v>
      </c>
      <c r="D731" s="104" t="s">
        <v>413</v>
      </c>
      <c r="E731" s="104" t="s">
        <v>414</v>
      </c>
      <c r="F731" s="104" t="s">
        <v>134</v>
      </c>
      <c r="G731" s="104" t="s">
        <v>135</v>
      </c>
      <c r="H731" s="104" t="s">
        <v>16</v>
      </c>
      <c r="I731" s="104" t="s">
        <v>18</v>
      </c>
      <c r="J731" s="125">
        <v>2</v>
      </c>
      <c r="R731" s="103"/>
      <c r="S731" s="104"/>
      <c r="T731" s="104"/>
      <c r="U731" s="135"/>
      <c r="V731" s="104"/>
      <c r="W731" s="104"/>
      <c r="X731" s="104"/>
      <c r="Y731" s="104"/>
      <c r="Z731" s="104"/>
      <c r="AA731" s="68"/>
    </row>
    <row r="732" spans="1:27" x14ac:dyDescent="0.25">
      <c r="A732" s="103">
        <v>2020</v>
      </c>
      <c r="B732" s="104" t="s">
        <v>569</v>
      </c>
      <c r="C732" s="104" t="s">
        <v>412</v>
      </c>
      <c r="D732" s="104" t="s">
        <v>413</v>
      </c>
      <c r="E732" s="104" t="s">
        <v>414</v>
      </c>
      <c r="F732" s="104" t="s">
        <v>134</v>
      </c>
      <c r="G732" s="104" t="s">
        <v>135</v>
      </c>
      <c r="H732" s="104" t="s">
        <v>16</v>
      </c>
      <c r="I732" s="104" t="s">
        <v>24</v>
      </c>
      <c r="J732" s="125">
        <v>1</v>
      </c>
      <c r="R732" s="103"/>
      <c r="S732" s="104"/>
      <c r="T732" s="104"/>
      <c r="U732" s="135"/>
      <c r="V732" s="104"/>
      <c r="W732" s="104"/>
      <c r="X732" s="104"/>
      <c r="Y732" s="104"/>
      <c r="Z732" s="104"/>
      <c r="AA732" s="68"/>
    </row>
    <row r="733" spans="1:27" x14ac:dyDescent="0.25">
      <c r="A733" s="103">
        <v>2020</v>
      </c>
      <c r="B733" s="104" t="s">
        <v>569</v>
      </c>
      <c r="C733" s="104" t="s">
        <v>412</v>
      </c>
      <c r="D733" s="104" t="s">
        <v>413</v>
      </c>
      <c r="E733" s="104" t="s">
        <v>414</v>
      </c>
      <c r="F733" s="104" t="s">
        <v>134</v>
      </c>
      <c r="G733" s="104" t="s">
        <v>135</v>
      </c>
      <c r="H733" s="104" t="s">
        <v>16</v>
      </c>
      <c r="I733" s="104" t="s">
        <v>19</v>
      </c>
      <c r="J733" s="125">
        <v>12</v>
      </c>
      <c r="R733" s="103"/>
      <c r="S733" s="104"/>
      <c r="T733" s="104"/>
      <c r="U733" s="135"/>
      <c r="V733" s="104"/>
      <c r="W733" s="104"/>
      <c r="X733" s="104"/>
      <c r="Y733" s="104"/>
      <c r="Z733" s="104"/>
      <c r="AA733" s="68"/>
    </row>
    <row r="734" spans="1:27" x14ac:dyDescent="0.25">
      <c r="A734" s="103">
        <v>2020</v>
      </c>
      <c r="B734" s="104" t="s">
        <v>569</v>
      </c>
      <c r="C734" s="104" t="s">
        <v>412</v>
      </c>
      <c r="D734" s="104" t="s">
        <v>413</v>
      </c>
      <c r="E734" s="104" t="s">
        <v>414</v>
      </c>
      <c r="F734" s="104" t="s">
        <v>134</v>
      </c>
      <c r="G734" s="104" t="s">
        <v>135</v>
      </c>
      <c r="H734" s="104" t="s">
        <v>23</v>
      </c>
      <c r="I734" s="104" t="s">
        <v>18</v>
      </c>
      <c r="J734" s="125">
        <v>1</v>
      </c>
      <c r="R734" s="103"/>
      <c r="S734" s="104"/>
      <c r="T734" s="104"/>
      <c r="U734" s="135"/>
      <c r="V734" s="104"/>
      <c r="W734" s="104"/>
      <c r="X734" s="104"/>
      <c r="Y734" s="104"/>
      <c r="Z734" s="104"/>
      <c r="AA734" s="68"/>
    </row>
    <row r="735" spans="1:27" x14ac:dyDescent="0.25">
      <c r="A735" s="103">
        <v>2020</v>
      </c>
      <c r="B735" s="104" t="s">
        <v>569</v>
      </c>
      <c r="C735" s="104" t="s">
        <v>412</v>
      </c>
      <c r="D735" s="104" t="s">
        <v>413</v>
      </c>
      <c r="E735" s="104" t="s">
        <v>414</v>
      </c>
      <c r="F735" s="104" t="s">
        <v>134</v>
      </c>
      <c r="G735" s="104" t="s">
        <v>135</v>
      </c>
      <c r="H735" s="104" t="s">
        <v>20</v>
      </c>
      <c r="I735" s="104" t="s">
        <v>17</v>
      </c>
      <c r="J735" s="125">
        <v>9</v>
      </c>
      <c r="R735" s="103"/>
      <c r="S735" s="104"/>
      <c r="T735" s="104"/>
      <c r="U735" s="135"/>
      <c r="V735" s="104"/>
      <c r="W735" s="104"/>
      <c r="X735" s="104"/>
      <c r="Y735" s="104"/>
      <c r="Z735" s="104"/>
      <c r="AA735" s="68"/>
    </row>
    <row r="736" spans="1:27" x14ac:dyDescent="0.25">
      <c r="A736" s="103">
        <v>2020</v>
      </c>
      <c r="B736" s="104" t="s">
        <v>569</v>
      </c>
      <c r="C736" s="104" t="s">
        <v>412</v>
      </c>
      <c r="D736" s="104" t="s">
        <v>413</v>
      </c>
      <c r="E736" s="104" t="s">
        <v>414</v>
      </c>
      <c r="F736" s="104" t="s">
        <v>134</v>
      </c>
      <c r="G736" s="104" t="s">
        <v>135</v>
      </c>
      <c r="H736" s="104" t="s">
        <v>20</v>
      </c>
      <c r="I736" s="104" t="s">
        <v>18</v>
      </c>
      <c r="J736" s="125">
        <v>2</v>
      </c>
      <c r="R736" s="103"/>
      <c r="S736" s="104"/>
      <c r="T736" s="104"/>
      <c r="U736" s="135"/>
      <c r="V736" s="104"/>
      <c r="W736" s="104"/>
      <c r="X736" s="104"/>
      <c r="Y736" s="104"/>
      <c r="Z736" s="104"/>
      <c r="AA736" s="68"/>
    </row>
    <row r="737" spans="1:27" x14ac:dyDescent="0.25">
      <c r="A737" s="103">
        <v>2020</v>
      </c>
      <c r="B737" s="104" t="s">
        <v>569</v>
      </c>
      <c r="C737" s="104" t="s">
        <v>412</v>
      </c>
      <c r="D737" s="104" t="s">
        <v>413</v>
      </c>
      <c r="E737" s="104" t="s">
        <v>414</v>
      </c>
      <c r="F737" s="104" t="s">
        <v>134</v>
      </c>
      <c r="G737" s="104" t="s">
        <v>135</v>
      </c>
      <c r="H737" s="104" t="s">
        <v>20</v>
      </c>
      <c r="I737" s="104" t="s">
        <v>19</v>
      </c>
      <c r="J737" s="125">
        <v>16</v>
      </c>
      <c r="R737" s="103"/>
      <c r="S737" s="104"/>
      <c r="T737" s="104"/>
      <c r="U737" s="135"/>
      <c r="V737" s="104"/>
      <c r="W737" s="104"/>
      <c r="X737" s="104"/>
      <c r="Y737" s="104"/>
      <c r="Z737" s="104"/>
      <c r="AA737" s="68"/>
    </row>
    <row r="738" spans="1:27" x14ac:dyDescent="0.25">
      <c r="A738" s="103">
        <v>2020</v>
      </c>
      <c r="B738" s="104" t="s">
        <v>524</v>
      </c>
      <c r="C738" s="104" t="s">
        <v>448</v>
      </c>
      <c r="D738" s="104" t="s">
        <v>555</v>
      </c>
      <c r="E738" s="104" t="s">
        <v>449</v>
      </c>
      <c r="F738" s="104" t="s">
        <v>134</v>
      </c>
      <c r="G738" s="104" t="s">
        <v>135</v>
      </c>
      <c r="H738" s="104" t="s">
        <v>16</v>
      </c>
      <c r="I738" s="104" t="s">
        <v>17</v>
      </c>
      <c r="J738" s="125">
        <v>1</v>
      </c>
      <c r="R738" s="103"/>
      <c r="S738" s="104"/>
      <c r="T738" s="104"/>
      <c r="U738" s="135"/>
      <c r="V738" s="104"/>
      <c r="W738" s="104"/>
      <c r="X738" s="104"/>
      <c r="Y738" s="104"/>
      <c r="Z738" s="104"/>
      <c r="AA738" s="68"/>
    </row>
    <row r="739" spans="1:27" x14ac:dyDescent="0.25">
      <c r="A739" s="103">
        <v>2020</v>
      </c>
      <c r="B739" s="104" t="s">
        <v>524</v>
      </c>
      <c r="C739" s="104" t="s">
        <v>448</v>
      </c>
      <c r="D739" s="104" t="s">
        <v>555</v>
      </c>
      <c r="E739" s="104" t="s">
        <v>449</v>
      </c>
      <c r="F739" s="104" t="s">
        <v>134</v>
      </c>
      <c r="G739" s="104" t="s">
        <v>135</v>
      </c>
      <c r="H739" s="104" t="s">
        <v>16</v>
      </c>
      <c r="I739" s="104" t="s">
        <v>24</v>
      </c>
      <c r="J739" s="125">
        <v>39</v>
      </c>
      <c r="R739" s="103"/>
      <c r="S739" s="104"/>
      <c r="T739" s="104"/>
      <c r="U739" s="135"/>
      <c r="V739" s="104"/>
      <c r="W739" s="104"/>
      <c r="X739" s="104"/>
      <c r="Y739" s="104"/>
      <c r="Z739" s="104"/>
      <c r="AA739" s="68"/>
    </row>
    <row r="740" spans="1:27" x14ac:dyDescent="0.25">
      <c r="A740" s="103">
        <v>2020</v>
      </c>
      <c r="B740" s="104" t="s">
        <v>524</v>
      </c>
      <c r="C740" s="104" t="s">
        <v>448</v>
      </c>
      <c r="D740" s="104" t="s">
        <v>555</v>
      </c>
      <c r="E740" s="104" t="s">
        <v>449</v>
      </c>
      <c r="F740" s="104" t="s">
        <v>134</v>
      </c>
      <c r="G740" s="104" t="s">
        <v>135</v>
      </c>
      <c r="H740" s="104" t="s">
        <v>16</v>
      </c>
      <c r="I740" s="104" t="s">
        <v>19</v>
      </c>
      <c r="J740" s="125">
        <v>9</v>
      </c>
      <c r="R740" s="103"/>
      <c r="S740" s="104"/>
      <c r="T740" s="104"/>
      <c r="U740" s="135"/>
      <c r="V740" s="104"/>
      <c r="W740" s="104"/>
      <c r="X740" s="104"/>
      <c r="Y740" s="104"/>
      <c r="Z740" s="104"/>
      <c r="AA740" s="68"/>
    </row>
    <row r="741" spans="1:27" x14ac:dyDescent="0.25">
      <c r="A741" s="103">
        <v>2020</v>
      </c>
      <c r="B741" s="104" t="s">
        <v>524</v>
      </c>
      <c r="C741" s="104" t="s">
        <v>448</v>
      </c>
      <c r="D741" s="104" t="s">
        <v>555</v>
      </c>
      <c r="E741" s="104" t="s">
        <v>449</v>
      </c>
      <c r="F741" s="104" t="s">
        <v>134</v>
      </c>
      <c r="G741" s="104" t="s">
        <v>135</v>
      </c>
      <c r="H741" s="104" t="s">
        <v>20</v>
      </c>
      <c r="I741" s="104" t="s">
        <v>17</v>
      </c>
      <c r="J741" s="125">
        <v>128</v>
      </c>
      <c r="R741" s="103"/>
      <c r="S741" s="104"/>
      <c r="T741" s="104"/>
      <c r="U741" s="135"/>
      <c r="V741" s="104"/>
      <c r="W741" s="104"/>
      <c r="X741" s="104"/>
      <c r="Y741" s="104"/>
      <c r="Z741" s="104"/>
      <c r="AA741" s="68"/>
    </row>
    <row r="742" spans="1:27" x14ac:dyDescent="0.25">
      <c r="A742" s="103">
        <v>2020</v>
      </c>
      <c r="B742" s="104" t="s">
        <v>524</v>
      </c>
      <c r="C742" s="104" t="s">
        <v>448</v>
      </c>
      <c r="D742" s="104" t="s">
        <v>555</v>
      </c>
      <c r="E742" s="104" t="s">
        <v>449</v>
      </c>
      <c r="F742" s="104" t="s">
        <v>134</v>
      </c>
      <c r="G742" s="104" t="s">
        <v>135</v>
      </c>
      <c r="H742" s="104" t="s">
        <v>20</v>
      </c>
      <c r="I742" s="104" t="s">
        <v>18</v>
      </c>
      <c r="J742" s="125">
        <v>128</v>
      </c>
      <c r="R742" s="103"/>
      <c r="S742" s="104"/>
      <c r="T742" s="104"/>
      <c r="U742" s="135"/>
      <c r="V742" s="104"/>
      <c r="W742" s="104"/>
      <c r="X742" s="104"/>
      <c r="Y742" s="104"/>
      <c r="Z742" s="104"/>
      <c r="AA742" s="68"/>
    </row>
    <row r="743" spans="1:27" x14ac:dyDescent="0.25">
      <c r="A743" s="103">
        <v>2020</v>
      </c>
      <c r="B743" s="104" t="s">
        <v>524</v>
      </c>
      <c r="C743" s="104" t="s">
        <v>448</v>
      </c>
      <c r="D743" s="104" t="s">
        <v>555</v>
      </c>
      <c r="E743" s="104" t="s">
        <v>449</v>
      </c>
      <c r="F743" s="104" t="s">
        <v>134</v>
      </c>
      <c r="G743" s="104" t="s">
        <v>135</v>
      </c>
      <c r="H743" s="104" t="s">
        <v>20</v>
      </c>
      <c r="I743" s="104" t="s">
        <v>24</v>
      </c>
      <c r="J743" s="125">
        <v>59</v>
      </c>
      <c r="R743" s="103"/>
      <c r="S743" s="104"/>
      <c r="T743" s="104"/>
      <c r="U743" s="135"/>
      <c r="V743" s="104"/>
      <c r="W743" s="104"/>
      <c r="X743" s="104"/>
      <c r="Y743" s="104"/>
      <c r="Z743" s="104"/>
      <c r="AA743" s="68"/>
    </row>
    <row r="744" spans="1:27" x14ac:dyDescent="0.25">
      <c r="A744" s="103">
        <v>2020</v>
      </c>
      <c r="B744" s="104" t="s">
        <v>524</v>
      </c>
      <c r="C744" s="104" t="s">
        <v>448</v>
      </c>
      <c r="D744" s="104" t="s">
        <v>555</v>
      </c>
      <c r="E744" s="104" t="s">
        <v>449</v>
      </c>
      <c r="F744" s="104" t="s">
        <v>134</v>
      </c>
      <c r="G744" s="104" t="s">
        <v>135</v>
      </c>
      <c r="H744" s="104" t="s">
        <v>20</v>
      </c>
      <c r="I744" s="104" t="s">
        <v>19</v>
      </c>
      <c r="J744" s="125">
        <v>296</v>
      </c>
      <c r="R744" s="103"/>
      <c r="S744" s="104"/>
      <c r="T744" s="104"/>
      <c r="U744" s="135"/>
      <c r="V744" s="104"/>
      <c r="W744" s="104"/>
      <c r="X744" s="104"/>
      <c r="Y744" s="104"/>
      <c r="Z744" s="104"/>
      <c r="AA744" s="68"/>
    </row>
    <row r="745" spans="1:27" x14ac:dyDescent="0.25">
      <c r="A745" s="103">
        <v>2020</v>
      </c>
      <c r="B745" s="104" t="s">
        <v>600</v>
      </c>
      <c r="C745" s="104" t="s">
        <v>153</v>
      </c>
      <c r="D745" s="104" t="s">
        <v>154</v>
      </c>
      <c r="E745" s="104" t="s">
        <v>155</v>
      </c>
      <c r="F745" s="104" t="s">
        <v>29</v>
      </c>
      <c r="G745" s="104" t="s">
        <v>30</v>
      </c>
      <c r="H745" s="104" t="s">
        <v>16</v>
      </c>
      <c r="I745" s="104" t="s">
        <v>18</v>
      </c>
      <c r="J745" s="125">
        <v>4</v>
      </c>
      <c r="R745" s="103"/>
      <c r="S745" s="104"/>
      <c r="T745" s="104"/>
      <c r="U745" s="135"/>
      <c r="V745" s="104"/>
      <c r="W745" s="104"/>
      <c r="X745" s="104"/>
      <c r="Y745" s="104"/>
      <c r="Z745" s="104"/>
      <c r="AA745" s="68"/>
    </row>
    <row r="746" spans="1:27" x14ac:dyDescent="0.25">
      <c r="A746" s="103">
        <v>2020</v>
      </c>
      <c r="B746" s="104" t="s">
        <v>600</v>
      </c>
      <c r="C746" s="104" t="s">
        <v>153</v>
      </c>
      <c r="D746" s="104" t="s">
        <v>154</v>
      </c>
      <c r="E746" s="104" t="s">
        <v>155</v>
      </c>
      <c r="F746" s="104" t="s">
        <v>29</v>
      </c>
      <c r="G746" s="104" t="s">
        <v>30</v>
      </c>
      <c r="H746" s="104" t="s">
        <v>16</v>
      </c>
      <c r="I746" s="104" t="s">
        <v>19</v>
      </c>
      <c r="J746" s="125">
        <v>5</v>
      </c>
      <c r="R746" s="103"/>
      <c r="S746" s="104"/>
      <c r="T746" s="104"/>
      <c r="U746" s="135"/>
      <c r="V746" s="104"/>
      <c r="W746" s="104"/>
      <c r="X746" s="104"/>
      <c r="Y746" s="104"/>
      <c r="Z746" s="104"/>
      <c r="AA746" s="68"/>
    </row>
    <row r="747" spans="1:27" x14ac:dyDescent="0.25">
      <c r="A747" s="103">
        <v>2020</v>
      </c>
      <c r="B747" s="104" t="s">
        <v>586</v>
      </c>
      <c r="C747" s="104" t="s">
        <v>217</v>
      </c>
      <c r="D747" s="104" t="s">
        <v>218</v>
      </c>
      <c r="E747" s="104" t="s">
        <v>219</v>
      </c>
      <c r="F747" s="104" t="s">
        <v>134</v>
      </c>
      <c r="G747" s="104" t="s">
        <v>135</v>
      </c>
      <c r="H747" s="104" t="s">
        <v>16</v>
      </c>
      <c r="I747" s="104" t="s">
        <v>18</v>
      </c>
      <c r="J747" s="125">
        <v>1</v>
      </c>
      <c r="R747" s="103"/>
      <c r="S747" s="104"/>
      <c r="T747" s="104"/>
      <c r="U747" s="135"/>
      <c r="V747" s="104"/>
      <c r="W747" s="104"/>
      <c r="X747" s="104"/>
      <c r="Y747" s="104"/>
      <c r="Z747" s="104"/>
      <c r="AA747" s="68"/>
    </row>
    <row r="748" spans="1:27" x14ac:dyDescent="0.25">
      <c r="A748" s="103">
        <v>2020</v>
      </c>
      <c r="B748" s="104" t="s">
        <v>586</v>
      </c>
      <c r="C748" s="104" t="s">
        <v>217</v>
      </c>
      <c r="D748" s="104" t="s">
        <v>218</v>
      </c>
      <c r="E748" s="104" t="s">
        <v>219</v>
      </c>
      <c r="F748" s="104" t="s">
        <v>134</v>
      </c>
      <c r="G748" s="104" t="s">
        <v>135</v>
      </c>
      <c r="H748" s="104" t="s">
        <v>20</v>
      </c>
      <c r="I748" s="104" t="s">
        <v>17</v>
      </c>
      <c r="J748" s="125">
        <v>4</v>
      </c>
      <c r="R748" s="103"/>
      <c r="S748" s="104"/>
      <c r="T748" s="104"/>
      <c r="U748" s="135"/>
      <c r="V748" s="104"/>
      <c r="W748" s="104"/>
      <c r="X748" s="104"/>
      <c r="Y748" s="104"/>
      <c r="Z748" s="104"/>
      <c r="AA748" s="68"/>
    </row>
    <row r="749" spans="1:27" x14ac:dyDescent="0.25">
      <c r="A749" s="103">
        <v>2020</v>
      </c>
      <c r="B749" s="104" t="s">
        <v>586</v>
      </c>
      <c r="C749" s="104" t="s">
        <v>217</v>
      </c>
      <c r="D749" s="104" t="s">
        <v>218</v>
      </c>
      <c r="E749" s="104" t="s">
        <v>219</v>
      </c>
      <c r="F749" s="104" t="s">
        <v>134</v>
      </c>
      <c r="G749" s="104" t="s">
        <v>135</v>
      </c>
      <c r="H749" s="104" t="s">
        <v>20</v>
      </c>
      <c r="I749" s="104" t="s">
        <v>18</v>
      </c>
      <c r="J749" s="125">
        <v>2</v>
      </c>
      <c r="R749" s="103"/>
      <c r="S749" s="104"/>
      <c r="T749" s="104"/>
      <c r="U749" s="135"/>
      <c r="V749" s="104"/>
      <c r="W749" s="104"/>
      <c r="X749" s="104"/>
      <c r="Y749" s="104"/>
      <c r="Z749" s="104"/>
      <c r="AA749" s="68"/>
    </row>
    <row r="750" spans="1:27" x14ac:dyDescent="0.25">
      <c r="A750" s="103">
        <v>2020</v>
      </c>
      <c r="B750" s="104" t="s">
        <v>586</v>
      </c>
      <c r="C750" s="104" t="s">
        <v>217</v>
      </c>
      <c r="D750" s="104" t="s">
        <v>218</v>
      </c>
      <c r="E750" s="104" t="s">
        <v>219</v>
      </c>
      <c r="F750" s="104" t="s">
        <v>134</v>
      </c>
      <c r="G750" s="104" t="s">
        <v>135</v>
      </c>
      <c r="H750" s="104" t="s">
        <v>20</v>
      </c>
      <c r="I750" s="104" t="s">
        <v>19</v>
      </c>
      <c r="J750" s="125">
        <v>2</v>
      </c>
      <c r="R750" s="103"/>
      <c r="S750" s="104"/>
      <c r="T750" s="104"/>
      <c r="U750" s="135"/>
      <c r="V750" s="104"/>
      <c r="W750" s="104"/>
      <c r="X750" s="104"/>
      <c r="Y750" s="104"/>
      <c r="Z750" s="104"/>
      <c r="AA750" s="68"/>
    </row>
    <row r="751" spans="1:27" x14ac:dyDescent="0.25">
      <c r="A751" s="103">
        <v>2020</v>
      </c>
      <c r="B751" s="104" t="s">
        <v>515</v>
      </c>
      <c r="C751" s="104" t="s">
        <v>221</v>
      </c>
      <c r="D751" s="104" t="s">
        <v>218</v>
      </c>
      <c r="E751" s="104" t="s">
        <v>219</v>
      </c>
      <c r="F751" s="104" t="s">
        <v>134</v>
      </c>
      <c r="G751" s="104" t="s">
        <v>135</v>
      </c>
      <c r="H751" s="104" t="s">
        <v>16</v>
      </c>
      <c r="I751" s="104" t="s">
        <v>18</v>
      </c>
      <c r="J751" s="125">
        <v>7</v>
      </c>
      <c r="R751" s="103"/>
      <c r="S751" s="104"/>
      <c r="T751" s="104"/>
      <c r="U751" s="135"/>
      <c r="V751" s="104"/>
      <c r="W751" s="104"/>
      <c r="X751" s="104"/>
      <c r="Y751" s="104"/>
      <c r="Z751" s="104"/>
      <c r="AA751" s="68"/>
    </row>
    <row r="752" spans="1:27" x14ac:dyDescent="0.25">
      <c r="A752" s="103">
        <v>2020</v>
      </c>
      <c r="B752" s="104" t="s">
        <v>515</v>
      </c>
      <c r="C752" s="104" t="s">
        <v>221</v>
      </c>
      <c r="D752" s="104" t="s">
        <v>218</v>
      </c>
      <c r="E752" s="104" t="s">
        <v>219</v>
      </c>
      <c r="F752" s="104" t="s">
        <v>134</v>
      </c>
      <c r="G752" s="104" t="s">
        <v>135</v>
      </c>
      <c r="H752" s="104" t="s">
        <v>16</v>
      </c>
      <c r="I752" s="104" t="s">
        <v>19</v>
      </c>
      <c r="J752" s="125">
        <v>10</v>
      </c>
      <c r="R752" s="103"/>
      <c r="S752" s="104"/>
      <c r="T752" s="104"/>
      <c r="U752" s="135"/>
      <c r="V752" s="104"/>
      <c r="W752" s="104"/>
      <c r="X752" s="104"/>
      <c r="Y752" s="104"/>
      <c r="Z752" s="104"/>
      <c r="AA752" s="68"/>
    </row>
    <row r="753" spans="1:27" x14ac:dyDescent="0.25">
      <c r="A753" s="103">
        <v>2020</v>
      </c>
      <c r="B753" s="104" t="s">
        <v>515</v>
      </c>
      <c r="C753" s="104" t="s">
        <v>221</v>
      </c>
      <c r="D753" s="104" t="s">
        <v>218</v>
      </c>
      <c r="E753" s="104" t="s">
        <v>219</v>
      </c>
      <c r="F753" s="104" t="s">
        <v>134</v>
      </c>
      <c r="G753" s="104" t="s">
        <v>135</v>
      </c>
      <c r="H753" s="104" t="s">
        <v>20</v>
      </c>
      <c r="I753" s="104" t="s">
        <v>18</v>
      </c>
      <c r="J753" s="125">
        <v>1</v>
      </c>
      <c r="R753" s="103"/>
      <c r="S753" s="104"/>
      <c r="T753" s="104"/>
      <c r="U753" s="135"/>
      <c r="V753" s="104"/>
      <c r="W753" s="104"/>
      <c r="X753" s="104"/>
      <c r="Y753" s="104"/>
      <c r="Z753" s="104"/>
      <c r="AA753" s="68"/>
    </row>
    <row r="754" spans="1:27" x14ac:dyDescent="0.25">
      <c r="A754" s="103">
        <v>2020</v>
      </c>
      <c r="B754" s="104" t="s">
        <v>508</v>
      </c>
      <c r="C754" s="104" t="s">
        <v>157</v>
      </c>
      <c r="D754" s="104" t="s">
        <v>154</v>
      </c>
      <c r="E754" s="104" t="s">
        <v>155</v>
      </c>
      <c r="F754" s="104" t="s">
        <v>29</v>
      </c>
      <c r="G754" s="104" t="s">
        <v>30</v>
      </c>
      <c r="H754" s="104" t="s">
        <v>16</v>
      </c>
      <c r="I754" s="104" t="s">
        <v>18</v>
      </c>
      <c r="J754" s="125">
        <v>14</v>
      </c>
      <c r="R754" s="103"/>
      <c r="S754" s="104"/>
      <c r="T754" s="104"/>
      <c r="U754" s="135"/>
      <c r="V754" s="104"/>
      <c r="W754" s="104"/>
      <c r="X754" s="104"/>
      <c r="Y754" s="104"/>
      <c r="Z754" s="104"/>
      <c r="AA754" s="68"/>
    </row>
    <row r="755" spans="1:27" x14ac:dyDescent="0.25">
      <c r="A755" s="103">
        <v>2020</v>
      </c>
      <c r="B755" s="104" t="s">
        <v>508</v>
      </c>
      <c r="C755" s="104" t="s">
        <v>157</v>
      </c>
      <c r="D755" s="104" t="s">
        <v>154</v>
      </c>
      <c r="E755" s="104" t="s">
        <v>155</v>
      </c>
      <c r="F755" s="104" t="s">
        <v>29</v>
      </c>
      <c r="G755" s="104" t="s">
        <v>30</v>
      </c>
      <c r="H755" s="104" t="s">
        <v>16</v>
      </c>
      <c r="I755" s="104" t="s">
        <v>24</v>
      </c>
      <c r="J755" s="125">
        <v>9</v>
      </c>
      <c r="R755" s="103"/>
      <c r="S755" s="104"/>
      <c r="T755" s="104"/>
      <c r="U755" s="135"/>
      <c r="V755" s="104"/>
      <c r="W755" s="104"/>
      <c r="X755" s="104"/>
      <c r="Y755" s="104"/>
      <c r="Z755" s="104"/>
      <c r="AA755" s="68"/>
    </row>
    <row r="756" spans="1:27" x14ac:dyDescent="0.25">
      <c r="A756" s="103">
        <v>2020</v>
      </c>
      <c r="B756" s="104" t="s">
        <v>508</v>
      </c>
      <c r="C756" s="104" t="s">
        <v>157</v>
      </c>
      <c r="D756" s="104" t="s">
        <v>154</v>
      </c>
      <c r="E756" s="104" t="s">
        <v>155</v>
      </c>
      <c r="F756" s="104" t="s">
        <v>29</v>
      </c>
      <c r="G756" s="104" t="s">
        <v>30</v>
      </c>
      <c r="H756" s="104" t="s">
        <v>16</v>
      </c>
      <c r="I756" s="104" t="s">
        <v>19</v>
      </c>
      <c r="J756" s="125">
        <v>11</v>
      </c>
      <c r="R756" s="103"/>
      <c r="S756" s="104"/>
      <c r="T756" s="104"/>
      <c r="U756" s="135"/>
      <c r="V756" s="104"/>
      <c r="W756" s="104"/>
      <c r="X756" s="104"/>
      <c r="Y756" s="104"/>
      <c r="Z756" s="104"/>
      <c r="AA756" s="68"/>
    </row>
    <row r="757" spans="1:27" x14ac:dyDescent="0.25">
      <c r="A757" s="103">
        <v>2020</v>
      </c>
      <c r="B757" s="104" t="s">
        <v>601</v>
      </c>
      <c r="C757" s="104" t="s">
        <v>159</v>
      </c>
      <c r="D757" s="104" t="s">
        <v>154</v>
      </c>
      <c r="E757" s="104" t="s">
        <v>155</v>
      </c>
      <c r="F757" s="104" t="s">
        <v>29</v>
      </c>
      <c r="G757" s="104" t="s">
        <v>30</v>
      </c>
      <c r="H757" s="104" t="s">
        <v>16</v>
      </c>
      <c r="I757" s="104" t="s">
        <v>17</v>
      </c>
      <c r="J757" s="125">
        <v>1</v>
      </c>
      <c r="R757" s="103"/>
      <c r="S757" s="104"/>
      <c r="T757" s="104"/>
      <c r="U757" s="135"/>
      <c r="V757" s="104"/>
      <c r="W757" s="104"/>
      <c r="X757" s="104"/>
      <c r="Y757" s="104"/>
      <c r="Z757" s="104"/>
      <c r="AA757" s="68"/>
    </row>
    <row r="758" spans="1:27" x14ac:dyDescent="0.25">
      <c r="A758" s="103">
        <v>2020</v>
      </c>
      <c r="B758" s="104" t="s">
        <v>601</v>
      </c>
      <c r="C758" s="104" t="s">
        <v>159</v>
      </c>
      <c r="D758" s="104" t="s">
        <v>154</v>
      </c>
      <c r="E758" s="104" t="s">
        <v>155</v>
      </c>
      <c r="F758" s="104" t="s">
        <v>29</v>
      </c>
      <c r="G758" s="104" t="s">
        <v>30</v>
      </c>
      <c r="H758" s="104" t="s">
        <v>16</v>
      </c>
      <c r="I758" s="104" t="s">
        <v>18</v>
      </c>
      <c r="J758" s="125">
        <v>4</v>
      </c>
      <c r="R758" s="103"/>
      <c r="S758" s="104"/>
      <c r="T758" s="104"/>
      <c r="U758" s="135"/>
      <c r="V758" s="104"/>
      <c r="W758" s="104"/>
      <c r="X758" s="104"/>
      <c r="Y758" s="104"/>
      <c r="Z758" s="104"/>
      <c r="AA758" s="68"/>
    </row>
    <row r="759" spans="1:27" x14ac:dyDescent="0.25">
      <c r="A759" s="103">
        <v>2020</v>
      </c>
      <c r="B759" s="104" t="s">
        <v>601</v>
      </c>
      <c r="C759" s="104" t="s">
        <v>159</v>
      </c>
      <c r="D759" s="104" t="s">
        <v>154</v>
      </c>
      <c r="E759" s="104" t="s">
        <v>155</v>
      </c>
      <c r="F759" s="104" t="s">
        <v>29</v>
      </c>
      <c r="G759" s="104" t="s">
        <v>30</v>
      </c>
      <c r="H759" s="104" t="s">
        <v>16</v>
      </c>
      <c r="I759" s="104" t="s">
        <v>24</v>
      </c>
      <c r="J759" s="125">
        <v>14</v>
      </c>
      <c r="R759" s="103"/>
      <c r="S759" s="104"/>
      <c r="T759" s="104"/>
      <c r="U759" s="135"/>
      <c r="V759" s="104"/>
      <c r="W759" s="104"/>
      <c r="X759" s="104"/>
      <c r="Y759" s="104"/>
      <c r="Z759" s="104"/>
      <c r="AA759" s="68"/>
    </row>
    <row r="760" spans="1:27" x14ac:dyDescent="0.25">
      <c r="A760" s="103">
        <v>2020</v>
      </c>
      <c r="B760" s="104" t="s">
        <v>601</v>
      </c>
      <c r="C760" s="104" t="s">
        <v>159</v>
      </c>
      <c r="D760" s="104" t="s">
        <v>154</v>
      </c>
      <c r="E760" s="104" t="s">
        <v>155</v>
      </c>
      <c r="F760" s="104" t="s">
        <v>29</v>
      </c>
      <c r="G760" s="104" t="s">
        <v>30</v>
      </c>
      <c r="H760" s="104" t="s">
        <v>16</v>
      </c>
      <c r="I760" s="104" t="s">
        <v>19</v>
      </c>
      <c r="J760" s="125">
        <v>4</v>
      </c>
      <c r="R760" s="103"/>
      <c r="S760" s="104"/>
      <c r="T760" s="104"/>
      <c r="U760" s="135"/>
      <c r="V760" s="104"/>
      <c r="W760" s="104"/>
      <c r="X760" s="104"/>
      <c r="Y760" s="104"/>
      <c r="Z760" s="104"/>
      <c r="AA760" s="68"/>
    </row>
    <row r="761" spans="1:27" x14ac:dyDescent="0.25">
      <c r="A761" s="103">
        <v>2020</v>
      </c>
      <c r="B761" s="104" t="s">
        <v>509</v>
      </c>
      <c r="C761" s="104" t="s">
        <v>161</v>
      </c>
      <c r="D761" s="104" t="s">
        <v>154</v>
      </c>
      <c r="E761" s="104" t="s">
        <v>155</v>
      </c>
      <c r="F761" s="104" t="s">
        <v>29</v>
      </c>
      <c r="G761" s="104" t="s">
        <v>30</v>
      </c>
      <c r="H761" s="104" t="s">
        <v>16</v>
      </c>
      <c r="I761" s="104" t="s">
        <v>18</v>
      </c>
      <c r="J761" s="125">
        <v>12</v>
      </c>
      <c r="R761" s="103"/>
      <c r="S761" s="104"/>
      <c r="T761" s="104"/>
      <c r="U761" s="135"/>
      <c r="V761" s="104"/>
      <c r="W761" s="104"/>
      <c r="X761" s="104"/>
      <c r="Y761" s="104"/>
      <c r="Z761" s="104"/>
      <c r="AA761" s="68"/>
    </row>
    <row r="762" spans="1:27" x14ac:dyDescent="0.25">
      <c r="A762" s="103">
        <v>2020</v>
      </c>
      <c r="B762" s="104" t="s">
        <v>509</v>
      </c>
      <c r="C762" s="104" t="s">
        <v>161</v>
      </c>
      <c r="D762" s="104" t="s">
        <v>154</v>
      </c>
      <c r="E762" s="104" t="s">
        <v>155</v>
      </c>
      <c r="F762" s="104" t="s">
        <v>29</v>
      </c>
      <c r="G762" s="104" t="s">
        <v>30</v>
      </c>
      <c r="H762" s="104" t="s">
        <v>16</v>
      </c>
      <c r="I762" s="104" t="s">
        <v>19</v>
      </c>
      <c r="J762" s="125">
        <v>11</v>
      </c>
      <c r="R762" s="103"/>
      <c r="S762" s="104"/>
      <c r="T762" s="104"/>
      <c r="U762" s="135"/>
      <c r="V762" s="104"/>
      <c r="W762" s="104"/>
      <c r="X762" s="104"/>
      <c r="Y762" s="104"/>
      <c r="Z762" s="104"/>
      <c r="AA762" s="68"/>
    </row>
    <row r="763" spans="1:27" x14ac:dyDescent="0.25">
      <c r="A763" s="103">
        <v>2020</v>
      </c>
      <c r="B763" s="104" t="s">
        <v>509</v>
      </c>
      <c r="C763" s="104" t="s">
        <v>161</v>
      </c>
      <c r="D763" s="104" t="s">
        <v>154</v>
      </c>
      <c r="E763" s="104" t="s">
        <v>155</v>
      </c>
      <c r="F763" s="104" t="s">
        <v>29</v>
      </c>
      <c r="G763" s="104" t="s">
        <v>30</v>
      </c>
      <c r="H763" s="104" t="s">
        <v>20</v>
      </c>
      <c r="I763" s="104" t="s">
        <v>18</v>
      </c>
      <c r="J763" s="125">
        <v>2</v>
      </c>
      <c r="R763" s="103"/>
      <c r="S763" s="104"/>
      <c r="T763" s="104"/>
      <c r="U763" s="135"/>
      <c r="V763" s="104"/>
      <c r="W763" s="104"/>
      <c r="X763" s="104"/>
      <c r="Y763" s="104"/>
      <c r="Z763" s="104"/>
      <c r="AA763" s="68"/>
    </row>
    <row r="764" spans="1:27" x14ac:dyDescent="0.25">
      <c r="A764" s="103">
        <v>2020</v>
      </c>
      <c r="B764" s="104" t="s">
        <v>587</v>
      </c>
      <c r="C764" s="104" t="s">
        <v>57</v>
      </c>
      <c r="D764" s="104" t="s">
        <v>52</v>
      </c>
      <c r="E764" s="104" t="s">
        <v>53</v>
      </c>
      <c r="F764" s="104" t="s">
        <v>54</v>
      </c>
      <c r="G764" s="104" t="s">
        <v>55</v>
      </c>
      <c r="H764" s="104" t="s">
        <v>23</v>
      </c>
      <c r="I764" s="104" t="s">
        <v>18</v>
      </c>
      <c r="J764" s="125">
        <v>3</v>
      </c>
      <c r="R764" s="103"/>
      <c r="S764" s="104"/>
      <c r="T764" s="104"/>
      <c r="U764" s="135"/>
      <c r="V764" s="104"/>
      <c r="W764" s="104"/>
      <c r="X764" s="104"/>
      <c r="Y764" s="104"/>
      <c r="Z764" s="104"/>
      <c r="AA764" s="68"/>
    </row>
    <row r="765" spans="1:27" x14ac:dyDescent="0.25">
      <c r="A765" s="103">
        <v>2020</v>
      </c>
      <c r="B765" s="104" t="s">
        <v>587</v>
      </c>
      <c r="C765" s="104" t="s">
        <v>57</v>
      </c>
      <c r="D765" s="104" t="s">
        <v>52</v>
      </c>
      <c r="E765" s="104" t="s">
        <v>53</v>
      </c>
      <c r="F765" s="104" t="s">
        <v>54</v>
      </c>
      <c r="G765" s="104" t="s">
        <v>55</v>
      </c>
      <c r="H765" s="104" t="s">
        <v>23</v>
      </c>
      <c r="I765" s="104" t="s">
        <v>19</v>
      </c>
      <c r="J765" s="125">
        <v>1</v>
      </c>
      <c r="R765" s="103"/>
      <c r="S765" s="104"/>
      <c r="T765" s="104"/>
      <c r="U765" s="135"/>
      <c r="V765" s="104"/>
      <c r="W765" s="104"/>
      <c r="X765" s="104"/>
      <c r="Y765" s="104"/>
      <c r="Z765" s="104"/>
      <c r="AA765" s="68"/>
    </row>
    <row r="766" spans="1:27" x14ac:dyDescent="0.25">
      <c r="A766" s="103">
        <v>2020</v>
      </c>
      <c r="B766" s="104" t="s">
        <v>587</v>
      </c>
      <c r="C766" s="104" t="s">
        <v>57</v>
      </c>
      <c r="D766" s="104" t="s">
        <v>52</v>
      </c>
      <c r="E766" s="104" t="s">
        <v>53</v>
      </c>
      <c r="F766" s="104" t="s">
        <v>54</v>
      </c>
      <c r="G766" s="104" t="s">
        <v>55</v>
      </c>
      <c r="H766" s="104" t="s">
        <v>20</v>
      </c>
      <c r="I766" s="104" t="s">
        <v>18</v>
      </c>
      <c r="J766" s="125">
        <v>2</v>
      </c>
      <c r="R766" s="103"/>
      <c r="S766" s="104"/>
      <c r="T766" s="104"/>
      <c r="U766" s="135"/>
      <c r="V766" s="104"/>
      <c r="W766" s="104"/>
      <c r="X766" s="104"/>
      <c r="Y766" s="104"/>
      <c r="Z766" s="104"/>
      <c r="AA766" s="68"/>
    </row>
    <row r="767" spans="1:27" x14ac:dyDescent="0.25">
      <c r="A767" s="103">
        <v>2020</v>
      </c>
      <c r="B767" s="104" t="s">
        <v>529</v>
      </c>
      <c r="C767" s="104" t="s">
        <v>322</v>
      </c>
      <c r="D767" s="104" t="s">
        <v>323</v>
      </c>
      <c r="E767" s="104" t="s">
        <v>324</v>
      </c>
      <c r="F767" s="104" t="s">
        <v>325</v>
      </c>
      <c r="G767" s="104" t="s">
        <v>326</v>
      </c>
      <c r="H767" s="104" t="s">
        <v>16</v>
      </c>
      <c r="I767" s="104" t="s">
        <v>18</v>
      </c>
      <c r="J767" s="125">
        <v>1</v>
      </c>
      <c r="R767" s="103"/>
      <c r="S767" s="104"/>
      <c r="T767" s="104"/>
      <c r="U767" s="135"/>
      <c r="V767" s="104"/>
      <c r="W767" s="104"/>
      <c r="X767" s="104"/>
      <c r="Y767" s="104"/>
      <c r="Z767" s="104"/>
      <c r="AA767" s="68"/>
    </row>
    <row r="768" spans="1:27" x14ac:dyDescent="0.25">
      <c r="A768" s="103">
        <v>2020</v>
      </c>
      <c r="B768" s="104" t="s">
        <v>529</v>
      </c>
      <c r="C768" s="104" t="s">
        <v>322</v>
      </c>
      <c r="D768" s="104" t="s">
        <v>323</v>
      </c>
      <c r="E768" s="104" t="s">
        <v>324</v>
      </c>
      <c r="F768" s="104" t="s">
        <v>325</v>
      </c>
      <c r="G768" s="104" t="s">
        <v>326</v>
      </c>
      <c r="H768" s="104" t="s">
        <v>20</v>
      </c>
      <c r="I768" s="104" t="s">
        <v>18</v>
      </c>
      <c r="J768" s="125">
        <v>7</v>
      </c>
      <c r="R768" s="103"/>
      <c r="S768" s="104"/>
      <c r="T768" s="104"/>
      <c r="U768" s="135"/>
      <c r="V768" s="104"/>
      <c r="W768" s="104"/>
      <c r="X768" s="104"/>
      <c r="Y768" s="104"/>
      <c r="Z768" s="104"/>
      <c r="AA768" s="68"/>
    </row>
    <row r="769" spans="1:27" x14ac:dyDescent="0.25">
      <c r="A769" s="103">
        <v>2020</v>
      </c>
      <c r="B769" s="104" t="s">
        <v>529</v>
      </c>
      <c r="C769" s="104" t="s">
        <v>322</v>
      </c>
      <c r="D769" s="104" t="s">
        <v>323</v>
      </c>
      <c r="E769" s="104" t="s">
        <v>324</v>
      </c>
      <c r="F769" s="104" t="s">
        <v>325</v>
      </c>
      <c r="G769" s="104" t="s">
        <v>326</v>
      </c>
      <c r="H769" s="104" t="s">
        <v>20</v>
      </c>
      <c r="I769" s="104" t="s">
        <v>19</v>
      </c>
      <c r="J769" s="125">
        <v>10</v>
      </c>
      <c r="R769" s="103"/>
      <c r="S769" s="104"/>
      <c r="T769" s="104"/>
      <c r="U769" s="135"/>
      <c r="V769" s="104"/>
      <c r="W769" s="104"/>
      <c r="X769" s="104"/>
      <c r="Y769" s="104"/>
      <c r="Z769" s="104"/>
      <c r="AA769" s="68"/>
    </row>
    <row r="770" spans="1:27" x14ac:dyDescent="0.25">
      <c r="A770" s="103">
        <v>2020</v>
      </c>
      <c r="B770" s="104" t="s">
        <v>534</v>
      </c>
      <c r="C770" s="104" t="s">
        <v>348</v>
      </c>
      <c r="D770" s="104" t="s">
        <v>349</v>
      </c>
      <c r="E770" s="104" t="s">
        <v>350</v>
      </c>
      <c r="F770" s="104" t="s">
        <v>325</v>
      </c>
      <c r="G770" s="104" t="s">
        <v>326</v>
      </c>
      <c r="H770" s="104" t="s">
        <v>20</v>
      </c>
      <c r="I770" s="104" t="s">
        <v>18</v>
      </c>
      <c r="J770" s="125">
        <v>9</v>
      </c>
      <c r="R770" s="103"/>
      <c r="S770" s="104"/>
      <c r="T770" s="104"/>
      <c r="U770" s="135"/>
      <c r="V770" s="104"/>
      <c r="W770" s="104"/>
      <c r="X770" s="104"/>
      <c r="Y770" s="104"/>
      <c r="Z770" s="104"/>
      <c r="AA770" s="68"/>
    </row>
    <row r="771" spans="1:27" x14ac:dyDescent="0.25">
      <c r="A771" s="103">
        <v>2020</v>
      </c>
      <c r="B771" s="104" t="s">
        <v>534</v>
      </c>
      <c r="C771" s="104" t="s">
        <v>348</v>
      </c>
      <c r="D771" s="104" t="s">
        <v>349</v>
      </c>
      <c r="E771" s="104" t="s">
        <v>350</v>
      </c>
      <c r="F771" s="104" t="s">
        <v>325</v>
      </c>
      <c r="G771" s="104" t="s">
        <v>326</v>
      </c>
      <c r="H771" s="104" t="s">
        <v>20</v>
      </c>
      <c r="I771" s="104" t="s">
        <v>19</v>
      </c>
      <c r="J771" s="125">
        <v>22</v>
      </c>
      <c r="R771" s="103"/>
      <c r="S771" s="104"/>
      <c r="T771" s="104"/>
      <c r="U771" s="135"/>
      <c r="V771" s="104"/>
      <c r="W771" s="104"/>
      <c r="X771" s="104"/>
      <c r="Y771" s="104"/>
      <c r="Z771" s="104"/>
      <c r="AA771" s="68"/>
    </row>
    <row r="772" spans="1:27" x14ac:dyDescent="0.25">
      <c r="A772" s="103">
        <v>2020</v>
      </c>
      <c r="B772" s="104" t="s">
        <v>627</v>
      </c>
      <c r="C772" s="104" t="s">
        <v>328</v>
      </c>
      <c r="D772" s="104" t="s">
        <v>323</v>
      </c>
      <c r="E772" s="104" t="s">
        <v>324</v>
      </c>
      <c r="F772" s="104" t="s">
        <v>325</v>
      </c>
      <c r="G772" s="104" t="s">
        <v>326</v>
      </c>
      <c r="H772" s="104" t="s">
        <v>20</v>
      </c>
      <c r="I772" s="104" t="s">
        <v>18</v>
      </c>
      <c r="J772" s="125">
        <v>1</v>
      </c>
      <c r="R772" s="103"/>
      <c r="S772" s="104"/>
      <c r="T772" s="104"/>
      <c r="U772" s="135"/>
      <c r="V772" s="104"/>
      <c r="W772" s="104"/>
      <c r="X772" s="104"/>
      <c r="Y772" s="104"/>
      <c r="Z772" s="104"/>
      <c r="AA772" s="68"/>
    </row>
    <row r="773" spans="1:27" x14ac:dyDescent="0.25">
      <c r="A773" s="103">
        <v>2020</v>
      </c>
      <c r="B773" s="104" t="s">
        <v>570</v>
      </c>
      <c r="C773" s="104" t="s">
        <v>352</v>
      </c>
      <c r="D773" s="104" t="s">
        <v>349</v>
      </c>
      <c r="E773" s="104" t="s">
        <v>350</v>
      </c>
      <c r="F773" s="104" t="s">
        <v>325</v>
      </c>
      <c r="G773" s="104" t="s">
        <v>326</v>
      </c>
      <c r="H773" s="104" t="s">
        <v>20</v>
      </c>
      <c r="I773" s="104" t="s">
        <v>17</v>
      </c>
      <c r="J773" s="125">
        <v>1</v>
      </c>
      <c r="R773" s="103"/>
      <c r="S773" s="104"/>
      <c r="T773" s="104"/>
      <c r="U773" s="135"/>
      <c r="V773" s="104"/>
      <c r="W773" s="104"/>
      <c r="X773" s="104"/>
      <c r="Y773" s="104"/>
      <c r="Z773" s="104"/>
      <c r="AA773" s="68"/>
    </row>
    <row r="774" spans="1:27" x14ac:dyDescent="0.25">
      <c r="A774" s="103">
        <v>2020</v>
      </c>
      <c r="B774" s="104" t="s">
        <v>570</v>
      </c>
      <c r="C774" s="104" t="s">
        <v>352</v>
      </c>
      <c r="D774" s="104" t="s">
        <v>349</v>
      </c>
      <c r="E774" s="104" t="s">
        <v>350</v>
      </c>
      <c r="F774" s="104" t="s">
        <v>325</v>
      </c>
      <c r="G774" s="104" t="s">
        <v>326</v>
      </c>
      <c r="H774" s="104" t="s">
        <v>20</v>
      </c>
      <c r="I774" s="104" t="s">
        <v>18</v>
      </c>
      <c r="J774" s="125">
        <v>2</v>
      </c>
      <c r="R774" s="103"/>
      <c r="S774" s="104"/>
      <c r="T774" s="104"/>
      <c r="U774" s="135"/>
      <c r="V774" s="104"/>
      <c r="W774" s="104"/>
      <c r="X774" s="104"/>
      <c r="Y774" s="104"/>
      <c r="Z774" s="104"/>
      <c r="AA774" s="68"/>
    </row>
    <row r="775" spans="1:27" x14ac:dyDescent="0.25">
      <c r="A775" s="103">
        <v>2020</v>
      </c>
      <c r="B775" s="104" t="s">
        <v>570</v>
      </c>
      <c r="C775" s="104" t="s">
        <v>352</v>
      </c>
      <c r="D775" s="104" t="s">
        <v>349</v>
      </c>
      <c r="E775" s="104" t="s">
        <v>350</v>
      </c>
      <c r="F775" s="104" t="s">
        <v>325</v>
      </c>
      <c r="G775" s="104" t="s">
        <v>326</v>
      </c>
      <c r="H775" s="104" t="s">
        <v>20</v>
      </c>
      <c r="I775" s="104" t="s">
        <v>19</v>
      </c>
      <c r="J775" s="125">
        <v>3</v>
      </c>
      <c r="R775" s="103"/>
      <c r="S775" s="104"/>
      <c r="T775" s="104"/>
      <c r="U775" s="135"/>
      <c r="V775" s="104"/>
      <c r="W775" s="104"/>
      <c r="X775" s="104"/>
      <c r="Y775" s="104"/>
      <c r="Z775" s="104"/>
      <c r="AA775" s="68"/>
    </row>
    <row r="776" spans="1:27" x14ac:dyDescent="0.25">
      <c r="A776" s="103">
        <v>2020</v>
      </c>
      <c r="B776" s="104" t="s">
        <v>532</v>
      </c>
      <c r="C776" s="104" t="s">
        <v>330</v>
      </c>
      <c r="D776" s="104" t="s">
        <v>323</v>
      </c>
      <c r="E776" s="104" t="s">
        <v>324</v>
      </c>
      <c r="F776" s="104" t="s">
        <v>325</v>
      </c>
      <c r="G776" s="104" t="s">
        <v>326</v>
      </c>
      <c r="H776" s="104" t="s">
        <v>20</v>
      </c>
      <c r="I776" s="104" t="s">
        <v>18</v>
      </c>
      <c r="J776" s="125">
        <v>6</v>
      </c>
      <c r="R776" s="103"/>
      <c r="S776" s="104"/>
      <c r="T776" s="104"/>
      <c r="U776" s="135"/>
      <c r="V776" s="104"/>
      <c r="W776" s="104"/>
      <c r="X776" s="104"/>
      <c r="Y776" s="104"/>
      <c r="Z776" s="104"/>
      <c r="AA776" s="68"/>
    </row>
    <row r="777" spans="1:27" x14ac:dyDescent="0.25">
      <c r="A777" s="103">
        <v>2020</v>
      </c>
      <c r="B777" s="104" t="s">
        <v>532</v>
      </c>
      <c r="C777" s="104" t="s">
        <v>330</v>
      </c>
      <c r="D777" s="104" t="s">
        <v>323</v>
      </c>
      <c r="E777" s="104" t="s">
        <v>324</v>
      </c>
      <c r="F777" s="104" t="s">
        <v>325</v>
      </c>
      <c r="G777" s="104" t="s">
        <v>326</v>
      </c>
      <c r="H777" s="104" t="s">
        <v>20</v>
      </c>
      <c r="I777" s="104" t="s">
        <v>19</v>
      </c>
      <c r="J777" s="125">
        <v>16</v>
      </c>
      <c r="R777" s="103"/>
      <c r="S777" s="104"/>
      <c r="T777" s="104"/>
      <c r="U777" s="135"/>
      <c r="V777" s="104"/>
      <c r="W777" s="104"/>
      <c r="X777" s="104"/>
      <c r="Y777" s="104"/>
      <c r="Z777" s="104"/>
      <c r="AA777" s="68"/>
    </row>
    <row r="778" spans="1:27" x14ac:dyDescent="0.25">
      <c r="A778" s="103">
        <v>2020</v>
      </c>
      <c r="B778" s="104" t="s">
        <v>533</v>
      </c>
      <c r="C778" s="104" t="s">
        <v>334</v>
      </c>
      <c r="D778" s="104" t="s">
        <v>323</v>
      </c>
      <c r="E778" s="104" t="s">
        <v>324</v>
      </c>
      <c r="F778" s="104" t="s">
        <v>325</v>
      </c>
      <c r="G778" s="104" t="s">
        <v>326</v>
      </c>
      <c r="H778" s="104" t="s">
        <v>20</v>
      </c>
      <c r="I778" s="104" t="s">
        <v>18</v>
      </c>
      <c r="J778" s="125">
        <v>2</v>
      </c>
      <c r="R778" s="103"/>
      <c r="S778" s="104"/>
      <c r="T778" s="104"/>
      <c r="U778" s="135"/>
      <c r="V778" s="104"/>
      <c r="W778" s="104"/>
      <c r="X778" s="104"/>
      <c r="Y778" s="104"/>
      <c r="Z778" s="104"/>
      <c r="AA778" s="68"/>
    </row>
    <row r="779" spans="1:27" x14ac:dyDescent="0.25">
      <c r="A779" s="103">
        <v>2020</v>
      </c>
      <c r="B779" s="104" t="s">
        <v>533</v>
      </c>
      <c r="C779" s="104" t="s">
        <v>334</v>
      </c>
      <c r="D779" s="104" t="s">
        <v>323</v>
      </c>
      <c r="E779" s="104" t="s">
        <v>324</v>
      </c>
      <c r="F779" s="104" t="s">
        <v>325</v>
      </c>
      <c r="G779" s="104" t="s">
        <v>326</v>
      </c>
      <c r="H779" s="104" t="s">
        <v>20</v>
      </c>
      <c r="I779" s="104" t="s">
        <v>19</v>
      </c>
      <c r="J779" s="125">
        <v>5</v>
      </c>
      <c r="R779" s="103"/>
      <c r="S779" s="104"/>
      <c r="T779" s="104"/>
      <c r="U779" s="135"/>
      <c r="V779" s="104"/>
      <c r="W779" s="104"/>
      <c r="X779" s="104"/>
      <c r="Y779" s="104"/>
      <c r="Z779" s="104"/>
      <c r="AA779" s="68"/>
    </row>
    <row r="780" spans="1:27" x14ac:dyDescent="0.25">
      <c r="A780" s="103">
        <v>2020</v>
      </c>
      <c r="B780" s="104" t="s">
        <v>638</v>
      </c>
      <c r="C780" s="104" t="s">
        <v>206</v>
      </c>
      <c r="D780" s="104" t="s">
        <v>207</v>
      </c>
      <c r="E780" s="104" t="s">
        <v>208</v>
      </c>
      <c r="F780" s="104" t="s">
        <v>209</v>
      </c>
      <c r="G780" s="104" t="s">
        <v>210</v>
      </c>
      <c r="H780" s="104" t="s">
        <v>23</v>
      </c>
      <c r="I780" s="104" t="s">
        <v>17</v>
      </c>
      <c r="J780" s="125">
        <v>2</v>
      </c>
      <c r="R780" s="103"/>
      <c r="S780" s="104"/>
      <c r="T780" s="104"/>
      <c r="U780" s="135"/>
      <c r="V780" s="104"/>
      <c r="W780" s="104"/>
      <c r="X780" s="104"/>
      <c r="Y780" s="104"/>
      <c r="Z780" s="104"/>
      <c r="AA780" s="68"/>
    </row>
    <row r="781" spans="1:27" x14ac:dyDescent="0.25">
      <c r="A781" s="103">
        <v>2020</v>
      </c>
      <c r="B781" s="104" t="s">
        <v>638</v>
      </c>
      <c r="C781" s="104" t="s">
        <v>206</v>
      </c>
      <c r="D781" s="104" t="s">
        <v>207</v>
      </c>
      <c r="E781" s="104" t="s">
        <v>208</v>
      </c>
      <c r="F781" s="104" t="s">
        <v>209</v>
      </c>
      <c r="G781" s="104" t="s">
        <v>210</v>
      </c>
      <c r="H781" s="104" t="s">
        <v>23</v>
      </c>
      <c r="I781" s="104" t="s">
        <v>18</v>
      </c>
      <c r="J781" s="125">
        <v>1</v>
      </c>
      <c r="R781" s="103"/>
      <c r="S781" s="104"/>
      <c r="T781" s="104"/>
      <c r="U781" s="135"/>
      <c r="V781" s="104"/>
      <c r="W781" s="104"/>
      <c r="X781" s="104"/>
      <c r="Y781" s="104"/>
      <c r="Z781" s="104"/>
      <c r="AA781" s="68"/>
    </row>
    <row r="782" spans="1:27" x14ac:dyDescent="0.25">
      <c r="A782" s="103">
        <v>2020</v>
      </c>
      <c r="B782" s="104" t="s">
        <v>493</v>
      </c>
      <c r="C782" s="104" t="s">
        <v>223</v>
      </c>
      <c r="D782" s="104" t="s">
        <v>224</v>
      </c>
      <c r="E782" s="104" t="s">
        <v>225</v>
      </c>
      <c r="F782" s="104" t="s">
        <v>76</v>
      </c>
      <c r="G782" s="104" t="s">
        <v>77</v>
      </c>
      <c r="H782" s="104" t="s">
        <v>16</v>
      </c>
      <c r="I782" s="104" t="s">
        <v>17</v>
      </c>
      <c r="J782" s="125">
        <v>3</v>
      </c>
      <c r="R782" s="103"/>
      <c r="S782" s="104"/>
      <c r="T782" s="104"/>
      <c r="U782" s="135"/>
      <c r="V782" s="104"/>
      <c r="W782" s="104"/>
      <c r="X782" s="104"/>
      <c r="Y782" s="104"/>
      <c r="Z782" s="104"/>
      <c r="AA782" s="68"/>
    </row>
    <row r="783" spans="1:27" x14ac:dyDescent="0.25">
      <c r="A783" s="103">
        <v>2020</v>
      </c>
      <c r="B783" s="104" t="s">
        <v>493</v>
      </c>
      <c r="C783" s="104" t="s">
        <v>223</v>
      </c>
      <c r="D783" s="104" t="s">
        <v>224</v>
      </c>
      <c r="E783" s="104" t="s">
        <v>225</v>
      </c>
      <c r="F783" s="104" t="s">
        <v>76</v>
      </c>
      <c r="G783" s="104" t="s">
        <v>77</v>
      </c>
      <c r="H783" s="104" t="s">
        <v>16</v>
      </c>
      <c r="I783" s="104" t="s">
        <v>18</v>
      </c>
      <c r="J783" s="125">
        <v>24</v>
      </c>
      <c r="R783" s="103"/>
      <c r="S783" s="104"/>
      <c r="T783" s="104"/>
      <c r="U783" s="135"/>
      <c r="V783" s="104"/>
      <c r="W783" s="104"/>
      <c r="X783" s="104"/>
      <c r="Y783" s="104"/>
      <c r="Z783" s="104"/>
      <c r="AA783" s="68"/>
    </row>
    <row r="784" spans="1:27" x14ac:dyDescent="0.25">
      <c r="A784" s="103">
        <v>2020</v>
      </c>
      <c r="B784" s="104" t="s">
        <v>493</v>
      </c>
      <c r="C784" s="104" t="s">
        <v>223</v>
      </c>
      <c r="D784" s="104" t="s">
        <v>224</v>
      </c>
      <c r="E784" s="104" t="s">
        <v>225</v>
      </c>
      <c r="F784" s="104" t="s">
        <v>76</v>
      </c>
      <c r="G784" s="104" t="s">
        <v>77</v>
      </c>
      <c r="H784" s="104" t="s">
        <v>16</v>
      </c>
      <c r="I784" s="104" t="s">
        <v>24</v>
      </c>
      <c r="J784" s="125">
        <v>25</v>
      </c>
      <c r="R784" s="103"/>
      <c r="S784" s="104"/>
      <c r="T784" s="104"/>
      <c r="U784" s="135"/>
      <c r="V784" s="104"/>
      <c r="W784" s="104"/>
      <c r="X784" s="104"/>
      <c r="Y784" s="104"/>
      <c r="Z784" s="104"/>
      <c r="AA784" s="68"/>
    </row>
    <row r="785" spans="1:27" x14ac:dyDescent="0.25">
      <c r="A785" s="103">
        <v>2020</v>
      </c>
      <c r="B785" s="104" t="s">
        <v>493</v>
      </c>
      <c r="C785" s="104" t="s">
        <v>223</v>
      </c>
      <c r="D785" s="104" t="s">
        <v>224</v>
      </c>
      <c r="E785" s="104" t="s">
        <v>225</v>
      </c>
      <c r="F785" s="104" t="s">
        <v>76</v>
      </c>
      <c r="G785" s="104" t="s">
        <v>77</v>
      </c>
      <c r="H785" s="104" t="s">
        <v>16</v>
      </c>
      <c r="I785" s="104" t="s">
        <v>19</v>
      </c>
      <c r="J785" s="125">
        <v>3</v>
      </c>
      <c r="R785" s="103"/>
      <c r="S785" s="104"/>
      <c r="T785" s="104"/>
      <c r="U785" s="135"/>
      <c r="V785" s="104"/>
      <c r="W785" s="104"/>
      <c r="X785" s="104"/>
      <c r="Y785" s="104"/>
      <c r="Z785" s="104"/>
      <c r="AA785" s="68"/>
    </row>
    <row r="786" spans="1:27" x14ac:dyDescent="0.25">
      <c r="A786" s="103">
        <v>2020</v>
      </c>
      <c r="B786" s="104" t="s">
        <v>493</v>
      </c>
      <c r="C786" s="104" t="s">
        <v>223</v>
      </c>
      <c r="D786" s="104" t="s">
        <v>224</v>
      </c>
      <c r="E786" s="104" t="s">
        <v>225</v>
      </c>
      <c r="F786" s="104" t="s">
        <v>76</v>
      </c>
      <c r="G786" s="104" t="s">
        <v>77</v>
      </c>
      <c r="H786" s="104" t="s">
        <v>23</v>
      </c>
      <c r="I786" s="104" t="s">
        <v>17</v>
      </c>
      <c r="J786" s="125">
        <v>10</v>
      </c>
      <c r="R786" s="103"/>
      <c r="S786" s="104"/>
      <c r="T786" s="104"/>
      <c r="U786" s="135"/>
      <c r="V786" s="104"/>
      <c r="W786" s="104"/>
      <c r="X786" s="104"/>
      <c r="Y786" s="104"/>
      <c r="Z786" s="104"/>
      <c r="AA786" s="68"/>
    </row>
    <row r="787" spans="1:27" x14ac:dyDescent="0.25">
      <c r="A787" s="103">
        <v>2020</v>
      </c>
      <c r="B787" s="104" t="s">
        <v>493</v>
      </c>
      <c r="C787" s="104" t="s">
        <v>223</v>
      </c>
      <c r="D787" s="104" t="s">
        <v>224</v>
      </c>
      <c r="E787" s="104" t="s">
        <v>225</v>
      </c>
      <c r="F787" s="104" t="s">
        <v>76</v>
      </c>
      <c r="G787" s="104" t="s">
        <v>77</v>
      </c>
      <c r="H787" s="104" t="s">
        <v>23</v>
      </c>
      <c r="I787" s="104" t="s">
        <v>18</v>
      </c>
      <c r="J787" s="125">
        <v>4</v>
      </c>
      <c r="R787" s="103"/>
      <c r="S787" s="104"/>
      <c r="T787" s="104"/>
      <c r="U787" s="135"/>
      <c r="V787" s="104"/>
      <c r="W787" s="104"/>
      <c r="X787" s="104"/>
      <c r="Y787" s="104"/>
      <c r="Z787" s="104"/>
      <c r="AA787" s="68"/>
    </row>
    <row r="788" spans="1:27" x14ac:dyDescent="0.25">
      <c r="A788" s="103">
        <v>2020</v>
      </c>
      <c r="B788" s="104" t="s">
        <v>493</v>
      </c>
      <c r="C788" s="104" t="s">
        <v>223</v>
      </c>
      <c r="D788" s="104" t="s">
        <v>224</v>
      </c>
      <c r="E788" s="104" t="s">
        <v>225</v>
      </c>
      <c r="F788" s="104" t="s">
        <v>76</v>
      </c>
      <c r="G788" s="104" t="s">
        <v>77</v>
      </c>
      <c r="H788" s="104" t="s">
        <v>23</v>
      </c>
      <c r="I788" s="104" t="s">
        <v>19</v>
      </c>
      <c r="J788" s="125">
        <v>2</v>
      </c>
      <c r="R788" s="103"/>
      <c r="S788" s="104"/>
      <c r="T788" s="104"/>
      <c r="U788" s="135"/>
      <c r="V788" s="104"/>
      <c r="W788" s="104"/>
      <c r="X788" s="104"/>
      <c r="Y788" s="104"/>
      <c r="Z788" s="104"/>
      <c r="AA788" s="68"/>
    </row>
    <row r="789" spans="1:27" x14ac:dyDescent="0.25">
      <c r="A789" s="103">
        <v>2020</v>
      </c>
      <c r="B789" s="104" t="s">
        <v>493</v>
      </c>
      <c r="C789" s="104" t="s">
        <v>223</v>
      </c>
      <c r="D789" s="104" t="s">
        <v>224</v>
      </c>
      <c r="E789" s="104" t="s">
        <v>225</v>
      </c>
      <c r="F789" s="104" t="s">
        <v>76</v>
      </c>
      <c r="G789" s="104" t="s">
        <v>77</v>
      </c>
      <c r="H789" s="104" t="s">
        <v>20</v>
      </c>
      <c r="I789" s="104" t="s">
        <v>18</v>
      </c>
      <c r="J789" s="125">
        <v>5</v>
      </c>
      <c r="R789" s="103"/>
      <c r="S789" s="104"/>
      <c r="T789" s="104"/>
      <c r="U789" s="135"/>
      <c r="V789" s="104"/>
      <c r="W789" s="104"/>
      <c r="X789" s="104"/>
      <c r="Y789" s="104"/>
      <c r="Z789" s="104"/>
      <c r="AA789" s="68"/>
    </row>
    <row r="790" spans="1:27" x14ac:dyDescent="0.25">
      <c r="A790" s="103">
        <v>2020</v>
      </c>
      <c r="B790" s="104" t="s">
        <v>493</v>
      </c>
      <c r="C790" s="104" t="s">
        <v>223</v>
      </c>
      <c r="D790" s="104" t="s">
        <v>224</v>
      </c>
      <c r="E790" s="104" t="s">
        <v>225</v>
      </c>
      <c r="F790" s="104" t="s">
        <v>76</v>
      </c>
      <c r="G790" s="104" t="s">
        <v>77</v>
      </c>
      <c r="H790" s="104" t="s">
        <v>20</v>
      </c>
      <c r="I790" s="104" t="s">
        <v>24</v>
      </c>
      <c r="J790" s="125">
        <v>39</v>
      </c>
      <c r="R790" s="103"/>
      <c r="S790" s="104"/>
      <c r="T790" s="104"/>
      <c r="U790" s="135"/>
      <c r="V790" s="104"/>
      <c r="W790" s="104"/>
      <c r="X790" s="104"/>
      <c r="Y790" s="104"/>
      <c r="Z790" s="104"/>
      <c r="AA790" s="68"/>
    </row>
    <row r="791" spans="1:27" x14ac:dyDescent="0.25">
      <c r="A791" s="103">
        <v>2020</v>
      </c>
      <c r="B791" s="104" t="s">
        <v>493</v>
      </c>
      <c r="C791" s="104" t="s">
        <v>223</v>
      </c>
      <c r="D791" s="104" t="s">
        <v>224</v>
      </c>
      <c r="E791" s="104" t="s">
        <v>225</v>
      </c>
      <c r="F791" s="104" t="s">
        <v>76</v>
      </c>
      <c r="G791" s="104" t="s">
        <v>77</v>
      </c>
      <c r="H791" s="104" t="s">
        <v>20</v>
      </c>
      <c r="I791" s="104" t="s">
        <v>19</v>
      </c>
      <c r="J791" s="125">
        <v>6</v>
      </c>
      <c r="R791" s="103"/>
      <c r="S791" s="104"/>
      <c r="T791" s="104"/>
      <c r="U791" s="135"/>
      <c r="V791" s="104"/>
      <c r="W791" s="104"/>
      <c r="X791" s="104"/>
      <c r="Y791" s="104"/>
      <c r="Z791" s="104"/>
      <c r="AA791" s="68"/>
    </row>
    <row r="792" spans="1:27" x14ac:dyDescent="0.25">
      <c r="A792" s="103">
        <v>2020</v>
      </c>
      <c r="B792" s="104" t="s">
        <v>495</v>
      </c>
      <c r="C792" s="104" t="s">
        <v>378</v>
      </c>
      <c r="D792" s="104" t="s">
        <v>379</v>
      </c>
      <c r="E792" s="104" t="s">
        <v>380</v>
      </c>
      <c r="F792" s="104" t="s">
        <v>76</v>
      </c>
      <c r="G792" s="104" t="s">
        <v>77</v>
      </c>
      <c r="H792" s="104" t="s">
        <v>16</v>
      </c>
      <c r="I792" s="104" t="s">
        <v>18</v>
      </c>
      <c r="J792" s="125">
        <v>5</v>
      </c>
      <c r="R792" s="103"/>
      <c r="S792" s="104"/>
      <c r="T792" s="104"/>
      <c r="U792" s="135"/>
      <c r="V792" s="104"/>
      <c r="W792" s="104"/>
      <c r="X792" s="104"/>
      <c r="Y792" s="104"/>
      <c r="Z792" s="104"/>
      <c r="AA792" s="68"/>
    </row>
    <row r="793" spans="1:27" x14ac:dyDescent="0.25">
      <c r="A793" s="103">
        <v>2020</v>
      </c>
      <c r="B793" s="104" t="s">
        <v>495</v>
      </c>
      <c r="C793" s="104" t="s">
        <v>378</v>
      </c>
      <c r="D793" s="104" t="s">
        <v>379</v>
      </c>
      <c r="E793" s="104" t="s">
        <v>380</v>
      </c>
      <c r="F793" s="104" t="s">
        <v>76</v>
      </c>
      <c r="G793" s="104" t="s">
        <v>77</v>
      </c>
      <c r="H793" s="104" t="s">
        <v>16</v>
      </c>
      <c r="I793" s="104" t="s">
        <v>24</v>
      </c>
      <c r="J793" s="125">
        <v>13</v>
      </c>
      <c r="R793" s="103"/>
      <c r="S793" s="104"/>
      <c r="T793" s="104"/>
      <c r="U793" s="135"/>
      <c r="V793" s="104"/>
      <c r="W793" s="104"/>
      <c r="X793" s="104"/>
      <c r="Y793" s="104"/>
      <c r="Z793" s="104"/>
      <c r="AA793" s="68"/>
    </row>
    <row r="794" spans="1:27" x14ac:dyDescent="0.25">
      <c r="A794" s="103">
        <v>2020</v>
      </c>
      <c r="B794" s="104" t="s">
        <v>495</v>
      </c>
      <c r="C794" s="104" t="s">
        <v>378</v>
      </c>
      <c r="D794" s="104" t="s">
        <v>379</v>
      </c>
      <c r="E794" s="104" t="s">
        <v>380</v>
      </c>
      <c r="F794" s="104" t="s">
        <v>76</v>
      </c>
      <c r="G794" s="104" t="s">
        <v>77</v>
      </c>
      <c r="H794" s="104" t="s">
        <v>16</v>
      </c>
      <c r="I794" s="104" t="s">
        <v>19</v>
      </c>
      <c r="J794" s="125">
        <v>10</v>
      </c>
      <c r="R794" s="103"/>
      <c r="S794" s="104"/>
      <c r="T794" s="104"/>
      <c r="U794" s="135"/>
      <c r="V794" s="104"/>
      <c r="W794" s="104"/>
      <c r="X794" s="104"/>
      <c r="Y794" s="104"/>
      <c r="Z794" s="104"/>
      <c r="AA794" s="68"/>
    </row>
    <row r="795" spans="1:27" x14ac:dyDescent="0.25">
      <c r="A795" s="103">
        <v>2020</v>
      </c>
      <c r="B795" s="104" t="s">
        <v>495</v>
      </c>
      <c r="C795" s="104" t="s">
        <v>378</v>
      </c>
      <c r="D795" s="104" t="s">
        <v>379</v>
      </c>
      <c r="E795" s="104" t="s">
        <v>380</v>
      </c>
      <c r="F795" s="104" t="s">
        <v>76</v>
      </c>
      <c r="G795" s="104" t="s">
        <v>77</v>
      </c>
      <c r="H795" s="104" t="s">
        <v>23</v>
      </c>
      <c r="I795" s="104" t="s">
        <v>17</v>
      </c>
      <c r="J795" s="125">
        <v>1</v>
      </c>
      <c r="R795" s="103"/>
      <c r="S795" s="104"/>
      <c r="T795" s="104"/>
      <c r="U795" s="135"/>
      <c r="V795" s="104"/>
      <c r="W795" s="104"/>
      <c r="X795" s="104"/>
      <c r="Y795" s="104"/>
      <c r="Z795" s="104"/>
      <c r="AA795" s="68"/>
    </row>
    <row r="796" spans="1:27" x14ac:dyDescent="0.25">
      <c r="A796" s="103">
        <v>2020</v>
      </c>
      <c r="B796" s="104" t="s">
        <v>495</v>
      </c>
      <c r="C796" s="104" t="s">
        <v>378</v>
      </c>
      <c r="D796" s="104" t="s">
        <v>379</v>
      </c>
      <c r="E796" s="104" t="s">
        <v>380</v>
      </c>
      <c r="F796" s="104" t="s">
        <v>76</v>
      </c>
      <c r="G796" s="104" t="s">
        <v>77</v>
      </c>
      <c r="H796" s="104" t="s">
        <v>23</v>
      </c>
      <c r="I796" s="104" t="s">
        <v>18</v>
      </c>
      <c r="J796" s="125">
        <v>21</v>
      </c>
      <c r="R796" s="103"/>
      <c r="S796" s="104"/>
      <c r="T796" s="104"/>
      <c r="U796" s="135"/>
      <c r="V796" s="104"/>
      <c r="W796" s="104"/>
      <c r="X796" s="104"/>
      <c r="Y796" s="104"/>
      <c r="Z796" s="104"/>
      <c r="AA796" s="68"/>
    </row>
    <row r="797" spans="1:27" x14ac:dyDescent="0.25">
      <c r="A797" s="103">
        <v>2020</v>
      </c>
      <c r="B797" s="104" t="s">
        <v>495</v>
      </c>
      <c r="C797" s="104" t="s">
        <v>378</v>
      </c>
      <c r="D797" s="104" t="s">
        <v>379</v>
      </c>
      <c r="E797" s="104" t="s">
        <v>380</v>
      </c>
      <c r="F797" s="104" t="s">
        <v>76</v>
      </c>
      <c r="G797" s="104" t="s">
        <v>77</v>
      </c>
      <c r="H797" s="104" t="s">
        <v>23</v>
      </c>
      <c r="I797" s="104" t="s">
        <v>24</v>
      </c>
      <c r="J797" s="125">
        <v>50</v>
      </c>
      <c r="R797" s="103"/>
      <c r="S797" s="104"/>
      <c r="T797" s="104"/>
      <c r="U797" s="135"/>
      <c r="V797" s="104"/>
      <c r="W797" s="104"/>
      <c r="X797" s="104"/>
      <c r="Y797" s="104"/>
      <c r="Z797" s="104"/>
      <c r="AA797" s="68"/>
    </row>
    <row r="798" spans="1:27" x14ac:dyDescent="0.25">
      <c r="A798" s="103">
        <v>2020</v>
      </c>
      <c r="B798" s="104" t="s">
        <v>495</v>
      </c>
      <c r="C798" s="104" t="s">
        <v>378</v>
      </c>
      <c r="D798" s="104" t="s">
        <v>379</v>
      </c>
      <c r="E798" s="104" t="s">
        <v>380</v>
      </c>
      <c r="F798" s="104" t="s">
        <v>76</v>
      </c>
      <c r="G798" s="104" t="s">
        <v>77</v>
      </c>
      <c r="H798" s="104" t="s">
        <v>23</v>
      </c>
      <c r="I798" s="104" t="s">
        <v>19</v>
      </c>
      <c r="J798" s="125">
        <v>18</v>
      </c>
      <c r="R798" s="103"/>
      <c r="S798" s="104"/>
      <c r="T798" s="104"/>
      <c r="U798" s="135"/>
      <c r="V798" s="104"/>
      <c r="W798" s="104"/>
      <c r="X798" s="104"/>
      <c r="Y798" s="104"/>
      <c r="Z798" s="104"/>
      <c r="AA798" s="68"/>
    </row>
    <row r="799" spans="1:27" x14ac:dyDescent="0.25">
      <c r="A799" s="103">
        <v>2020</v>
      </c>
      <c r="B799" s="104" t="s">
        <v>495</v>
      </c>
      <c r="C799" s="104" t="s">
        <v>378</v>
      </c>
      <c r="D799" s="104" t="s">
        <v>379</v>
      </c>
      <c r="E799" s="104" t="s">
        <v>380</v>
      </c>
      <c r="F799" s="104" t="s">
        <v>76</v>
      </c>
      <c r="G799" s="104" t="s">
        <v>77</v>
      </c>
      <c r="H799" s="104" t="s">
        <v>20</v>
      </c>
      <c r="I799" s="104" t="s">
        <v>17</v>
      </c>
      <c r="J799" s="125">
        <v>4</v>
      </c>
      <c r="R799" s="103"/>
      <c r="S799" s="104"/>
      <c r="T799" s="104"/>
      <c r="U799" s="135"/>
      <c r="V799" s="104"/>
      <c r="W799" s="104"/>
      <c r="X799" s="104"/>
      <c r="Y799" s="104"/>
      <c r="Z799" s="104"/>
      <c r="AA799" s="68"/>
    </row>
    <row r="800" spans="1:27" x14ac:dyDescent="0.25">
      <c r="A800" s="103">
        <v>2020</v>
      </c>
      <c r="B800" s="104" t="s">
        <v>495</v>
      </c>
      <c r="C800" s="104" t="s">
        <v>378</v>
      </c>
      <c r="D800" s="104" t="s">
        <v>379</v>
      </c>
      <c r="E800" s="104" t="s">
        <v>380</v>
      </c>
      <c r="F800" s="104" t="s">
        <v>76</v>
      </c>
      <c r="G800" s="104" t="s">
        <v>77</v>
      </c>
      <c r="H800" s="104" t="s">
        <v>20</v>
      </c>
      <c r="I800" s="104" t="s">
        <v>18</v>
      </c>
      <c r="J800" s="125">
        <v>51</v>
      </c>
      <c r="R800" s="103"/>
      <c r="S800" s="104"/>
      <c r="T800" s="104"/>
      <c r="U800" s="135"/>
      <c r="V800" s="104"/>
      <c r="W800" s="104"/>
      <c r="X800" s="104"/>
      <c r="Y800" s="104"/>
      <c r="Z800" s="104"/>
      <c r="AA800" s="68"/>
    </row>
    <row r="801" spans="1:27" x14ac:dyDescent="0.25">
      <c r="A801" s="103">
        <v>2020</v>
      </c>
      <c r="B801" s="104" t="s">
        <v>495</v>
      </c>
      <c r="C801" s="104" t="s">
        <v>378</v>
      </c>
      <c r="D801" s="104" t="s">
        <v>379</v>
      </c>
      <c r="E801" s="104" t="s">
        <v>380</v>
      </c>
      <c r="F801" s="104" t="s">
        <v>76</v>
      </c>
      <c r="G801" s="104" t="s">
        <v>77</v>
      </c>
      <c r="H801" s="104" t="s">
        <v>20</v>
      </c>
      <c r="I801" s="104" t="s">
        <v>24</v>
      </c>
      <c r="J801" s="125">
        <v>59</v>
      </c>
      <c r="R801" s="103"/>
      <c r="S801" s="104"/>
      <c r="T801" s="104"/>
      <c r="U801" s="135"/>
      <c r="V801" s="104"/>
      <c r="W801" s="104"/>
      <c r="X801" s="104"/>
      <c r="Y801" s="104"/>
      <c r="Z801" s="104"/>
      <c r="AA801" s="68"/>
    </row>
    <row r="802" spans="1:27" x14ac:dyDescent="0.25">
      <c r="A802" s="103">
        <v>2020</v>
      </c>
      <c r="B802" s="104" t="s">
        <v>495</v>
      </c>
      <c r="C802" s="104" t="s">
        <v>378</v>
      </c>
      <c r="D802" s="104" t="s">
        <v>379</v>
      </c>
      <c r="E802" s="104" t="s">
        <v>380</v>
      </c>
      <c r="F802" s="104" t="s">
        <v>76</v>
      </c>
      <c r="G802" s="104" t="s">
        <v>77</v>
      </c>
      <c r="H802" s="104" t="s">
        <v>20</v>
      </c>
      <c r="I802" s="104" t="s">
        <v>19</v>
      </c>
      <c r="J802" s="125">
        <v>41</v>
      </c>
      <c r="R802" s="103"/>
      <c r="S802" s="104"/>
      <c r="T802" s="104"/>
      <c r="U802" s="135"/>
      <c r="V802" s="104"/>
      <c r="W802" s="104"/>
      <c r="X802" s="104"/>
      <c r="Y802" s="104"/>
      <c r="Z802" s="104"/>
      <c r="AA802" s="68"/>
    </row>
    <row r="803" spans="1:27" x14ac:dyDescent="0.25">
      <c r="A803" s="103">
        <v>2020</v>
      </c>
      <c r="B803" s="104" t="s">
        <v>588</v>
      </c>
      <c r="C803" s="104" t="s">
        <v>426</v>
      </c>
      <c r="D803" s="104" t="s">
        <v>427</v>
      </c>
      <c r="E803" s="104" t="s">
        <v>428</v>
      </c>
      <c r="F803" s="104" t="s">
        <v>209</v>
      </c>
      <c r="G803" s="104" t="s">
        <v>210</v>
      </c>
      <c r="H803" s="104" t="s">
        <v>16</v>
      </c>
      <c r="I803" s="104" t="s">
        <v>17</v>
      </c>
      <c r="J803" s="125">
        <v>1</v>
      </c>
      <c r="R803" s="103"/>
      <c r="S803" s="104"/>
      <c r="T803" s="104"/>
      <c r="U803" s="135"/>
      <c r="V803" s="104"/>
      <c r="W803" s="104"/>
      <c r="X803" s="104"/>
      <c r="Y803" s="104"/>
      <c r="Z803" s="104"/>
      <c r="AA803" s="68"/>
    </row>
    <row r="804" spans="1:27" x14ac:dyDescent="0.25">
      <c r="A804" s="103">
        <v>2020</v>
      </c>
      <c r="B804" s="104" t="s">
        <v>588</v>
      </c>
      <c r="C804" s="104" t="s">
        <v>426</v>
      </c>
      <c r="D804" s="104" t="s">
        <v>427</v>
      </c>
      <c r="E804" s="104" t="s">
        <v>428</v>
      </c>
      <c r="F804" s="104" t="s">
        <v>209</v>
      </c>
      <c r="G804" s="104" t="s">
        <v>210</v>
      </c>
      <c r="H804" s="104" t="s">
        <v>16</v>
      </c>
      <c r="I804" s="104" t="s">
        <v>18</v>
      </c>
      <c r="J804" s="125">
        <v>2</v>
      </c>
      <c r="R804" s="103"/>
      <c r="S804" s="104"/>
      <c r="T804" s="104"/>
      <c r="U804" s="135"/>
      <c r="V804" s="104"/>
      <c r="W804" s="104"/>
      <c r="X804" s="104"/>
      <c r="Y804" s="104"/>
      <c r="Z804" s="104"/>
      <c r="AA804" s="68"/>
    </row>
    <row r="805" spans="1:27" x14ac:dyDescent="0.25">
      <c r="A805" s="103">
        <v>2020</v>
      </c>
      <c r="B805" s="104" t="s">
        <v>588</v>
      </c>
      <c r="C805" s="104" t="s">
        <v>426</v>
      </c>
      <c r="D805" s="104" t="s">
        <v>427</v>
      </c>
      <c r="E805" s="104" t="s">
        <v>428</v>
      </c>
      <c r="F805" s="104" t="s">
        <v>209</v>
      </c>
      <c r="G805" s="104" t="s">
        <v>210</v>
      </c>
      <c r="H805" s="104" t="s">
        <v>20</v>
      </c>
      <c r="I805" s="104" t="s">
        <v>24</v>
      </c>
      <c r="J805" s="125">
        <v>17</v>
      </c>
      <c r="R805" s="103"/>
      <c r="S805" s="104"/>
      <c r="T805" s="104"/>
      <c r="U805" s="135"/>
      <c r="V805" s="104"/>
      <c r="W805" s="104"/>
      <c r="X805" s="104"/>
      <c r="Y805" s="104"/>
      <c r="Z805" s="104"/>
      <c r="AA805" s="68"/>
    </row>
    <row r="806" spans="1:27" x14ac:dyDescent="0.25">
      <c r="A806" s="103">
        <v>2020</v>
      </c>
      <c r="B806" s="104" t="s">
        <v>589</v>
      </c>
      <c r="C806" s="104" t="s">
        <v>175</v>
      </c>
      <c r="D806" s="104" t="s">
        <v>176</v>
      </c>
      <c r="E806" s="104" t="s">
        <v>177</v>
      </c>
      <c r="F806" s="104" t="s">
        <v>76</v>
      </c>
      <c r="G806" s="104" t="s">
        <v>77</v>
      </c>
      <c r="H806" s="104" t="s">
        <v>16</v>
      </c>
      <c r="I806" s="104" t="s">
        <v>18</v>
      </c>
      <c r="J806" s="125">
        <v>1</v>
      </c>
      <c r="R806" s="103"/>
      <c r="S806" s="104"/>
      <c r="T806" s="104"/>
      <c r="U806" s="135"/>
      <c r="V806" s="104"/>
      <c r="W806" s="104"/>
      <c r="X806" s="104"/>
      <c r="Y806" s="104"/>
      <c r="Z806" s="104"/>
      <c r="AA806" s="68"/>
    </row>
    <row r="807" spans="1:27" x14ac:dyDescent="0.25">
      <c r="A807" s="103">
        <v>2020</v>
      </c>
      <c r="B807" s="104" t="s">
        <v>589</v>
      </c>
      <c r="C807" s="104" t="s">
        <v>175</v>
      </c>
      <c r="D807" s="104" t="s">
        <v>176</v>
      </c>
      <c r="E807" s="104" t="s">
        <v>177</v>
      </c>
      <c r="F807" s="104" t="s">
        <v>76</v>
      </c>
      <c r="G807" s="104" t="s">
        <v>77</v>
      </c>
      <c r="H807" s="104" t="s">
        <v>23</v>
      </c>
      <c r="I807" s="104" t="s">
        <v>17</v>
      </c>
      <c r="J807" s="125">
        <v>1</v>
      </c>
      <c r="R807" s="103"/>
      <c r="S807" s="104"/>
      <c r="T807" s="104"/>
      <c r="U807" s="135"/>
      <c r="V807" s="104"/>
      <c r="W807" s="104"/>
      <c r="X807" s="104"/>
      <c r="Y807" s="104"/>
      <c r="Z807" s="104"/>
      <c r="AA807" s="68"/>
    </row>
    <row r="808" spans="1:27" x14ac:dyDescent="0.25">
      <c r="A808" s="103">
        <v>2020</v>
      </c>
      <c r="B808" s="104" t="s">
        <v>589</v>
      </c>
      <c r="C808" s="104" t="s">
        <v>175</v>
      </c>
      <c r="D808" s="104" t="s">
        <v>176</v>
      </c>
      <c r="E808" s="104" t="s">
        <v>177</v>
      </c>
      <c r="F808" s="104" t="s">
        <v>76</v>
      </c>
      <c r="G808" s="104" t="s">
        <v>77</v>
      </c>
      <c r="H808" s="104" t="s">
        <v>23</v>
      </c>
      <c r="I808" s="104" t="s">
        <v>18</v>
      </c>
      <c r="J808" s="125">
        <v>4</v>
      </c>
      <c r="R808" s="103"/>
      <c r="S808" s="104"/>
      <c r="T808" s="104"/>
      <c r="U808" s="135"/>
      <c r="V808" s="104"/>
      <c r="W808" s="104"/>
      <c r="X808" s="104"/>
      <c r="Y808" s="104"/>
      <c r="Z808" s="104"/>
      <c r="AA808" s="68"/>
    </row>
    <row r="809" spans="1:27" x14ac:dyDescent="0.25">
      <c r="A809" s="103">
        <v>2020</v>
      </c>
      <c r="B809" s="104" t="s">
        <v>589</v>
      </c>
      <c r="C809" s="104" t="s">
        <v>175</v>
      </c>
      <c r="D809" s="104" t="s">
        <v>176</v>
      </c>
      <c r="E809" s="104" t="s">
        <v>177</v>
      </c>
      <c r="F809" s="104" t="s">
        <v>76</v>
      </c>
      <c r="G809" s="104" t="s">
        <v>77</v>
      </c>
      <c r="H809" s="104" t="s">
        <v>23</v>
      </c>
      <c r="I809" s="104" t="s">
        <v>19</v>
      </c>
      <c r="J809" s="125">
        <v>7</v>
      </c>
      <c r="R809" s="103"/>
      <c r="S809" s="104"/>
      <c r="T809" s="104"/>
      <c r="U809" s="135"/>
      <c r="V809" s="104"/>
      <c r="W809" s="104"/>
      <c r="X809" s="104"/>
      <c r="Y809" s="104"/>
      <c r="Z809" s="104"/>
      <c r="AA809" s="68"/>
    </row>
    <row r="810" spans="1:27" x14ac:dyDescent="0.25">
      <c r="A810" s="103">
        <v>2020</v>
      </c>
      <c r="B810" s="104" t="s">
        <v>589</v>
      </c>
      <c r="C810" s="104" t="s">
        <v>175</v>
      </c>
      <c r="D810" s="104" t="s">
        <v>176</v>
      </c>
      <c r="E810" s="104" t="s">
        <v>177</v>
      </c>
      <c r="F810" s="104" t="s">
        <v>76</v>
      </c>
      <c r="G810" s="104" t="s">
        <v>77</v>
      </c>
      <c r="H810" s="104" t="s">
        <v>20</v>
      </c>
      <c r="I810" s="104" t="s">
        <v>19</v>
      </c>
      <c r="J810" s="125">
        <v>3</v>
      </c>
      <c r="R810" s="103"/>
      <c r="S810" s="104"/>
      <c r="T810" s="104"/>
      <c r="U810" s="135"/>
      <c r="V810" s="104"/>
      <c r="W810" s="104"/>
      <c r="X810" s="104"/>
      <c r="Y810" s="104"/>
      <c r="Z810" s="104"/>
      <c r="AA810" s="68"/>
    </row>
    <row r="811" spans="1:27" x14ac:dyDescent="0.25">
      <c r="A811" s="103">
        <v>2020</v>
      </c>
      <c r="B811" s="104" t="s">
        <v>505</v>
      </c>
      <c r="C811" s="104" t="s">
        <v>71</v>
      </c>
      <c r="D811" s="104" t="s">
        <v>60</v>
      </c>
      <c r="E811" s="104" t="s">
        <v>61</v>
      </c>
      <c r="F811" s="104" t="s">
        <v>62</v>
      </c>
      <c r="G811" s="104" t="s">
        <v>63</v>
      </c>
      <c r="H811" s="104" t="s">
        <v>16</v>
      </c>
      <c r="I811" s="104" t="s">
        <v>18</v>
      </c>
      <c r="J811" s="125">
        <v>17</v>
      </c>
      <c r="R811" s="103"/>
      <c r="S811" s="104"/>
      <c r="T811" s="104"/>
      <c r="U811" s="135"/>
      <c r="V811" s="104"/>
      <c r="W811" s="104"/>
      <c r="X811" s="104"/>
      <c r="Y811" s="104"/>
      <c r="Z811" s="104"/>
      <c r="AA811" s="68"/>
    </row>
    <row r="812" spans="1:27" x14ac:dyDescent="0.25">
      <c r="A812" s="103">
        <v>2020</v>
      </c>
      <c r="B812" s="104" t="s">
        <v>505</v>
      </c>
      <c r="C812" s="104" t="s">
        <v>71</v>
      </c>
      <c r="D812" s="104" t="s">
        <v>60</v>
      </c>
      <c r="E812" s="104" t="s">
        <v>61</v>
      </c>
      <c r="F812" s="104" t="s">
        <v>62</v>
      </c>
      <c r="G812" s="104" t="s">
        <v>63</v>
      </c>
      <c r="H812" s="104" t="s">
        <v>16</v>
      </c>
      <c r="I812" s="104" t="s">
        <v>19</v>
      </c>
      <c r="J812" s="125">
        <v>6</v>
      </c>
      <c r="R812" s="103"/>
      <c r="S812" s="104"/>
      <c r="T812" s="104"/>
      <c r="U812" s="135"/>
      <c r="V812" s="104"/>
      <c r="W812" s="104"/>
      <c r="X812" s="104"/>
      <c r="Y812" s="104"/>
      <c r="Z812" s="104"/>
      <c r="AA812" s="68"/>
    </row>
    <row r="813" spans="1:27" x14ac:dyDescent="0.25">
      <c r="A813" s="103">
        <v>2020</v>
      </c>
      <c r="B813" s="104" t="s">
        <v>505</v>
      </c>
      <c r="C813" s="104" t="s">
        <v>71</v>
      </c>
      <c r="D813" s="104" t="s">
        <v>60</v>
      </c>
      <c r="E813" s="104" t="s">
        <v>61</v>
      </c>
      <c r="F813" s="104" t="s">
        <v>62</v>
      </c>
      <c r="G813" s="104" t="s">
        <v>63</v>
      </c>
      <c r="H813" s="104" t="s">
        <v>20</v>
      </c>
      <c r="I813" s="104" t="s">
        <v>18</v>
      </c>
      <c r="J813" s="125">
        <v>6</v>
      </c>
      <c r="R813" s="103"/>
      <c r="S813" s="104"/>
      <c r="T813" s="104"/>
      <c r="U813" s="135"/>
      <c r="V813" s="104"/>
      <c r="W813" s="104"/>
      <c r="X813" s="104"/>
      <c r="Y813" s="104"/>
      <c r="Z813" s="104"/>
      <c r="AA813" s="68"/>
    </row>
    <row r="814" spans="1:27" x14ac:dyDescent="0.25">
      <c r="A814" s="103">
        <v>2020</v>
      </c>
      <c r="B814" s="104" t="s">
        <v>571</v>
      </c>
      <c r="C814" s="104" t="s">
        <v>67</v>
      </c>
      <c r="D814" s="104" t="s">
        <v>60</v>
      </c>
      <c r="E814" s="104" t="s">
        <v>61</v>
      </c>
      <c r="F814" s="104" t="s">
        <v>62</v>
      </c>
      <c r="G814" s="104" t="s">
        <v>63</v>
      </c>
      <c r="H814" s="104" t="s">
        <v>20</v>
      </c>
      <c r="I814" s="104" t="s">
        <v>17</v>
      </c>
      <c r="J814" s="125">
        <v>1</v>
      </c>
      <c r="R814" s="103"/>
      <c r="S814" s="104"/>
      <c r="T814" s="104"/>
      <c r="U814" s="135"/>
      <c r="V814" s="104"/>
      <c r="W814" s="104"/>
      <c r="X814" s="104"/>
      <c r="Y814" s="104"/>
      <c r="Z814" s="104"/>
      <c r="AA814" s="68"/>
    </row>
    <row r="815" spans="1:27" x14ac:dyDescent="0.25">
      <c r="A815" s="103">
        <v>2020</v>
      </c>
      <c r="B815" s="104" t="s">
        <v>494</v>
      </c>
      <c r="C815" s="104" t="s">
        <v>227</v>
      </c>
      <c r="D815" s="104" t="s">
        <v>224</v>
      </c>
      <c r="E815" s="104" t="s">
        <v>225</v>
      </c>
      <c r="F815" s="104" t="s">
        <v>76</v>
      </c>
      <c r="G815" s="104" t="s">
        <v>77</v>
      </c>
      <c r="H815" s="104" t="s">
        <v>20</v>
      </c>
      <c r="I815" s="104" t="s">
        <v>24</v>
      </c>
      <c r="J815" s="125">
        <v>10</v>
      </c>
      <c r="R815" s="103"/>
      <c r="S815" s="104"/>
      <c r="T815" s="104"/>
      <c r="U815" s="135"/>
      <c r="V815" s="104"/>
      <c r="W815" s="104"/>
      <c r="X815" s="104"/>
      <c r="Y815" s="104"/>
      <c r="Z815" s="104"/>
      <c r="AA815" s="68"/>
    </row>
    <row r="816" spans="1:27" x14ac:dyDescent="0.25">
      <c r="A816" s="103">
        <v>2020</v>
      </c>
      <c r="B816" s="104" t="s">
        <v>494</v>
      </c>
      <c r="C816" s="104" t="s">
        <v>227</v>
      </c>
      <c r="D816" s="104" t="s">
        <v>224</v>
      </c>
      <c r="E816" s="104" t="s">
        <v>225</v>
      </c>
      <c r="F816" s="104" t="s">
        <v>76</v>
      </c>
      <c r="G816" s="104" t="s">
        <v>77</v>
      </c>
      <c r="H816" s="104" t="s">
        <v>20</v>
      </c>
      <c r="I816" s="104" t="s">
        <v>19</v>
      </c>
      <c r="J816" s="125">
        <v>1</v>
      </c>
      <c r="R816" s="103"/>
      <c r="S816" s="104"/>
      <c r="T816" s="104"/>
      <c r="U816" s="135"/>
      <c r="V816" s="104"/>
      <c r="W816" s="104"/>
      <c r="X816" s="104"/>
      <c r="Y816" s="104"/>
      <c r="Z816" s="104"/>
      <c r="AA816" s="68"/>
    </row>
    <row r="817" spans="1:27" x14ac:dyDescent="0.25">
      <c r="A817" s="103">
        <v>2020</v>
      </c>
      <c r="B817" s="104" t="s">
        <v>542</v>
      </c>
      <c r="C817" s="104" t="s">
        <v>382</v>
      </c>
      <c r="D817" s="104" t="s">
        <v>379</v>
      </c>
      <c r="E817" s="104" t="s">
        <v>380</v>
      </c>
      <c r="F817" s="104" t="s">
        <v>76</v>
      </c>
      <c r="G817" s="104" t="s">
        <v>77</v>
      </c>
      <c r="H817" s="104" t="s">
        <v>23</v>
      </c>
      <c r="I817" s="104" t="s">
        <v>18</v>
      </c>
      <c r="J817" s="125">
        <v>5</v>
      </c>
      <c r="R817" s="103"/>
      <c r="S817" s="104"/>
      <c r="T817" s="104"/>
      <c r="U817" s="135"/>
      <c r="V817" s="104"/>
      <c r="W817" s="104"/>
      <c r="X817" s="104"/>
      <c r="Y817" s="104"/>
      <c r="Z817" s="104"/>
      <c r="AA817" s="68"/>
    </row>
    <row r="818" spans="1:27" x14ac:dyDescent="0.25">
      <c r="A818" s="103">
        <v>2020</v>
      </c>
      <c r="B818" s="104" t="s">
        <v>542</v>
      </c>
      <c r="C818" s="104" t="s">
        <v>382</v>
      </c>
      <c r="D818" s="104" t="s">
        <v>379</v>
      </c>
      <c r="E818" s="104" t="s">
        <v>380</v>
      </c>
      <c r="F818" s="104" t="s">
        <v>76</v>
      </c>
      <c r="G818" s="104" t="s">
        <v>77</v>
      </c>
      <c r="H818" s="104" t="s">
        <v>20</v>
      </c>
      <c r="I818" s="104" t="s">
        <v>18</v>
      </c>
      <c r="J818" s="125">
        <v>4</v>
      </c>
      <c r="R818" s="103"/>
      <c r="S818" s="104"/>
      <c r="T818" s="104"/>
      <c r="U818" s="135"/>
      <c r="V818" s="104"/>
      <c r="W818" s="104"/>
      <c r="X818" s="104"/>
      <c r="Y818" s="104"/>
      <c r="Z818" s="104"/>
      <c r="AA818" s="68"/>
    </row>
    <row r="819" spans="1:27" x14ac:dyDescent="0.25">
      <c r="A819" s="103">
        <v>2020</v>
      </c>
      <c r="B819" s="104" t="s">
        <v>542</v>
      </c>
      <c r="C819" s="104" t="s">
        <v>382</v>
      </c>
      <c r="D819" s="104" t="s">
        <v>379</v>
      </c>
      <c r="E819" s="104" t="s">
        <v>380</v>
      </c>
      <c r="F819" s="104" t="s">
        <v>76</v>
      </c>
      <c r="G819" s="104" t="s">
        <v>77</v>
      </c>
      <c r="H819" s="104" t="s">
        <v>20</v>
      </c>
      <c r="I819" s="104" t="s">
        <v>24</v>
      </c>
      <c r="J819" s="125">
        <v>11</v>
      </c>
      <c r="R819" s="103"/>
      <c r="S819" s="104"/>
      <c r="T819" s="104"/>
      <c r="U819" s="135"/>
      <c r="V819" s="104"/>
      <c r="W819" s="104"/>
      <c r="X819" s="104"/>
      <c r="Y819" s="104"/>
      <c r="Z819" s="104"/>
      <c r="AA819" s="68"/>
    </row>
    <row r="820" spans="1:27" x14ac:dyDescent="0.25">
      <c r="A820" s="103">
        <v>2020</v>
      </c>
      <c r="B820" s="104" t="s">
        <v>542</v>
      </c>
      <c r="C820" s="104" t="s">
        <v>382</v>
      </c>
      <c r="D820" s="104" t="s">
        <v>379</v>
      </c>
      <c r="E820" s="104" t="s">
        <v>380</v>
      </c>
      <c r="F820" s="104" t="s">
        <v>76</v>
      </c>
      <c r="G820" s="104" t="s">
        <v>77</v>
      </c>
      <c r="H820" s="104" t="s">
        <v>20</v>
      </c>
      <c r="I820" s="104" t="s">
        <v>19</v>
      </c>
      <c r="J820" s="125">
        <v>1</v>
      </c>
      <c r="R820" s="103"/>
      <c r="S820" s="104"/>
      <c r="T820" s="104"/>
      <c r="U820" s="135"/>
      <c r="V820" s="104"/>
      <c r="W820" s="104"/>
      <c r="X820" s="104"/>
      <c r="Y820" s="104"/>
      <c r="Z820" s="104"/>
      <c r="AA820" s="68"/>
    </row>
    <row r="821" spans="1:27" x14ac:dyDescent="0.25">
      <c r="A821" s="103">
        <v>2020</v>
      </c>
      <c r="B821" s="104" t="s">
        <v>540</v>
      </c>
      <c r="C821" s="104" t="s">
        <v>390</v>
      </c>
      <c r="D821" s="104" t="s">
        <v>387</v>
      </c>
      <c r="E821" s="104" t="s">
        <v>388</v>
      </c>
      <c r="F821" s="104" t="s">
        <v>209</v>
      </c>
      <c r="G821" s="104" t="s">
        <v>210</v>
      </c>
      <c r="H821" s="104" t="s">
        <v>23</v>
      </c>
      <c r="I821" s="104" t="s">
        <v>18</v>
      </c>
      <c r="J821" s="125">
        <v>2</v>
      </c>
      <c r="R821" s="103"/>
      <c r="S821" s="104"/>
      <c r="T821" s="104"/>
      <c r="U821" s="135"/>
      <c r="V821" s="104"/>
      <c r="W821" s="104"/>
      <c r="X821" s="104"/>
      <c r="Y821" s="104"/>
      <c r="Z821" s="104"/>
      <c r="AA821" s="68"/>
    </row>
    <row r="822" spans="1:27" x14ac:dyDescent="0.25">
      <c r="A822" s="103">
        <v>2020</v>
      </c>
      <c r="B822" s="104" t="s">
        <v>572</v>
      </c>
      <c r="C822" s="104" t="s">
        <v>384</v>
      </c>
      <c r="D822" s="104" t="s">
        <v>379</v>
      </c>
      <c r="E822" s="104" t="s">
        <v>380</v>
      </c>
      <c r="F822" s="104" t="s">
        <v>76</v>
      </c>
      <c r="G822" s="104" t="s">
        <v>77</v>
      </c>
      <c r="H822" s="104" t="s">
        <v>16</v>
      </c>
      <c r="I822" s="104" t="s">
        <v>18</v>
      </c>
      <c r="J822" s="125">
        <v>1</v>
      </c>
      <c r="R822" s="103"/>
      <c r="S822" s="104"/>
      <c r="T822" s="104"/>
      <c r="U822" s="135"/>
      <c r="V822" s="104"/>
      <c r="W822" s="104"/>
      <c r="X822" s="104"/>
      <c r="Y822" s="104"/>
      <c r="Z822" s="104"/>
      <c r="AA822" s="68"/>
    </row>
    <row r="823" spans="1:27" x14ac:dyDescent="0.25">
      <c r="A823" s="103">
        <v>2020</v>
      </c>
      <c r="B823" s="104" t="s">
        <v>572</v>
      </c>
      <c r="C823" s="104" t="s">
        <v>384</v>
      </c>
      <c r="D823" s="104" t="s">
        <v>379</v>
      </c>
      <c r="E823" s="104" t="s">
        <v>380</v>
      </c>
      <c r="F823" s="104" t="s">
        <v>76</v>
      </c>
      <c r="G823" s="104" t="s">
        <v>77</v>
      </c>
      <c r="H823" s="104" t="s">
        <v>23</v>
      </c>
      <c r="I823" s="104" t="s">
        <v>18</v>
      </c>
      <c r="J823" s="125">
        <v>2</v>
      </c>
      <c r="R823" s="103"/>
      <c r="S823" s="104"/>
      <c r="T823" s="104"/>
      <c r="U823" s="135"/>
      <c r="V823" s="104"/>
      <c r="W823" s="104"/>
      <c r="X823" s="104"/>
      <c r="Y823" s="104"/>
      <c r="Z823" s="104"/>
      <c r="AA823" s="68"/>
    </row>
    <row r="824" spans="1:27" x14ac:dyDescent="0.25">
      <c r="A824" s="103">
        <v>2020</v>
      </c>
      <c r="B824" s="104" t="s">
        <v>572</v>
      </c>
      <c r="C824" s="104" t="s">
        <v>384</v>
      </c>
      <c r="D824" s="104" t="s">
        <v>379</v>
      </c>
      <c r="E824" s="104" t="s">
        <v>380</v>
      </c>
      <c r="F824" s="104" t="s">
        <v>76</v>
      </c>
      <c r="G824" s="104" t="s">
        <v>77</v>
      </c>
      <c r="H824" s="104" t="s">
        <v>23</v>
      </c>
      <c r="I824" s="104" t="s">
        <v>19</v>
      </c>
      <c r="J824" s="125">
        <v>1</v>
      </c>
      <c r="R824" s="103"/>
      <c r="S824" s="104"/>
      <c r="T824" s="104"/>
      <c r="U824" s="135"/>
      <c r="V824" s="104"/>
      <c r="W824" s="104"/>
      <c r="X824" s="104"/>
      <c r="Y824" s="104"/>
      <c r="Z824" s="104"/>
      <c r="AA824" s="68"/>
    </row>
    <row r="825" spans="1:27" x14ac:dyDescent="0.25">
      <c r="A825" s="103">
        <v>2020</v>
      </c>
      <c r="B825" s="104" t="s">
        <v>572</v>
      </c>
      <c r="C825" s="104" t="s">
        <v>384</v>
      </c>
      <c r="D825" s="104" t="s">
        <v>379</v>
      </c>
      <c r="E825" s="104" t="s">
        <v>380</v>
      </c>
      <c r="F825" s="104" t="s">
        <v>76</v>
      </c>
      <c r="G825" s="104" t="s">
        <v>77</v>
      </c>
      <c r="H825" s="104" t="s">
        <v>20</v>
      </c>
      <c r="I825" s="104" t="s">
        <v>18</v>
      </c>
      <c r="J825" s="125">
        <v>1</v>
      </c>
      <c r="R825" s="103"/>
      <c r="S825" s="104"/>
      <c r="T825" s="104"/>
      <c r="U825" s="135"/>
      <c r="V825" s="104"/>
      <c r="W825" s="104"/>
      <c r="X825" s="104"/>
      <c r="Y825" s="104"/>
      <c r="Z825" s="104"/>
      <c r="AA825" s="68"/>
    </row>
    <row r="826" spans="1:27" x14ac:dyDescent="0.25">
      <c r="A826" s="103">
        <v>2020</v>
      </c>
      <c r="B826" s="104" t="s">
        <v>572</v>
      </c>
      <c r="C826" s="104" t="s">
        <v>384</v>
      </c>
      <c r="D826" s="104" t="s">
        <v>379</v>
      </c>
      <c r="E826" s="104" t="s">
        <v>380</v>
      </c>
      <c r="F826" s="104" t="s">
        <v>76</v>
      </c>
      <c r="G826" s="104" t="s">
        <v>77</v>
      </c>
      <c r="H826" s="104" t="s">
        <v>20</v>
      </c>
      <c r="I826" s="104" t="s">
        <v>24</v>
      </c>
      <c r="J826" s="125">
        <v>35</v>
      </c>
      <c r="R826" s="103"/>
      <c r="S826" s="104"/>
      <c r="T826" s="104"/>
      <c r="U826" s="135"/>
      <c r="V826" s="104"/>
      <c r="W826" s="104"/>
      <c r="X826" s="104"/>
      <c r="Y826" s="104"/>
      <c r="Z826" s="104"/>
      <c r="AA826" s="68"/>
    </row>
    <row r="827" spans="1:27" x14ac:dyDescent="0.25">
      <c r="A827" s="103">
        <v>2020</v>
      </c>
      <c r="B827" s="104" t="s">
        <v>572</v>
      </c>
      <c r="C827" s="104" t="s">
        <v>384</v>
      </c>
      <c r="D827" s="104" t="s">
        <v>379</v>
      </c>
      <c r="E827" s="104" t="s">
        <v>380</v>
      </c>
      <c r="F827" s="104" t="s">
        <v>76</v>
      </c>
      <c r="G827" s="104" t="s">
        <v>77</v>
      </c>
      <c r="H827" s="104" t="s">
        <v>20</v>
      </c>
      <c r="I827" s="104" t="s">
        <v>19</v>
      </c>
      <c r="J827" s="125">
        <v>3</v>
      </c>
      <c r="R827" s="103"/>
      <c r="S827" s="104"/>
      <c r="T827" s="104"/>
      <c r="U827" s="135"/>
      <c r="V827" s="104"/>
      <c r="W827" s="104"/>
      <c r="X827" s="104"/>
      <c r="Y827" s="104"/>
      <c r="Z827" s="104"/>
      <c r="AA827" s="68"/>
    </row>
    <row r="828" spans="1:27" x14ac:dyDescent="0.25">
      <c r="A828" s="103">
        <v>2020</v>
      </c>
      <c r="B828" s="104" t="s">
        <v>500</v>
      </c>
      <c r="C828" s="104" t="s">
        <v>26</v>
      </c>
      <c r="D828" s="104" t="s">
        <v>27</v>
      </c>
      <c r="E828" s="104" t="s">
        <v>28</v>
      </c>
      <c r="F828" s="104" t="s">
        <v>29</v>
      </c>
      <c r="G828" s="104" t="s">
        <v>30</v>
      </c>
      <c r="H828" s="104" t="s">
        <v>16</v>
      </c>
      <c r="I828" s="104" t="s">
        <v>17</v>
      </c>
      <c r="J828" s="125">
        <v>2</v>
      </c>
      <c r="R828" s="103"/>
      <c r="S828" s="104"/>
      <c r="T828" s="104"/>
      <c r="U828" s="135"/>
      <c r="V828" s="104"/>
      <c r="W828" s="104"/>
      <c r="X828" s="104"/>
      <c r="Y828" s="104"/>
      <c r="Z828" s="104"/>
      <c r="AA828" s="68"/>
    </row>
    <row r="829" spans="1:27" x14ac:dyDescent="0.25">
      <c r="A829" s="103">
        <v>2020</v>
      </c>
      <c r="B829" s="104" t="s">
        <v>500</v>
      </c>
      <c r="C829" s="104" t="s">
        <v>26</v>
      </c>
      <c r="D829" s="104" t="s">
        <v>27</v>
      </c>
      <c r="E829" s="104" t="s">
        <v>28</v>
      </c>
      <c r="F829" s="104" t="s">
        <v>29</v>
      </c>
      <c r="G829" s="104" t="s">
        <v>30</v>
      </c>
      <c r="H829" s="104" t="s">
        <v>16</v>
      </c>
      <c r="I829" s="104" t="s">
        <v>18</v>
      </c>
      <c r="J829" s="125">
        <v>17</v>
      </c>
      <c r="R829" s="103"/>
      <c r="S829" s="104"/>
      <c r="T829" s="104"/>
      <c r="U829" s="135"/>
      <c r="V829" s="104"/>
      <c r="W829" s="104"/>
      <c r="X829" s="104"/>
      <c r="Y829" s="104"/>
      <c r="Z829" s="104"/>
      <c r="AA829" s="68"/>
    </row>
    <row r="830" spans="1:27" x14ac:dyDescent="0.25">
      <c r="A830" s="103">
        <v>2020</v>
      </c>
      <c r="B830" s="104" t="s">
        <v>500</v>
      </c>
      <c r="C830" s="104" t="s">
        <v>26</v>
      </c>
      <c r="D830" s="104" t="s">
        <v>27</v>
      </c>
      <c r="E830" s="104" t="s">
        <v>28</v>
      </c>
      <c r="F830" s="104" t="s">
        <v>29</v>
      </c>
      <c r="G830" s="104" t="s">
        <v>30</v>
      </c>
      <c r="H830" s="104" t="s">
        <v>16</v>
      </c>
      <c r="I830" s="104" t="s">
        <v>24</v>
      </c>
      <c r="J830" s="125">
        <v>99</v>
      </c>
      <c r="R830" s="103"/>
      <c r="S830" s="104"/>
      <c r="T830" s="104"/>
      <c r="U830" s="135"/>
      <c r="V830" s="104"/>
      <c r="W830" s="104"/>
      <c r="X830" s="104"/>
      <c r="Y830" s="104"/>
      <c r="Z830" s="104"/>
      <c r="AA830" s="68"/>
    </row>
    <row r="831" spans="1:27" x14ac:dyDescent="0.25">
      <c r="A831" s="103">
        <v>2020</v>
      </c>
      <c r="B831" s="104" t="s">
        <v>500</v>
      </c>
      <c r="C831" s="104" t="s">
        <v>26</v>
      </c>
      <c r="D831" s="104" t="s">
        <v>27</v>
      </c>
      <c r="E831" s="104" t="s">
        <v>28</v>
      </c>
      <c r="F831" s="104" t="s">
        <v>29</v>
      </c>
      <c r="G831" s="104" t="s">
        <v>30</v>
      </c>
      <c r="H831" s="104" t="s">
        <v>16</v>
      </c>
      <c r="I831" s="104" t="s">
        <v>19</v>
      </c>
      <c r="J831" s="125">
        <v>47</v>
      </c>
      <c r="R831" s="103"/>
      <c r="S831" s="104"/>
      <c r="T831" s="104"/>
      <c r="U831" s="135"/>
      <c r="V831" s="104"/>
      <c r="W831" s="104"/>
      <c r="X831" s="104"/>
      <c r="Y831" s="104"/>
      <c r="Z831" s="104"/>
      <c r="AA831" s="68"/>
    </row>
    <row r="832" spans="1:27" x14ac:dyDescent="0.25">
      <c r="A832" s="103">
        <v>2020</v>
      </c>
      <c r="B832" s="104" t="s">
        <v>500</v>
      </c>
      <c r="C832" s="104" t="s">
        <v>26</v>
      </c>
      <c r="D832" s="104" t="s">
        <v>27</v>
      </c>
      <c r="E832" s="104" t="s">
        <v>28</v>
      </c>
      <c r="F832" s="104" t="s">
        <v>29</v>
      </c>
      <c r="G832" s="104" t="s">
        <v>30</v>
      </c>
      <c r="H832" s="104" t="s">
        <v>20</v>
      </c>
      <c r="I832" s="104" t="s">
        <v>18</v>
      </c>
      <c r="J832" s="125">
        <v>8</v>
      </c>
      <c r="R832" s="103"/>
      <c r="S832" s="104"/>
      <c r="T832" s="104"/>
      <c r="U832" s="135"/>
      <c r="V832" s="104"/>
      <c r="W832" s="104"/>
      <c r="X832" s="104"/>
      <c r="Y832" s="104"/>
      <c r="Z832" s="104"/>
      <c r="AA832" s="68"/>
    </row>
    <row r="833" spans="1:27" x14ac:dyDescent="0.25">
      <c r="A833" s="103">
        <v>2020</v>
      </c>
      <c r="B833" s="104" t="s">
        <v>500</v>
      </c>
      <c r="C833" s="104" t="s">
        <v>26</v>
      </c>
      <c r="D833" s="104" t="s">
        <v>27</v>
      </c>
      <c r="E833" s="104" t="s">
        <v>28</v>
      </c>
      <c r="F833" s="104" t="s">
        <v>29</v>
      </c>
      <c r="G833" s="104" t="s">
        <v>30</v>
      </c>
      <c r="H833" s="104" t="s">
        <v>20</v>
      </c>
      <c r="I833" s="104" t="s">
        <v>19</v>
      </c>
      <c r="J833" s="125">
        <v>1</v>
      </c>
      <c r="R833" s="103"/>
      <c r="S833" s="104"/>
      <c r="T833" s="104"/>
      <c r="U833" s="135"/>
      <c r="V833" s="104"/>
      <c r="W833" s="104"/>
      <c r="X833" s="104"/>
      <c r="Y833" s="104"/>
      <c r="Z833" s="104"/>
      <c r="AA833" s="68"/>
    </row>
    <row r="834" spans="1:27" x14ac:dyDescent="0.25">
      <c r="A834" s="103">
        <v>2020</v>
      </c>
      <c r="B834" s="104" t="s">
        <v>501</v>
      </c>
      <c r="C834" s="104" t="s">
        <v>32</v>
      </c>
      <c r="D834" s="104" t="s">
        <v>33</v>
      </c>
      <c r="E834" s="104" t="s">
        <v>34</v>
      </c>
      <c r="F834" s="104" t="s">
        <v>35</v>
      </c>
      <c r="G834" s="104" t="s">
        <v>36</v>
      </c>
      <c r="H834" s="104" t="s">
        <v>16</v>
      </c>
      <c r="I834" s="104" t="s">
        <v>18</v>
      </c>
      <c r="J834" s="125">
        <v>6</v>
      </c>
      <c r="R834" s="103"/>
      <c r="S834" s="104"/>
      <c r="T834" s="104"/>
      <c r="U834" s="135"/>
      <c r="V834" s="104"/>
      <c r="W834" s="104"/>
      <c r="X834" s="104"/>
      <c r="Y834" s="104"/>
      <c r="Z834" s="104"/>
      <c r="AA834" s="68"/>
    </row>
    <row r="835" spans="1:27" x14ac:dyDescent="0.25">
      <c r="A835" s="103">
        <v>2020</v>
      </c>
      <c r="B835" s="104" t="s">
        <v>501</v>
      </c>
      <c r="C835" s="104" t="s">
        <v>32</v>
      </c>
      <c r="D835" s="104" t="s">
        <v>33</v>
      </c>
      <c r="E835" s="104" t="s">
        <v>34</v>
      </c>
      <c r="F835" s="104" t="s">
        <v>35</v>
      </c>
      <c r="G835" s="104" t="s">
        <v>36</v>
      </c>
      <c r="H835" s="104" t="s">
        <v>16</v>
      </c>
      <c r="I835" s="104" t="s">
        <v>24</v>
      </c>
      <c r="J835" s="125">
        <v>34</v>
      </c>
      <c r="R835" s="103"/>
      <c r="S835" s="104"/>
      <c r="T835" s="104"/>
      <c r="U835" s="135"/>
      <c r="V835" s="104"/>
      <c r="W835" s="104"/>
      <c r="X835" s="104"/>
      <c r="Y835" s="104"/>
      <c r="Z835" s="104"/>
      <c r="AA835" s="68"/>
    </row>
    <row r="836" spans="1:27" x14ac:dyDescent="0.25">
      <c r="A836" s="103">
        <v>2020</v>
      </c>
      <c r="B836" s="104" t="s">
        <v>501</v>
      </c>
      <c r="C836" s="104" t="s">
        <v>32</v>
      </c>
      <c r="D836" s="104" t="s">
        <v>33</v>
      </c>
      <c r="E836" s="104" t="s">
        <v>34</v>
      </c>
      <c r="F836" s="104" t="s">
        <v>35</v>
      </c>
      <c r="G836" s="104" t="s">
        <v>36</v>
      </c>
      <c r="H836" s="104" t="s">
        <v>16</v>
      </c>
      <c r="I836" s="104" t="s">
        <v>19</v>
      </c>
      <c r="J836" s="125">
        <v>5</v>
      </c>
      <c r="R836" s="103"/>
      <c r="S836" s="104"/>
      <c r="T836" s="104"/>
      <c r="U836" s="135"/>
      <c r="V836" s="104"/>
      <c r="W836" s="104"/>
      <c r="X836" s="104"/>
      <c r="Y836" s="104"/>
      <c r="Z836" s="104"/>
      <c r="AA836" s="68"/>
    </row>
    <row r="837" spans="1:27" x14ac:dyDescent="0.25">
      <c r="A837" s="103">
        <v>2020</v>
      </c>
      <c r="B837" s="104" t="s">
        <v>501</v>
      </c>
      <c r="C837" s="104" t="s">
        <v>32</v>
      </c>
      <c r="D837" s="104" t="s">
        <v>33</v>
      </c>
      <c r="E837" s="104" t="s">
        <v>34</v>
      </c>
      <c r="F837" s="104" t="s">
        <v>35</v>
      </c>
      <c r="G837" s="104" t="s">
        <v>36</v>
      </c>
      <c r="H837" s="104" t="s">
        <v>20</v>
      </c>
      <c r="I837" s="104" t="s">
        <v>17</v>
      </c>
      <c r="J837" s="125">
        <v>3</v>
      </c>
      <c r="R837" s="103"/>
      <c r="S837" s="104"/>
      <c r="T837" s="104"/>
      <c r="U837" s="135"/>
      <c r="V837" s="104"/>
      <c r="W837" s="104"/>
      <c r="X837" s="104"/>
      <c r="Y837" s="104"/>
      <c r="Z837" s="104"/>
      <c r="AA837" s="68"/>
    </row>
    <row r="838" spans="1:27" x14ac:dyDescent="0.25">
      <c r="A838" s="103">
        <v>2020</v>
      </c>
      <c r="B838" s="104" t="s">
        <v>501</v>
      </c>
      <c r="C838" s="104" t="s">
        <v>32</v>
      </c>
      <c r="D838" s="104" t="s">
        <v>33</v>
      </c>
      <c r="E838" s="104" t="s">
        <v>34</v>
      </c>
      <c r="F838" s="104" t="s">
        <v>35</v>
      </c>
      <c r="G838" s="104" t="s">
        <v>36</v>
      </c>
      <c r="H838" s="104" t="s">
        <v>20</v>
      </c>
      <c r="I838" s="104" t="s">
        <v>18</v>
      </c>
      <c r="J838" s="125">
        <v>33</v>
      </c>
      <c r="R838" s="103"/>
      <c r="S838" s="104"/>
      <c r="T838" s="104"/>
      <c r="U838" s="135"/>
      <c r="V838" s="104"/>
      <c r="W838" s="104"/>
      <c r="X838" s="104"/>
      <c r="Y838" s="104"/>
      <c r="Z838" s="104"/>
      <c r="AA838" s="68"/>
    </row>
    <row r="839" spans="1:27" x14ac:dyDescent="0.25">
      <c r="A839" s="103">
        <v>2020</v>
      </c>
      <c r="B839" s="104" t="s">
        <v>501</v>
      </c>
      <c r="C839" s="104" t="s">
        <v>32</v>
      </c>
      <c r="D839" s="104" t="s">
        <v>33</v>
      </c>
      <c r="E839" s="104" t="s">
        <v>34</v>
      </c>
      <c r="F839" s="104" t="s">
        <v>35</v>
      </c>
      <c r="G839" s="104" t="s">
        <v>36</v>
      </c>
      <c r="H839" s="104" t="s">
        <v>20</v>
      </c>
      <c r="I839" s="104" t="s">
        <v>24</v>
      </c>
      <c r="J839" s="125">
        <v>103</v>
      </c>
      <c r="R839" s="103"/>
      <c r="S839" s="104"/>
      <c r="T839" s="104"/>
      <c r="U839" s="135"/>
      <c r="V839" s="104"/>
      <c r="W839" s="104"/>
      <c r="X839" s="104"/>
      <c r="Y839" s="104"/>
      <c r="Z839" s="104"/>
      <c r="AA839" s="68"/>
    </row>
    <row r="840" spans="1:27" x14ac:dyDescent="0.25">
      <c r="A840" s="103">
        <v>2020</v>
      </c>
      <c r="B840" s="104" t="s">
        <v>501</v>
      </c>
      <c r="C840" s="104" t="s">
        <v>32</v>
      </c>
      <c r="D840" s="104" t="s">
        <v>33</v>
      </c>
      <c r="E840" s="104" t="s">
        <v>34</v>
      </c>
      <c r="F840" s="104" t="s">
        <v>35</v>
      </c>
      <c r="G840" s="104" t="s">
        <v>36</v>
      </c>
      <c r="H840" s="104" t="s">
        <v>20</v>
      </c>
      <c r="I840" s="104" t="s">
        <v>19</v>
      </c>
      <c r="J840" s="125">
        <v>22</v>
      </c>
      <c r="R840" s="103"/>
      <c r="S840" s="104"/>
      <c r="T840" s="104"/>
      <c r="U840" s="135"/>
      <c r="V840" s="104"/>
      <c r="W840" s="104"/>
      <c r="X840" s="104"/>
      <c r="Y840" s="104"/>
      <c r="Z840" s="104"/>
      <c r="AA840" s="68"/>
    </row>
    <row r="841" spans="1:27" x14ac:dyDescent="0.25">
      <c r="A841" s="103">
        <v>2020</v>
      </c>
      <c r="B841" s="104" t="s">
        <v>503</v>
      </c>
      <c r="C841" s="104" t="s">
        <v>43</v>
      </c>
      <c r="D841" s="104" t="s">
        <v>44</v>
      </c>
      <c r="E841" s="104" t="s">
        <v>45</v>
      </c>
      <c r="F841" s="104" t="s">
        <v>46</v>
      </c>
      <c r="G841" s="104" t="s">
        <v>47</v>
      </c>
      <c r="H841" s="104" t="s">
        <v>16</v>
      </c>
      <c r="I841" s="104" t="s">
        <v>18</v>
      </c>
      <c r="J841" s="125">
        <v>8</v>
      </c>
      <c r="R841" s="103"/>
      <c r="S841" s="104"/>
      <c r="T841" s="104"/>
      <c r="U841" s="135"/>
      <c r="V841" s="104"/>
      <c r="W841" s="104"/>
      <c r="X841" s="104"/>
      <c r="Y841" s="104"/>
      <c r="Z841" s="104"/>
      <c r="AA841" s="68"/>
    </row>
    <row r="842" spans="1:27" x14ac:dyDescent="0.25">
      <c r="A842" s="103">
        <v>2020</v>
      </c>
      <c r="B842" s="104" t="s">
        <v>503</v>
      </c>
      <c r="C842" s="104" t="s">
        <v>43</v>
      </c>
      <c r="D842" s="104" t="s">
        <v>44</v>
      </c>
      <c r="E842" s="104" t="s">
        <v>45</v>
      </c>
      <c r="F842" s="104" t="s">
        <v>46</v>
      </c>
      <c r="G842" s="104" t="s">
        <v>47</v>
      </c>
      <c r="H842" s="104" t="s">
        <v>16</v>
      </c>
      <c r="I842" s="104" t="s">
        <v>19</v>
      </c>
      <c r="J842" s="125">
        <v>1</v>
      </c>
      <c r="R842" s="103"/>
      <c r="S842" s="104"/>
      <c r="T842" s="104"/>
      <c r="U842" s="135"/>
      <c r="V842" s="104"/>
      <c r="W842" s="104"/>
      <c r="X842" s="104"/>
      <c r="Y842" s="104"/>
      <c r="Z842" s="104"/>
      <c r="AA842" s="68"/>
    </row>
    <row r="843" spans="1:27" x14ac:dyDescent="0.25">
      <c r="A843" s="103">
        <v>2020</v>
      </c>
      <c r="B843" s="104" t="s">
        <v>503</v>
      </c>
      <c r="C843" s="104" t="s">
        <v>43</v>
      </c>
      <c r="D843" s="104" t="s">
        <v>44</v>
      </c>
      <c r="E843" s="104" t="s">
        <v>45</v>
      </c>
      <c r="F843" s="104" t="s">
        <v>46</v>
      </c>
      <c r="G843" s="104" t="s">
        <v>47</v>
      </c>
      <c r="H843" s="104" t="s">
        <v>23</v>
      </c>
      <c r="I843" s="104" t="s">
        <v>17</v>
      </c>
      <c r="J843" s="125">
        <v>1</v>
      </c>
      <c r="R843" s="103"/>
      <c r="S843" s="104"/>
      <c r="T843" s="104"/>
      <c r="U843" s="135"/>
      <c r="V843" s="104"/>
      <c r="W843" s="104"/>
      <c r="X843" s="104"/>
      <c r="Y843" s="104"/>
      <c r="Z843" s="104"/>
      <c r="AA843" s="68"/>
    </row>
    <row r="844" spans="1:27" x14ac:dyDescent="0.25">
      <c r="A844" s="103">
        <v>2020</v>
      </c>
      <c r="B844" s="104" t="s">
        <v>503</v>
      </c>
      <c r="C844" s="104" t="s">
        <v>43</v>
      </c>
      <c r="D844" s="104" t="s">
        <v>44</v>
      </c>
      <c r="E844" s="104" t="s">
        <v>45</v>
      </c>
      <c r="F844" s="104" t="s">
        <v>46</v>
      </c>
      <c r="G844" s="104" t="s">
        <v>47</v>
      </c>
      <c r="H844" s="104" t="s">
        <v>23</v>
      </c>
      <c r="I844" s="104" t="s">
        <v>18</v>
      </c>
      <c r="J844" s="125">
        <v>6</v>
      </c>
      <c r="R844" s="103"/>
      <c r="S844" s="104"/>
      <c r="T844" s="104"/>
      <c r="U844" s="135"/>
      <c r="V844" s="104"/>
      <c r="W844" s="104"/>
      <c r="X844" s="104"/>
      <c r="Y844" s="104"/>
      <c r="Z844" s="104"/>
      <c r="AA844" s="68"/>
    </row>
    <row r="845" spans="1:27" x14ac:dyDescent="0.25">
      <c r="A845" s="103">
        <v>2020</v>
      </c>
      <c r="B845" s="104" t="s">
        <v>503</v>
      </c>
      <c r="C845" s="104" t="s">
        <v>43</v>
      </c>
      <c r="D845" s="104" t="s">
        <v>44</v>
      </c>
      <c r="E845" s="104" t="s">
        <v>45</v>
      </c>
      <c r="F845" s="104" t="s">
        <v>46</v>
      </c>
      <c r="G845" s="104" t="s">
        <v>47</v>
      </c>
      <c r="H845" s="104" t="s">
        <v>23</v>
      </c>
      <c r="I845" s="104" t="s">
        <v>19</v>
      </c>
      <c r="J845" s="125">
        <v>1</v>
      </c>
      <c r="R845" s="103"/>
      <c r="S845" s="104"/>
      <c r="T845" s="104"/>
      <c r="U845" s="135"/>
      <c r="V845" s="104"/>
      <c r="W845" s="104"/>
      <c r="X845" s="104"/>
      <c r="Y845" s="104"/>
      <c r="Z845" s="104"/>
      <c r="AA845" s="68"/>
    </row>
    <row r="846" spans="1:27" x14ac:dyDescent="0.25">
      <c r="A846" s="103">
        <v>2020</v>
      </c>
      <c r="B846" s="104" t="s">
        <v>503</v>
      </c>
      <c r="C846" s="104" t="s">
        <v>43</v>
      </c>
      <c r="D846" s="104" t="s">
        <v>44</v>
      </c>
      <c r="E846" s="104" t="s">
        <v>45</v>
      </c>
      <c r="F846" s="104" t="s">
        <v>46</v>
      </c>
      <c r="G846" s="104" t="s">
        <v>47</v>
      </c>
      <c r="H846" s="104" t="s">
        <v>20</v>
      </c>
      <c r="I846" s="104" t="s">
        <v>17</v>
      </c>
      <c r="J846" s="125">
        <v>1</v>
      </c>
      <c r="R846" s="103"/>
      <c r="S846" s="104"/>
      <c r="T846" s="104"/>
      <c r="U846" s="135"/>
      <c r="V846" s="104"/>
      <c r="W846" s="104"/>
      <c r="X846" s="104"/>
      <c r="Y846" s="104"/>
      <c r="Z846" s="104"/>
      <c r="AA846" s="68"/>
    </row>
    <row r="847" spans="1:27" x14ac:dyDescent="0.25">
      <c r="A847" s="103">
        <v>2020</v>
      </c>
      <c r="B847" s="104" t="s">
        <v>503</v>
      </c>
      <c r="C847" s="104" t="s">
        <v>43</v>
      </c>
      <c r="D847" s="104" t="s">
        <v>44</v>
      </c>
      <c r="E847" s="104" t="s">
        <v>45</v>
      </c>
      <c r="F847" s="104" t="s">
        <v>46</v>
      </c>
      <c r="G847" s="104" t="s">
        <v>47</v>
      </c>
      <c r="H847" s="104" t="s">
        <v>20</v>
      </c>
      <c r="I847" s="104" t="s">
        <v>19</v>
      </c>
      <c r="J847" s="125">
        <v>2</v>
      </c>
      <c r="R847" s="103"/>
      <c r="S847" s="104"/>
      <c r="T847" s="104"/>
      <c r="U847" s="135"/>
      <c r="V847" s="104"/>
      <c r="W847" s="104"/>
      <c r="X847" s="104"/>
      <c r="Y847" s="104"/>
      <c r="Z847" s="104"/>
      <c r="AA847" s="68"/>
    </row>
    <row r="848" spans="1:27" x14ac:dyDescent="0.25">
      <c r="A848" s="103">
        <v>2020</v>
      </c>
      <c r="B848" s="104" t="s">
        <v>646</v>
      </c>
      <c r="C848" s="104" t="s">
        <v>293</v>
      </c>
      <c r="D848" s="104" t="s">
        <v>290</v>
      </c>
      <c r="E848" s="104" t="s">
        <v>291</v>
      </c>
      <c r="F848" s="104" t="s">
        <v>292</v>
      </c>
      <c r="G848" s="104" t="s">
        <v>289</v>
      </c>
      <c r="H848" s="104" t="s">
        <v>20</v>
      </c>
      <c r="I848" s="104" t="s">
        <v>18</v>
      </c>
      <c r="J848" s="125">
        <v>1</v>
      </c>
      <c r="R848" s="103"/>
      <c r="S848" s="104"/>
      <c r="T848" s="104"/>
      <c r="U848" s="135"/>
      <c r="V848" s="104"/>
      <c r="W848" s="104"/>
      <c r="X848" s="104"/>
      <c r="Y848" s="104"/>
      <c r="Z848" s="104"/>
      <c r="AA848" s="68"/>
    </row>
    <row r="849" spans="1:27" x14ac:dyDescent="0.25">
      <c r="A849" s="103">
        <v>2020</v>
      </c>
      <c r="B849" s="104" t="s">
        <v>550</v>
      </c>
      <c r="C849" s="104" t="s">
        <v>149</v>
      </c>
      <c r="D849" s="104" t="s">
        <v>150</v>
      </c>
      <c r="E849" s="104" t="s">
        <v>151</v>
      </c>
      <c r="F849" s="104" t="s">
        <v>35</v>
      </c>
      <c r="G849" s="104" t="s">
        <v>36</v>
      </c>
      <c r="H849" s="104" t="s">
        <v>16</v>
      </c>
      <c r="I849" s="104" t="s">
        <v>18</v>
      </c>
      <c r="J849" s="125">
        <v>1</v>
      </c>
      <c r="R849" s="103"/>
      <c r="S849" s="104"/>
      <c r="T849" s="104"/>
      <c r="U849" s="135"/>
      <c r="V849" s="104"/>
      <c r="W849" s="104"/>
      <c r="X849" s="104"/>
      <c r="Y849" s="104"/>
      <c r="Z849" s="104"/>
      <c r="AA849" s="68"/>
    </row>
    <row r="850" spans="1:27" x14ac:dyDescent="0.25">
      <c r="A850" s="103">
        <v>2020</v>
      </c>
      <c r="B850" s="104" t="s">
        <v>550</v>
      </c>
      <c r="C850" s="104" t="s">
        <v>149</v>
      </c>
      <c r="D850" s="104" t="s">
        <v>150</v>
      </c>
      <c r="E850" s="104" t="s">
        <v>151</v>
      </c>
      <c r="F850" s="104" t="s">
        <v>35</v>
      </c>
      <c r="G850" s="104" t="s">
        <v>36</v>
      </c>
      <c r="H850" s="104" t="s">
        <v>20</v>
      </c>
      <c r="I850" s="104" t="s">
        <v>17</v>
      </c>
      <c r="J850" s="125">
        <v>3</v>
      </c>
      <c r="R850" s="103"/>
      <c r="S850" s="104"/>
      <c r="T850" s="104"/>
      <c r="U850" s="135"/>
      <c r="V850" s="104"/>
      <c r="W850" s="104"/>
      <c r="X850" s="104"/>
      <c r="Y850" s="104"/>
      <c r="Z850" s="104"/>
      <c r="AA850" s="68"/>
    </row>
    <row r="851" spans="1:27" x14ac:dyDescent="0.25">
      <c r="A851" s="103">
        <v>2020</v>
      </c>
      <c r="B851" s="104" t="s">
        <v>550</v>
      </c>
      <c r="C851" s="104" t="s">
        <v>149</v>
      </c>
      <c r="D851" s="104" t="s">
        <v>150</v>
      </c>
      <c r="E851" s="104" t="s">
        <v>151</v>
      </c>
      <c r="F851" s="104" t="s">
        <v>35</v>
      </c>
      <c r="G851" s="104" t="s">
        <v>36</v>
      </c>
      <c r="H851" s="104" t="s">
        <v>20</v>
      </c>
      <c r="I851" s="104" t="s">
        <v>18</v>
      </c>
      <c r="J851" s="125">
        <v>72</v>
      </c>
      <c r="R851" s="103"/>
      <c r="S851" s="104"/>
      <c r="T851" s="104"/>
      <c r="U851" s="135"/>
      <c r="V851" s="104"/>
      <c r="W851" s="104"/>
      <c r="X851" s="104"/>
      <c r="Y851" s="104"/>
      <c r="Z851" s="104"/>
      <c r="AA851" s="68"/>
    </row>
    <row r="852" spans="1:27" x14ac:dyDescent="0.25">
      <c r="A852" s="103">
        <v>2020</v>
      </c>
      <c r="B852" s="104" t="s">
        <v>550</v>
      </c>
      <c r="C852" s="104" t="s">
        <v>149</v>
      </c>
      <c r="D852" s="104" t="s">
        <v>150</v>
      </c>
      <c r="E852" s="104" t="s">
        <v>151</v>
      </c>
      <c r="F852" s="104" t="s">
        <v>35</v>
      </c>
      <c r="G852" s="104" t="s">
        <v>36</v>
      </c>
      <c r="H852" s="104" t="s">
        <v>20</v>
      </c>
      <c r="I852" s="104" t="s">
        <v>24</v>
      </c>
      <c r="J852" s="125">
        <v>60</v>
      </c>
      <c r="R852" s="103"/>
      <c r="S852" s="104"/>
      <c r="T852" s="104"/>
      <c r="U852" s="135"/>
      <c r="V852" s="104"/>
      <c r="W852" s="104"/>
      <c r="X852" s="104"/>
      <c r="Y852" s="104"/>
      <c r="Z852" s="104"/>
      <c r="AA852" s="68"/>
    </row>
    <row r="853" spans="1:27" x14ac:dyDescent="0.25">
      <c r="A853" s="103">
        <v>2020</v>
      </c>
      <c r="B853" s="104" t="s">
        <v>550</v>
      </c>
      <c r="C853" s="104" t="s">
        <v>149</v>
      </c>
      <c r="D853" s="104" t="s">
        <v>150</v>
      </c>
      <c r="E853" s="104" t="s">
        <v>151</v>
      </c>
      <c r="F853" s="104" t="s">
        <v>35</v>
      </c>
      <c r="G853" s="104" t="s">
        <v>36</v>
      </c>
      <c r="H853" s="104" t="s">
        <v>20</v>
      </c>
      <c r="I853" s="104" t="s">
        <v>19</v>
      </c>
      <c r="J853" s="125">
        <v>71</v>
      </c>
      <c r="R853" s="103"/>
      <c r="S853" s="104"/>
      <c r="T853" s="104"/>
      <c r="U853" s="135"/>
      <c r="V853" s="104"/>
      <c r="W853" s="104"/>
      <c r="X853" s="104"/>
      <c r="Y853" s="104"/>
      <c r="Z853" s="104"/>
      <c r="AA853" s="68"/>
    </row>
    <row r="854" spans="1:27" x14ac:dyDescent="0.25">
      <c r="A854" s="103">
        <v>2020</v>
      </c>
      <c r="B854" s="104" t="s">
        <v>502</v>
      </c>
      <c r="C854" s="104" t="s">
        <v>38</v>
      </c>
      <c r="D854" s="104" t="s">
        <v>33</v>
      </c>
      <c r="E854" s="104" t="s">
        <v>34</v>
      </c>
      <c r="F854" s="104" t="s">
        <v>35</v>
      </c>
      <c r="G854" s="104" t="s">
        <v>36</v>
      </c>
      <c r="H854" s="104" t="s">
        <v>16</v>
      </c>
      <c r="I854" s="104" t="s">
        <v>17</v>
      </c>
      <c r="J854" s="125">
        <v>2</v>
      </c>
      <c r="R854" s="103"/>
      <c r="S854" s="104"/>
      <c r="T854" s="104"/>
      <c r="U854" s="135"/>
      <c r="V854" s="104"/>
      <c r="W854" s="104"/>
      <c r="X854" s="104"/>
      <c r="Y854" s="104"/>
      <c r="Z854" s="104"/>
      <c r="AA854" s="68"/>
    </row>
    <row r="855" spans="1:27" x14ac:dyDescent="0.25">
      <c r="A855" s="103">
        <v>2020</v>
      </c>
      <c r="B855" s="104" t="s">
        <v>502</v>
      </c>
      <c r="C855" s="104" t="s">
        <v>38</v>
      </c>
      <c r="D855" s="104" t="s">
        <v>33</v>
      </c>
      <c r="E855" s="104" t="s">
        <v>34</v>
      </c>
      <c r="F855" s="104" t="s">
        <v>35</v>
      </c>
      <c r="G855" s="104" t="s">
        <v>36</v>
      </c>
      <c r="H855" s="104" t="s">
        <v>16</v>
      </c>
      <c r="I855" s="104" t="s">
        <v>18</v>
      </c>
      <c r="J855" s="125">
        <v>15</v>
      </c>
      <c r="R855" s="103"/>
      <c r="S855" s="104"/>
      <c r="T855" s="104"/>
      <c r="U855" s="135"/>
      <c r="V855" s="104"/>
      <c r="W855" s="104"/>
      <c r="X855" s="104"/>
      <c r="Y855" s="104"/>
      <c r="Z855" s="104"/>
      <c r="AA855" s="68"/>
    </row>
    <row r="856" spans="1:27" x14ac:dyDescent="0.25">
      <c r="A856" s="103">
        <v>2020</v>
      </c>
      <c r="B856" s="104" t="s">
        <v>502</v>
      </c>
      <c r="C856" s="104" t="s">
        <v>38</v>
      </c>
      <c r="D856" s="104" t="s">
        <v>33</v>
      </c>
      <c r="E856" s="104" t="s">
        <v>34</v>
      </c>
      <c r="F856" s="104" t="s">
        <v>35</v>
      </c>
      <c r="G856" s="104" t="s">
        <v>36</v>
      </c>
      <c r="H856" s="104" t="s">
        <v>16</v>
      </c>
      <c r="I856" s="104" t="s">
        <v>19</v>
      </c>
      <c r="J856" s="125">
        <v>11</v>
      </c>
      <c r="R856" s="103"/>
      <c r="S856" s="104"/>
      <c r="T856" s="104"/>
      <c r="U856" s="135"/>
      <c r="V856" s="104"/>
      <c r="W856" s="104"/>
      <c r="X856" s="104"/>
      <c r="Y856" s="104"/>
      <c r="Z856" s="104"/>
      <c r="AA856" s="68"/>
    </row>
    <row r="857" spans="1:27" x14ac:dyDescent="0.25">
      <c r="A857" s="103">
        <v>2020</v>
      </c>
      <c r="B857" s="104" t="s">
        <v>502</v>
      </c>
      <c r="C857" s="104" t="s">
        <v>38</v>
      </c>
      <c r="D857" s="104" t="s">
        <v>33</v>
      </c>
      <c r="E857" s="104" t="s">
        <v>34</v>
      </c>
      <c r="F857" s="104" t="s">
        <v>35</v>
      </c>
      <c r="G857" s="104" t="s">
        <v>36</v>
      </c>
      <c r="H857" s="104" t="s">
        <v>23</v>
      </c>
      <c r="I857" s="104" t="s">
        <v>18</v>
      </c>
      <c r="J857" s="125">
        <v>1</v>
      </c>
      <c r="R857" s="103"/>
      <c r="S857" s="104"/>
      <c r="T857" s="104"/>
      <c r="U857" s="135"/>
      <c r="V857" s="104"/>
      <c r="W857" s="104"/>
      <c r="X857" s="104"/>
      <c r="Y857" s="104"/>
      <c r="Z857" s="104"/>
      <c r="AA857" s="68"/>
    </row>
    <row r="858" spans="1:27" x14ac:dyDescent="0.25">
      <c r="A858" s="103">
        <v>2020</v>
      </c>
      <c r="B858" s="104" t="s">
        <v>502</v>
      </c>
      <c r="C858" s="104" t="s">
        <v>38</v>
      </c>
      <c r="D858" s="104" t="s">
        <v>33</v>
      </c>
      <c r="E858" s="104" t="s">
        <v>34</v>
      </c>
      <c r="F858" s="104" t="s">
        <v>35</v>
      </c>
      <c r="G858" s="104" t="s">
        <v>36</v>
      </c>
      <c r="H858" s="104" t="s">
        <v>20</v>
      </c>
      <c r="I858" s="104" t="s">
        <v>17</v>
      </c>
      <c r="J858" s="125">
        <v>2</v>
      </c>
      <c r="R858" s="103"/>
      <c r="S858" s="104"/>
      <c r="T858" s="104"/>
      <c r="U858" s="135"/>
      <c r="V858" s="104"/>
      <c r="W858" s="104"/>
      <c r="X858" s="104"/>
      <c r="Y858" s="104"/>
      <c r="Z858" s="104"/>
      <c r="AA858" s="68"/>
    </row>
    <row r="859" spans="1:27" x14ac:dyDescent="0.25">
      <c r="A859" s="103">
        <v>2020</v>
      </c>
      <c r="B859" s="104" t="s">
        <v>502</v>
      </c>
      <c r="C859" s="104" t="s">
        <v>38</v>
      </c>
      <c r="D859" s="104" t="s">
        <v>33</v>
      </c>
      <c r="E859" s="104" t="s">
        <v>34</v>
      </c>
      <c r="F859" s="104" t="s">
        <v>35</v>
      </c>
      <c r="G859" s="104" t="s">
        <v>36</v>
      </c>
      <c r="H859" s="104" t="s">
        <v>20</v>
      </c>
      <c r="I859" s="104" t="s">
        <v>18</v>
      </c>
      <c r="J859" s="125">
        <v>28</v>
      </c>
      <c r="R859" s="103"/>
      <c r="S859" s="104"/>
      <c r="T859" s="104"/>
      <c r="U859" s="135"/>
      <c r="V859" s="104"/>
      <c r="W859" s="104"/>
      <c r="X859" s="104"/>
      <c r="Y859" s="104"/>
      <c r="Z859" s="104"/>
      <c r="AA859" s="68"/>
    </row>
    <row r="860" spans="1:27" x14ac:dyDescent="0.25">
      <c r="A860" s="103">
        <v>2020</v>
      </c>
      <c r="B860" s="104" t="s">
        <v>502</v>
      </c>
      <c r="C860" s="104" t="s">
        <v>38</v>
      </c>
      <c r="D860" s="104" t="s">
        <v>33</v>
      </c>
      <c r="E860" s="104" t="s">
        <v>34</v>
      </c>
      <c r="F860" s="104" t="s">
        <v>35</v>
      </c>
      <c r="G860" s="104" t="s">
        <v>36</v>
      </c>
      <c r="H860" s="104" t="s">
        <v>20</v>
      </c>
      <c r="I860" s="104" t="s">
        <v>24</v>
      </c>
      <c r="J860" s="125">
        <v>174</v>
      </c>
      <c r="R860" s="103"/>
      <c r="S860" s="104"/>
      <c r="T860" s="104"/>
      <c r="U860" s="135"/>
      <c r="V860" s="104"/>
      <c r="W860" s="104"/>
      <c r="X860" s="104"/>
      <c r="Y860" s="104"/>
      <c r="Z860" s="104"/>
      <c r="AA860" s="68"/>
    </row>
    <row r="861" spans="1:27" x14ac:dyDescent="0.25">
      <c r="A861" s="103">
        <v>2020</v>
      </c>
      <c r="B861" s="104" t="s">
        <v>502</v>
      </c>
      <c r="C861" s="104" t="s">
        <v>38</v>
      </c>
      <c r="D861" s="104" t="s">
        <v>33</v>
      </c>
      <c r="E861" s="104" t="s">
        <v>34</v>
      </c>
      <c r="F861" s="104" t="s">
        <v>35</v>
      </c>
      <c r="G861" s="104" t="s">
        <v>36</v>
      </c>
      <c r="H861" s="104" t="s">
        <v>20</v>
      </c>
      <c r="I861" s="104" t="s">
        <v>19</v>
      </c>
      <c r="J861" s="125">
        <v>23</v>
      </c>
      <c r="R861" s="103"/>
      <c r="S861" s="104"/>
      <c r="T861" s="104"/>
      <c r="U861" s="135"/>
      <c r="V861" s="104"/>
      <c r="W861" s="104"/>
      <c r="X861" s="104"/>
      <c r="Y861" s="104"/>
      <c r="Z861" s="104"/>
      <c r="AA861" s="68"/>
    </row>
    <row r="862" spans="1:27" x14ac:dyDescent="0.25">
      <c r="A862" s="103">
        <v>2020</v>
      </c>
      <c r="B862" s="104" t="s">
        <v>530</v>
      </c>
      <c r="C862" s="104" t="s">
        <v>295</v>
      </c>
      <c r="D862" s="104" t="s">
        <v>290</v>
      </c>
      <c r="E862" s="104" t="s">
        <v>291</v>
      </c>
      <c r="F862" s="104" t="s">
        <v>292</v>
      </c>
      <c r="G862" s="104" t="s">
        <v>289</v>
      </c>
      <c r="H862" s="104" t="s">
        <v>16</v>
      </c>
      <c r="I862" s="104" t="s">
        <v>18</v>
      </c>
      <c r="J862" s="125">
        <v>2</v>
      </c>
      <c r="R862" s="103"/>
      <c r="S862" s="104"/>
      <c r="T862" s="104"/>
      <c r="U862" s="135"/>
      <c r="V862" s="104"/>
      <c r="W862" s="104"/>
      <c r="X862" s="104"/>
      <c r="Y862" s="104"/>
      <c r="Z862" s="104"/>
      <c r="AA862" s="68"/>
    </row>
    <row r="863" spans="1:27" x14ac:dyDescent="0.25">
      <c r="A863" s="103">
        <v>2020</v>
      </c>
      <c r="B863" s="104" t="s">
        <v>543</v>
      </c>
      <c r="C863" s="104" t="s">
        <v>396</v>
      </c>
      <c r="D863" s="104" t="s">
        <v>397</v>
      </c>
      <c r="E863" s="104" t="s">
        <v>398</v>
      </c>
      <c r="F863" s="104" t="s">
        <v>35</v>
      </c>
      <c r="G863" s="104" t="s">
        <v>36</v>
      </c>
      <c r="H863" s="104" t="s">
        <v>16</v>
      </c>
      <c r="I863" s="104" t="s">
        <v>18</v>
      </c>
      <c r="J863" s="125">
        <v>2</v>
      </c>
      <c r="R863" s="103"/>
      <c r="S863" s="104"/>
      <c r="T863" s="104"/>
      <c r="U863" s="135"/>
      <c r="V863" s="104"/>
      <c r="W863" s="104"/>
      <c r="X863" s="104"/>
      <c r="Y863" s="104"/>
      <c r="Z863" s="104"/>
      <c r="AA863" s="68"/>
    </row>
    <row r="864" spans="1:27" x14ac:dyDescent="0.25">
      <c r="A864" s="103">
        <v>2020</v>
      </c>
      <c r="B864" s="104" t="s">
        <v>543</v>
      </c>
      <c r="C864" s="104" t="s">
        <v>396</v>
      </c>
      <c r="D864" s="104" t="s">
        <v>397</v>
      </c>
      <c r="E864" s="104" t="s">
        <v>398</v>
      </c>
      <c r="F864" s="104" t="s">
        <v>35</v>
      </c>
      <c r="G864" s="104" t="s">
        <v>36</v>
      </c>
      <c r="H864" s="104" t="s">
        <v>16</v>
      </c>
      <c r="I864" s="104" t="s">
        <v>19</v>
      </c>
      <c r="J864" s="125">
        <v>2</v>
      </c>
      <c r="R864" s="103"/>
      <c r="S864" s="104"/>
      <c r="T864" s="104"/>
      <c r="U864" s="135"/>
      <c r="V864" s="104"/>
      <c r="W864" s="104"/>
      <c r="X864" s="104"/>
      <c r="Y864" s="104"/>
      <c r="Z864" s="104"/>
      <c r="AA864" s="68"/>
    </row>
    <row r="865" spans="1:27" x14ac:dyDescent="0.25">
      <c r="A865" s="103">
        <v>2020</v>
      </c>
      <c r="B865" s="104" t="s">
        <v>543</v>
      </c>
      <c r="C865" s="104" t="s">
        <v>396</v>
      </c>
      <c r="D865" s="104" t="s">
        <v>397</v>
      </c>
      <c r="E865" s="104" t="s">
        <v>398</v>
      </c>
      <c r="F865" s="104" t="s">
        <v>35</v>
      </c>
      <c r="G865" s="104" t="s">
        <v>36</v>
      </c>
      <c r="H865" s="104" t="s">
        <v>23</v>
      </c>
      <c r="I865" s="104" t="s">
        <v>18</v>
      </c>
      <c r="J865" s="125">
        <v>1</v>
      </c>
      <c r="R865" s="103"/>
      <c r="S865" s="104"/>
      <c r="T865" s="104"/>
      <c r="U865" s="135"/>
      <c r="V865" s="104"/>
      <c r="W865" s="104"/>
      <c r="X865" s="104"/>
      <c r="Y865" s="104"/>
      <c r="Z865" s="104"/>
      <c r="AA865" s="68"/>
    </row>
    <row r="866" spans="1:27" x14ac:dyDescent="0.25">
      <c r="A866" s="103">
        <v>2020</v>
      </c>
      <c r="B866" s="104" t="s">
        <v>543</v>
      </c>
      <c r="C866" s="104" t="s">
        <v>396</v>
      </c>
      <c r="D866" s="104" t="s">
        <v>397</v>
      </c>
      <c r="E866" s="104" t="s">
        <v>398</v>
      </c>
      <c r="F866" s="104" t="s">
        <v>35</v>
      </c>
      <c r="G866" s="104" t="s">
        <v>36</v>
      </c>
      <c r="H866" s="104" t="s">
        <v>23</v>
      </c>
      <c r="I866" s="104" t="s">
        <v>24</v>
      </c>
      <c r="J866" s="125">
        <v>9</v>
      </c>
      <c r="R866" s="103"/>
      <c r="S866" s="104"/>
      <c r="T866" s="104"/>
      <c r="U866" s="135"/>
      <c r="V866" s="104"/>
      <c r="W866" s="104"/>
      <c r="X866" s="104"/>
      <c r="Y866" s="104"/>
      <c r="Z866" s="104"/>
      <c r="AA866" s="68"/>
    </row>
    <row r="867" spans="1:27" x14ac:dyDescent="0.25">
      <c r="A867" s="103">
        <v>2020</v>
      </c>
      <c r="B867" s="104" t="s">
        <v>543</v>
      </c>
      <c r="C867" s="104" t="s">
        <v>396</v>
      </c>
      <c r="D867" s="104" t="s">
        <v>397</v>
      </c>
      <c r="E867" s="104" t="s">
        <v>398</v>
      </c>
      <c r="F867" s="104" t="s">
        <v>35</v>
      </c>
      <c r="G867" s="104" t="s">
        <v>36</v>
      </c>
      <c r="H867" s="104" t="s">
        <v>23</v>
      </c>
      <c r="I867" s="104" t="s">
        <v>19</v>
      </c>
      <c r="J867" s="125">
        <v>1</v>
      </c>
      <c r="R867" s="103"/>
      <c r="S867" s="104"/>
      <c r="T867" s="104"/>
      <c r="U867" s="135"/>
      <c r="V867" s="104"/>
      <c r="W867" s="104"/>
      <c r="X867" s="104"/>
      <c r="Y867" s="104"/>
      <c r="Z867" s="104"/>
      <c r="AA867" s="68"/>
    </row>
    <row r="868" spans="1:27" x14ac:dyDescent="0.25">
      <c r="A868" s="103">
        <v>2020</v>
      </c>
      <c r="B868" s="104" t="s">
        <v>543</v>
      </c>
      <c r="C868" s="104" t="s">
        <v>396</v>
      </c>
      <c r="D868" s="104" t="s">
        <v>397</v>
      </c>
      <c r="E868" s="104" t="s">
        <v>398</v>
      </c>
      <c r="F868" s="104" t="s">
        <v>35</v>
      </c>
      <c r="G868" s="104" t="s">
        <v>36</v>
      </c>
      <c r="H868" s="104" t="s">
        <v>20</v>
      </c>
      <c r="I868" s="104" t="s">
        <v>17</v>
      </c>
      <c r="J868" s="125">
        <v>4</v>
      </c>
      <c r="R868" s="103"/>
      <c r="S868" s="104"/>
      <c r="T868" s="104"/>
      <c r="U868" s="135"/>
      <c r="V868" s="104"/>
      <c r="W868" s="104"/>
      <c r="X868" s="104"/>
      <c r="Y868" s="104"/>
      <c r="Z868" s="104"/>
      <c r="AA868" s="68"/>
    </row>
    <row r="869" spans="1:27" x14ac:dyDescent="0.25">
      <c r="A869" s="103">
        <v>2020</v>
      </c>
      <c r="B869" s="104" t="s">
        <v>543</v>
      </c>
      <c r="C869" s="104" t="s">
        <v>396</v>
      </c>
      <c r="D869" s="104" t="s">
        <v>397</v>
      </c>
      <c r="E869" s="104" t="s">
        <v>398</v>
      </c>
      <c r="F869" s="104" t="s">
        <v>35</v>
      </c>
      <c r="G869" s="104" t="s">
        <v>36</v>
      </c>
      <c r="H869" s="104" t="s">
        <v>20</v>
      </c>
      <c r="I869" s="104" t="s">
        <v>18</v>
      </c>
      <c r="J869" s="125">
        <v>35</v>
      </c>
      <c r="R869" s="103"/>
      <c r="S869" s="104"/>
      <c r="T869" s="104"/>
      <c r="U869" s="135"/>
      <c r="V869" s="104"/>
      <c r="W869" s="104"/>
      <c r="X869" s="104"/>
      <c r="Y869" s="104"/>
      <c r="Z869" s="104"/>
      <c r="AA869" s="68"/>
    </row>
    <row r="870" spans="1:27" x14ac:dyDescent="0.25">
      <c r="A870" s="103">
        <v>2020</v>
      </c>
      <c r="B870" s="104" t="s">
        <v>543</v>
      </c>
      <c r="C870" s="104" t="s">
        <v>396</v>
      </c>
      <c r="D870" s="104" t="s">
        <v>397</v>
      </c>
      <c r="E870" s="104" t="s">
        <v>398</v>
      </c>
      <c r="F870" s="104" t="s">
        <v>35</v>
      </c>
      <c r="G870" s="104" t="s">
        <v>36</v>
      </c>
      <c r="H870" s="104" t="s">
        <v>20</v>
      </c>
      <c r="I870" s="104" t="s">
        <v>24</v>
      </c>
      <c r="J870" s="125">
        <v>82</v>
      </c>
      <c r="R870" s="103"/>
      <c r="S870" s="104"/>
      <c r="T870" s="104"/>
      <c r="U870" s="135"/>
      <c r="V870" s="104"/>
      <c r="W870" s="104"/>
      <c r="X870" s="104"/>
      <c r="Y870" s="104"/>
      <c r="Z870" s="104"/>
      <c r="AA870" s="68"/>
    </row>
    <row r="871" spans="1:27" x14ac:dyDescent="0.25">
      <c r="A871" s="103">
        <v>2020</v>
      </c>
      <c r="B871" s="104" t="s">
        <v>543</v>
      </c>
      <c r="C871" s="104" t="s">
        <v>396</v>
      </c>
      <c r="D871" s="104" t="s">
        <v>397</v>
      </c>
      <c r="E871" s="104" t="s">
        <v>398</v>
      </c>
      <c r="F871" s="104" t="s">
        <v>35</v>
      </c>
      <c r="G871" s="104" t="s">
        <v>36</v>
      </c>
      <c r="H871" s="104" t="s">
        <v>20</v>
      </c>
      <c r="I871" s="104" t="s">
        <v>19</v>
      </c>
      <c r="J871" s="125">
        <v>56</v>
      </c>
      <c r="R871" s="103"/>
      <c r="S871" s="104"/>
      <c r="T871" s="104"/>
      <c r="U871" s="135"/>
      <c r="V871" s="104"/>
      <c r="W871" s="104"/>
      <c r="X871" s="104"/>
      <c r="Y871" s="104"/>
      <c r="Z871" s="104"/>
      <c r="AA871" s="68"/>
    </row>
    <row r="872" spans="1:27" x14ac:dyDescent="0.25">
      <c r="A872" s="103">
        <v>2020</v>
      </c>
      <c r="B872" s="104" t="s">
        <v>544</v>
      </c>
      <c r="C872" s="104" t="s">
        <v>400</v>
      </c>
      <c r="D872" s="104" t="s">
        <v>397</v>
      </c>
      <c r="E872" s="104" t="s">
        <v>398</v>
      </c>
      <c r="F872" s="104" t="s">
        <v>35</v>
      </c>
      <c r="G872" s="104" t="s">
        <v>36</v>
      </c>
      <c r="H872" s="104" t="s">
        <v>16</v>
      </c>
      <c r="I872" s="104" t="s">
        <v>24</v>
      </c>
      <c r="J872" s="125">
        <v>6</v>
      </c>
      <c r="R872" s="103"/>
      <c r="S872" s="104"/>
      <c r="T872" s="104"/>
      <c r="U872" s="135"/>
      <c r="V872" s="104"/>
      <c r="W872" s="104"/>
      <c r="X872" s="104"/>
      <c r="Y872" s="104"/>
      <c r="Z872" s="104"/>
      <c r="AA872" s="68"/>
    </row>
    <row r="873" spans="1:27" x14ac:dyDescent="0.25">
      <c r="A873" s="103">
        <v>2020</v>
      </c>
      <c r="B873" s="104" t="s">
        <v>544</v>
      </c>
      <c r="C873" s="104" t="s">
        <v>400</v>
      </c>
      <c r="D873" s="104" t="s">
        <v>397</v>
      </c>
      <c r="E873" s="104" t="s">
        <v>398</v>
      </c>
      <c r="F873" s="104" t="s">
        <v>35</v>
      </c>
      <c r="G873" s="104" t="s">
        <v>36</v>
      </c>
      <c r="H873" s="104" t="s">
        <v>23</v>
      </c>
      <c r="I873" s="104" t="s">
        <v>18</v>
      </c>
      <c r="J873" s="125">
        <v>1</v>
      </c>
      <c r="R873" s="103"/>
      <c r="S873" s="104"/>
      <c r="T873" s="104"/>
      <c r="U873" s="135"/>
      <c r="V873" s="104"/>
      <c r="W873" s="104"/>
      <c r="X873" s="104"/>
      <c r="Y873" s="104"/>
      <c r="Z873" s="104"/>
      <c r="AA873" s="68"/>
    </row>
    <row r="874" spans="1:27" x14ac:dyDescent="0.25">
      <c r="A874" s="103">
        <v>2020</v>
      </c>
      <c r="B874" s="104" t="s">
        <v>544</v>
      </c>
      <c r="C874" s="104" t="s">
        <v>400</v>
      </c>
      <c r="D874" s="104" t="s">
        <v>397</v>
      </c>
      <c r="E874" s="104" t="s">
        <v>398</v>
      </c>
      <c r="F874" s="104" t="s">
        <v>35</v>
      </c>
      <c r="G874" s="104" t="s">
        <v>36</v>
      </c>
      <c r="H874" s="104" t="s">
        <v>23</v>
      </c>
      <c r="I874" s="104" t="s">
        <v>19</v>
      </c>
      <c r="J874" s="125">
        <v>1</v>
      </c>
      <c r="R874" s="103"/>
      <c r="S874" s="104"/>
      <c r="T874" s="104"/>
      <c r="U874" s="135"/>
      <c r="V874" s="104"/>
      <c r="W874" s="104"/>
      <c r="X874" s="104"/>
      <c r="Y874" s="104"/>
      <c r="Z874" s="104"/>
      <c r="AA874" s="68"/>
    </row>
    <row r="875" spans="1:27" x14ac:dyDescent="0.25">
      <c r="A875" s="103">
        <v>2020</v>
      </c>
      <c r="B875" s="104" t="s">
        <v>544</v>
      </c>
      <c r="C875" s="104" t="s">
        <v>400</v>
      </c>
      <c r="D875" s="104" t="s">
        <v>397</v>
      </c>
      <c r="E875" s="104" t="s">
        <v>398</v>
      </c>
      <c r="F875" s="104" t="s">
        <v>35</v>
      </c>
      <c r="G875" s="104" t="s">
        <v>36</v>
      </c>
      <c r="H875" s="104" t="s">
        <v>20</v>
      </c>
      <c r="I875" s="104" t="s">
        <v>18</v>
      </c>
      <c r="J875" s="125">
        <v>7</v>
      </c>
      <c r="R875" s="103"/>
      <c r="S875" s="104"/>
      <c r="T875" s="104"/>
      <c r="U875" s="135"/>
      <c r="V875" s="104"/>
      <c r="W875" s="104"/>
      <c r="X875" s="104"/>
      <c r="Y875" s="104"/>
      <c r="Z875" s="104"/>
      <c r="AA875" s="68"/>
    </row>
    <row r="876" spans="1:27" x14ac:dyDescent="0.25">
      <c r="A876" s="103">
        <v>2020</v>
      </c>
      <c r="B876" s="104" t="s">
        <v>544</v>
      </c>
      <c r="C876" s="104" t="s">
        <v>400</v>
      </c>
      <c r="D876" s="104" t="s">
        <v>397</v>
      </c>
      <c r="E876" s="104" t="s">
        <v>398</v>
      </c>
      <c r="F876" s="104" t="s">
        <v>35</v>
      </c>
      <c r="G876" s="104" t="s">
        <v>36</v>
      </c>
      <c r="H876" s="104" t="s">
        <v>20</v>
      </c>
      <c r="I876" s="104" t="s">
        <v>24</v>
      </c>
      <c r="J876" s="125">
        <v>143</v>
      </c>
      <c r="R876" s="103"/>
      <c r="S876" s="104"/>
      <c r="T876" s="104"/>
      <c r="U876" s="135"/>
      <c r="V876" s="104"/>
      <c r="W876" s="104"/>
      <c r="X876" s="104"/>
      <c r="Y876" s="104"/>
      <c r="Z876" s="104"/>
      <c r="AA876" s="68"/>
    </row>
    <row r="877" spans="1:27" x14ac:dyDescent="0.25">
      <c r="A877" s="102">
        <v>2020</v>
      </c>
      <c r="B877" s="102" t="s">
        <v>544</v>
      </c>
      <c r="C877" s="74" t="s">
        <v>400</v>
      </c>
      <c r="D877" s="74" t="s">
        <v>397</v>
      </c>
      <c r="E877" s="74" t="s">
        <v>398</v>
      </c>
      <c r="F877" s="74" t="s">
        <v>35</v>
      </c>
      <c r="G877" s="74" t="s">
        <v>36</v>
      </c>
      <c r="H877" s="102" t="s">
        <v>20</v>
      </c>
      <c r="I877" s="102" t="s">
        <v>19</v>
      </c>
      <c r="J877" s="123">
        <v>5</v>
      </c>
      <c r="R877" s="103"/>
      <c r="S877" s="104"/>
      <c r="T877" s="104"/>
      <c r="U877" s="135"/>
      <c r="V877" s="104"/>
      <c r="W877" s="104"/>
      <c r="X877" s="104"/>
      <c r="Y877" s="104"/>
      <c r="Z877" s="104"/>
      <c r="AA877" s="68"/>
    </row>
    <row r="878" spans="1:27" x14ac:dyDescent="0.25">
      <c r="A878" s="103">
        <v>2020</v>
      </c>
      <c r="B878" s="104" t="s">
        <v>590</v>
      </c>
      <c r="C878" s="104" t="s">
        <v>402</v>
      </c>
      <c r="D878" s="104" t="s">
        <v>397</v>
      </c>
      <c r="E878" s="104" t="s">
        <v>398</v>
      </c>
      <c r="F878" s="104" t="s">
        <v>35</v>
      </c>
      <c r="G878" s="104" t="s">
        <v>36</v>
      </c>
      <c r="H878" s="104" t="s">
        <v>20</v>
      </c>
      <c r="I878" s="104" t="s">
        <v>18</v>
      </c>
      <c r="J878" s="125">
        <v>2</v>
      </c>
      <c r="R878" s="103"/>
      <c r="S878" s="104"/>
      <c r="T878" s="104"/>
      <c r="U878" s="135"/>
      <c r="V878" s="104"/>
      <c r="W878" s="104"/>
      <c r="X878" s="104"/>
      <c r="Y878" s="104"/>
      <c r="Z878" s="104"/>
      <c r="AA878" s="68"/>
    </row>
    <row r="879" spans="1:27" x14ac:dyDescent="0.25">
      <c r="A879" s="103">
        <v>2020</v>
      </c>
      <c r="B879" s="104" t="s">
        <v>590</v>
      </c>
      <c r="C879" s="104" t="s">
        <v>402</v>
      </c>
      <c r="D879" s="104" t="s">
        <v>397</v>
      </c>
      <c r="E879" s="104" t="s">
        <v>398</v>
      </c>
      <c r="F879" s="104" t="s">
        <v>35</v>
      </c>
      <c r="G879" s="104" t="s">
        <v>36</v>
      </c>
      <c r="H879" s="104" t="s">
        <v>20</v>
      </c>
      <c r="I879" s="104" t="s">
        <v>19</v>
      </c>
      <c r="J879" s="125">
        <v>2</v>
      </c>
      <c r="R879" s="103"/>
      <c r="S879" s="104"/>
      <c r="T879" s="104"/>
      <c r="U879" s="135"/>
      <c r="V879" s="104"/>
      <c r="W879" s="104"/>
      <c r="X879" s="104"/>
      <c r="Y879" s="104"/>
      <c r="Z879" s="104"/>
      <c r="AA879" s="68"/>
    </row>
    <row r="880" spans="1:27" x14ac:dyDescent="0.25">
      <c r="A880" s="103">
        <v>2020</v>
      </c>
      <c r="B880" s="104" t="s">
        <v>573</v>
      </c>
      <c r="C880" s="104" t="s">
        <v>40</v>
      </c>
      <c r="D880" s="104" t="s">
        <v>33</v>
      </c>
      <c r="E880" s="104" t="s">
        <v>34</v>
      </c>
      <c r="F880" s="104" t="s">
        <v>35</v>
      </c>
      <c r="G880" s="104" t="s">
        <v>36</v>
      </c>
      <c r="H880" s="104" t="s">
        <v>20</v>
      </c>
      <c r="I880" s="104" t="s">
        <v>17</v>
      </c>
      <c r="J880" s="125">
        <v>1</v>
      </c>
      <c r="R880" s="103"/>
      <c r="S880" s="104"/>
      <c r="T880" s="104"/>
      <c r="U880" s="135"/>
      <c r="V880" s="104"/>
      <c r="W880" s="104"/>
      <c r="X880" s="104"/>
      <c r="Y880" s="104"/>
      <c r="Z880" s="104"/>
      <c r="AA880" s="68"/>
    </row>
    <row r="881" spans="1:27" x14ac:dyDescent="0.25">
      <c r="A881" s="103">
        <v>2020</v>
      </c>
      <c r="B881" s="104" t="s">
        <v>573</v>
      </c>
      <c r="C881" s="104" t="s">
        <v>40</v>
      </c>
      <c r="D881" s="104" t="s">
        <v>33</v>
      </c>
      <c r="E881" s="104" t="s">
        <v>34</v>
      </c>
      <c r="F881" s="104" t="s">
        <v>35</v>
      </c>
      <c r="G881" s="104" t="s">
        <v>36</v>
      </c>
      <c r="H881" s="104" t="s">
        <v>20</v>
      </c>
      <c r="I881" s="104" t="s">
        <v>18</v>
      </c>
      <c r="J881" s="125">
        <v>15</v>
      </c>
      <c r="R881" s="103"/>
      <c r="S881" s="104"/>
      <c r="T881" s="104"/>
      <c r="U881" s="135"/>
      <c r="V881" s="104"/>
      <c r="W881" s="104"/>
      <c r="X881" s="104"/>
      <c r="Y881" s="104"/>
      <c r="Z881" s="104"/>
      <c r="AA881" s="68"/>
    </row>
    <row r="882" spans="1:27" x14ac:dyDescent="0.25">
      <c r="A882" s="103">
        <v>2020</v>
      </c>
      <c r="B882" s="104" t="s">
        <v>573</v>
      </c>
      <c r="C882" s="104" t="s">
        <v>40</v>
      </c>
      <c r="D882" s="104" t="s">
        <v>33</v>
      </c>
      <c r="E882" s="104" t="s">
        <v>34</v>
      </c>
      <c r="F882" s="104" t="s">
        <v>35</v>
      </c>
      <c r="G882" s="104" t="s">
        <v>36</v>
      </c>
      <c r="H882" s="104" t="s">
        <v>20</v>
      </c>
      <c r="I882" s="104" t="s">
        <v>24</v>
      </c>
      <c r="J882" s="125">
        <v>77</v>
      </c>
      <c r="R882" s="103"/>
      <c r="S882" s="104"/>
      <c r="T882" s="104"/>
      <c r="U882" s="135"/>
      <c r="V882" s="104"/>
      <c r="W882" s="104"/>
      <c r="X882" s="104"/>
      <c r="Y882" s="104"/>
      <c r="Z882" s="104"/>
      <c r="AA882" s="68"/>
    </row>
    <row r="883" spans="1:27" x14ac:dyDescent="0.25">
      <c r="A883" s="103">
        <v>2020</v>
      </c>
      <c r="B883" s="104" t="s">
        <v>573</v>
      </c>
      <c r="C883" s="104" t="s">
        <v>40</v>
      </c>
      <c r="D883" s="104" t="s">
        <v>33</v>
      </c>
      <c r="E883" s="104" t="s">
        <v>34</v>
      </c>
      <c r="F883" s="104" t="s">
        <v>35</v>
      </c>
      <c r="G883" s="104" t="s">
        <v>36</v>
      </c>
      <c r="H883" s="104" t="s">
        <v>20</v>
      </c>
      <c r="I883" s="104" t="s">
        <v>19</v>
      </c>
      <c r="J883" s="125">
        <v>16</v>
      </c>
      <c r="R883" s="103"/>
      <c r="S883" s="104"/>
      <c r="T883" s="104"/>
      <c r="U883" s="135"/>
      <c r="V883" s="104"/>
      <c r="W883" s="104"/>
      <c r="X883" s="104"/>
      <c r="Y883" s="104"/>
      <c r="Z883" s="104"/>
      <c r="AA883" s="68"/>
    </row>
    <row r="884" spans="1:27" x14ac:dyDescent="0.25">
      <c r="A884" s="103">
        <v>2020</v>
      </c>
      <c r="B884" s="104" t="s">
        <v>545</v>
      </c>
      <c r="C884" s="104" t="s">
        <v>406</v>
      </c>
      <c r="D884" s="104" t="s">
        <v>397</v>
      </c>
      <c r="E884" s="104" t="s">
        <v>398</v>
      </c>
      <c r="F884" s="104" t="s">
        <v>35</v>
      </c>
      <c r="G884" s="104" t="s">
        <v>36</v>
      </c>
      <c r="H884" s="104" t="s">
        <v>23</v>
      </c>
      <c r="I884" s="104" t="s">
        <v>18</v>
      </c>
      <c r="J884" s="125">
        <v>2</v>
      </c>
      <c r="R884" s="103"/>
      <c r="S884" s="104"/>
      <c r="T884" s="104"/>
      <c r="U884" s="135"/>
      <c r="V884" s="104"/>
      <c r="W884" s="104"/>
      <c r="X884" s="104"/>
      <c r="Y884" s="104"/>
      <c r="Z884" s="104"/>
      <c r="AA884" s="68"/>
    </row>
    <row r="885" spans="1:27" x14ac:dyDescent="0.25">
      <c r="A885" s="103">
        <v>2020</v>
      </c>
      <c r="B885" s="104" t="s">
        <v>545</v>
      </c>
      <c r="C885" s="104" t="s">
        <v>406</v>
      </c>
      <c r="D885" s="104" t="s">
        <v>397</v>
      </c>
      <c r="E885" s="104" t="s">
        <v>398</v>
      </c>
      <c r="F885" s="104" t="s">
        <v>35</v>
      </c>
      <c r="G885" s="104" t="s">
        <v>36</v>
      </c>
      <c r="H885" s="104" t="s">
        <v>20</v>
      </c>
      <c r="I885" s="104" t="s">
        <v>17</v>
      </c>
      <c r="J885" s="125">
        <v>1</v>
      </c>
      <c r="R885" s="103"/>
      <c r="S885" s="104"/>
      <c r="T885" s="104"/>
      <c r="U885" s="135"/>
      <c r="V885" s="104"/>
      <c r="W885" s="104"/>
      <c r="X885" s="104"/>
      <c r="Y885" s="104"/>
      <c r="Z885" s="104"/>
      <c r="AA885" s="68"/>
    </row>
    <row r="886" spans="1:27" x14ac:dyDescent="0.25">
      <c r="A886" s="103">
        <v>2020</v>
      </c>
      <c r="B886" s="104" t="s">
        <v>545</v>
      </c>
      <c r="C886" s="104" t="s">
        <v>406</v>
      </c>
      <c r="D886" s="104" t="s">
        <v>397</v>
      </c>
      <c r="E886" s="104" t="s">
        <v>398</v>
      </c>
      <c r="F886" s="104" t="s">
        <v>35</v>
      </c>
      <c r="G886" s="104" t="s">
        <v>36</v>
      </c>
      <c r="H886" s="104" t="s">
        <v>20</v>
      </c>
      <c r="I886" s="104" t="s">
        <v>18</v>
      </c>
      <c r="J886" s="125">
        <v>21</v>
      </c>
      <c r="R886" s="103"/>
      <c r="S886" s="104"/>
      <c r="T886" s="104"/>
      <c r="U886" s="135"/>
      <c r="V886" s="104"/>
      <c r="W886" s="104"/>
      <c r="X886" s="104"/>
      <c r="Y886" s="104"/>
      <c r="Z886" s="104"/>
      <c r="AA886" s="68"/>
    </row>
    <row r="887" spans="1:27" x14ac:dyDescent="0.25">
      <c r="A887" s="103">
        <v>2020</v>
      </c>
      <c r="B887" s="104" t="s">
        <v>545</v>
      </c>
      <c r="C887" s="104" t="s">
        <v>406</v>
      </c>
      <c r="D887" s="104" t="s">
        <v>397</v>
      </c>
      <c r="E887" s="104" t="s">
        <v>398</v>
      </c>
      <c r="F887" s="104" t="s">
        <v>35</v>
      </c>
      <c r="G887" s="104" t="s">
        <v>36</v>
      </c>
      <c r="H887" s="104" t="s">
        <v>20</v>
      </c>
      <c r="I887" s="104" t="s">
        <v>24</v>
      </c>
      <c r="J887" s="125">
        <v>36</v>
      </c>
      <c r="R887" s="103"/>
      <c r="S887" s="104"/>
      <c r="T887" s="104"/>
      <c r="U887" s="135"/>
      <c r="V887" s="104"/>
      <c r="W887" s="104"/>
      <c r="X887" s="104"/>
      <c r="Y887" s="104"/>
      <c r="Z887" s="104"/>
      <c r="AA887" s="68"/>
    </row>
    <row r="888" spans="1:27" x14ac:dyDescent="0.25">
      <c r="A888" s="103">
        <v>2020</v>
      </c>
      <c r="B888" s="104" t="s">
        <v>545</v>
      </c>
      <c r="C888" s="104" t="s">
        <v>406</v>
      </c>
      <c r="D888" s="104" t="s">
        <v>397</v>
      </c>
      <c r="E888" s="104" t="s">
        <v>398</v>
      </c>
      <c r="F888" s="104" t="s">
        <v>35</v>
      </c>
      <c r="G888" s="104" t="s">
        <v>36</v>
      </c>
      <c r="H888" s="104" t="s">
        <v>20</v>
      </c>
      <c r="I888" s="104" t="s">
        <v>19</v>
      </c>
      <c r="J888" s="125">
        <v>29</v>
      </c>
      <c r="R888" s="103"/>
      <c r="S888" s="104"/>
      <c r="T888" s="104"/>
      <c r="U888" s="135"/>
      <c r="V888" s="104"/>
      <c r="W888" s="104"/>
      <c r="X888" s="104"/>
      <c r="Y888" s="104"/>
      <c r="Z888" s="104"/>
      <c r="AA888" s="68"/>
    </row>
    <row r="889" spans="1:27" x14ac:dyDescent="0.25">
      <c r="A889" s="103">
        <v>2020</v>
      </c>
      <c r="B889" s="104" t="s">
        <v>574</v>
      </c>
      <c r="C889" s="104" t="s">
        <v>404</v>
      </c>
      <c r="D889" s="104" t="s">
        <v>397</v>
      </c>
      <c r="E889" s="104" t="s">
        <v>398</v>
      </c>
      <c r="F889" s="104" t="s">
        <v>35</v>
      </c>
      <c r="G889" s="104" t="s">
        <v>36</v>
      </c>
      <c r="H889" s="104" t="s">
        <v>23</v>
      </c>
      <c r="I889" s="104" t="s">
        <v>18</v>
      </c>
      <c r="J889" s="125">
        <v>1</v>
      </c>
      <c r="R889" s="103"/>
      <c r="S889" s="104"/>
      <c r="T889" s="104"/>
      <c r="U889" s="135"/>
      <c r="V889" s="104"/>
      <c r="W889" s="104"/>
      <c r="X889" s="104"/>
      <c r="Y889" s="104"/>
      <c r="Z889" s="104"/>
      <c r="AA889" s="68"/>
    </row>
    <row r="890" spans="1:27" x14ac:dyDescent="0.25">
      <c r="A890" s="103">
        <v>2020</v>
      </c>
      <c r="B890" s="104" t="s">
        <v>574</v>
      </c>
      <c r="C890" s="104" t="s">
        <v>404</v>
      </c>
      <c r="D890" s="104" t="s">
        <v>397</v>
      </c>
      <c r="E890" s="104" t="s">
        <v>398</v>
      </c>
      <c r="F890" s="104" t="s">
        <v>35</v>
      </c>
      <c r="G890" s="104" t="s">
        <v>36</v>
      </c>
      <c r="H890" s="104" t="s">
        <v>20</v>
      </c>
      <c r="I890" s="104" t="s">
        <v>17</v>
      </c>
      <c r="J890" s="125">
        <v>1</v>
      </c>
      <c r="R890" s="103"/>
      <c r="S890" s="104"/>
      <c r="T890" s="104"/>
      <c r="U890" s="135"/>
      <c r="V890" s="104"/>
      <c r="W890" s="104"/>
      <c r="X890" s="104"/>
      <c r="Y890" s="104"/>
      <c r="Z890" s="104"/>
      <c r="AA890" s="68"/>
    </row>
    <row r="891" spans="1:27" x14ac:dyDescent="0.25">
      <c r="A891" s="103">
        <v>2020</v>
      </c>
      <c r="B891" s="104" t="s">
        <v>574</v>
      </c>
      <c r="C891" s="104" t="s">
        <v>404</v>
      </c>
      <c r="D891" s="104" t="s">
        <v>397</v>
      </c>
      <c r="E891" s="104" t="s">
        <v>398</v>
      </c>
      <c r="F891" s="104" t="s">
        <v>35</v>
      </c>
      <c r="G891" s="104" t="s">
        <v>36</v>
      </c>
      <c r="H891" s="104" t="s">
        <v>20</v>
      </c>
      <c r="I891" s="104" t="s">
        <v>18</v>
      </c>
      <c r="J891" s="125">
        <v>6</v>
      </c>
      <c r="R891" s="103"/>
      <c r="S891" s="104"/>
      <c r="T891" s="104"/>
      <c r="U891" s="135"/>
      <c r="V891" s="104"/>
      <c r="W891" s="104"/>
      <c r="X891" s="104"/>
      <c r="Y891" s="104"/>
      <c r="Z891" s="104"/>
      <c r="AA891" s="68"/>
    </row>
    <row r="892" spans="1:27" x14ac:dyDescent="0.25">
      <c r="A892" s="103">
        <v>2020</v>
      </c>
      <c r="B892" s="104" t="s">
        <v>574</v>
      </c>
      <c r="C892" s="104" t="s">
        <v>404</v>
      </c>
      <c r="D892" s="104" t="s">
        <v>397</v>
      </c>
      <c r="E892" s="104" t="s">
        <v>398</v>
      </c>
      <c r="F892" s="104" t="s">
        <v>35</v>
      </c>
      <c r="G892" s="104" t="s">
        <v>36</v>
      </c>
      <c r="H892" s="104" t="s">
        <v>20</v>
      </c>
      <c r="I892" s="104" t="s">
        <v>24</v>
      </c>
      <c r="J892" s="125">
        <v>3</v>
      </c>
      <c r="R892" s="103"/>
      <c r="S892" s="104"/>
      <c r="T892" s="104"/>
      <c r="U892" s="135"/>
      <c r="V892" s="104"/>
      <c r="W892" s="104"/>
      <c r="X892" s="104"/>
      <c r="Y892" s="104"/>
      <c r="Z892" s="104"/>
      <c r="AA892" s="68"/>
    </row>
    <row r="893" spans="1:27" x14ac:dyDescent="0.25">
      <c r="A893" s="103">
        <v>2020</v>
      </c>
      <c r="B893" s="104" t="s">
        <v>574</v>
      </c>
      <c r="C893" s="104" t="s">
        <v>404</v>
      </c>
      <c r="D893" s="104" t="s">
        <v>397</v>
      </c>
      <c r="E893" s="104" t="s">
        <v>398</v>
      </c>
      <c r="F893" s="104" t="s">
        <v>35</v>
      </c>
      <c r="G893" s="104" t="s">
        <v>36</v>
      </c>
      <c r="H893" s="104" t="s">
        <v>20</v>
      </c>
      <c r="I893" s="104" t="s">
        <v>19</v>
      </c>
      <c r="J893" s="125">
        <v>5</v>
      </c>
      <c r="R893" s="103"/>
      <c r="S893" s="104"/>
      <c r="T893" s="104"/>
      <c r="U893" s="135"/>
      <c r="V893" s="104"/>
      <c r="W893" s="104"/>
      <c r="X893" s="104"/>
      <c r="Y893" s="104"/>
      <c r="Z893" s="104"/>
      <c r="AA893" s="68"/>
    </row>
    <row r="894" spans="1:27" x14ac:dyDescent="0.25">
      <c r="A894" s="103">
        <v>2020</v>
      </c>
      <c r="B894" s="104" t="s">
        <v>552</v>
      </c>
      <c r="C894" s="104" t="s">
        <v>408</v>
      </c>
      <c r="D894" s="104" t="s">
        <v>397</v>
      </c>
      <c r="E894" s="104" t="s">
        <v>398</v>
      </c>
      <c r="F894" s="104" t="s">
        <v>35</v>
      </c>
      <c r="G894" s="104" t="s">
        <v>36</v>
      </c>
      <c r="H894" s="104" t="s">
        <v>16</v>
      </c>
      <c r="I894" s="104" t="s">
        <v>18</v>
      </c>
      <c r="J894" s="125">
        <v>1</v>
      </c>
      <c r="R894" s="103"/>
      <c r="S894" s="104"/>
      <c r="T894" s="104"/>
      <c r="U894" s="135"/>
      <c r="V894" s="104"/>
      <c r="W894" s="104"/>
      <c r="X894" s="104"/>
      <c r="Y894" s="104"/>
      <c r="Z894" s="104"/>
      <c r="AA894" s="68"/>
    </row>
    <row r="895" spans="1:27" x14ac:dyDescent="0.25">
      <c r="A895" s="103">
        <v>2020</v>
      </c>
      <c r="B895" s="104" t="s">
        <v>552</v>
      </c>
      <c r="C895" s="104" t="s">
        <v>408</v>
      </c>
      <c r="D895" s="104" t="s">
        <v>397</v>
      </c>
      <c r="E895" s="104" t="s">
        <v>398</v>
      </c>
      <c r="F895" s="104" t="s">
        <v>35</v>
      </c>
      <c r="G895" s="104" t="s">
        <v>36</v>
      </c>
      <c r="H895" s="104" t="s">
        <v>23</v>
      </c>
      <c r="I895" s="104" t="s">
        <v>18</v>
      </c>
      <c r="J895" s="125">
        <v>2</v>
      </c>
      <c r="R895" s="103"/>
      <c r="S895" s="104"/>
      <c r="T895" s="104"/>
      <c r="U895" s="135"/>
      <c r="V895" s="104"/>
      <c r="W895" s="104"/>
      <c r="X895" s="104"/>
      <c r="Y895" s="104"/>
      <c r="Z895" s="104"/>
      <c r="AA895" s="68"/>
    </row>
    <row r="896" spans="1:27" x14ac:dyDescent="0.25">
      <c r="A896" s="103">
        <v>2020</v>
      </c>
      <c r="B896" s="104" t="s">
        <v>552</v>
      </c>
      <c r="C896" s="104" t="s">
        <v>408</v>
      </c>
      <c r="D896" s="104" t="s">
        <v>397</v>
      </c>
      <c r="E896" s="104" t="s">
        <v>398</v>
      </c>
      <c r="F896" s="104" t="s">
        <v>35</v>
      </c>
      <c r="G896" s="104" t="s">
        <v>36</v>
      </c>
      <c r="H896" s="104" t="s">
        <v>20</v>
      </c>
      <c r="I896" s="104" t="s">
        <v>17</v>
      </c>
      <c r="J896" s="125">
        <v>2</v>
      </c>
      <c r="R896" s="103"/>
      <c r="S896" s="104"/>
      <c r="T896" s="104"/>
      <c r="U896" s="135"/>
      <c r="V896" s="104"/>
      <c r="W896" s="104"/>
      <c r="X896" s="104"/>
      <c r="Y896" s="104"/>
      <c r="Z896" s="104"/>
      <c r="AA896" s="68"/>
    </row>
    <row r="897" spans="1:27" x14ac:dyDescent="0.25">
      <c r="A897" s="103">
        <v>2020</v>
      </c>
      <c r="B897" s="104" t="s">
        <v>552</v>
      </c>
      <c r="C897" s="104" t="s">
        <v>408</v>
      </c>
      <c r="D897" s="104" t="s">
        <v>397</v>
      </c>
      <c r="E897" s="104" t="s">
        <v>398</v>
      </c>
      <c r="F897" s="104" t="s">
        <v>35</v>
      </c>
      <c r="G897" s="104" t="s">
        <v>36</v>
      </c>
      <c r="H897" s="104" t="s">
        <v>20</v>
      </c>
      <c r="I897" s="104" t="s">
        <v>18</v>
      </c>
      <c r="J897" s="125">
        <v>33</v>
      </c>
      <c r="R897" s="103"/>
      <c r="S897" s="104"/>
      <c r="T897" s="104"/>
      <c r="U897" s="135"/>
      <c r="V897" s="104"/>
      <c r="W897" s="104"/>
      <c r="X897" s="104"/>
      <c r="Y897" s="104"/>
      <c r="Z897" s="104"/>
      <c r="AA897" s="68"/>
    </row>
    <row r="898" spans="1:27" x14ac:dyDescent="0.25">
      <c r="A898" s="103">
        <v>2020</v>
      </c>
      <c r="B898" s="104" t="s">
        <v>552</v>
      </c>
      <c r="C898" s="104" t="s">
        <v>408</v>
      </c>
      <c r="D898" s="104" t="s">
        <v>397</v>
      </c>
      <c r="E898" s="104" t="s">
        <v>398</v>
      </c>
      <c r="F898" s="104" t="s">
        <v>35</v>
      </c>
      <c r="G898" s="104" t="s">
        <v>36</v>
      </c>
      <c r="H898" s="104" t="s">
        <v>20</v>
      </c>
      <c r="I898" s="104" t="s">
        <v>24</v>
      </c>
      <c r="J898" s="125">
        <v>78</v>
      </c>
      <c r="R898" s="103"/>
      <c r="S898" s="104"/>
      <c r="T898" s="104"/>
      <c r="U898" s="135"/>
      <c r="V898" s="104"/>
      <c r="W898" s="104"/>
      <c r="X898" s="104"/>
      <c r="Y898" s="104"/>
      <c r="Z898" s="104"/>
      <c r="AA898" s="68"/>
    </row>
    <row r="899" spans="1:27" x14ac:dyDescent="0.25">
      <c r="A899" s="103">
        <v>2020</v>
      </c>
      <c r="B899" s="104" t="s">
        <v>552</v>
      </c>
      <c r="C899" s="104" t="s">
        <v>408</v>
      </c>
      <c r="D899" s="104" t="s">
        <v>397</v>
      </c>
      <c r="E899" s="104" t="s">
        <v>398</v>
      </c>
      <c r="F899" s="104" t="s">
        <v>35</v>
      </c>
      <c r="G899" s="104" t="s">
        <v>36</v>
      </c>
      <c r="H899" s="104" t="s">
        <v>20</v>
      </c>
      <c r="I899" s="104" t="s">
        <v>19</v>
      </c>
      <c r="J899" s="125">
        <v>21</v>
      </c>
      <c r="R899" s="103"/>
      <c r="S899" s="104"/>
      <c r="T899" s="104"/>
      <c r="U899" s="135"/>
      <c r="V899" s="104"/>
      <c r="W899" s="104"/>
      <c r="X899" s="104"/>
      <c r="Y899" s="104"/>
      <c r="Z899" s="104"/>
      <c r="AA899" s="68"/>
    </row>
    <row r="900" spans="1:27" x14ac:dyDescent="0.25">
      <c r="A900" s="103">
        <v>2020</v>
      </c>
      <c r="B900" s="104" t="s">
        <v>591</v>
      </c>
      <c r="C900" s="104" t="s">
        <v>410</v>
      </c>
      <c r="D900" s="104" t="s">
        <v>397</v>
      </c>
      <c r="E900" s="104" t="s">
        <v>398</v>
      </c>
      <c r="F900" s="104" t="s">
        <v>35</v>
      </c>
      <c r="G900" s="104" t="s">
        <v>36</v>
      </c>
      <c r="H900" s="104" t="s">
        <v>20</v>
      </c>
      <c r="I900" s="104" t="s">
        <v>18</v>
      </c>
      <c r="J900" s="125">
        <v>5</v>
      </c>
      <c r="R900" s="103"/>
      <c r="S900" s="104"/>
      <c r="T900" s="104"/>
      <c r="U900" s="135"/>
      <c r="V900" s="104"/>
      <c r="W900" s="104"/>
      <c r="X900" s="104"/>
      <c r="Y900" s="104"/>
      <c r="Z900" s="104"/>
      <c r="AA900" s="68"/>
    </row>
    <row r="901" spans="1:27" x14ac:dyDescent="0.25">
      <c r="A901" s="103">
        <v>2020</v>
      </c>
      <c r="B901" s="104" t="s">
        <v>591</v>
      </c>
      <c r="C901" s="104" t="s">
        <v>410</v>
      </c>
      <c r="D901" s="104" t="s">
        <v>397</v>
      </c>
      <c r="E901" s="104" t="s">
        <v>398</v>
      </c>
      <c r="F901" s="104" t="s">
        <v>35</v>
      </c>
      <c r="G901" s="104" t="s">
        <v>36</v>
      </c>
      <c r="H901" s="104" t="s">
        <v>20</v>
      </c>
      <c r="I901" s="104" t="s">
        <v>24</v>
      </c>
      <c r="J901" s="125">
        <v>43</v>
      </c>
      <c r="R901" s="103"/>
      <c r="S901" s="104"/>
      <c r="T901" s="104"/>
      <c r="U901" s="135"/>
      <c r="V901" s="104"/>
      <c r="W901" s="104"/>
      <c r="X901" s="104"/>
      <c r="Y901" s="104"/>
      <c r="Z901" s="104"/>
      <c r="AA901" s="68"/>
    </row>
    <row r="902" spans="1:27" x14ac:dyDescent="0.25">
      <c r="A902" s="103">
        <v>2020</v>
      </c>
      <c r="B902" s="104" t="s">
        <v>591</v>
      </c>
      <c r="C902" s="104" t="s">
        <v>410</v>
      </c>
      <c r="D902" s="104" t="s">
        <v>397</v>
      </c>
      <c r="E902" s="104" t="s">
        <v>398</v>
      </c>
      <c r="F902" s="104" t="s">
        <v>35</v>
      </c>
      <c r="G902" s="104" t="s">
        <v>36</v>
      </c>
      <c r="H902" s="104" t="s">
        <v>20</v>
      </c>
      <c r="I902" s="104" t="s">
        <v>19</v>
      </c>
      <c r="J902" s="125">
        <v>4</v>
      </c>
      <c r="R902" s="103"/>
      <c r="S902" s="104"/>
      <c r="T902" s="104"/>
      <c r="U902" s="135"/>
      <c r="V902" s="104"/>
      <c r="W902" s="104"/>
      <c r="X902" s="104"/>
      <c r="Y902" s="104"/>
      <c r="Z902" s="104"/>
      <c r="AA902" s="68"/>
    </row>
    <row r="903" spans="1:27" x14ac:dyDescent="0.25">
      <c r="A903" s="103">
        <v>2020</v>
      </c>
      <c r="B903" s="104" t="s">
        <v>511</v>
      </c>
      <c r="C903" s="104" t="s">
        <v>167</v>
      </c>
      <c r="D903" s="104" t="s">
        <v>168</v>
      </c>
      <c r="E903" s="104" t="s">
        <v>169</v>
      </c>
      <c r="F903" s="104" t="s">
        <v>170</v>
      </c>
      <c r="G903" s="104" t="s">
        <v>171</v>
      </c>
      <c r="H903" s="104" t="s">
        <v>16</v>
      </c>
      <c r="I903" s="104" t="s">
        <v>18</v>
      </c>
      <c r="J903" s="125">
        <v>3</v>
      </c>
      <c r="R903" s="103"/>
      <c r="S903" s="104"/>
      <c r="T903" s="104"/>
      <c r="U903" s="135"/>
      <c r="V903" s="104"/>
      <c r="W903" s="104"/>
      <c r="X903" s="104"/>
      <c r="Y903" s="104"/>
      <c r="Z903" s="104"/>
      <c r="AA903" s="68"/>
    </row>
    <row r="904" spans="1:27" x14ac:dyDescent="0.25">
      <c r="A904" s="103">
        <v>2020</v>
      </c>
      <c r="B904" s="104" t="s">
        <v>511</v>
      </c>
      <c r="C904" s="104" t="s">
        <v>167</v>
      </c>
      <c r="D904" s="104" t="s">
        <v>168</v>
      </c>
      <c r="E904" s="104" t="s">
        <v>169</v>
      </c>
      <c r="F904" s="104" t="s">
        <v>170</v>
      </c>
      <c r="G904" s="104" t="s">
        <v>171</v>
      </c>
      <c r="H904" s="104" t="s">
        <v>16</v>
      </c>
      <c r="I904" s="104" t="s">
        <v>24</v>
      </c>
      <c r="J904" s="125">
        <v>9</v>
      </c>
      <c r="R904" s="103"/>
      <c r="S904" s="104"/>
      <c r="T904" s="104"/>
      <c r="U904" s="135"/>
      <c r="V904" s="104"/>
      <c r="W904" s="104"/>
      <c r="X904" s="104"/>
      <c r="Y904" s="104"/>
      <c r="Z904" s="104"/>
      <c r="AA904" s="68"/>
    </row>
    <row r="905" spans="1:27" x14ac:dyDescent="0.25">
      <c r="A905" s="103">
        <v>2020</v>
      </c>
      <c r="B905" s="104" t="s">
        <v>511</v>
      </c>
      <c r="C905" s="104" t="s">
        <v>167</v>
      </c>
      <c r="D905" s="104" t="s">
        <v>168</v>
      </c>
      <c r="E905" s="104" t="s">
        <v>169</v>
      </c>
      <c r="F905" s="104" t="s">
        <v>170</v>
      </c>
      <c r="G905" s="104" t="s">
        <v>171</v>
      </c>
      <c r="H905" s="104" t="s">
        <v>16</v>
      </c>
      <c r="I905" s="104" t="s">
        <v>19</v>
      </c>
      <c r="J905" s="125">
        <v>12</v>
      </c>
      <c r="R905" s="103"/>
      <c r="S905" s="104"/>
      <c r="T905" s="104"/>
      <c r="U905" s="135"/>
      <c r="V905" s="104"/>
      <c r="W905" s="104"/>
      <c r="X905" s="104"/>
      <c r="Y905" s="104"/>
      <c r="Z905" s="104"/>
      <c r="AA905" s="68"/>
    </row>
    <row r="906" spans="1:27" x14ac:dyDescent="0.25">
      <c r="A906" s="103">
        <v>2020</v>
      </c>
      <c r="B906" s="104" t="s">
        <v>592</v>
      </c>
      <c r="C906" s="104" t="s">
        <v>173</v>
      </c>
      <c r="D906" s="104" t="s">
        <v>168</v>
      </c>
      <c r="E906" s="104" t="s">
        <v>169</v>
      </c>
      <c r="F906" s="104" t="s">
        <v>170</v>
      </c>
      <c r="G906" s="104" t="s">
        <v>171</v>
      </c>
      <c r="H906" s="104" t="s">
        <v>16</v>
      </c>
      <c r="I906" s="104" t="s">
        <v>18</v>
      </c>
      <c r="J906" s="125">
        <v>1</v>
      </c>
      <c r="R906" s="103"/>
      <c r="S906" s="104"/>
      <c r="T906" s="104"/>
      <c r="U906" s="135"/>
      <c r="V906" s="104"/>
      <c r="W906" s="104"/>
      <c r="X906" s="104"/>
      <c r="Y906" s="104"/>
      <c r="Z906" s="104"/>
      <c r="AA906" s="68"/>
    </row>
    <row r="907" spans="1:27" x14ac:dyDescent="0.25">
      <c r="A907" s="103">
        <v>2020</v>
      </c>
      <c r="B907" s="104" t="s">
        <v>592</v>
      </c>
      <c r="C907" s="104" t="s">
        <v>173</v>
      </c>
      <c r="D907" s="104" t="s">
        <v>168</v>
      </c>
      <c r="E907" s="104" t="s">
        <v>169</v>
      </c>
      <c r="F907" s="104" t="s">
        <v>170</v>
      </c>
      <c r="G907" s="104" t="s">
        <v>171</v>
      </c>
      <c r="H907" s="104" t="s">
        <v>16</v>
      </c>
      <c r="I907" s="104" t="s">
        <v>19</v>
      </c>
      <c r="J907" s="125">
        <v>9</v>
      </c>
      <c r="R907" s="103"/>
      <c r="S907" s="104"/>
      <c r="T907" s="104"/>
      <c r="U907" s="135"/>
      <c r="V907" s="104"/>
      <c r="W907" s="104"/>
      <c r="X907" s="104"/>
      <c r="Y907" s="104"/>
      <c r="Z907" s="104"/>
      <c r="AA907" s="68"/>
    </row>
    <row r="908" spans="1:27" x14ac:dyDescent="0.25">
      <c r="A908" s="103">
        <v>2020</v>
      </c>
      <c r="B908" s="104" t="s">
        <v>592</v>
      </c>
      <c r="C908" s="104" t="s">
        <v>173</v>
      </c>
      <c r="D908" s="104" t="s">
        <v>168</v>
      </c>
      <c r="E908" s="104" t="s">
        <v>169</v>
      </c>
      <c r="F908" s="104" t="s">
        <v>170</v>
      </c>
      <c r="G908" s="104" t="s">
        <v>171</v>
      </c>
      <c r="H908" s="104" t="s">
        <v>20</v>
      </c>
      <c r="I908" s="104" t="s">
        <v>17</v>
      </c>
      <c r="J908" s="125">
        <v>1</v>
      </c>
      <c r="R908" s="103"/>
      <c r="S908" s="104"/>
      <c r="T908" s="104"/>
      <c r="U908" s="135"/>
      <c r="V908" s="104"/>
      <c r="W908" s="104"/>
      <c r="X908" s="104"/>
      <c r="Y908" s="104"/>
      <c r="Z908" s="104"/>
      <c r="AA908" s="68"/>
    </row>
    <row r="909" spans="1:27" x14ac:dyDescent="0.25">
      <c r="A909" s="103">
        <v>2020</v>
      </c>
      <c r="B909" s="104" t="s">
        <v>592</v>
      </c>
      <c r="C909" s="104" t="s">
        <v>173</v>
      </c>
      <c r="D909" s="104" t="s">
        <v>168</v>
      </c>
      <c r="E909" s="104" t="s">
        <v>169</v>
      </c>
      <c r="F909" s="104" t="s">
        <v>170</v>
      </c>
      <c r="G909" s="104" t="s">
        <v>171</v>
      </c>
      <c r="H909" s="104" t="s">
        <v>20</v>
      </c>
      <c r="I909" s="104" t="s">
        <v>18</v>
      </c>
      <c r="J909" s="125">
        <v>3</v>
      </c>
      <c r="R909" s="103"/>
      <c r="S909" s="104"/>
      <c r="T909" s="104"/>
      <c r="U909" s="135"/>
      <c r="V909" s="104"/>
      <c r="W909" s="104"/>
      <c r="X909" s="104"/>
      <c r="Y909" s="104"/>
      <c r="Z909" s="104"/>
      <c r="AA909" s="68"/>
    </row>
    <row r="910" spans="1:27" x14ac:dyDescent="0.25">
      <c r="A910" s="103">
        <v>2020</v>
      </c>
      <c r="B910" s="104" t="s">
        <v>592</v>
      </c>
      <c r="C910" s="104" t="s">
        <v>173</v>
      </c>
      <c r="D910" s="104" t="s">
        <v>168</v>
      </c>
      <c r="E910" s="104" t="s">
        <v>169</v>
      </c>
      <c r="F910" s="104" t="s">
        <v>170</v>
      </c>
      <c r="G910" s="104" t="s">
        <v>171</v>
      </c>
      <c r="H910" s="104" t="s">
        <v>20</v>
      </c>
      <c r="I910" s="104" t="s">
        <v>19</v>
      </c>
      <c r="J910" s="125">
        <v>7</v>
      </c>
      <c r="R910" s="103"/>
      <c r="S910" s="104"/>
      <c r="T910" s="104"/>
      <c r="U910" s="135"/>
      <c r="V910" s="104"/>
      <c r="W910" s="104"/>
      <c r="X910" s="104"/>
      <c r="Y910" s="104"/>
      <c r="Z910" s="104"/>
      <c r="AA910" s="68"/>
    </row>
    <row r="911" spans="1:27" x14ac:dyDescent="0.25">
      <c r="A911" s="103">
        <v>2020</v>
      </c>
      <c r="B911" s="104" t="s">
        <v>606</v>
      </c>
      <c r="C911" s="104" t="s">
        <v>340</v>
      </c>
      <c r="D911" s="104" t="s">
        <v>337</v>
      </c>
      <c r="E911" s="104" t="s">
        <v>338</v>
      </c>
      <c r="F911" s="104" t="s">
        <v>170</v>
      </c>
      <c r="G911" s="104" t="s">
        <v>171</v>
      </c>
      <c r="H911" s="104" t="s">
        <v>16</v>
      </c>
      <c r="I911" s="104" t="s">
        <v>18</v>
      </c>
      <c r="J911" s="125">
        <v>2</v>
      </c>
      <c r="R911" s="103"/>
      <c r="S911" s="104"/>
      <c r="T911" s="104"/>
      <c r="U911" s="135"/>
      <c r="V911" s="104"/>
      <c r="W911" s="104"/>
      <c r="X911" s="104"/>
      <c r="Y911" s="104"/>
      <c r="Z911" s="104"/>
      <c r="AA911" s="68"/>
    </row>
    <row r="912" spans="1:27" x14ac:dyDescent="0.25">
      <c r="A912" s="103">
        <v>2020</v>
      </c>
      <c r="B912" s="104" t="s">
        <v>521</v>
      </c>
      <c r="C912" s="104" t="s">
        <v>336</v>
      </c>
      <c r="D912" s="104" t="s">
        <v>337</v>
      </c>
      <c r="E912" s="104" t="s">
        <v>338</v>
      </c>
      <c r="F912" s="104" t="s">
        <v>170</v>
      </c>
      <c r="G912" s="104" t="s">
        <v>171</v>
      </c>
      <c r="H912" s="104" t="s">
        <v>16</v>
      </c>
      <c r="I912" s="104" t="s">
        <v>17</v>
      </c>
      <c r="J912" s="125">
        <v>10</v>
      </c>
      <c r="R912" s="103"/>
      <c r="S912" s="104"/>
      <c r="T912" s="104"/>
      <c r="U912" s="135"/>
      <c r="V912" s="104"/>
      <c r="W912" s="104"/>
      <c r="X912" s="104"/>
      <c r="Y912" s="104"/>
      <c r="Z912" s="104"/>
      <c r="AA912" s="68"/>
    </row>
    <row r="913" spans="1:27" x14ac:dyDescent="0.25">
      <c r="A913" s="103">
        <v>2020</v>
      </c>
      <c r="B913" s="104" t="s">
        <v>521</v>
      </c>
      <c r="C913" s="104" t="s">
        <v>336</v>
      </c>
      <c r="D913" s="104" t="s">
        <v>337</v>
      </c>
      <c r="E913" s="104" t="s">
        <v>338</v>
      </c>
      <c r="F913" s="104" t="s">
        <v>170</v>
      </c>
      <c r="G913" s="104" t="s">
        <v>171</v>
      </c>
      <c r="H913" s="104" t="s">
        <v>16</v>
      </c>
      <c r="I913" s="104" t="s">
        <v>18</v>
      </c>
      <c r="J913" s="125">
        <v>17</v>
      </c>
      <c r="R913" s="103"/>
      <c r="S913" s="104"/>
      <c r="T913" s="104"/>
      <c r="U913" s="135"/>
      <c r="V913" s="104"/>
      <c r="W913" s="104"/>
      <c r="X913" s="104"/>
      <c r="Y913" s="104"/>
      <c r="Z913" s="104"/>
      <c r="AA913" s="68"/>
    </row>
    <row r="914" spans="1:27" x14ac:dyDescent="0.25">
      <c r="A914" s="103">
        <v>2020</v>
      </c>
      <c r="B914" s="104" t="s">
        <v>521</v>
      </c>
      <c r="C914" s="104" t="s">
        <v>336</v>
      </c>
      <c r="D914" s="104" t="s">
        <v>337</v>
      </c>
      <c r="E914" s="104" t="s">
        <v>338</v>
      </c>
      <c r="F914" s="104" t="s">
        <v>170</v>
      </c>
      <c r="G914" s="104" t="s">
        <v>171</v>
      </c>
      <c r="H914" s="104" t="s">
        <v>16</v>
      </c>
      <c r="I914" s="104" t="s">
        <v>19</v>
      </c>
      <c r="J914" s="125">
        <v>13</v>
      </c>
      <c r="R914" s="103"/>
      <c r="S914" s="104"/>
      <c r="T914" s="104"/>
      <c r="U914" s="135"/>
      <c r="V914" s="104"/>
      <c r="W914" s="104"/>
      <c r="X914" s="104"/>
      <c r="Y914" s="104"/>
      <c r="Z914" s="104"/>
      <c r="AA914" s="68"/>
    </row>
    <row r="915" spans="1:27" x14ac:dyDescent="0.25">
      <c r="A915" s="103">
        <v>2020</v>
      </c>
      <c r="B915" s="104" t="s">
        <v>575</v>
      </c>
      <c r="C915" s="104" t="s">
        <v>342</v>
      </c>
      <c r="D915" s="104" t="s">
        <v>337</v>
      </c>
      <c r="E915" s="104" t="s">
        <v>338</v>
      </c>
      <c r="F915" s="104" t="s">
        <v>170</v>
      </c>
      <c r="G915" s="104" t="s">
        <v>171</v>
      </c>
      <c r="H915" s="104" t="s">
        <v>16</v>
      </c>
      <c r="I915" s="104" t="s">
        <v>18</v>
      </c>
      <c r="J915" s="125">
        <v>1</v>
      </c>
      <c r="R915" s="103"/>
      <c r="S915" s="104"/>
      <c r="T915" s="104"/>
      <c r="U915" s="135"/>
      <c r="V915" s="104"/>
      <c r="W915" s="104"/>
      <c r="X915" s="104"/>
      <c r="Y915" s="104"/>
      <c r="Z915" s="104"/>
      <c r="AA915" s="68"/>
    </row>
    <row r="916" spans="1:27" x14ac:dyDescent="0.25">
      <c r="A916" s="103">
        <v>2020</v>
      </c>
      <c r="B916" s="104" t="s">
        <v>575</v>
      </c>
      <c r="C916" s="104" t="s">
        <v>342</v>
      </c>
      <c r="D916" s="104" t="s">
        <v>337</v>
      </c>
      <c r="E916" s="104" t="s">
        <v>338</v>
      </c>
      <c r="F916" s="104" t="s">
        <v>170</v>
      </c>
      <c r="G916" s="104" t="s">
        <v>171</v>
      </c>
      <c r="H916" s="104" t="s">
        <v>20</v>
      </c>
      <c r="I916" s="104" t="s">
        <v>17</v>
      </c>
      <c r="J916" s="125">
        <v>2</v>
      </c>
      <c r="R916" s="103"/>
      <c r="S916" s="104"/>
      <c r="T916" s="104"/>
      <c r="U916" s="135"/>
      <c r="V916" s="104"/>
      <c r="W916" s="104"/>
      <c r="X916" s="104"/>
      <c r="Y916" s="104"/>
      <c r="Z916" s="104"/>
      <c r="AA916" s="68"/>
    </row>
    <row r="917" spans="1:27" x14ac:dyDescent="0.25">
      <c r="A917" s="103">
        <v>2020</v>
      </c>
      <c r="B917" s="104" t="s">
        <v>575</v>
      </c>
      <c r="C917" s="104" t="s">
        <v>342</v>
      </c>
      <c r="D917" s="104" t="s">
        <v>337</v>
      </c>
      <c r="E917" s="104" t="s">
        <v>338</v>
      </c>
      <c r="F917" s="104" t="s">
        <v>170</v>
      </c>
      <c r="G917" s="104" t="s">
        <v>171</v>
      </c>
      <c r="H917" s="104" t="s">
        <v>20</v>
      </c>
      <c r="I917" s="104" t="s">
        <v>19</v>
      </c>
      <c r="J917" s="125">
        <v>3</v>
      </c>
      <c r="R917" s="103"/>
      <c r="S917" s="104"/>
      <c r="T917" s="104"/>
      <c r="U917" s="135"/>
      <c r="V917" s="104"/>
      <c r="W917" s="104"/>
      <c r="X917" s="104"/>
      <c r="Y917" s="104"/>
      <c r="Z917" s="104"/>
      <c r="AA917" s="68"/>
    </row>
    <row r="918" spans="1:27" x14ac:dyDescent="0.25">
      <c r="A918" s="103">
        <v>2020</v>
      </c>
      <c r="B918" s="104" t="s">
        <v>512</v>
      </c>
      <c r="C918" s="104" t="s">
        <v>445</v>
      </c>
      <c r="D918" s="104" t="s">
        <v>168</v>
      </c>
      <c r="E918" s="104" t="s">
        <v>169</v>
      </c>
      <c r="F918" s="104" t="s">
        <v>170</v>
      </c>
      <c r="G918" s="104" t="s">
        <v>171</v>
      </c>
      <c r="H918" s="104" t="s">
        <v>16</v>
      </c>
      <c r="I918" s="104" t="s">
        <v>17</v>
      </c>
      <c r="J918" s="125">
        <v>1</v>
      </c>
      <c r="R918" s="103"/>
      <c r="S918" s="104"/>
      <c r="T918" s="104"/>
      <c r="U918" s="135"/>
      <c r="V918" s="104"/>
      <c r="W918" s="104"/>
      <c r="X918" s="104"/>
      <c r="Y918" s="104"/>
      <c r="Z918" s="104"/>
      <c r="AA918" s="68"/>
    </row>
    <row r="919" spans="1:27" x14ac:dyDescent="0.25">
      <c r="A919" s="103">
        <v>2020</v>
      </c>
      <c r="B919" s="104" t="s">
        <v>512</v>
      </c>
      <c r="C919" s="104" t="s">
        <v>445</v>
      </c>
      <c r="D919" s="104" t="s">
        <v>168</v>
      </c>
      <c r="E919" s="104" t="s">
        <v>169</v>
      </c>
      <c r="F919" s="104" t="s">
        <v>170</v>
      </c>
      <c r="G919" s="104" t="s">
        <v>171</v>
      </c>
      <c r="H919" s="104" t="s">
        <v>16</v>
      </c>
      <c r="I919" s="104" t="s">
        <v>18</v>
      </c>
      <c r="J919" s="125">
        <v>9</v>
      </c>
      <c r="R919" s="103"/>
      <c r="S919" s="104"/>
      <c r="T919" s="104"/>
      <c r="U919" s="135"/>
      <c r="V919" s="104"/>
      <c r="W919" s="104"/>
      <c r="X919" s="104"/>
      <c r="Y919" s="104"/>
      <c r="Z919" s="104"/>
      <c r="AA919" s="68"/>
    </row>
    <row r="920" spans="1:27" x14ac:dyDescent="0.25">
      <c r="A920" s="103">
        <v>2020</v>
      </c>
      <c r="B920" s="104" t="s">
        <v>512</v>
      </c>
      <c r="C920" s="104" t="s">
        <v>445</v>
      </c>
      <c r="D920" s="104" t="s">
        <v>168</v>
      </c>
      <c r="E920" s="104" t="s">
        <v>169</v>
      </c>
      <c r="F920" s="104" t="s">
        <v>170</v>
      </c>
      <c r="G920" s="104" t="s">
        <v>171</v>
      </c>
      <c r="H920" s="104" t="s">
        <v>16</v>
      </c>
      <c r="I920" s="104" t="s">
        <v>19</v>
      </c>
      <c r="J920" s="125">
        <v>27</v>
      </c>
      <c r="R920" s="103"/>
      <c r="S920" s="104"/>
      <c r="T920" s="104"/>
      <c r="U920" s="135"/>
      <c r="V920" s="104"/>
      <c r="W920" s="104"/>
      <c r="X920" s="104"/>
      <c r="Y920" s="104"/>
      <c r="Z920" s="104"/>
      <c r="AA920" s="68"/>
    </row>
    <row r="921" spans="1:27" x14ac:dyDescent="0.25">
      <c r="A921" s="103">
        <v>2020</v>
      </c>
      <c r="B921" s="104" t="s">
        <v>512</v>
      </c>
      <c r="C921" s="104" t="s">
        <v>445</v>
      </c>
      <c r="D921" s="104" t="s">
        <v>168</v>
      </c>
      <c r="E921" s="104" t="s">
        <v>169</v>
      </c>
      <c r="F921" s="104" t="s">
        <v>170</v>
      </c>
      <c r="G921" s="104" t="s">
        <v>171</v>
      </c>
      <c r="H921" s="104" t="s">
        <v>20</v>
      </c>
      <c r="I921" s="104" t="s">
        <v>17</v>
      </c>
      <c r="J921" s="125">
        <v>1</v>
      </c>
      <c r="R921" s="103"/>
      <c r="S921" s="104"/>
      <c r="T921" s="104"/>
      <c r="U921" s="135"/>
      <c r="V921" s="104"/>
      <c r="W921" s="104"/>
      <c r="X921" s="104"/>
      <c r="Y921" s="104"/>
      <c r="Z921" s="104"/>
      <c r="AA921" s="68"/>
    </row>
    <row r="922" spans="1:27" x14ac:dyDescent="0.25">
      <c r="A922" s="103">
        <v>2020</v>
      </c>
      <c r="B922" s="104" t="s">
        <v>512</v>
      </c>
      <c r="C922" s="104" t="s">
        <v>445</v>
      </c>
      <c r="D922" s="104" t="s">
        <v>168</v>
      </c>
      <c r="E922" s="104" t="s">
        <v>169</v>
      </c>
      <c r="F922" s="104" t="s">
        <v>170</v>
      </c>
      <c r="G922" s="104" t="s">
        <v>171</v>
      </c>
      <c r="H922" s="104" t="s">
        <v>20</v>
      </c>
      <c r="I922" s="104" t="s">
        <v>18</v>
      </c>
      <c r="J922" s="125">
        <v>4</v>
      </c>
      <c r="R922" s="103"/>
      <c r="S922" s="104"/>
      <c r="T922" s="104"/>
      <c r="U922" s="135"/>
      <c r="V922" s="104"/>
      <c r="W922" s="104"/>
      <c r="X922" s="104"/>
      <c r="Y922" s="104"/>
      <c r="Z922" s="104"/>
      <c r="AA922" s="68"/>
    </row>
    <row r="923" spans="1:27" x14ac:dyDescent="0.25">
      <c r="A923" s="103">
        <v>2020</v>
      </c>
      <c r="B923" s="104" t="s">
        <v>512</v>
      </c>
      <c r="C923" s="104" t="s">
        <v>445</v>
      </c>
      <c r="D923" s="104" t="s">
        <v>168</v>
      </c>
      <c r="E923" s="104" t="s">
        <v>169</v>
      </c>
      <c r="F923" s="104" t="s">
        <v>170</v>
      </c>
      <c r="G923" s="104" t="s">
        <v>171</v>
      </c>
      <c r="H923" s="104" t="s">
        <v>20</v>
      </c>
      <c r="I923" s="104" t="s">
        <v>19</v>
      </c>
      <c r="J923" s="125">
        <v>14</v>
      </c>
      <c r="R923" s="103"/>
      <c r="S923" s="104"/>
      <c r="T923" s="104"/>
      <c r="U923" s="135"/>
      <c r="V923" s="104"/>
      <c r="W923" s="104"/>
      <c r="X923" s="104"/>
      <c r="Y923" s="104"/>
      <c r="Z923" s="104"/>
      <c r="AA923" s="68"/>
    </row>
    <row r="924" spans="1:27" x14ac:dyDescent="0.25">
      <c r="A924" s="103">
        <v>2020</v>
      </c>
      <c r="B924" s="104" t="s">
        <v>576</v>
      </c>
      <c r="C924" s="104" t="s">
        <v>22</v>
      </c>
      <c r="D924" s="104" t="s">
        <v>12</v>
      </c>
      <c r="E924" s="104" t="s">
        <v>13</v>
      </c>
      <c r="F924" s="104" t="s">
        <v>14</v>
      </c>
      <c r="G924" s="104" t="s">
        <v>15</v>
      </c>
      <c r="H924" s="104" t="s">
        <v>20</v>
      </c>
      <c r="I924" s="104" t="s">
        <v>17</v>
      </c>
      <c r="J924" s="125">
        <v>11</v>
      </c>
      <c r="R924" s="103"/>
      <c r="S924" s="104"/>
      <c r="T924" s="104"/>
      <c r="U924" s="135"/>
      <c r="V924" s="104"/>
      <c r="W924" s="104"/>
      <c r="X924" s="104"/>
      <c r="Y924" s="104"/>
      <c r="Z924" s="104"/>
      <c r="AA924" s="68"/>
    </row>
    <row r="925" spans="1:27" x14ac:dyDescent="0.25">
      <c r="A925" s="103">
        <v>2020</v>
      </c>
      <c r="B925" s="104" t="s">
        <v>576</v>
      </c>
      <c r="C925" s="104" t="s">
        <v>22</v>
      </c>
      <c r="D925" s="104" t="s">
        <v>12</v>
      </c>
      <c r="E925" s="104" t="s">
        <v>13</v>
      </c>
      <c r="F925" s="104" t="s">
        <v>14</v>
      </c>
      <c r="G925" s="104" t="s">
        <v>15</v>
      </c>
      <c r="H925" s="104" t="s">
        <v>20</v>
      </c>
      <c r="I925" s="104" t="s">
        <v>18</v>
      </c>
      <c r="J925" s="125">
        <v>3</v>
      </c>
      <c r="R925" s="103"/>
      <c r="S925" s="104"/>
      <c r="T925" s="104"/>
      <c r="U925" s="135"/>
      <c r="V925" s="104"/>
      <c r="W925" s="104"/>
      <c r="X925" s="104"/>
      <c r="Y925" s="104"/>
      <c r="Z925" s="104"/>
      <c r="AA925" s="68"/>
    </row>
    <row r="926" spans="1:27" x14ac:dyDescent="0.25">
      <c r="A926" s="103">
        <v>2020</v>
      </c>
      <c r="B926" s="104" t="s">
        <v>576</v>
      </c>
      <c r="C926" s="104" t="s">
        <v>22</v>
      </c>
      <c r="D926" s="104" t="s">
        <v>12</v>
      </c>
      <c r="E926" s="104" t="s">
        <v>13</v>
      </c>
      <c r="F926" s="104" t="s">
        <v>14</v>
      </c>
      <c r="G926" s="104" t="s">
        <v>15</v>
      </c>
      <c r="H926" s="104" t="s">
        <v>20</v>
      </c>
      <c r="I926" s="104" t="s">
        <v>24</v>
      </c>
      <c r="J926" s="125">
        <v>59</v>
      </c>
      <c r="R926" s="103"/>
      <c r="S926" s="104"/>
      <c r="T926" s="104"/>
      <c r="U926" s="135"/>
      <c r="V926" s="104"/>
      <c r="W926" s="104"/>
      <c r="X926" s="104"/>
      <c r="Y926" s="104"/>
      <c r="Z926" s="104"/>
      <c r="AA926" s="68"/>
    </row>
    <row r="927" spans="1:27" x14ac:dyDescent="0.25">
      <c r="A927" s="103">
        <v>2020</v>
      </c>
      <c r="B927" s="104" t="s">
        <v>576</v>
      </c>
      <c r="C927" s="104" t="s">
        <v>22</v>
      </c>
      <c r="D927" s="104" t="s">
        <v>12</v>
      </c>
      <c r="E927" s="104" t="s">
        <v>13</v>
      </c>
      <c r="F927" s="104" t="s">
        <v>14</v>
      </c>
      <c r="G927" s="104" t="s">
        <v>15</v>
      </c>
      <c r="H927" s="104" t="s">
        <v>20</v>
      </c>
      <c r="I927" s="104" t="s">
        <v>19</v>
      </c>
      <c r="J927" s="125">
        <v>5</v>
      </c>
      <c r="R927" s="103"/>
      <c r="S927" s="104"/>
      <c r="T927" s="104"/>
      <c r="U927" s="135"/>
      <c r="V927" s="104"/>
      <c r="W927" s="104"/>
      <c r="X927" s="104"/>
      <c r="Y927" s="104"/>
      <c r="Z927" s="104"/>
      <c r="AA927" s="68"/>
    </row>
    <row r="928" spans="1:27" x14ac:dyDescent="0.25">
      <c r="A928" s="103">
        <v>2020</v>
      </c>
      <c r="B928" s="104" t="s">
        <v>506</v>
      </c>
      <c r="C928" s="104" t="s">
        <v>131</v>
      </c>
      <c r="D928" s="104" t="s">
        <v>132</v>
      </c>
      <c r="E928" s="104" t="s">
        <v>133</v>
      </c>
      <c r="F928" s="104" t="s">
        <v>134</v>
      </c>
      <c r="G928" s="104" t="s">
        <v>135</v>
      </c>
      <c r="H928" s="104" t="s">
        <v>16</v>
      </c>
      <c r="I928" s="104" t="s">
        <v>17</v>
      </c>
      <c r="J928" s="125">
        <v>6</v>
      </c>
      <c r="R928" s="103"/>
      <c r="S928" s="104"/>
      <c r="T928" s="104"/>
      <c r="U928" s="135"/>
      <c r="V928" s="104"/>
      <c r="W928" s="104"/>
      <c r="X928" s="104"/>
      <c r="Y928" s="104"/>
      <c r="Z928" s="104"/>
      <c r="AA928" s="68"/>
    </row>
    <row r="929" spans="1:27" x14ac:dyDescent="0.25">
      <c r="A929" s="103">
        <v>2020</v>
      </c>
      <c r="B929" s="104" t="s">
        <v>506</v>
      </c>
      <c r="C929" s="104" t="s">
        <v>131</v>
      </c>
      <c r="D929" s="104" t="s">
        <v>132</v>
      </c>
      <c r="E929" s="104" t="s">
        <v>133</v>
      </c>
      <c r="F929" s="104" t="s">
        <v>134</v>
      </c>
      <c r="G929" s="104" t="s">
        <v>135</v>
      </c>
      <c r="H929" s="104" t="s">
        <v>16</v>
      </c>
      <c r="I929" s="104" t="s">
        <v>18</v>
      </c>
      <c r="J929" s="125">
        <v>33</v>
      </c>
      <c r="R929" s="103"/>
      <c r="S929" s="104"/>
      <c r="T929" s="104"/>
      <c r="U929" s="135"/>
      <c r="V929" s="104"/>
      <c r="W929" s="104"/>
      <c r="X929" s="104"/>
      <c r="Y929" s="104"/>
      <c r="Z929" s="104"/>
      <c r="AA929" s="68"/>
    </row>
    <row r="930" spans="1:27" x14ac:dyDescent="0.25">
      <c r="A930" s="103">
        <v>2020</v>
      </c>
      <c r="B930" s="104" t="s">
        <v>506</v>
      </c>
      <c r="C930" s="104" t="s">
        <v>131</v>
      </c>
      <c r="D930" s="104" t="s">
        <v>132</v>
      </c>
      <c r="E930" s="104" t="s">
        <v>133</v>
      </c>
      <c r="F930" s="104" t="s">
        <v>134</v>
      </c>
      <c r="G930" s="104" t="s">
        <v>135</v>
      </c>
      <c r="H930" s="104" t="s">
        <v>16</v>
      </c>
      <c r="I930" s="104" t="s">
        <v>24</v>
      </c>
      <c r="J930" s="125">
        <v>6</v>
      </c>
      <c r="R930" s="103"/>
      <c r="S930" s="104"/>
      <c r="T930" s="104"/>
      <c r="U930" s="135"/>
      <c r="V930" s="104"/>
      <c r="W930" s="104"/>
      <c r="X930" s="104"/>
      <c r="Y930" s="104"/>
      <c r="Z930" s="104"/>
      <c r="AA930" s="68"/>
    </row>
    <row r="931" spans="1:27" x14ac:dyDescent="0.25">
      <c r="A931" s="103">
        <v>2020</v>
      </c>
      <c r="B931" s="104" t="s">
        <v>506</v>
      </c>
      <c r="C931" s="104" t="s">
        <v>131</v>
      </c>
      <c r="D931" s="104" t="s">
        <v>132</v>
      </c>
      <c r="E931" s="104" t="s">
        <v>133</v>
      </c>
      <c r="F931" s="104" t="s">
        <v>134</v>
      </c>
      <c r="G931" s="104" t="s">
        <v>135</v>
      </c>
      <c r="H931" s="104" t="s">
        <v>16</v>
      </c>
      <c r="I931" s="104" t="s">
        <v>19</v>
      </c>
      <c r="J931" s="125">
        <v>65</v>
      </c>
      <c r="R931" s="103"/>
      <c r="S931" s="104"/>
      <c r="T931" s="104"/>
      <c r="U931" s="135"/>
      <c r="V931" s="104"/>
      <c r="W931" s="104"/>
      <c r="X931" s="104"/>
      <c r="Y931" s="104"/>
      <c r="Z931" s="104"/>
      <c r="AA931" s="68"/>
    </row>
    <row r="932" spans="1:27" x14ac:dyDescent="0.25">
      <c r="A932" s="103">
        <v>2020</v>
      </c>
      <c r="B932" s="104" t="s">
        <v>506</v>
      </c>
      <c r="C932" s="104" t="s">
        <v>131</v>
      </c>
      <c r="D932" s="104" t="s">
        <v>132</v>
      </c>
      <c r="E932" s="104" t="s">
        <v>133</v>
      </c>
      <c r="F932" s="104" t="s">
        <v>134</v>
      </c>
      <c r="G932" s="104" t="s">
        <v>135</v>
      </c>
      <c r="H932" s="104" t="s">
        <v>23</v>
      </c>
      <c r="I932" s="104" t="s">
        <v>17</v>
      </c>
      <c r="J932" s="125">
        <v>13</v>
      </c>
      <c r="R932" s="103"/>
      <c r="S932" s="104"/>
      <c r="T932" s="104"/>
      <c r="U932" s="135"/>
      <c r="V932" s="104"/>
      <c r="W932" s="104"/>
      <c r="X932" s="104"/>
      <c r="Y932" s="104"/>
      <c r="Z932" s="104"/>
      <c r="AA932" s="68"/>
    </row>
    <row r="933" spans="1:27" x14ac:dyDescent="0.25">
      <c r="A933" s="103">
        <v>2020</v>
      </c>
      <c r="B933" s="104" t="s">
        <v>506</v>
      </c>
      <c r="C933" s="104" t="s">
        <v>131</v>
      </c>
      <c r="D933" s="104" t="s">
        <v>132</v>
      </c>
      <c r="E933" s="104" t="s">
        <v>133</v>
      </c>
      <c r="F933" s="104" t="s">
        <v>134</v>
      </c>
      <c r="G933" s="104" t="s">
        <v>135</v>
      </c>
      <c r="H933" s="104" t="s">
        <v>23</v>
      </c>
      <c r="I933" s="104" t="s">
        <v>18</v>
      </c>
      <c r="J933" s="125">
        <v>22</v>
      </c>
      <c r="R933" s="103"/>
      <c r="S933" s="104"/>
      <c r="T933" s="104"/>
      <c r="U933" s="135"/>
      <c r="V933" s="104"/>
      <c r="W933" s="104"/>
      <c r="X933" s="104"/>
      <c r="Y933" s="104"/>
      <c r="Z933" s="104"/>
      <c r="AA933" s="68"/>
    </row>
    <row r="934" spans="1:27" x14ac:dyDescent="0.25">
      <c r="A934" s="103">
        <v>2020</v>
      </c>
      <c r="B934" s="104" t="s">
        <v>506</v>
      </c>
      <c r="C934" s="104" t="s">
        <v>131</v>
      </c>
      <c r="D934" s="104" t="s">
        <v>132</v>
      </c>
      <c r="E934" s="104" t="s">
        <v>133</v>
      </c>
      <c r="F934" s="104" t="s">
        <v>134</v>
      </c>
      <c r="G934" s="104" t="s">
        <v>135</v>
      </c>
      <c r="H934" s="104" t="s">
        <v>23</v>
      </c>
      <c r="I934" s="104" t="s">
        <v>24</v>
      </c>
      <c r="J934" s="125">
        <v>68</v>
      </c>
      <c r="R934" s="103"/>
      <c r="S934" s="104"/>
      <c r="T934" s="104"/>
      <c r="U934" s="135"/>
      <c r="V934" s="104"/>
      <c r="W934" s="104"/>
      <c r="X934" s="104"/>
      <c r="Y934" s="104"/>
      <c r="Z934" s="104"/>
      <c r="AA934" s="68"/>
    </row>
    <row r="935" spans="1:27" x14ac:dyDescent="0.25">
      <c r="A935" s="103">
        <v>2020</v>
      </c>
      <c r="B935" s="104" t="s">
        <v>506</v>
      </c>
      <c r="C935" s="104" t="s">
        <v>131</v>
      </c>
      <c r="D935" s="104" t="s">
        <v>132</v>
      </c>
      <c r="E935" s="104" t="s">
        <v>133</v>
      </c>
      <c r="F935" s="104" t="s">
        <v>134</v>
      </c>
      <c r="G935" s="104" t="s">
        <v>135</v>
      </c>
      <c r="H935" s="104" t="s">
        <v>23</v>
      </c>
      <c r="I935" s="104" t="s">
        <v>19</v>
      </c>
      <c r="J935" s="125">
        <v>31</v>
      </c>
      <c r="R935" s="103"/>
      <c r="S935" s="104"/>
      <c r="T935" s="104"/>
      <c r="U935" s="135"/>
      <c r="V935" s="104"/>
      <c r="W935" s="104"/>
      <c r="X935" s="104"/>
      <c r="Y935" s="104"/>
      <c r="Z935" s="104"/>
      <c r="AA935" s="68"/>
    </row>
    <row r="936" spans="1:27" x14ac:dyDescent="0.25">
      <c r="A936" s="103">
        <v>2020</v>
      </c>
      <c r="B936" s="104" t="s">
        <v>506</v>
      </c>
      <c r="C936" s="104" t="s">
        <v>131</v>
      </c>
      <c r="D936" s="104" t="s">
        <v>132</v>
      </c>
      <c r="E936" s="104" t="s">
        <v>133</v>
      </c>
      <c r="F936" s="104" t="s">
        <v>134</v>
      </c>
      <c r="G936" s="104" t="s">
        <v>135</v>
      </c>
      <c r="H936" s="104" t="s">
        <v>20</v>
      </c>
      <c r="I936" s="104" t="s">
        <v>17</v>
      </c>
      <c r="J936" s="125">
        <v>6</v>
      </c>
      <c r="R936" s="103"/>
      <c r="S936" s="104"/>
      <c r="T936" s="104"/>
      <c r="U936" s="135"/>
      <c r="V936" s="104"/>
      <c r="W936" s="104"/>
      <c r="X936" s="104"/>
      <c r="Y936" s="104"/>
      <c r="Z936" s="104"/>
      <c r="AA936" s="68"/>
    </row>
    <row r="937" spans="1:27" x14ac:dyDescent="0.25">
      <c r="A937" s="103">
        <v>2020</v>
      </c>
      <c r="B937" s="104" t="s">
        <v>506</v>
      </c>
      <c r="C937" s="104" t="s">
        <v>131</v>
      </c>
      <c r="D937" s="104" t="s">
        <v>132</v>
      </c>
      <c r="E937" s="104" t="s">
        <v>133</v>
      </c>
      <c r="F937" s="104" t="s">
        <v>134</v>
      </c>
      <c r="G937" s="104" t="s">
        <v>135</v>
      </c>
      <c r="H937" s="104" t="s">
        <v>20</v>
      </c>
      <c r="I937" s="104" t="s">
        <v>18</v>
      </c>
      <c r="J937" s="125">
        <v>13</v>
      </c>
      <c r="R937" s="103"/>
      <c r="S937" s="104"/>
      <c r="T937" s="104"/>
      <c r="U937" s="135"/>
      <c r="V937" s="104"/>
      <c r="W937" s="104"/>
      <c r="X937" s="104"/>
      <c r="Y937" s="104"/>
      <c r="Z937" s="104"/>
      <c r="AA937" s="68"/>
    </row>
    <row r="938" spans="1:27" x14ac:dyDescent="0.25">
      <c r="A938" s="103">
        <v>2020</v>
      </c>
      <c r="B938" s="104" t="s">
        <v>506</v>
      </c>
      <c r="C938" s="104" t="s">
        <v>131</v>
      </c>
      <c r="D938" s="104" t="s">
        <v>132</v>
      </c>
      <c r="E938" s="104" t="s">
        <v>133</v>
      </c>
      <c r="F938" s="104" t="s">
        <v>134</v>
      </c>
      <c r="G938" s="104" t="s">
        <v>135</v>
      </c>
      <c r="H938" s="104" t="s">
        <v>20</v>
      </c>
      <c r="I938" s="104" t="s">
        <v>24</v>
      </c>
      <c r="J938" s="125">
        <v>52</v>
      </c>
      <c r="R938" s="103"/>
      <c r="S938" s="104"/>
      <c r="T938" s="104"/>
      <c r="U938" s="135"/>
      <c r="V938" s="104"/>
      <c r="W938" s="104"/>
      <c r="X938" s="104"/>
      <c r="Y938" s="104"/>
      <c r="Z938" s="104"/>
      <c r="AA938" s="68"/>
    </row>
    <row r="939" spans="1:27" x14ac:dyDescent="0.25">
      <c r="A939" s="103">
        <v>2020</v>
      </c>
      <c r="B939" s="104" t="s">
        <v>506</v>
      </c>
      <c r="C939" s="104" t="s">
        <v>131</v>
      </c>
      <c r="D939" s="104" t="s">
        <v>132</v>
      </c>
      <c r="E939" s="104" t="s">
        <v>133</v>
      </c>
      <c r="F939" s="104" t="s">
        <v>134</v>
      </c>
      <c r="G939" s="104" t="s">
        <v>135</v>
      </c>
      <c r="H939" s="104" t="s">
        <v>20</v>
      </c>
      <c r="I939" s="104" t="s">
        <v>19</v>
      </c>
      <c r="J939" s="125">
        <v>25</v>
      </c>
      <c r="R939" s="103"/>
      <c r="S939" s="104"/>
      <c r="T939" s="104"/>
      <c r="U939" s="135"/>
      <c r="V939" s="104"/>
      <c r="W939" s="104"/>
      <c r="X939" s="104"/>
      <c r="Y939" s="104"/>
      <c r="Z939" s="104"/>
      <c r="AA939" s="68"/>
    </row>
    <row r="940" spans="1:27" x14ac:dyDescent="0.25">
      <c r="A940" s="103">
        <v>2020</v>
      </c>
      <c r="B940" s="104" t="s">
        <v>538</v>
      </c>
      <c r="C940" s="104" t="s">
        <v>192</v>
      </c>
      <c r="D940" s="104" t="s">
        <v>193</v>
      </c>
      <c r="E940" s="104" t="s">
        <v>194</v>
      </c>
      <c r="F940" s="104" t="s">
        <v>14</v>
      </c>
      <c r="G940" s="104" t="s">
        <v>15</v>
      </c>
      <c r="H940" s="104" t="s">
        <v>16</v>
      </c>
      <c r="I940" s="104" t="s">
        <v>18</v>
      </c>
      <c r="J940" s="125">
        <v>4</v>
      </c>
      <c r="R940" s="103"/>
      <c r="S940" s="104"/>
      <c r="T940" s="104"/>
      <c r="U940" s="135"/>
      <c r="V940" s="104"/>
      <c r="W940" s="104"/>
      <c r="X940" s="104"/>
      <c r="Y940" s="104"/>
      <c r="Z940" s="104"/>
      <c r="AA940" s="68"/>
    </row>
    <row r="941" spans="1:27" x14ac:dyDescent="0.25">
      <c r="A941" s="103">
        <v>2020</v>
      </c>
      <c r="B941" s="104" t="s">
        <v>538</v>
      </c>
      <c r="C941" s="104" t="s">
        <v>192</v>
      </c>
      <c r="D941" s="104" t="s">
        <v>193</v>
      </c>
      <c r="E941" s="104" t="s">
        <v>194</v>
      </c>
      <c r="F941" s="104" t="s">
        <v>14</v>
      </c>
      <c r="G941" s="104" t="s">
        <v>15</v>
      </c>
      <c r="H941" s="104" t="s">
        <v>23</v>
      </c>
      <c r="I941" s="104" t="s">
        <v>17</v>
      </c>
      <c r="J941" s="125">
        <v>1</v>
      </c>
      <c r="R941" s="103"/>
      <c r="S941" s="104"/>
      <c r="T941" s="104"/>
      <c r="U941" s="135"/>
      <c r="V941" s="104"/>
      <c r="W941" s="104"/>
      <c r="X941" s="104"/>
      <c r="Y941" s="104"/>
      <c r="Z941" s="104"/>
      <c r="AA941" s="68"/>
    </row>
    <row r="942" spans="1:27" x14ac:dyDescent="0.25">
      <c r="A942" s="103">
        <v>2020</v>
      </c>
      <c r="B942" s="104" t="s">
        <v>538</v>
      </c>
      <c r="C942" s="104" t="s">
        <v>192</v>
      </c>
      <c r="D942" s="104" t="s">
        <v>193</v>
      </c>
      <c r="E942" s="104" t="s">
        <v>194</v>
      </c>
      <c r="F942" s="104" t="s">
        <v>14</v>
      </c>
      <c r="G942" s="104" t="s">
        <v>15</v>
      </c>
      <c r="H942" s="104" t="s">
        <v>23</v>
      </c>
      <c r="I942" s="104" t="s">
        <v>18</v>
      </c>
      <c r="J942" s="125">
        <v>1</v>
      </c>
      <c r="R942" s="103"/>
      <c r="S942" s="104"/>
      <c r="T942" s="104"/>
      <c r="U942" s="135"/>
      <c r="V942" s="104"/>
      <c r="W942" s="104"/>
      <c r="X942" s="104"/>
      <c r="Y942" s="104"/>
      <c r="Z942" s="104"/>
      <c r="AA942" s="68"/>
    </row>
    <row r="943" spans="1:27" x14ac:dyDescent="0.25">
      <c r="A943" s="103">
        <v>2020</v>
      </c>
      <c r="B943" s="104" t="s">
        <v>538</v>
      </c>
      <c r="C943" s="104" t="s">
        <v>192</v>
      </c>
      <c r="D943" s="104" t="s">
        <v>193</v>
      </c>
      <c r="E943" s="104" t="s">
        <v>194</v>
      </c>
      <c r="F943" s="104" t="s">
        <v>14</v>
      </c>
      <c r="G943" s="104" t="s">
        <v>15</v>
      </c>
      <c r="H943" s="104" t="s">
        <v>23</v>
      </c>
      <c r="I943" s="104" t="s">
        <v>19</v>
      </c>
      <c r="J943" s="125">
        <v>1</v>
      </c>
      <c r="R943" s="103"/>
      <c r="S943" s="104"/>
      <c r="T943" s="104"/>
      <c r="U943" s="135"/>
      <c r="V943" s="104"/>
      <c r="W943" s="104"/>
      <c r="X943" s="104"/>
      <c r="Y943" s="104"/>
      <c r="Z943" s="104"/>
      <c r="AA943" s="68"/>
    </row>
    <row r="944" spans="1:27" x14ac:dyDescent="0.25">
      <c r="A944" s="103">
        <v>2020</v>
      </c>
      <c r="B944" s="104" t="s">
        <v>538</v>
      </c>
      <c r="C944" s="104" t="s">
        <v>192</v>
      </c>
      <c r="D944" s="104" t="s">
        <v>193</v>
      </c>
      <c r="E944" s="104" t="s">
        <v>194</v>
      </c>
      <c r="F944" s="104" t="s">
        <v>14</v>
      </c>
      <c r="G944" s="104" t="s">
        <v>15</v>
      </c>
      <c r="H944" s="104" t="s">
        <v>20</v>
      </c>
      <c r="I944" s="104" t="s">
        <v>17</v>
      </c>
      <c r="J944" s="125">
        <v>18</v>
      </c>
      <c r="R944" s="103"/>
      <c r="S944" s="104"/>
      <c r="T944" s="104"/>
      <c r="U944" s="135"/>
      <c r="V944" s="104"/>
      <c r="W944" s="104"/>
      <c r="X944" s="104"/>
      <c r="Y944" s="104"/>
      <c r="Z944" s="104"/>
      <c r="AA944" s="68"/>
    </row>
    <row r="945" spans="1:27" x14ac:dyDescent="0.25">
      <c r="A945" s="103">
        <v>2020</v>
      </c>
      <c r="B945" s="104" t="s">
        <v>538</v>
      </c>
      <c r="C945" s="104" t="s">
        <v>192</v>
      </c>
      <c r="D945" s="104" t="s">
        <v>193</v>
      </c>
      <c r="E945" s="104" t="s">
        <v>194</v>
      </c>
      <c r="F945" s="104" t="s">
        <v>14</v>
      </c>
      <c r="G945" s="104" t="s">
        <v>15</v>
      </c>
      <c r="H945" s="104" t="s">
        <v>20</v>
      </c>
      <c r="I945" s="104" t="s">
        <v>41</v>
      </c>
      <c r="J945" s="125">
        <v>17</v>
      </c>
      <c r="R945" s="103"/>
      <c r="S945" s="104"/>
      <c r="T945" s="104"/>
      <c r="U945" s="135"/>
      <c r="V945" s="104"/>
      <c r="W945" s="104"/>
      <c r="X945" s="104"/>
      <c r="Y945" s="104"/>
      <c r="Z945" s="104"/>
      <c r="AA945" s="68"/>
    </row>
    <row r="946" spans="1:27" x14ac:dyDescent="0.25">
      <c r="A946" s="103">
        <v>2020</v>
      </c>
      <c r="B946" s="104" t="s">
        <v>538</v>
      </c>
      <c r="C946" s="104" t="s">
        <v>192</v>
      </c>
      <c r="D946" s="104" t="s">
        <v>193</v>
      </c>
      <c r="E946" s="104" t="s">
        <v>194</v>
      </c>
      <c r="F946" s="104" t="s">
        <v>14</v>
      </c>
      <c r="G946" s="104" t="s">
        <v>15</v>
      </c>
      <c r="H946" s="104" t="s">
        <v>20</v>
      </c>
      <c r="I946" s="104" t="s">
        <v>18</v>
      </c>
      <c r="J946" s="125">
        <v>62</v>
      </c>
      <c r="R946" s="103"/>
      <c r="S946" s="104"/>
      <c r="T946" s="104"/>
      <c r="U946" s="135"/>
      <c r="V946" s="104"/>
      <c r="W946" s="104"/>
      <c r="X946" s="104"/>
      <c r="Y946" s="104"/>
      <c r="Z946" s="104"/>
      <c r="AA946" s="68"/>
    </row>
    <row r="947" spans="1:27" x14ac:dyDescent="0.25">
      <c r="A947" s="103">
        <v>2020</v>
      </c>
      <c r="B947" s="104" t="s">
        <v>538</v>
      </c>
      <c r="C947" s="104" t="s">
        <v>192</v>
      </c>
      <c r="D947" s="104" t="s">
        <v>193</v>
      </c>
      <c r="E947" s="104" t="s">
        <v>194</v>
      </c>
      <c r="F947" s="104" t="s">
        <v>14</v>
      </c>
      <c r="G947" s="104" t="s">
        <v>15</v>
      </c>
      <c r="H947" s="104" t="s">
        <v>20</v>
      </c>
      <c r="I947" s="104" t="s">
        <v>24</v>
      </c>
      <c r="J947" s="125">
        <v>20</v>
      </c>
      <c r="R947" s="103"/>
      <c r="S947" s="104"/>
      <c r="T947" s="104"/>
      <c r="U947" s="135"/>
      <c r="V947" s="104"/>
      <c r="W947" s="104"/>
      <c r="X947" s="104"/>
      <c r="Y947" s="104"/>
      <c r="Z947" s="104"/>
      <c r="AA947" s="68"/>
    </row>
    <row r="948" spans="1:27" x14ac:dyDescent="0.25">
      <c r="A948" s="103">
        <v>2020</v>
      </c>
      <c r="B948" s="104" t="s">
        <v>538</v>
      </c>
      <c r="C948" s="104" t="s">
        <v>192</v>
      </c>
      <c r="D948" s="104" t="s">
        <v>193</v>
      </c>
      <c r="E948" s="104" t="s">
        <v>194</v>
      </c>
      <c r="F948" s="104" t="s">
        <v>14</v>
      </c>
      <c r="G948" s="104" t="s">
        <v>15</v>
      </c>
      <c r="H948" s="104" t="s">
        <v>20</v>
      </c>
      <c r="I948" s="104" t="s">
        <v>19</v>
      </c>
      <c r="J948" s="125">
        <v>94</v>
      </c>
      <c r="R948" s="103"/>
      <c r="S948" s="104"/>
      <c r="T948" s="104"/>
      <c r="U948" s="135"/>
      <c r="V948" s="104"/>
      <c r="W948" s="104"/>
      <c r="X948" s="104"/>
      <c r="Y948" s="104"/>
      <c r="Z948" s="104"/>
      <c r="AA948" s="68"/>
    </row>
    <row r="949" spans="1:27" x14ac:dyDescent="0.25">
      <c r="A949" s="103">
        <v>2020</v>
      </c>
      <c r="B949" s="104" t="s">
        <v>593</v>
      </c>
      <c r="C949" s="104" t="s">
        <v>11</v>
      </c>
      <c r="D949" s="104" t="s">
        <v>12</v>
      </c>
      <c r="E949" s="104" t="s">
        <v>13</v>
      </c>
      <c r="F949" s="104" t="s">
        <v>14</v>
      </c>
      <c r="G949" s="104" t="s">
        <v>15</v>
      </c>
      <c r="H949" s="104" t="s">
        <v>20</v>
      </c>
      <c r="I949" s="104" t="s">
        <v>18</v>
      </c>
      <c r="J949" s="125">
        <v>1</v>
      </c>
      <c r="R949" s="103"/>
      <c r="S949" s="104"/>
      <c r="T949" s="104"/>
      <c r="U949" s="135"/>
      <c r="V949" s="104"/>
      <c r="W949" s="104"/>
      <c r="X949" s="104"/>
      <c r="Y949" s="104"/>
      <c r="Z949" s="104"/>
      <c r="AA949" s="68"/>
    </row>
    <row r="950" spans="1:27" x14ac:dyDescent="0.25">
      <c r="A950" s="103">
        <v>2020</v>
      </c>
      <c r="B950" s="104" t="s">
        <v>593</v>
      </c>
      <c r="C950" s="104" t="s">
        <v>11</v>
      </c>
      <c r="D950" s="104" t="s">
        <v>12</v>
      </c>
      <c r="E950" s="104" t="s">
        <v>13</v>
      </c>
      <c r="F950" s="104" t="s">
        <v>14</v>
      </c>
      <c r="G950" s="104" t="s">
        <v>15</v>
      </c>
      <c r="H950" s="104" t="s">
        <v>20</v>
      </c>
      <c r="I950" s="104" t="s">
        <v>24</v>
      </c>
      <c r="J950" s="125">
        <v>12</v>
      </c>
      <c r="R950" s="103"/>
      <c r="S950" s="104"/>
      <c r="T950" s="104"/>
      <c r="U950" s="135"/>
      <c r="V950" s="104"/>
      <c r="W950" s="104"/>
      <c r="X950" s="104"/>
      <c r="Y950" s="104"/>
      <c r="Z950" s="104"/>
      <c r="AA950" s="68"/>
    </row>
    <row r="951" spans="1:27" x14ac:dyDescent="0.25">
      <c r="A951" s="103">
        <v>2020</v>
      </c>
      <c r="B951" s="104" t="s">
        <v>628</v>
      </c>
      <c r="C951" s="104" t="s">
        <v>229</v>
      </c>
      <c r="D951" s="104" t="s">
        <v>230</v>
      </c>
      <c r="E951" s="104" t="s">
        <v>231</v>
      </c>
      <c r="F951" s="104" t="s">
        <v>232</v>
      </c>
      <c r="G951" s="104" t="s">
        <v>233</v>
      </c>
      <c r="H951" s="104" t="s">
        <v>23</v>
      </c>
      <c r="I951" s="104" t="s">
        <v>18</v>
      </c>
      <c r="J951" s="125">
        <v>2</v>
      </c>
      <c r="R951" s="103"/>
      <c r="S951" s="104"/>
      <c r="T951" s="104"/>
      <c r="U951" s="135"/>
      <c r="V951" s="104"/>
      <c r="W951" s="104"/>
      <c r="X951" s="104"/>
      <c r="Y951" s="104"/>
      <c r="Z951" s="104"/>
      <c r="AA951" s="68"/>
    </row>
    <row r="952" spans="1:27" x14ac:dyDescent="0.25">
      <c r="A952" s="103">
        <v>2020</v>
      </c>
      <c r="B952" s="104" t="s">
        <v>628</v>
      </c>
      <c r="C952" s="104" t="s">
        <v>229</v>
      </c>
      <c r="D952" s="104" t="s">
        <v>230</v>
      </c>
      <c r="E952" s="104" t="s">
        <v>231</v>
      </c>
      <c r="F952" s="104" t="s">
        <v>232</v>
      </c>
      <c r="G952" s="104" t="s">
        <v>233</v>
      </c>
      <c r="H952" s="104" t="s">
        <v>23</v>
      </c>
      <c r="I952" s="104" t="s">
        <v>19</v>
      </c>
      <c r="J952" s="125">
        <v>7</v>
      </c>
      <c r="R952" s="103"/>
      <c r="S952" s="104"/>
      <c r="T952" s="104"/>
      <c r="U952" s="135"/>
      <c r="V952" s="104"/>
      <c r="W952" s="104"/>
      <c r="X952" s="104"/>
      <c r="Y952" s="104"/>
      <c r="Z952" s="104"/>
      <c r="AA952" s="68"/>
    </row>
    <row r="953" spans="1:27" x14ac:dyDescent="0.25">
      <c r="A953" s="103">
        <v>2020</v>
      </c>
      <c r="B953" s="104" t="s">
        <v>628</v>
      </c>
      <c r="C953" s="104" t="s">
        <v>229</v>
      </c>
      <c r="D953" s="104" t="s">
        <v>230</v>
      </c>
      <c r="E953" s="104" t="s">
        <v>231</v>
      </c>
      <c r="F953" s="104" t="s">
        <v>232</v>
      </c>
      <c r="G953" s="104" t="s">
        <v>233</v>
      </c>
      <c r="H953" s="104" t="s">
        <v>20</v>
      </c>
      <c r="I953" s="104" t="s">
        <v>17</v>
      </c>
      <c r="J953" s="125">
        <v>1</v>
      </c>
      <c r="R953" s="103"/>
      <c r="S953" s="104"/>
      <c r="T953" s="104"/>
      <c r="U953" s="135"/>
      <c r="V953" s="104"/>
      <c r="W953" s="104"/>
      <c r="X953" s="104"/>
      <c r="Y953" s="104"/>
      <c r="Z953" s="104"/>
      <c r="AA953" s="68"/>
    </row>
    <row r="954" spans="1:27" x14ac:dyDescent="0.25">
      <c r="A954" s="103">
        <v>2020</v>
      </c>
      <c r="B954" s="104" t="s">
        <v>539</v>
      </c>
      <c r="C954" s="104" t="s">
        <v>297</v>
      </c>
      <c r="D954" s="104" t="s">
        <v>298</v>
      </c>
      <c r="E954" s="104" t="s">
        <v>299</v>
      </c>
      <c r="F954" s="104" t="s">
        <v>300</v>
      </c>
      <c r="G954" s="104" t="s">
        <v>301</v>
      </c>
      <c r="H954" s="104" t="s">
        <v>20</v>
      </c>
      <c r="I954" s="104" t="s">
        <v>17</v>
      </c>
      <c r="J954" s="125">
        <v>2</v>
      </c>
      <c r="R954" s="103"/>
      <c r="S954" s="104"/>
      <c r="T954" s="104"/>
      <c r="U954" s="135"/>
      <c r="V954" s="104"/>
      <c r="W954" s="104"/>
      <c r="X954" s="104"/>
      <c r="Y954" s="104"/>
      <c r="Z954" s="104"/>
      <c r="AA954" s="68"/>
    </row>
    <row r="955" spans="1:27" x14ac:dyDescent="0.25">
      <c r="A955" s="103">
        <v>2020</v>
      </c>
      <c r="B955" s="104" t="s">
        <v>539</v>
      </c>
      <c r="C955" s="104" t="s">
        <v>297</v>
      </c>
      <c r="D955" s="104" t="s">
        <v>298</v>
      </c>
      <c r="E955" s="104" t="s">
        <v>299</v>
      </c>
      <c r="F955" s="104" t="s">
        <v>300</v>
      </c>
      <c r="G955" s="104" t="s">
        <v>301</v>
      </c>
      <c r="H955" s="104" t="s">
        <v>20</v>
      </c>
      <c r="I955" s="104" t="s">
        <v>18</v>
      </c>
      <c r="J955" s="125">
        <v>4</v>
      </c>
      <c r="R955" s="103"/>
      <c r="S955" s="104"/>
      <c r="T955" s="104"/>
      <c r="U955" s="135"/>
      <c r="V955" s="104"/>
      <c r="W955" s="104"/>
      <c r="X955" s="104"/>
      <c r="Y955" s="104"/>
      <c r="Z955" s="104"/>
      <c r="AA955" s="68"/>
    </row>
    <row r="956" spans="1:27" x14ac:dyDescent="0.25">
      <c r="A956" s="103">
        <v>2020</v>
      </c>
      <c r="B956" s="104" t="s">
        <v>539</v>
      </c>
      <c r="C956" s="104" t="s">
        <v>297</v>
      </c>
      <c r="D956" s="104" t="s">
        <v>298</v>
      </c>
      <c r="E956" s="104" t="s">
        <v>299</v>
      </c>
      <c r="F956" s="104" t="s">
        <v>300</v>
      </c>
      <c r="G956" s="104" t="s">
        <v>301</v>
      </c>
      <c r="H956" s="104" t="s">
        <v>20</v>
      </c>
      <c r="I956" s="104" t="s">
        <v>19</v>
      </c>
      <c r="J956" s="125">
        <v>2</v>
      </c>
      <c r="R956" s="103"/>
      <c r="S956" s="104"/>
      <c r="T956" s="104"/>
      <c r="U956" s="135"/>
      <c r="V956" s="104"/>
      <c r="W956" s="104"/>
      <c r="X956" s="104"/>
      <c r="Y956" s="104"/>
      <c r="Z956" s="104"/>
      <c r="AA956" s="68"/>
    </row>
    <row r="957" spans="1:27" x14ac:dyDescent="0.25">
      <c r="A957" s="103">
        <v>2020</v>
      </c>
      <c r="B957" s="104" t="s">
        <v>546</v>
      </c>
      <c r="C957" s="104" t="s">
        <v>354</v>
      </c>
      <c r="D957" s="104" t="s">
        <v>355</v>
      </c>
      <c r="E957" s="104" t="s">
        <v>356</v>
      </c>
      <c r="F957" s="104" t="s">
        <v>357</v>
      </c>
      <c r="G957" s="104" t="s">
        <v>358</v>
      </c>
      <c r="H957" s="104" t="s">
        <v>23</v>
      </c>
      <c r="I957" s="104" t="s">
        <v>18</v>
      </c>
      <c r="J957" s="125">
        <v>1</v>
      </c>
      <c r="R957" s="103"/>
      <c r="S957" s="104"/>
      <c r="T957" s="104"/>
      <c r="U957" s="135"/>
      <c r="V957" s="104"/>
      <c r="W957" s="104"/>
      <c r="X957" s="104"/>
      <c r="Y957" s="104"/>
      <c r="Z957" s="104"/>
      <c r="AA957" s="68"/>
    </row>
    <row r="958" spans="1:27" x14ac:dyDescent="0.25">
      <c r="A958" s="103">
        <v>2020</v>
      </c>
      <c r="B958" s="104" t="s">
        <v>546</v>
      </c>
      <c r="C958" s="104" t="s">
        <v>354</v>
      </c>
      <c r="D958" s="104" t="s">
        <v>355</v>
      </c>
      <c r="E958" s="104" t="s">
        <v>356</v>
      </c>
      <c r="F958" s="104" t="s">
        <v>357</v>
      </c>
      <c r="G958" s="104" t="s">
        <v>358</v>
      </c>
      <c r="H958" s="104" t="s">
        <v>20</v>
      </c>
      <c r="I958" s="104" t="s">
        <v>17</v>
      </c>
      <c r="J958" s="125">
        <v>90</v>
      </c>
      <c r="R958" s="103"/>
      <c r="S958" s="104"/>
      <c r="T958" s="104"/>
      <c r="U958" s="135"/>
      <c r="V958" s="104"/>
      <c r="W958" s="104"/>
      <c r="X958" s="104"/>
      <c r="Y958" s="104"/>
      <c r="Z958" s="104"/>
      <c r="AA958" s="68"/>
    </row>
    <row r="959" spans="1:27" x14ac:dyDescent="0.25">
      <c r="A959" s="103">
        <v>2020</v>
      </c>
      <c r="B959" s="104" t="s">
        <v>546</v>
      </c>
      <c r="C959" s="104" t="s">
        <v>354</v>
      </c>
      <c r="D959" s="104" t="s">
        <v>355</v>
      </c>
      <c r="E959" s="104" t="s">
        <v>356</v>
      </c>
      <c r="F959" s="104" t="s">
        <v>357</v>
      </c>
      <c r="G959" s="104" t="s">
        <v>358</v>
      </c>
      <c r="H959" s="104" t="s">
        <v>20</v>
      </c>
      <c r="I959" s="104" t="s">
        <v>41</v>
      </c>
      <c r="J959" s="125">
        <v>10</v>
      </c>
      <c r="R959" s="103"/>
      <c r="S959" s="104"/>
      <c r="T959" s="104"/>
      <c r="U959" s="135"/>
      <c r="V959" s="104"/>
      <c r="W959" s="104"/>
      <c r="X959" s="104"/>
      <c r="Y959" s="104"/>
      <c r="Z959" s="104"/>
      <c r="AA959" s="68"/>
    </row>
    <row r="960" spans="1:27" x14ac:dyDescent="0.25">
      <c r="A960" s="103">
        <v>2020</v>
      </c>
      <c r="B960" s="104" t="s">
        <v>546</v>
      </c>
      <c r="C960" s="104" t="s">
        <v>354</v>
      </c>
      <c r="D960" s="104" t="s">
        <v>355</v>
      </c>
      <c r="E960" s="104" t="s">
        <v>356</v>
      </c>
      <c r="F960" s="104" t="s">
        <v>357</v>
      </c>
      <c r="G960" s="104" t="s">
        <v>358</v>
      </c>
      <c r="H960" s="104" t="s">
        <v>20</v>
      </c>
      <c r="I960" s="104" t="s">
        <v>18</v>
      </c>
      <c r="J960" s="125">
        <v>58</v>
      </c>
      <c r="R960" s="103"/>
      <c r="S960" s="104"/>
      <c r="T960" s="104"/>
      <c r="U960" s="135"/>
      <c r="V960" s="104"/>
      <c r="W960" s="104"/>
      <c r="X960" s="104"/>
      <c r="Y960" s="104"/>
      <c r="Z960" s="104"/>
      <c r="AA960" s="68"/>
    </row>
    <row r="961" spans="1:27" x14ac:dyDescent="0.25">
      <c r="A961" s="103">
        <v>2020</v>
      </c>
      <c r="B961" s="104" t="s">
        <v>546</v>
      </c>
      <c r="C961" s="104" t="s">
        <v>354</v>
      </c>
      <c r="D961" s="104" t="s">
        <v>355</v>
      </c>
      <c r="E961" s="104" t="s">
        <v>356</v>
      </c>
      <c r="F961" s="104" t="s">
        <v>357</v>
      </c>
      <c r="G961" s="104" t="s">
        <v>358</v>
      </c>
      <c r="H961" s="104" t="s">
        <v>20</v>
      </c>
      <c r="I961" s="104" t="s">
        <v>24</v>
      </c>
      <c r="J961" s="125">
        <v>271</v>
      </c>
      <c r="R961" s="103"/>
      <c r="S961" s="104"/>
      <c r="T961" s="104"/>
      <c r="U961" s="135"/>
      <c r="V961" s="104"/>
      <c r="W961" s="104"/>
      <c r="X961" s="104"/>
      <c r="Y961" s="104"/>
      <c r="Z961" s="104"/>
      <c r="AA961" s="68"/>
    </row>
    <row r="962" spans="1:27" x14ac:dyDescent="0.25">
      <c r="A962" s="103">
        <v>2020</v>
      </c>
      <c r="B962" s="104" t="s">
        <v>546</v>
      </c>
      <c r="C962" s="104" t="s">
        <v>354</v>
      </c>
      <c r="D962" s="104" t="s">
        <v>355</v>
      </c>
      <c r="E962" s="104" t="s">
        <v>356</v>
      </c>
      <c r="F962" s="104" t="s">
        <v>357</v>
      </c>
      <c r="G962" s="104" t="s">
        <v>358</v>
      </c>
      <c r="H962" s="104" t="s">
        <v>20</v>
      </c>
      <c r="I962" s="104" t="s">
        <v>19</v>
      </c>
      <c r="J962" s="125">
        <v>76</v>
      </c>
      <c r="R962" s="103"/>
      <c r="S962" s="104"/>
      <c r="T962" s="104"/>
      <c r="U962" s="135"/>
      <c r="V962" s="104"/>
      <c r="W962" s="104"/>
      <c r="X962" s="104"/>
      <c r="Y962" s="104"/>
      <c r="Z962" s="104"/>
      <c r="AA962" s="68"/>
    </row>
    <row r="963" spans="1:27" x14ac:dyDescent="0.25">
      <c r="A963" s="103">
        <v>2020</v>
      </c>
      <c r="B963" s="104" t="s">
        <v>547</v>
      </c>
      <c r="C963" s="104" t="s">
        <v>416</v>
      </c>
      <c r="D963" s="104" t="s">
        <v>417</v>
      </c>
      <c r="E963" s="104" t="s">
        <v>418</v>
      </c>
      <c r="F963" s="104" t="s">
        <v>14</v>
      </c>
      <c r="G963" s="104" t="s">
        <v>15</v>
      </c>
      <c r="H963" s="104" t="s">
        <v>23</v>
      </c>
      <c r="I963" s="104" t="s">
        <v>18</v>
      </c>
      <c r="J963" s="125">
        <v>1</v>
      </c>
      <c r="R963" s="103"/>
      <c r="S963" s="104"/>
      <c r="T963" s="104"/>
      <c r="U963" s="135"/>
      <c r="V963" s="104"/>
      <c r="W963" s="104"/>
      <c r="X963" s="104"/>
      <c r="Y963" s="104"/>
      <c r="Z963" s="104"/>
      <c r="AA963" s="68"/>
    </row>
    <row r="964" spans="1:27" x14ac:dyDescent="0.25">
      <c r="A964" s="103">
        <v>2020</v>
      </c>
      <c r="B964" s="104" t="s">
        <v>547</v>
      </c>
      <c r="C964" s="104" t="s">
        <v>416</v>
      </c>
      <c r="D964" s="104" t="s">
        <v>417</v>
      </c>
      <c r="E964" s="104" t="s">
        <v>418</v>
      </c>
      <c r="F964" s="104" t="s">
        <v>14</v>
      </c>
      <c r="G964" s="104" t="s">
        <v>15</v>
      </c>
      <c r="H964" s="104" t="s">
        <v>23</v>
      </c>
      <c r="I964" s="104" t="s">
        <v>24</v>
      </c>
      <c r="J964" s="125">
        <v>14</v>
      </c>
      <c r="R964" s="103"/>
      <c r="S964" s="104"/>
      <c r="T964" s="104"/>
      <c r="U964" s="135"/>
      <c r="V964" s="104"/>
      <c r="W964" s="104"/>
      <c r="X964" s="104"/>
      <c r="Y964" s="104"/>
      <c r="Z964" s="104"/>
      <c r="AA964" s="68"/>
    </row>
    <row r="965" spans="1:27" x14ac:dyDescent="0.25">
      <c r="A965" s="103">
        <v>2020</v>
      </c>
      <c r="B965" s="104" t="s">
        <v>547</v>
      </c>
      <c r="C965" s="104" t="s">
        <v>416</v>
      </c>
      <c r="D965" s="104" t="s">
        <v>417</v>
      </c>
      <c r="E965" s="104" t="s">
        <v>418</v>
      </c>
      <c r="F965" s="104" t="s">
        <v>14</v>
      </c>
      <c r="G965" s="104" t="s">
        <v>15</v>
      </c>
      <c r="H965" s="104" t="s">
        <v>20</v>
      </c>
      <c r="I965" s="104" t="s">
        <v>17</v>
      </c>
      <c r="J965" s="125">
        <v>1</v>
      </c>
      <c r="R965" s="103"/>
      <c r="S965" s="104"/>
      <c r="T965" s="104"/>
      <c r="U965" s="135"/>
      <c r="V965" s="104"/>
      <c r="W965" s="104"/>
      <c r="X965" s="104"/>
      <c r="Y965" s="104"/>
      <c r="Z965" s="104"/>
      <c r="AA965" s="68"/>
    </row>
    <row r="966" spans="1:27" x14ac:dyDescent="0.25">
      <c r="A966" s="103">
        <v>2020</v>
      </c>
      <c r="B966" s="104" t="s">
        <v>547</v>
      </c>
      <c r="C966" s="104" t="s">
        <v>416</v>
      </c>
      <c r="D966" s="104" t="s">
        <v>417</v>
      </c>
      <c r="E966" s="104" t="s">
        <v>418</v>
      </c>
      <c r="F966" s="104" t="s">
        <v>14</v>
      </c>
      <c r="G966" s="104" t="s">
        <v>15</v>
      </c>
      <c r="H966" s="104" t="s">
        <v>20</v>
      </c>
      <c r="I966" s="104" t="s">
        <v>18</v>
      </c>
      <c r="J966" s="125">
        <v>5</v>
      </c>
      <c r="R966" s="103"/>
      <c r="S966" s="104"/>
      <c r="T966" s="104"/>
      <c r="U966" s="135"/>
      <c r="V966" s="104"/>
      <c r="W966" s="104"/>
      <c r="X966" s="104"/>
      <c r="Y966" s="104"/>
      <c r="Z966" s="104"/>
      <c r="AA966" s="68"/>
    </row>
    <row r="967" spans="1:27" x14ac:dyDescent="0.25">
      <c r="A967" s="103">
        <v>2020</v>
      </c>
      <c r="B967" s="104" t="s">
        <v>547</v>
      </c>
      <c r="C967" s="104" t="s">
        <v>416</v>
      </c>
      <c r="D967" s="104" t="s">
        <v>417</v>
      </c>
      <c r="E967" s="104" t="s">
        <v>418</v>
      </c>
      <c r="F967" s="104" t="s">
        <v>14</v>
      </c>
      <c r="G967" s="104" t="s">
        <v>15</v>
      </c>
      <c r="H967" s="104" t="s">
        <v>20</v>
      </c>
      <c r="I967" s="104" t="s">
        <v>19</v>
      </c>
      <c r="J967" s="125">
        <v>1</v>
      </c>
      <c r="R967" s="103"/>
      <c r="S967" s="104"/>
      <c r="T967" s="104"/>
      <c r="U967" s="135"/>
      <c r="V967" s="104"/>
      <c r="W967" s="104"/>
      <c r="X967" s="104"/>
      <c r="Y967" s="104"/>
      <c r="Z967" s="104"/>
      <c r="AA967" s="68"/>
    </row>
    <row r="968" spans="1:27" x14ac:dyDescent="0.25">
      <c r="A968" s="103">
        <v>2020</v>
      </c>
      <c r="B968" s="104" t="s">
        <v>622</v>
      </c>
      <c r="C968" s="104" t="s">
        <v>196</v>
      </c>
      <c r="D968" s="104" t="s">
        <v>193</v>
      </c>
      <c r="E968" s="104" t="s">
        <v>194</v>
      </c>
      <c r="F968" s="104" t="s">
        <v>14</v>
      </c>
      <c r="G968" s="104" t="s">
        <v>15</v>
      </c>
      <c r="H968" s="104" t="s">
        <v>20</v>
      </c>
      <c r="I968" s="104" t="s">
        <v>41</v>
      </c>
      <c r="J968" s="125">
        <v>1</v>
      </c>
      <c r="R968" s="103"/>
      <c r="S968" s="104"/>
      <c r="T968" s="104"/>
      <c r="U968" s="135"/>
      <c r="V968" s="104"/>
      <c r="W968" s="104"/>
      <c r="X968" s="104"/>
      <c r="Y968" s="104"/>
      <c r="Z968" s="104"/>
      <c r="AA968" s="68"/>
    </row>
    <row r="969" spans="1:27" x14ac:dyDescent="0.25">
      <c r="A969" s="103">
        <v>2020</v>
      </c>
      <c r="B969" s="104" t="s">
        <v>622</v>
      </c>
      <c r="C969" s="104" t="s">
        <v>196</v>
      </c>
      <c r="D969" s="104" t="s">
        <v>193</v>
      </c>
      <c r="E969" s="104" t="s">
        <v>194</v>
      </c>
      <c r="F969" s="104" t="s">
        <v>14</v>
      </c>
      <c r="G969" s="104" t="s">
        <v>15</v>
      </c>
      <c r="H969" s="104" t="s">
        <v>20</v>
      </c>
      <c r="I969" s="104" t="s">
        <v>18</v>
      </c>
      <c r="J969" s="125">
        <v>2</v>
      </c>
      <c r="R969" s="103"/>
      <c r="S969" s="104"/>
      <c r="T969" s="104"/>
      <c r="U969" s="135"/>
      <c r="V969" s="104"/>
      <c r="W969" s="104"/>
      <c r="X969" s="104"/>
      <c r="Y969" s="104"/>
      <c r="Z969" s="104"/>
      <c r="AA969" s="68"/>
    </row>
    <row r="970" spans="1:27" x14ac:dyDescent="0.25">
      <c r="A970" s="103">
        <v>2020</v>
      </c>
      <c r="B970" s="104" t="s">
        <v>577</v>
      </c>
      <c r="C970" s="104" t="s">
        <v>420</v>
      </c>
      <c r="D970" s="104" t="s">
        <v>417</v>
      </c>
      <c r="E970" s="104" t="s">
        <v>418</v>
      </c>
      <c r="F970" s="104" t="s">
        <v>14</v>
      </c>
      <c r="G970" s="104" t="s">
        <v>15</v>
      </c>
      <c r="H970" s="104" t="s">
        <v>20</v>
      </c>
      <c r="I970" s="104" t="s">
        <v>18</v>
      </c>
      <c r="J970" s="125">
        <v>1</v>
      </c>
      <c r="R970" s="103"/>
      <c r="S970" s="104"/>
      <c r="T970" s="104"/>
      <c r="U970" s="135"/>
      <c r="V970" s="104"/>
      <c r="W970" s="104"/>
      <c r="X970" s="104"/>
      <c r="Y970" s="104"/>
      <c r="Z970" s="104"/>
      <c r="AA970" s="68"/>
    </row>
    <row r="971" spans="1:27" x14ac:dyDescent="0.25">
      <c r="A971" s="103">
        <v>2020</v>
      </c>
      <c r="B971" s="104" t="s">
        <v>577</v>
      </c>
      <c r="C971" s="104" t="s">
        <v>420</v>
      </c>
      <c r="D971" s="104" t="s">
        <v>417</v>
      </c>
      <c r="E971" s="104" t="s">
        <v>418</v>
      </c>
      <c r="F971" s="104" t="s">
        <v>14</v>
      </c>
      <c r="G971" s="104" t="s">
        <v>15</v>
      </c>
      <c r="H971" s="104" t="s">
        <v>20</v>
      </c>
      <c r="I971" s="104" t="s">
        <v>24</v>
      </c>
      <c r="J971" s="125">
        <v>11</v>
      </c>
      <c r="R971" s="103"/>
      <c r="S971" s="104"/>
      <c r="T971" s="104"/>
      <c r="U971" s="135"/>
      <c r="V971" s="104"/>
      <c r="W971" s="104"/>
      <c r="X971" s="104"/>
      <c r="Y971" s="104"/>
      <c r="Z971" s="104"/>
      <c r="AA971" s="68"/>
    </row>
    <row r="972" spans="1:27" x14ac:dyDescent="0.25">
      <c r="A972" s="103">
        <v>2020</v>
      </c>
      <c r="B972" s="104" t="s">
        <v>577</v>
      </c>
      <c r="C972" s="104" t="s">
        <v>420</v>
      </c>
      <c r="D972" s="104" t="s">
        <v>417</v>
      </c>
      <c r="E972" s="104" t="s">
        <v>418</v>
      </c>
      <c r="F972" s="104" t="s">
        <v>14</v>
      </c>
      <c r="G972" s="104" t="s">
        <v>15</v>
      </c>
      <c r="H972" s="104" t="s">
        <v>20</v>
      </c>
      <c r="I972" s="104" t="s">
        <v>19</v>
      </c>
      <c r="J972" s="125">
        <v>1</v>
      </c>
      <c r="R972" s="103"/>
      <c r="S972" s="104"/>
      <c r="T972" s="104"/>
      <c r="U972" s="135"/>
      <c r="V972" s="104"/>
      <c r="W972" s="104"/>
      <c r="X972" s="104"/>
      <c r="Y972" s="104"/>
      <c r="Z972" s="104"/>
      <c r="AA972" s="68"/>
    </row>
    <row r="973" spans="1:27" x14ac:dyDescent="0.25">
      <c r="A973" s="103">
        <v>2020</v>
      </c>
      <c r="B973" s="104" t="s">
        <v>641</v>
      </c>
      <c r="C973" s="104" t="s">
        <v>198</v>
      </c>
      <c r="D973" s="104" t="s">
        <v>193</v>
      </c>
      <c r="E973" s="104" t="s">
        <v>194</v>
      </c>
      <c r="F973" s="104" t="s">
        <v>14</v>
      </c>
      <c r="G973" s="104" t="s">
        <v>15</v>
      </c>
      <c r="H973" s="104" t="s">
        <v>20</v>
      </c>
      <c r="I973" s="104" t="s">
        <v>17</v>
      </c>
      <c r="J973" s="125">
        <v>1</v>
      </c>
      <c r="R973" s="103"/>
      <c r="S973" s="104"/>
      <c r="T973" s="104"/>
      <c r="U973" s="135"/>
      <c r="V973" s="104"/>
      <c r="W973" s="104"/>
      <c r="X973" s="104"/>
      <c r="Y973" s="104"/>
      <c r="Z973" s="104"/>
      <c r="AA973" s="68"/>
    </row>
    <row r="974" spans="1:27" x14ac:dyDescent="0.25">
      <c r="A974" s="103">
        <v>2020</v>
      </c>
      <c r="B974" s="104" t="s">
        <v>641</v>
      </c>
      <c r="C974" s="104" t="s">
        <v>198</v>
      </c>
      <c r="D974" s="104" t="s">
        <v>193</v>
      </c>
      <c r="E974" s="104" t="s">
        <v>194</v>
      </c>
      <c r="F974" s="104" t="s">
        <v>14</v>
      </c>
      <c r="G974" s="104" t="s">
        <v>15</v>
      </c>
      <c r="H974" s="104" t="s">
        <v>20</v>
      </c>
      <c r="I974" s="104" t="s">
        <v>18</v>
      </c>
      <c r="J974" s="125">
        <v>4</v>
      </c>
      <c r="R974" s="103"/>
      <c r="S974" s="104"/>
      <c r="T974" s="104"/>
      <c r="U974" s="135"/>
      <c r="V974" s="104"/>
      <c r="W974" s="104"/>
      <c r="X974" s="104"/>
      <c r="Y974" s="104"/>
      <c r="Z974" s="104"/>
      <c r="AA974" s="68"/>
    </row>
    <row r="975" spans="1:27" x14ac:dyDescent="0.25">
      <c r="A975" s="103">
        <v>2020</v>
      </c>
      <c r="B975" s="104" t="s">
        <v>641</v>
      </c>
      <c r="C975" s="104" t="s">
        <v>198</v>
      </c>
      <c r="D975" s="104" t="s">
        <v>193</v>
      </c>
      <c r="E975" s="104" t="s">
        <v>194</v>
      </c>
      <c r="F975" s="104" t="s">
        <v>14</v>
      </c>
      <c r="G975" s="104" t="s">
        <v>15</v>
      </c>
      <c r="H975" s="104" t="s">
        <v>20</v>
      </c>
      <c r="I975" s="104" t="s">
        <v>19</v>
      </c>
      <c r="J975" s="125">
        <v>2</v>
      </c>
      <c r="R975" s="103"/>
      <c r="S975" s="104"/>
      <c r="T975" s="104"/>
      <c r="U975" s="135"/>
      <c r="V975" s="104"/>
      <c r="W975" s="104"/>
      <c r="X975" s="104"/>
      <c r="Y975" s="104"/>
      <c r="Z975" s="104"/>
      <c r="AA975" s="68"/>
    </row>
    <row r="976" spans="1:27" x14ac:dyDescent="0.25">
      <c r="A976" s="103">
        <v>2020</v>
      </c>
      <c r="B976" s="104" t="s">
        <v>594</v>
      </c>
      <c r="C976" s="104" t="s">
        <v>422</v>
      </c>
      <c r="D976" s="104" t="s">
        <v>417</v>
      </c>
      <c r="E976" s="104" t="s">
        <v>418</v>
      </c>
      <c r="F976" s="104" t="s">
        <v>14</v>
      </c>
      <c r="G976" s="104" t="s">
        <v>15</v>
      </c>
      <c r="H976" s="104" t="s">
        <v>20</v>
      </c>
      <c r="I976" s="104" t="s">
        <v>18</v>
      </c>
      <c r="J976" s="125">
        <v>1</v>
      </c>
      <c r="R976" s="103"/>
      <c r="S976" s="104"/>
      <c r="T976" s="104"/>
      <c r="U976" s="135"/>
      <c r="V976" s="104"/>
      <c r="W976" s="104"/>
      <c r="X976" s="104"/>
      <c r="Y976" s="104"/>
      <c r="Z976" s="104"/>
      <c r="AA976" s="68"/>
    </row>
    <row r="977" spans="1:27" x14ac:dyDescent="0.25">
      <c r="A977" s="103">
        <v>2020</v>
      </c>
      <c r="B977" s="104" t="s">
        <v>594</v>
      </c>
      <c r="C977" s="104" t="s">
        <v>422</v>
      </c>
      <c r="D977" s="104" t="s">
        <v>417</v>
      </c>
      <c r="E977" s="104" t="s">
        <v>418</v>
      </c>
      <c r="F977" s="104" t="s">
        <v>14</v>
      </c>
      <c r="G977" s="104" t="s">
        <v>15</v>
      </c>
      <c r="H977" s="104" t="s">
        <v>20</v>
      </c>
      <c r="I977" s="104" t="s">
        <v>24</v>
      </c>
      <c r="J977" s="125">
        <v>15</v>
      </c>
      <c r="R977" s="103"/>
      <c r="S977" s="104"/>
      <c r="T977" s="104"/>
      <c r="U977" s="135"/>
      <c r="V977" s="104"/>
      <c r="W977" s="104"/>
      <c r="X977" s="104"/>
      <c r="Y977" s="104"/>
      <c r="Z977" s="104"/>
      <c r="AA977" s="68"/>
    </row>
    <row r="978" spans="1:27" x14ac:dyDescent="0.25">
      <c r="A978" s="103">
        <v>2020</v>
      </c>
      <c r="B978" s="104" t="s">
        <v>623</v>
      </c>
      <c r="C978" s="104" t="s">
        <v>200</v>
      </c>
      <c r="D978" s="104" t="s">
        <v>193</v>
      </c>
      <c r="E978" s="104" t="s">
        <v>194</v>
      </c>
      <c r="F978" s="104" t="s">
        <v>14</v>
      </c>
      <c r="G978" s="104" t="s">
        <v>15</v>
      </c>
      <c r="H978" s="104" t="s">
        <v>16</v>
      </c>
      <c r="I978" s="104" t="s">
        <v>18</v>
      </c>
      <c r="J978" s="125">
        <v>1</v>
      </c>
      <c r="R978" s="103"/>
      <c r="S978" s="104"/>
      <c r="T978" s="104"/>
      <c r="U978" s="135"/>
      <c r="V978" s="104"/>
      <c r="W978" s="104"/>
      <c r="X978" s="104"/>
      <c r="Y978" s="104"/>
      <c r="Z978" s="104"/>
      <c r="AA978" s="68"/>
    </row>
    <row r="979" spans="1:27" x14ac:dyDescent="0.25">
      <c r="A979" s="103">
        <v>2020</v>
      </c>
      <c r="B979" s="104" t="s">
        <v>623</v>
      </c>
      <c r="C979" s="104" t="s">
        <v>200</v>
      </c>
      <c r="D979" s="104" t="s">
        <v>193</v>
      </c>
      <c r="E979" s="104" t="s">
        <v>194</v>
      </c>
      <c r="F979" s="104" t="s">
        <v>14</v>
      </c>
      <c r="G979" s="104" t="s">
        <v>15</v>
      </c>
      <c r="H979" s="104" t="s">
        <v>20</v>
      </c>
      <c r="I979" s="104" t="s">
        <v>41</v>
      </c>
      <c r="J979" s="125">
        <v>1</v>
      </c>
      <c r="R979" s="103"/>
      <c r="S979" s="104"/>
      <c r="T979" s="104"/>
      <c r="U979" s="135"/>
      <c r="V979" s="104"/>
      <c r="W979" s="104"/>
      <c r="X979" s="104"/>
      <c r="Y979" s="104"/>
      <c r="Z979" s="104"/>
      <c r="AA979" s="68"/>
    </row>
    <row r="980" spans="1:27" x14ac:dyDescent="0.25">
      <c r="A980" s="103">
        <v>2020</v>
      </c>
      <c r="B980" s="104" t="s">
        <v>623</v>
      </c>
      <c r="C980" s="104" t="s">
        <v>200</v>
      </c>
      <c r="D980" s="104" t="s">
        <v>193</v>
      </c>
      <c r="E980" s="104" t="s">
        <v>194</v>
      </c>
      <c r="F980" s="104" t="s">
        <v>14</v>
      </c>
      <c r="G980" s="104" t="s">
        <v>15</v>
      </c>
      <c r="H980" s="104" t="s">
        <v>20</v>
      </c>
      <c r="I980" s="104" t="s">
        <v>18</v>
      </c>
      <c r="J980" s="125">
        <v>2</v>
      </c>
      <c r="R980" s="103"/>
      <c r="S980" s="104"/>
      <c r="T980" s="104"/>
      <c r="U980" s="135"/>
      <c r="V980" s="104"/>
      <c r="W980" s="104"/>
      <c r="X980" s="104"/>
      <c r="Y980" s="104"/>
      <c r="Z980" s="104"/>
      <c r="AA980" s="68"/>
    </row>
    <row r="981" spans="1:27" x14ac:dyDescent="0.25">
      <c r="A981" s="103">
        <v>2020</v>
      </c>
      <c r="B981" s="104" t="s">
        <v>607</v>
      </c>
      <c r="C981" s="104" t="s">
        <v>303</v>
      </c>
      <c r="D981" s="104" t="s">
        <v>298</v>
      </c>
      <c r="E981" s="104" t="s">
        <v>299</v>
      </c>
      <c r="F981" s="104" t="s">
        <v>300</v>
      </c>
      <c r="G981" s="104" t="s">
        <v>301</v>
      </c>
      <c r="H981" s="104" t="s">
        <v>16</v>
      </c>
      <c r="I981" s="104" t="s">
        <v>17</v>
      </c>
      <c r="J981" s="125">
        <v>14</v>
      </c>
      <c r="R981" s="103"/>
      <c r="S981" s="104"/>
      <c r="T981" s="104"/>
      <c r="U981" s="135"/>
      <c r="V981" s="104"/>
      <c r="W981" s="104"/>
      <c r="X981" s="104"/>
      <c r="Y981" s="104"/>
      <c r="Z981" s="104"/>
      <c r="AA981" s="68"/>
    </row>
    <row r="982" spans="1:27" x14ac:dyDescent="0.25">
      <c r="A982" s="103">
        <v>2020</v>
      </c>
      <c r="B982" s="104" t="s">
        <v>595</v>
      </c>
      <c r="C982" s="104" t="s">
        <v>424</v>
      </c>
      <c r="D982" s="104" t="s">
        <v>417</v>
      </c>
      <c r="E982" s="104" t="s">
        <v>418</v>
      </c>
      <c r="F982" s="104" t="s">
        <v>14</v>
      </c>
      <c r="G982" s="104" t="s">
        <v>15</v>
      </c>
      <c r="H982" s="104" t="s">
        <v>20</v>
      </c>
      <c r="I982" s="104" t="s">
        <v>18</v>
      </c>
      <c r="J982" s="125">
        <v>6</v>
      </c>
      <c r="R982" s="103"/>
      <c r="S982" s="104"/>
      <c r="T982" s="104"/>
      <c r="U982" s="135"/>
      <c r="V982" s="104"/>
      <c r="W982" s="104"/>
      <c r="X982" s="104"/>
      <c r="Y982" s="104"/>
      <c r="Z982" s="104"/>
      <c r="AA982" s="68"/>
    </row>
    <row r="983" spans="1:27" x14ac:dyDescent="0.25">
      <c r="A983" s="103">
        <v>2020</v>
      </c>
      <c r="B983" s="104" t="s">
        <v>595</v>
      </c>
      <c r="C983" s="104" t="s">
        <v>424</v>
      </c>
      <c r="D983" s="104" t="s">
        <v>417</v>
      </c>
      <c r="E983" s="104" t="s">
        <v>418</v>
      </c>
      <c r="F983" s="104" t="s">
        <v>14</v>
      </c>
      <c r="G983" s="104" t="s">
        <v>15</v>
      </c>
      <c r="H983" s="104" t="s">
        <v>20</v>
      </c>
      <c r="I983" s="104" t="s">
        <v>24</v>
      </c>
      <c r="J983" s="125">
        <v>10</v>
      </c>
      <c r="R983" s="103"/>
      <c r="S983" s="104"/>
      <c r="T983" s="104"/>
      <c r="U983" s="135"/>
      <c r="V983" s="104"/>
      <c r="W983" s="104"/>
      <c r="X983" s="104"/>
      <c r="Y983" s="104"/>
      <c r="Z983" s="104"/>
      <c r="AA983" s="68"/>
    </row>
    <row r="984" spans="1:27" x14ac:dyDescent="0.25">
      <c r="A984" s="103">
        <v>2020</v>
      </c>
      <c r="B984" s="104" t="s">
        <v>578</v>
      </c>
      <c r="C984" s="104" t="s">
        <v>360</v>
      </c>
      <c r="D984" s="104" t="s">
        <v>355</v>
      </c>
      <c r="E984" s="104" t="s">
        <v>356</v>
      </c>
      <c r="F984" s="104" t="s">
        <v>357</v>
      </c>
      <c r="G984" s="104" t="s">
        <v>358</v>
      </c>
      <c r="H984" s="104" t="s">
        <v>20</v>
      </c>
      <c r="I984" s="104" t="s">
        <v>17</v>
      </c>
      <c r="J984" s="125">
        <v>16</v>
      </c>
      <c r="R984" s="103"/>
      <c r="S984" s="104"/>
      <c r="T984" s="104"/>
      <c r="U984" s="135"/>
      <c r="V984" s="104"/>
      <c r="W984" s="104"/>
      <c r="X984" s="104"/>
      <c r="Y984" s="104"/>
      <c r="Z984" s="104"/>
      <c r="AA984" s="68"/>
    </row>
    <row r="985" spans="1:27" x14ac:dyDescent="0.25">
      <c r="A985" s="103">
        <v>2020</v>
      </c>
      <c r="B985" s="104" t="s">
        <v>578</v>
      </c>
      <c r="C985" s="104" t="s">
        <v>360</v>
      </c>
      <c r="D985" s="104" t="s">
        <v>355</v>
      </c>
      <c r="E985" s="104" t="s">
        <v>356</v>
      </c>
      <c r="F985" s="104" t="s">
        <v>357</v>
      </c>
      <c r="G985" s="104" t="s">
        <v>358</v>
      </c>
      <c r="H985" s="104" t="s">
        <v>20</v>
      </c>
      <c r="I985" s="104" t="s">
        <v>41</v>
      </c>
      <c r="J985" s="125">
        <v>1</v>
      </c>
      <c r="R985" s="103"/>
      <c r="S985" s="104"/>
      <c r="T985" s="104"/>
      <c r="U985" s="135"/>
      <c r="V985" s="104"/>
      <c r="W985" s="104"/>
      <c r="X985" s="104"/>
      <c r="Y985" s="104"/>
      <c r="Z985" s="104"/>
      <c r="AA985" s="68"/>
    </row>
    <row r="986" spans="1:27" x14ac:dyDescent="0.25">
      <c r="A986" s="103">
        <v>2020</v>
      </c>
      <c r="B986" s="104" t="s">
        <v>578</v>
      </c>
      <c r="C986" s="104" t="s">
        <v>360</v>
      </c>
      <c r="D986" s="104" t="s">
        <v>355</v>
      </c>
      <c r="E986" s="104" t="s">
        <v>356</v>
      </c>
      <c r="F986" s="104" t="s">
        <v>357</v>
      </c>
      <c r="G986" s="104" t="s">
        <v>358</v>
      </c>
      <c r="H986" s="104" t="s">
        <v>20</v>
      </c>
      <c r="I986" s="104" t="s">
        <v>18</v>
      </c>
      <c r="J986" s="125">
        <v>7</v>
      </c>
      <c r="R986" s="103"/>
      <c r="S986" s="104"/>
      <c r="T986" s="104"/>
      <c r="U986" s="135"/>
      <c r="V986" s="104"/>
      <c r="W986" s="104"/>
      <c r="X986" s="104"/>
      <c r="Y986" s="104"/>
      <c r="Z986" s="104"/>
      <c r="AA986" s="68"/>
    </row>
    <row r="987" spans="1:27" x14ac:dyDescent="0.25">
      <c r="A987" s="103">
        <v>2020</v>
      </c>
      <c r="B987" s="104" t="s">
        <v>578</v>
      </c>
      <c r="C987" s="104" t="s">
        <v>360</v>
      </c>
      <c r="D987" s="104" t="s">
        <v>355</v>
      </c>
      <c r="E987" s="104" t="s">
        <v>356</v>
      </c>
      <c r="F987" s="104" t="s">
        <v>357</v>
      </c>
      <c r="G987" s="104" t="s">
        <v>358</v>
      </c>
      <c r="H987" s="104" t="s">
        <v>20</v>
      </c>
      <c r="I987" s="104" t="s">
        <v>24</v>
      </c>
      <c r="J987" s="125">
        <v>49</v>
      </c>
      <c r="R987" s="103"/>
      <c r="S987" s="104"/>
      <c r="T987" s="104"/>
      <c r="U987" s="135"/>
      <c r="V987" s="104"/>
      <c r="W987" s="104"/>
      <c r="X987" s="104"/>
      <c r="Y987" s="104"/>
      <c r="Z987" s="104"/>
      <c r="AA987" s="68"/>
    </row>
    <row r="988" spans="1:27" x14ac:dyDescent="0.25">
      <c r="A988" s="103">
        <v>2020</v>
      </c>
      <c r="B988" s="104" t="s">
        <v>578</v>
      </c>
      <c r="C988" s="104" t="s">
        <v>360</v>
      </c>
      <c r="D988" s="104" t="s">
        <v>355</v>
      </c>
      <c r="E988" s="104" t="s">
        <v>356</v>
      </c>
      <c r="F988" s="104" t="s">
        <v>357</v>
      </c>
      <c r="G988" s="104" t="s">
        <v>358</v>
      </c>
      <c r="H988" s="104" t="s">
        <v>20</v>
      </c>
      <c r="I988" s="104" t="s">
        <v>19</v>
      </c>
      <c r="J988" s="125">
        <v>29</v>
      </c>
      <c r="R988" s="103"/>
      <c r="S988" s="104"/>
      <c r="T988" s="104"/>
      <c r="U988" s="135"/>
      <c r="V988" s="104"/>
      <c r="W988" s="104"/>
      <c r="X988" s="104"/>
      <c r="Y988" s="104"/>
      <c r="Z988" s="104"/>
      <c r="AA988" s="68"/>
    </row>
    <row r="989" spans="1:27" x14ac:dyDescent="0.25">
      <c r="A989" s="103">
        <v>2020</v>
      </c>
      <c r="B989" s="104" t="s">
        <v>645</v>
      </c>
      <c r="C989" s="104" t="s">
        <v>642</v>
      </c>
      <c r="D989" s="104" t="s">
        <v>44</v>
      </c>
      <c r="E989" s="104" t="s">
        <v>45</v>
      </c>
      <c r="F989" s="104" t="s">
        <v>46</v>
      </c>
      <c r="G989" s="104" t="s">
        <v>47</v>
      </c>
      <c r="H989" s="104" t="s">
        <v>16</v>
      </c>
      <c r="I989" s="104" t="s">
        <v>18</v>
      </c>
      <c r="J989" s="125">
        <v>3</v>
      </c>
      <c r="R989" s="103"/>
      <c r="S989" s="104"/>
      <c r="T989" s="104"/>
      <c r="U989" s="135"/>
      <c r="V989" s="104"/>
      <c r="W989" s="104"/>
      <c r="X989" s="104"/>
      <c r="Y989" s="104"/>
      <c r="Z989" s="104"/>
      <c r="AA989" s="68"/>
    </row>
    <row r="990" spans="1:27" x14ac:dyDescent="0.25">
      <c r="A990" s="103">
        <v>2020</v>
      </c>
      <c r="B990" s="104" t="s">
        <v>645</v>
      </c>
      <c r="C990" s="104" t="s">
        <v>642</v>
      </c>
      <c r="D990" s="104" t="s">
        <v>44</v>
      </c>
      <c r="E990" s="104" t="s">
        <v>45</v>
      </c>
      <c r="F990" s="104" t="s">
        <v>46</v>
      </c>
      <c r="G990" s="104" t="s">
        <v>47</v>
      </c>
      <c r="H990" s="104" t="s">
        <v>23</v>
      </c>
      <c r="I990" s="104" t="s">
        <v>18</v>
      </c>
      <c r="J990" s="125">
        <v>1</v>
      </c>
      <c r="R990" s="103"/>
      <c r="S990" s="104"/>
      <c r="T990" s="104"/>
      <c r="U990" s="135"/>
      <c r="V990" s="104"/>
      <c r="W990" s="104"/>
      <c r="X990" s="104"/>
      <c r="Y990" s="104"/>
      <c r="Z990" s="104"/>
      <c r="AA990" s="68"/>
    </row>
    <row r="991" spans="1:27" x14ac:dyDescent="0.25">
      <c r="A991" s="103">
        <v>2020</v>
      </c>
      <c r="B991" s="104" t="s">
        <v>645</v>
      </c>
      <c r="C991" s="104" t="s">
        <v>642</v>
      </c>
      <c r="D991" s="104" t="s">
        <v>44</v>
      </c>
      <c r="E991" s="104" t="s">
        <v>45</v>
      </c>
      <c r="F991" s="104" t="s">
        <v>46</v>
      </c>
      <c r="G991" s="104" t="s">
        <v>47</v>
      </c>
      <c r="H991" s="104" t="s">
        <v>23</v>
      </c>
      <c r="I991" s="104" t="s">
        <v>19</v>
      </c>
      <c r="J991" s="125">
        <v>1</v>
      </c>
      <c r="R991" s="103"/>
      <c r="S991" s="104"/>
      <c r="T991" s="104"/>
      <c r="U991" s="135"/>
      <c r="V991" s="104"/>
      <c r="W991" s="104"/>
      <c r="X991" s="104"/>
      <c r="Y991" s="104"/>
      <c r="Z991" s="104"/>
      <c r="AA991" s="68"/>
    </row>
    <row r="992" spans="1:27" x14ac:dyDescent="0.25">
      <c r="A992" s="103">
        <v>2020</v>
      </c>
      <c r="B992" s="104" t="s">
        <v>645</v>
      </c>
      <c r="C992" s="104" t="s">
        <v>642</v>
      </c>
      <c r="D992" s="104" t="s">
        <v>44</v>
      </c>
      <c r="E992" s="104" t="s">
        <v>45</v>
      </c>
      <c r="F992" s="104" t="s">
        <v>46</v>
      </c>
      <c r="G992" s="104" t="s">
        <v>47</v>
      </c>
      <c r="H992" s="104" t="s">
        <v>20</v>
      </c>
      <c r="I992" s="104" t="s">
        <v>18</v>
      </c>
      <c r="J992" s="125">
        <v>1</v>
      </c>
      <c r="R992" s="103"/>
      <c r="S992" s="104"/>
      <c r="T992" s="104"/>
      <c r="U992" s="135"/>
      <c r="V992" s="104"/>
      <c r="W992" s="104"/>
      <c r="X992" s="104"/>
      <c r="Y992" s="104"/>
      <c r="Z992" s="104"/>
      <c r="AA992" s="68"/>
    </row>
    <row r="993" spans="1:27" x14ac:dyDescent="0.25">
      <c r="A993" s="103">
        <v>2020</v>
      </c>
      <c r="B993" s="104" t="s">
        <v>645</v>
      </c>
      <c r="C993" s="104" t="s">
        <v>642</v>
      </c>
      <c r="D993" s="104" t="s">
        <v>52</v>
      </c>
      <c r="E993" s="104" t="s">
        <v>53</v>
      </c>
      <c r="F993" s="104" t="s">
        <v>54</v>
      </c>
      <c r="G993" s="104" t="s">
        <v>55</v>
      </c>
      <c r="H993" s="104" t="s">
        <v>16</v>
      </c>
      <c r="I993" s="104" t="s">
        <v>18</v>
      </c>
      <c r="J993" s="125">
        <v>1</v>
      </c>
      <c r="R993" s="103"/>
      <c r="S993" s="104"/>
      <c r="T993" s="104"/>
      <c r="U993" s="135"/>
      <c r="V993" s="104"/>
      <c r="W993" s="104"/>
      <c r="X993" s="104"/>
      <c r="Y993" s="104"/>
      <c r="Z993" s="104"/>
      <c r="AA993" s="68"/>
    </row>
    <row r="994" spans="1:27" x14ac:dyDescent="0.25">
      <c r="A994" s="103">
        <v>2020</v>
      </c>
      <c r="B994" s="104" t="s">
        <v>645</v>
      </c>
      <c r="C994" s="104" t="s">
        <v>642</v>
      </c>
      <c r="D994" s="104" t="s">
        <v>52</v>
      </c>
      <c r="E994" s="104" t="s">
        <v>53</v>
      </c>
      <c r="F994" s="104" t="s">
        <v>54</v>
      </c>
      <c r="G994" s="104" t="s">
        <v>55</v>
      </c>
      <c r="H994" s="104" t="s">
        <v>16</v>
      </c>
      <c r="I994" s="104" t="s">
        <v>19</v>
      </c>
      <c r="J994" s="125">
        <v>2</v>
      </c>
      <c r="R994" s="103"/>
      <c r="S994" s="104"/>
      <c r="T994" s="104"/>
      <c r="U994" s="135"/>
      <c r="V994" s="104"/>
      <c r="W994" s="104"/>
      <c r="X994" s="104"/>
      <c r="Y994" s="104"/>
      <c r="Z994" s="104"/>
      <c r="AA994" s="68"/>
    </row>
    <row r="995" spans="1:27" x14ac:dyDescent="0.25">
      <c r="A995" s="103">
        <v>2020</v>
      </c>
      <c r="B995" s="104" t="s">
        <v>645</v>
      </c>
      <c r="C995" s="104" t="s">
        <v>642</v>
      </c>
      <c r="D995" s="104" t="s">
        <v>52</v>
      </c>
      <c r="E995" s="104" t="s">
        <v>53</v>
      </c>
      <c r="F995" s="104" t="s">
        <v>54</v>
      </c>
      <c r="G995" s="104" t="s">
        <v>55</v>
      </c>
      <c r="H995" s="104" t="s">
        <v>23</v>
      </c>
      <c r="I995" s="104" t="s">
        <v>17</v>
      </c>
      <c r="J995" s="125">
        <v>1</v>
      </c>
      <c r="R995" s="103"/>
      <c r="S995" s="104"/>
      <c r="T995" s="104"/>
      <c r="U995" s="135"/>
      <c r="V995" s="104"/>
      <c r="W995" s="104"/>
      <c r="X995" s="104"/>
      <c r="Y995" s="104"/>
      <c r="Z995" s="104"/>
      <c r="AA995" s="68"/>
    </row>
    <row r="996" spans="1:27" x14ac:dyDescent="0.25">
      <c r="A996" s="103">
        <v>2020</v>
      </c>
      <c r="B996" s="104" t="s">
        <v>645</v>
      </c>
      <c r="C996" s="104" t="s">
        <v>642</v>
      </c>
      <c r="D996" s="104" t="s">
        <v>52</v>
      </c>
      <c r="E996" s="104" t="s">
        <v>53</v>
      </c>
      <c r="F996" s="104" t="s">
        <v>54</v>
      </c>
      <c r="G996" s="104" t="s">
        <v>55</v>
      </c>
      <c r="H996" s="104" t="s">
        <v>23</v>
      </c>
      <c r="I996" s="104" t="s">
        <v>18</v>
      </c>
      <c r="J996" s="125">
        <v>7</v>
      </c>
      <c r="R996" s="103"/>
      <c r="S996" s="104"/>
      <c r="T996" s="104"/>
      <c r="U996" s="135"/>
      <c r="V996" s="104"/>
      <c r="W996" s="104"/>
      <c r="X996" s="104"/>
      <c r="Y996" s="104"/>
      <c r="Z996" s="104"/>
      <c r="AA996" s="68"/>
    </row>
    <row r="997" spans="1:27" x14ac:dyDescent="0.25">
      <c r="A997" s="103">
        <v>2020</v>
      </c>
      <c r="B997" s="104" t="s">
        <v>645</v>
      </c>
      <c r="C997" s="104" t="s">
        <v>642</v>
      </c>
      <c r="D997" s="104" t="s">
        <v>52</v>
      </c>
      <c r="E997" s="104" t="s">
        <v>53</v>
      </c>
      <c r="F997" s="104" t="s">
        <v>54</v>
      </c>
      <c r="G997" s="104" t="s">
        <v>55</v>
      </c>
      <c r="H997" s="104" t="s">
        <v>23</v>
      </c>
      <c r="I997" s="104" t="s">
        <v>19</v>
      </c>
      <c r="J997" s="125">
        <v>10</v>
      </c>
      <c r="R997" s="103"/>
      <c r="S997" s="104"/>
      <c r="T997" s="104"/>
      <c r="U997" s="135"/>
      <c r="V997" s="104"/>
      <c r="W997" s="104"/>
      <c r="X997" s="104"/>
      <c r="Y997" s="104"/>
      <c r="Z997" s="104"/>
      <c r="AA997" s="68"/>
    </row>
    <row r="998" spans="1:27" x14ac:dyDescent="0.25">
      <c r="A998" s="103">
        <v>2020</v>
      </c>
      <c r="B998" s="104" t="s">
        <v>645</v>
      </c>
      <c r="C998" s="104" t="s">
        <v>642</v>
      </c>
      <c r="D998" s="104" t="s">
        <v>52</v>
      </c>
      <c r="E998" s="104" t="s">
        <v>53</v>
      </c>
      <c r="F998" s="104" t="s">
        <v>54</v>
      </c>
      <c r="G998" s="104" t="s">
        <v>55</v>
      </c>
      <c r="H998" s="104" t="s">
        <v>20</v>
      </c>
      <c r="I998" s="104" t="s">
        <v>17</v>
      </c>
      <c r="J998" s="125">
        <v>7</v>
      </c>
      <c r="R998" s="103"/>
      <c r="S998" s="104"/>
      <c r="T998" s="104"/>
      <c r="U998" s="135"/>
      <c r="V998" s="104"/>
      <c r="W998" s="104"/>
      <c r="X998" s="104"/>
      <c r="Y998" s="104"/>
      <c r="Z998" s="104"/>
      <c r="AA998" s="68"/>
    </row>
    <row r="999" spans="1:27" x14ac:dyDescent="0.25">
      <c r="A999" s="103">
        <v>2020</v>
      </c>
      <c r="B999" s="104" t="s">
        <v>645</v>
      </c>
      <c r="C999" s="104" t="s">
        <v>642</v>
      </c>
      <c r="D999" s="104" t="s">
        <v>52</v>
      </c>
      <c r="E999" s="104" t="s">
        <v>53</v>
      </c>
      <c r="F999" s="104" t="s">
        <v>54</v>
      </c>
      <c r="G999" s="104" t="s">
        <v>55</v>
      </c>
      <c r="H999" s="104" t="s">
        <v>20</v>
      </c>
      <c r="I999" s="104" t="s">
        <v>18</v>
      </c>
      <c r="J999" s="125">
        <v>19</v>
      </c>
      <c r="R999" s="103"/>
      <c r="S999" s="104"/>
      <c r="T999" s="104"/>
      <c r="U999" s="135"/>
      <c r="V999" s="104"/>
      <c r="W999" s="104"/>
      <c r="X999" s="104"/>
      <c r="Y999" s="104"/>
      <c r="Z999" s="104"/>
      <c r="AA999" s="68"/>
    </row>
    <row r="1000" spans="1:27" ht="15.75" thickBot="1" x14ac:dyDescent="0.3">
      <c r="A1000" s="103">
        <v>2020</v>
      </c>
      <c r="B1000" s="104" t="s">
        <v>645</v>
      </c>
      <c r="C1000" s="104" t="s">
        <v>642</v>
      </c>
      <c r="D1000" s="104" t="s">
        <v>52</v>
      </c>
      <c r="E1000" s="104" t="s">
        <v>53</v>
      </c>
      <c r="F1000" s="104" t="s">
        <v>54</v>
      </c>
      <c r="G1000" s="104" t="s">
        <v>55</v>
      </c>
      <c r="H1000" s="104" t="s">
        <v>20</v>
      </c>
      <c r="I1000" s="104" t="s">
        <v>24</v>
      </c>
      <c r="J1000" s="125">
        <v>199</v>
      </c>
      <c r="R1000" s="105" t="s">
        <v>452</v>
      </c>
      <c r="S1000" s="106" t="s">
        <v>452</v>
      </c>
      <c r="T1000" s="106" t="s">
        <v>452</v>
      </c>
      <c r="U1000" s="136" t="s">
        <v>452</v>
      </c>
      <c r="V1000" s="106" t="s">
        <v>452</v>
      </c>
      <c r="W1000" s="106" t="s">
        <v>452</v>
      </c>
      <c r="X1000" s="106" t="s">
        <v>452</v>
      </c>
      <c r="Y1000" s="106" t="s">
        <v>452</v>
      </c>
      <c r="Z1000" s="106" t="s">
        <v>452</v>
      </c>
      <c r="AA1000" s="69" t="s">
        <v>452</v>
      </c>
    </row>
    <row r="1001" spans="1:27" x14ac:dyDescent="0.25">
      <c r="A1001" s="103">
        <v>2020</v>
      </c>
      <c r="B1001" s="104" t="s">
        <v>645</v>
      </c>
      <c r="C1001" s="104" t="s">
        <v>642</v>
      </c>
      <c r="D1001" s="104" t="s">
        <v>52</v>
      </c>
      <c r="E1001" s="104" t="s">
        <v>53</v>
      </c>
      <c r="F1001" s="104" t="s">
        <v>54</v>
      </c>
      <c r="G1001" s="104" t="s">
        <v>55</v>
      </c>
      <c r="H1001" s="104" t="s">
        <v>20</v>
      </c>
      <c r="I1001" s="104" t="s">
        <v>19</v>
      </c>
      <c r="J1001" s="125">
        <v>50</v>
      </c>
      <c r="R1001" s="74"/>
      <c r="S1001" s="74"/>
      <c r="T1001" s="74"/>
      <c r="U1001" s="152"/>
      <c r="V1001" s="74"/>
      <c r="W1001" s="74"/>
      <c r="X1001" s="74"/>
      <c r="Y1001" s="74"/>
      <c r="Z1001" s="74"/>
      <c r="AA1001" s="74"/>
    </row>
    <row r="1002" spans="1:27" x14ac:dyDescent="0.25">
      <c r="A1002" s="103">
        <v>2020</v>
      </c>
      <c r="B1002" s="104" t="s">
        <v>645</v>
      </c>
      <c r="C1002" s="104" t="s">
        <v>642</v>
      </c>
      <c r="D1002" s="104" t="s">
        <v>60</v>
      </c>
      <c r="E1002" s="104" t="s">
        <v>61</v>
      </c>
      <c r="F1002" s="104" t="s">
        <v>62</v>
      </c>
      <c r="G1002" s="104" t="s">
        <v>63</v>
      </c>
      <c r="H1002" s="104" t="s">
        <v>16</v>
      </c>
      <c r="I1002" s="104" t="s">
        <v>18</v>
      </c>
      <c r="J1002" s="125">
        <v>4</v>
      </c>
      <c r="R1002" s="74"/>
      <c r="S1002" s="74"/>
      <c r="T1002" s="74"/>
      <c r="U1002" s="152"/>
      <c r="V1002" s="74"/>
      <c r="W1002" s="74"/>
      <c r="X1002" s="74"/>
      <c r="Y1002" s="74"/>
      <c r="Z1002" s="74"/>
      <c r="AA1002" s="74"/>
    </row>
    <row r="1003" spans="1:27" x14ac:dyDescent="0.25">
      <c r="A1003" s="103">
        <v>2020</v>
      </c>
      <c r="B1003" s="104" t="s">
        <v>645</v>
      </c>
      <c r="C1003" s="104" t="s">
        <v>642</v>
      </c>
      <c r="D1003" s="104" t="s">
        <v>60</v>
      </c>
      <c r="E1003" s="104" t="s">
        <v>61</v>
      </c>
      <c r="F1003" s="104" t="s">
        <v>62</v>
      </c>
      <c r="G1003" s="104" t="s">
        <v>63</v>
      </c>
      <c r="H1003" s="104" t="s">
        <v>16</v>
      </c>
      <c r="I1003" s="104" t="s">
        <v>19</v>
      </c>
      <c r="J1003" s="125">
        <v>1</v>
      </c>
      <c r="R1003" s="74"/>
      <c r="S1003" s="74"/>
      <c r="T1003" s="74"/>
      <c r="U1003" s="152"/>
      <c r="V1003" s="74"/>
      <c r="W1003" s="74"/>
      <c r="X1003" s="74"/>
      <c r="Y1003" s="74"/>
      <c r="Z1003" s="74"/>
      <c r="AA1003" s="74"/>
    </row>
    <row r="1004" spans="1:27" x14ac:dyDescent="0.25">
      <c r="A1004" s="103">
        <v>2020</v>
      </c>
      <c r="B1004" s="104" t="s">
        <v>645</v>
      </c>
      <c r="C1004" s="104" t="s">
        <v>642</v>
      </c>
      <c r="D1004" s="104" t="s">
        <v>60</v>
      </c>
      <c r="E1004" s="104" t="s">
        <v>61</v>
      </c>
      <c r="F1004" s="104" t="s">
        <v>62</v>
      </c>
      <c r="G1004" s="104" t="s">
        <v>63</v>
      </c>
      <c r="H1004" s="104" t="s">
        <v>23</v>
      </c>
      <c r="I1004" s="104" t="s">
        <v>18</v>
      </c>
      <c r="J1004" s="125">
        <v>1</v>
      </c>
      <c r="R1004" s="74"/>
      <c r="S1004" s="74"/>
      <c r="T1004" s="74"/>
      <c r="U1004" s="152"/>
      <c r="V1004" s="74"/>
      <c r="W1004" s="74"/>
      <c r="X1004" s="74"/>
      <c r="Y1004" s="74"/>
      <c r="Z1004" s="74"/>
      <c r="AA1004" s="74"/>
    </row>
    <row r="1005" spans="1:27" x14ac:dyDescent="0.25">
      <c r="A1005" s="103">
        <v>2020</v>
      </c>
      <c r="B1005" s="104" t="s">
        <v>645</v>
      </c>
      <c r="C1005" s="104" t="s">
        <v>642</v>
      </c>
      <c r="D1005" s="104" t="s">
        <v>60</v>
      </c>
      <c r="E1005" s="104" t="s">
        <v>61</v>
      </c>
      <c r="F1005" s="104" t="s">
        <v>62</v>
      </c>
      <c r="G1005" s="104" t="s">
        <v>63</v>
      </c>
      <c r="H1005" s="104" t="s">
        <v>23</v>
      </c>
      <c r="I1005" s="104" t="s">
        <v>19</v>
      </c>
      <c r="J1005" s="125">
        <v>3</v>
      </c>
      <c r="R1005" s="74"/>
      <c r="S1005" s="74"/>
      <c r="T1005" s="74"/>
      <c r="U1005" s="152"/>
      <c r="V1005" s="74"/>
      <c r="W1005" s="74"/>
      <c r="X1005" s="74"/>
      <c r="Y1005" s="74"/>
      <c r="Z1005" s="74"/>
      <c r="AA1005" s="74"/>
    </row>
    <row r="1006" spans="1:27" x14ac:dyDescent="0.25">
      <c r="A1006" s="103">
        <v>2020</v>
      </c>
      <c r="B1006" s="104" t="s">
        <v>645</v>
      </c>
      <c r="C1006" s="104" t="s">
        <v>642</v>
      </c>
      <c r="D1006" s="104" t="s">
        <v>60</v>
      </c>
      <c r="E1006" s="104" t="s">
        <v>61</v>
      </c>
      <c r="F1006" s="104" t="s">
        <v>62</v>
      </c>
      <c r="G1006" s="104" t="s">
        <v>63</v>
      </c>
      <c r="H1006" s="104" t="s">
        <v>20</v>
      </c>
      <c r="I1006" s="104" t="s">
        <v>17</v>
      </c>
      <c r="J1006" s="125">
        <v>44</v>
      </c>
      <c r="R1006" s="74"/>
      <c r="S1006" s="74"/>
      <c r="T1006" s="74"/>
      <c r="U1006" s="152"/>
      <c r="V1006" s="74"/>
      <c r="W1006" s="74"/>
      <c r="X1006" s="74"/>
      <c r="Y1006" s="74"/>
      <c r="Z1006" s="74"/>
      <c r="AA1006" s="74"/>
    </row>
    <row r="1007" spans="1:27" x14ac:dyDescent="0.25">
      <c r="A1007" s="103">
        <v>2020</v>
      </c>
      <c r="B1007" s="104" t="s">
        <v>645</v>
      </c>
      <c r="C1007" s="104" t="s">
        <v>642</v>
      </c>
      <c r="D1007" s="104" t="s">
        <v>60</v>
      </c>
      <c r="E1007" s="104" t="s">
        <v>61</v>
      </c>
      <c r="F1007" s="104" t="s">
        <v>62</v>
      </c>
      <c r="G1007" s="104" t="s">
        <v>63</v>
      </c>
      <c r="H1007" s="104" t="s">
        <v>20</v>
      </c>
      <c r="I1007" s="104" t="s">
        <v>18</v>
      </c>
      <c r="J1007" s="125">
        <v>67</v>
      </c>
      <c r="R1007" s="74"/>
      <c r="S1007" s="74"/>
      <c r="T1007" s="74"/>
      <c r="U1007" s="152"/>
      <c r="V1007" s="74"/>
      <c r="W1007" s="74"/>
      <c r="X1007" s="74"/>
      <c r="Y1007" s="74"/>
      <c r="Z1007" s="74"/>
      <c r="AA1007" s="74"/>
    </row>
    <row r="1008" spans="1:27" x14ac:dyDescent="0.25">
      <c r="A1008" s="103">
        <v>2020</v>
      </c>
      <c r="B1008" s="104" t="s">
        <v>645</v>
      </c>
      <c r="C1008" s="104" t="s">
        <v>642</v>
      </c>
      <c r="D1008" s="104" t="s">
        <v>60</v>
      </c>
      <c r="E1008" s="104" t="s">
        <v>61</v>
      </c>
      <c r="F1008" s="104" t="s">
        <v>62</v>
      </c>
      <c r="G1008" s="104" t="s">
        <v>63</v>
      </c>
      <c r="H1008" s="104" t="s">
        <v>20</v>
      </c>
      <c r="I1008" s="104" t="s">
        <v>24</v>
      </c>
      <c r="J1008" s="125">
        <v>68</v>
      </c>
      <c r="R1008" s="74"/>
      <c r="S1008" s="74"/>
      <c r="T1008" s="74"/>
      <c r="U1008" s="152"/>
      <c r="V1008" s="74"/>
      <c r="W1008" s="74"/>
      <c r="X1008" s="74"/>
      <c r="Y1008" s="74"/>
      <c r="Z1008" s="74"/>
      <c r="AA1008" s="74"/>
    </row>
    <row r="1009" spans="1:27" x14ac:dyDescent="0.25">
      <c r="A1009" s="103">
        <v>2020</v>
      </c>
      <c r="B1009" s="104" t="s">
        <v>645</v>
      </c>
      <c r="C1009" s="104" t="s">
        <v>642</v>
      </c>
      <c r="D1009" s="104" t="s">
        <v>60</v>
      </c>
      <c r="E1009" s="104" t="s">
        <v>61</v>
      </c>
      <c r="F1009" s="104" t="s">
        <v>62</v>
      </c>
      <c r="G1009" s="104" t="s">
        <v>63</v>
      </c>
      <c r="H1009" s="104" t="s">
        <v>20</v>
      </c>
      <c r="I1009" s="104" t="s">
        <v>19</v>
      </c>
      <c r="J1009" s="125">
        <v>9</v>
      </c>
      <c r="R1009" s="74"/>
      <c r="S1009" s="74"/>
      <c r="T1009" s="74"/>
      <c r="U1009" s="152"/>
      <c r="V1009" s="74"/>
      <c r="W1009" s="74"/>
      <c r="X1009" s="74"/>
      <c r="Y1009" s="74"/>
      <c r="Z1009" s="74"/>
      <c r="AA1009" s="74"/>
    </row>
    <row r="1010" spans="1:27" x14ac:dyDescent="0.25">
      <c r="A1010" s="103">
        <v>2020</v>
      </c>
      <c r="B1010" s="104" t="s">
        <v>645</v>
      </c>
      <c r="C1010" s="104" t="s">
        <v>642</v>
      </c>
      <c r="D1010" s="104" t="s">
        <v>74</v>
      </c>
      <c r="E1010" s="104" t="s">
        <v>75</v>
      </c>
      <c r="F1010" s="104" t="s">
        <v>76</v>
      </c>
      <c r="G1010" s="104" t="s">
        <v>77</v>
      </c>
      <c r="H1010" s="104" t="s">
        <v>16</v>
      </c>
      <c r="I1010" s="104" t="s">
        <v>18</v>
      </c>
      <c r="J1010" s="125">
        <v>2</v>
      </c>
      <c r="R1010" s="74"/>
      <c r="S1010" s="74"/>
      <c r="T1010" s="74"/>
      <c r="U1010" s="152"/>
      <c r="V1010" s="74"/>
      <c r="W1010" s="74"/>
      <c r="X1010" s="74"/>
      <c r="Y1010" s="74"/>
      <c r="Z1010" s="74"/>
      <c r="AA1010" s="74"/>
    </row>
    <row r="1011" spans="1:27" x14ac:dyDescent="0.25">
      <c r="A1011" s="103">
        <v>2020</v>
      </c>
      <c r="B1011" s="104" t="s">
        <v>645</v>
      </c>
      <c r="C1011" s="104" t="s">
        <v>642</v>
      </c>
      <c r="D1011" s="104" t="s">
        <v>74</v>
      </c>
      <c r="E1011" s="104" t="s">
        <v>75</v>
      </c>
      <c r="F1011" s="104" t="s">
        <v>76</v>
      </c>
      <c r="G1011" s="104" t="s">
        <v>77</v>
      </c>
      <c r="H1011" s="104" t="s">
        <v>23</v>
      </c>
      <c r="I1011" s="104" t="s">
        <v>18</v>
      </c>
      <c r="J1011" s="125">
        <v>29</v>
      </c>
      <c r="R1011" s="74"/>
      <c r="S1011" s="74"/>
      <c r="T1011" s="74"/>
      <c r="U1011" s="152"/>
      <c r="V1011" s="74"/>
      <c r="W1011" s="74"/>
      <c r="X1011" s="74"/>
      <c r="Y1011" s="74"/>
      <c r="Z1011" s="74"/>
      <c r="AA1011" s="74"/>
    </row>
    <row r="1012" spans="1:27" x14ac:dyDescent="0.25">
      <c r="A1012" s="103">
        <v>2020</v>
      </c>
      <c r="B1012" s="104" t="s">
        <v>645</v>
      </c>
      <c r="C1012" s="104" t="s">
        <v>642</v>
      </c>
      <c r="D1012" s="104" t="s">
        <v>74</v>
      </c>
      <c r="E1012" s="104" t="s">
        <v>75</v>
      </c>
      <c r="F1012" s="104" t="s">
        <v>76</v>
      </c>
      <c r="G1012" s="104" t="s">
        <v>77</v>
      </c>
      <c r="H1012" s="104" t="s">
        <v>23</v>
      </c>
      <c r="I1012" s="104" t="s">
        <v>24</v>
      </c>
      <c r="J1012" s="125">
        <v>59</v>
      </c>
      <c r="R1012" s="74"/>
      <c r="S1012" s="74"/>
      <c r="T1012" s="74"/>
      <c r="U1012" s="152"/>
      <c r="V1012" s="74"/>
      <c r="W1012" s="74"/>
      <c r="X1012" s="74"/>
      <c r="Y1012" s="74"/>
      <c r="Z1012" s="74"/>
      <c r="AA1012" s="74"/>
    </row>
    <row r="1013" spans="1:27" x14ac:dyDescent="0.25">
      <c r="A1013" s="103">
        <v>2020</v>
      </c>
      <c r="B1013" s="104" t="s">
        <v>645</v>
      </c>
      <c r="C1013" s="104" t="s">
        <v>642</v>
      </c>
      <c r="D1013" s="104" t="s">
        <v>74</v>
      </c>
      <c r="E1013" s="104" t="s">
        <v>75</v>
      </c>
      <c r="F1013" s="104" t="s">
        <v>76</v>
      </c>
      <c r="G1013" s="104" t="s">
        <v>77</v>
      </c>
      <c r="H1013" s="104" t="s">
        <v>23</v>
      </c>
      <c r="I1013" s="104" t="s">
        <v>19</v>
      </c>
      <c r="J1013" s="125">
        <v>14</v>
      </c>
      <c r="R1013" s="74"/>
      <c r="S1013" s="74"/>
      <c r="T1013" s="74"/>
      <c r="U1013" s="152"/>
      <c r="V1013" s="74"/>
      <c r="W1013" s="74"/>
      <c r="X1013" s="74"/>
      <c r="Y1013" s="74"/>
      <c r="Z1013" s="74"/>
      <c r="AA1013" s="74"/>
    </row>
    <row r="1014" spans="1:27" x14ac:dyDescent="0.25">
      <c r="A1014" s="103">
        <v>2020</v>
      </c>
      <c r="B1014" s="104" t="s">
        <v>645</v>
      </c>
      <c r="C1014" s="104" t="s">
        <v>642</v>
      </c>
      <c r="D1014" s="104" t="s">
        <v>74</v>
      </c>
      <c r="E1014" s="104" t="s">
        <v>75</v>
      </c>
      <c r="F1014" s="104" t="s">
        <v>76</v>
      </c>
      <c r="G1014" s="104" t="s">
        <v>77</v>
      </c>
      <c r="H1014" s="104" t="s">
        <v>20</v>
      </c>
      <c r="I1014" s="104" t="s">
        <v>17</v>
      </c>
      <c r="J1014" s="125">
        <v>6</v>
      </c>
      <c r="R1014" s="74"/>
      <c r="S1014" s="74"/>
      <c r="T1014" s="74"/>
      <c r="U1014" s="152"/>
      <c r="V1014" s="74"/>
      <c r="W1014" s="74"/>
      <c r="X1014" s="74"/>
      <c r="Y1014" s="74"/>
      <c r="Z1014" s="74"/>
      <c r="AA1014" s="74"/>
    </row>
    <row r="1015" spans="1:27" x14ac:dyDescent="0.25">
      <c r="A1015" s="103">
        <v>2020</v>
      </c>
      <c r="B1015" s="104" t="s">
        <v>645</v>
      </c>
      <c r="C1015" s="104" t="s">
        <v>642</v>
      </c>
      <c r="D1015" s="104" t="s">
        <v>74</v>
      </c>
      <c r="E1015" s="104" t="s">
        <v>75</v>
      </c>
      <c r="F1015" s="104" t="s">
        <v>76</v>
      </c>
      <c r="G1015" s="104" t="s">
        <v>77</v>
      </c>
      <c r="H1015" s="104" t="s">
        <v>20</v>
      </c>
      <c r="I1015" s="104" t="s">
        <v>18</v>
      </c>
      <c r="J1015" s="125">
        <v>23</v>
      </c>
      <c r="R1015" s="74"/>
      <c r="S1015" s="74"/>
      <c r="T1015" s="74"/>
      <c r="U1015" s="152"/>
      <c r="V1015" s="74"/>
      <c r="W1015" s="74"/>
      <c r="X1015" s="74"/>
      <c r="Y1015" s="74"/>
      <c r="Z1015" s="74"/>
      <c r="AA1015" s="74"/>
    </row>
    <row r="1016" spans="1:27" x14ac:dyDescent="0.25">
      <c r="A1016" s="103">
        <v>2020</v>
      </c>
      <c r="B1016" s="104" t="s">
        <v>645</v>
      </c>
      <c r="C1016" s="104" t="s">
        <v>642</v>
      </c>
      <c r="D1016" s="104" t="s">
        <v>74</v>
      </c>
      <c r="E1016" s="104" t="s">
        <v>75</v>
      </c>
      <c r="F1016" s="104" t="s">
        <v>76</v>
      </c>
      <c r="G1016" s="104" t="s">
        <v>77</v>
      </c>
      <c r="H1016" s="104" t="s">
        <v>20</v>
      </c>
      <c r="I1016" s="104" t="s">
        <v>24</v>
      </c>
      <c r="J1016" s="125">
        <v>25</v>
      </c>
      <c r="R1016" s="74"/>
      <c r="S1016" s="74"/>
      <c r="T1016" s="74"/>
      <c r="U1016" s="152"/>
      <c r="V1016" s="74"/>
      <c r="W1016" s="74"/>
      <c r="X1016" s="74"/>
      <c r="Y1016" s="74"/>
      <c r="Z1016" s="74"/>
      <c r="AA1016" s="74"/>
    </row>
    <row r="1017" spans="1:27" x14ac:dyDescent="0.25">
      <c r="A1017" s="103">
        <v>2020</v>
      </c>
      <c r="B1017" s="104" t="s">
        <v>645</v>
      </c>
      <c r="C1017" s="104" t="s">
        <v>642</v>
      </c>
      <c r="D1017" s="104" t="s">
        <v>74</v>
      </c>
      <c r="E1017" s="104" t="s">
        <v>75</v>
      </c>
      <c r="F1017" s="104" t="s">
        <v>76</v>
      </c>
      <c r="G1017" s="104" t="s">
        <v>77</v>
      </c>
      <c r="H1017" s="104" t="s">
        <v>20</v>
      </c>
      <c r="I1017" s="104" t="s">
        <v>19</v>
      </c>
      <c r="J1017" s="125">
        <v>31</v>
      </c>
      <c r="R1017" s="74"/>
      <c r="S1017" s="74"/>
      <c r="T1017" s="74"/>
      <c r="U1017" s="152"/>
      <c r="V1017" s="74"/>
      <c r="W1017" s="74"/>
      <c r="X1017" s="74"/>
      <c r="Y1017" s="74"/>
      <c r="Z1017" s="74"/>
      <c r="AA1017" s="74"/>
    </row>
    <row r="1018" spans="1:27" x14ac:dyDescent="0.25">
      <c r="A1018" s="103">
        <v>2020</v>
      </c>
      <c r="B1018" s="104" t="s">
        <v>645</v>
      </c>
      <c r="C1018" s="104" t="s">
        <v>642</v>
      </c>
      <c r="D1018" s="104" t="s">
        <v>176</v>
      </c>
      <c r="E1018" s="104" t="s">
        <v>177</v>
      </c>
      <c r="F1018" s="104" t="s">
        <v>76</v>
      </c>
      <c r="G1018" s="104" t="s">
        <v>77</v>
      </c>
      <c r="H1018" s="104" t="s">
        <v>23</v>
      </c>
      <c r="I1018" s="104" t="s">
        <v>18</v>
      </c>
      <c r="J1018" s="125">
        <v>1</v>
      </c>
      <c r="R1018" s="74"/>
      <c r="S1018" s="74"/>
      <c r="T1018" s="74"/>
      <c r="U1018" s="152"/>
      <c r="V1018" s="74"/>
      <c r="W1018" s="74"/>
      <c r="X1018" s="74"/>
      <c r="Y1018" s="74"/>
      <c r="Z1018" s="74"/>
      <c r="AA1018" s="74"/>
    </row>
    <row r="1019" spans="1:27" x14ac:dyDescent="0.25">
      <c r="A1019" s="103">
        <v>2020</v>
      </c>
      <c r="B1019" s="104" t="s">
        <v>645</v>
      </c>
      <c r="C1019" s="104" t="s">
        <v>642</v>
      </c>
      <c r="D1019" s="104" t="s">
        <v>554</v>
      </c>
      <c r="E1019" s="104" t="s">
        <v>480</v>
      </c>
      <c r="F1019" s="104" t="s">
        <v>170</v>
      </c>
      <c r="G1019" s="104" t="s">
        <v>171</v>
      </c>
      <c r="H1019" s="104" t="s">
        <v>16</v>
      </c>
      <c r="I1019" s="104" t="s">
        <v>17</v>
      </c>
      <c r="J1019" s="125">
        <v>13</v>
      </c>
      <c r="R1019" s="74"/>
      <c r="S1019" s="74"/>
      <c r="T1019" s="74"/>
      <c r="U1019" s="152"/>
      <c r="V1019" s="74"/>
      <c r="W1019" s="74"/>
      <c r="X1019" s="74"/>
      <c r="Y1019" s="74"/>
      <c r="Z1019" s="74"/>
      <c r="AA1019" s="74"/>
    </row>
    <row r="1020" spans="1:27" x14ac:dyDescent="0.25">
      <c r="A1020" s="103">
        <v>2020</v>
      </c>
      <c r="B1020" s="104" t="s">
        <v>645</v>
      </c>
      <c r="C1020" s="104" t="s">
        <v>642</v>
      </c>
      <c r="D1020" s="104" t="s">
        <v>554</v>
      </c>
      <c r="E1020" s="104" t="s">
        <v>480</v>
      </c>
      <c r="F1020" s="104" t="s">
        <v>170</v>
      </c>
      <c r="G1020" s="104" t="s">
        <v>171</v>
      </c>
      <c r="H1020" s="104" t="s">
        <v>16</v>
      </c>
      <c r="I1020" s="104" t="s">
        <v>18</v>
      </c>
      <c r="J1020" s="125">
        <v>69</v>
      </c>
      <c r="R1020" s="74"/>
      <c r="S1020" s="74"/>
      <c r="T1020" s="74"/>
      <c r="U1020" s="152"/>
      <c r="V1020" s="74"/>
      <c r="W1020" s="74"/>
      <c r="X1020" s="74"/>
      <c r="Y1020" s="74"/>
      <c r="Z1020" s="74"/>
      <c r="AA1020" s="74"/>
    </row>
    <row r="1021" spans="1:27" x14ac:dyDescent="0.25">
      <c r="A1021" s="103">
        <v>2020</v>
      </c>
      <c r="B1021" s="104" t="s">
        <v>645</v>
      </c>
      <c r="C1021" s="104" t="s">
        <v>642</v>
      </c>
      <c r="D1021" s="104" t="s">
        <v>554</v>
      </c>
      <c r="E1021" s="104" t="s">
        <v>480</v>
      </c>
      <c r="F1021" s="104" t="s">
        <v>170</v>
      </c>
      <c r="G1021" s="104" t="s">
        <v>171</v>
      </c>
      <c r="H1021" s="104" t="s">
        <v>16</v>
      </c>
      <c r="I1021" s="104" t="s">
        <v>24</v>
      </c>
      <c r="J1021" s="125">
        <v>243</v>
      </c>
      <c r="R1021" s="74"/>
      <c r="S1021" s="74"/>
      <c r="T1021" s="74"/>
      <c r="U1021" s="152"/>
      <c r="V1021" s="74"/>
      <c r="W1021" s="74"/>
      <c r="X1021" s="74"/>
      <c r="Y1021" s="74"/>
      <c r="Z1021" s="74"/>
      <c r="AA1021" s="74"/>
    </row>
    <row r="1022" spans="1:27" x14ac:dyDescent="0.25">
      <c r="A1022" s="103">
        <v>2020</v>
      </c>
      <c r="B1022" s="104" t="s">
        <v>645</v>
      </c>
      <c r="C1022" s="104" t="s">
        <v>642</v>
      </c>
      <c r="D1022" s="104" t="s">
        <v>554</v>
      </c>
      <c r="E1022" s="104" t="s">
        <v>480</v>
      </c>
      <c r="F1022" s="104" t="s">
        <v>170</v>
      </c>
      <c r="G1022" s="104" t="s">
        <v>171</v>
      </c>
      <c r="H1022" s="104" t="s">
        <v>16</v>
      </c>
      <c r="I1022" s="104" t="s">
        <v>19</v>
      </c>
      <c r="J1022" s="125">
        <v>297</v>
      </c>
      <c r="R1022" s="74"/>
      <c r="S1022" s="74"/>
      <c r="T1022" s="74"/>
      <c r="U1022" s="152"/>
      <c r="V1022" s="74"/>
      <c r="W1022" s="74"/>
      <c r="X1022" s="74"/>
      <c r="Y1022" s="74"/>
      <c r="Z1022" s="74"/>
      <c r="AA1022" s="74"/>
    </row>
    <row r="1023" spans="1:27" x14ac:dyDescent="0.25">
      <c r="A1023" s="103">
        <v>2020</v>
      </c>
      <c r="B1023" s="104" t="s">
        <v>645</v>
      </c>
      <c r="C1023" s="104" t="s">
        <v>642</v>
      </c>
      <c r="D1023" s="104" t="s">
        <v>554</v>
      </c>
      <c r="E1023" s="104" t="s">
        <v>480</v>
      </c>
      <c r="F1023" s="104" t="s">
        <v>170</v>
      </c>
      <c r="G1023" s="104" t="s">
        <v>171</v>
      </c>
      <c r="H1023" s="104" t="s">
        <v>20</v>
      </c>
      <c r="I1023" s="104" t="s">
        <v>24</v>
      </c>
      <c r="J1023" s="125">
        <v>10</v>
      </c>
      <c r="R1023" s="74"/>
      <c r="S1023" s="74"/>
      <c r="T1023" s="74"/>
      <c r="U1023" s="152"/>
      <c r="V1023" s="74"/>
      <c r="W1023" s="74"/>
      <c r="X1023" s="74"/>
      <c r="Y1023" s="74"/>
      <c r="Z1023" s="74"/>
      <c r="AA1023" s="74"/>
    </row>
    <row r="1024" spans="1:27" x14ac:dyDescent="0.25">
      <c r="A1024" s="103">
        <v>2020</v>
      </c>
      <c r="B1024" s="104" t="s">
        <v>645</v>
      </c>
      <c r="C1024" s="104" t="s">
        <v>642</v>
      </c>
      <c r="D1024" s="104" t="s">
        <v>236</v>
      </c>
      <c r="E1024" s="104" t="s">
        <v>237</v>
      </c>
      <c r="F1024" s="104" t="s">
        <v>238</v>
      </c>
      <c r="G1024" s="104" t="s">
        <v>235</v>
      </c>
      <c r="H1024" s="104" t="s">
        <v>16</v>
      </c>
      <c r="I1024" s="104" t="s">
        <v>17</v>
      </c>
      <c r="J1024" s="125">
        <v>13</v>
      </c>
      <c r="R1024" s="74"/>
      <c r="S1024" s="74"/>
      <c r="T1024" s="74"/>
      <c r="U1024" s="152"/>
      <c r="V1024" s="74"/>
      <c r="W1024" s="74"/>
      <c r="X1024" s="74"/>
      <c r="Y1024" s="74"/>
      <c r="Z1024" s="74"/>
      <c r="AA1024" s="74"/>
    </row>
    <row r="1025" spans="1:27" x14ac:dyDescent="0.25">
      <c r="A1025" s="103">
        <v>2020</v>
      </c>
      <c r="B1025" s="104" t="s">
        <v>645</v>
      </c>
      <c r="C1025" s="104" t="s">
        <v>642</v>
      </c>
      <c r="D1025" s="104" t="s">
        <v>236</v>
      </c>
      <c r="E1025" s="104" t="s">
        <v>237</v>
      </c>
      <c r="F1025" s="104" t="s">
        <v>238</v>
      </c>
      <c r="G1025" s="104" t="s">
        <v>235</v>
      </c>
      <c r="H1025" s="104" t="s">
        <v>16</v>
      </c>
      <c r="I1025" s="104" t="s">
        <v>18</v>
      </c>
      <c r="J1025" s="125">
        <v>46</v>
      </c>
      <c r="R1025" s="74"/>
      <c r="S1025" s="74"/>
      <c r="T1025" s="74"/>
      <c r="U1025" s="152"/>
      <c r="V1025" s="74"/>
      <c r="W1025" s="74"/>
      <c r="X1025" s="74"/>
      <c r="Y1025" s="74"/>
      <c r="Z1025" s="74"/>
      <c r="AA1025" s="74"/>
    </row>
    <row r="1026" spans="1:27" x14ac:dyDescent="0.25">
      <c r="A1026" s="103">
        <v>2020</v>
      </c>
      <c r="B1026" s="104" t="s">
        <v>645</v>
      </c>
      <c r="C1026" s="104" t="s">
        <v>642</v>
      </c>
      <c r="D1026" s="104" t="s">
        <v>236</v>
      </c>
      <c r="E1026" s="104" t="s">
        <v>237</v>
      </c>
      <c r="F1026" s="104" t="s">
        <v>238</v>
      </c>
      <c r="G1026" s="104" t="s">
        <v>235</v>
      </c>
      <c r="H1026" s="104" t="s">
        <v>16</v>
      </c>
      <c r="I1026" s="104" t="s">
        <v>24</v>
      </c>
      <c r="J1026" s="125">
        <v>67</v>
      </c>
      <c r="R1026" s="74"/>
      <c r="S1026" s="74"/>
      <c r="T1026" s="74"/>
      <c r="U1026" s="152"/>
      <c r="V1026" s="74"/>
      <c r="W1026" s="74"/>
      <c r="X1026" s="74"/>
      <c r="Y1026" s="74"/>
      <c r="Z1026" s="74"/>
      <c r="AA1026" s="74"/>
    </row>
    <row r="1027" spans="1:27" x14ac:dyDescent="0.25">
      <c r="A1027" s="103">
        <v>2020</v>
      </c>
      <c r="B1027" s="104" t="s">
        <v>645</v>
      </c>
      <c r="C1027" s="104" t="s">
        <v>642</v>
      </c>
      <c r="D1027" s="104" t="s">
        <v>236</v>
      </c>
      <c r="E1027" s="104" t="s">
        <v>237</v>
      </c>
      <c r="F1027" s="104" t="s">
        <v>238</v>
      </c>
      <c r="G1027" s="104" t="s">
        <v>235</v>
      </c>
      <c r="H1027" s="104" t="s">
        <v>16</v>
      </c>
      <c r="I1027" s="104" t="s">
        <v>19</v>
      </c>
      <c r="J1027" s="125">
        <v>36</v>
      </c>
      <c r="R1027" s="74"/>
      <c r="S1027" s="74"/>
      <c r="T1027" s="74"/>
      <c r="U1027" s="152"/>
      <c r="V1027" s="74"/>
      <c r="W1027" s="74"/>
      <c r="X1027" s="74"/>
      <c r="Y1027" s="74"/>
      <c r="Z1027" s="74"/>
      <c r="AA1027" s="74"/>
    </row>
    <row r="1028" spans="1:27" x14ac:dyDescent="0.25">
      <c r="A1028" s="103">
        <v>2020</v>
      </c>
      <c r="B1028" s="104" t="s">
        <v>645</v>
      </c>
      <c r="C1028" s="104" t="s">
        <v>642</v>
      </c>
      <c r="D1028" s="104" t="s">
        <v>236</v>
      </c>
      <c r="E1028" s="104" t="s">
        <v>237</v>
      </c>
      <c r="F1028" s="104" t="s">
        <v>238</v>
      </c>
      <c r="G1028" s="104" t="s">
        <v>235</v>
      </c>
      <c r="H1028" s="104" t="s">
        <v>23</v>
      </c>
      <c r="I1028" s="104" t="s">
        <v>18</v>
      </c>
      <c r="J1028" s="125">
        <v>1</v>
      </c>
      <c r="R1028" s="74"/>
      <c r="S1028" s="74"/>
      <c r="T1028" s="74"/>
      <c r="U1028" s="152"/>
      <c r="V1028" s="74"/>
      <c r="W1028" s="74"/>
      <c r="X1028" s="74"/>
      <c r="Y1028" s="74"/>
      <c r="Z1028" s="74"/>
      <c r="AA1028" s="74"/>
    </row>
    <row r="1029" spans="1:27" x14ac:dyDescent="0.25">
      <c r="A1029" s="103">
        <v>2020</v>
      </c>
      <c r="B1029" s="104" t="s">
        <v>645</v>
      </c>
      <c r="C1029" s="104" t="s">
        <v>642</v>
      </c>
      <c r="D1029" s="104" t="s">
        <v>236</v>
      </c>
      <c r="E1029" s="104" t="s">
        <v>237</v>
      </c>
      <c r="F1029" s="104" t="s">
        <v>238</v>
      </c>
      <c r="G1029" s="104" t="s">
        <v>235</v>
      </c>
      <c r="H1029" s="104" t="s">
        <v>20</v>
      </c>
      <c r="I1029" s="104" t="s">
        <v>17</v>
      </c>
      <c r="J1029" s="125">
        <v>4</v>
      </c>
      <c r="R1029" s="74"/>
      <c r="S1029" s="74"/>
      <c r="T1029" s="74"/>
      <c r="U1029" s="152"/>
      <c r="V1029" s="74"/>
      <c r="W1029" s="74"/>
      <c r="X1029" s="74"/>
      <c r="Y1029" s="74"/>
      <c r="Z1029" s="74"/>
      <c r="AA1029" s="74"/>
    </row>
    <row r="1030" spans="1:27" x14ac:dyDescent="0.25">
      <c r="A1030" s="103">
        <v>2020</v>
      </c>
      <c r="B1030" s="104" t="s">
        <v>645</v>
      </c>
      <c r="C1030" s="104" t="s">
        <v>642</v>
      </c>
      <c r="D1030" s="104" t="s">
        <v>236</v>
      </c>
      <c r="E1030" s="104" t="s">
        <v>237</v>
      </c>
      <c r="F1030" s="104" t="s">
        <v>238</v>
      </c>
      <c r="G1030" s="104" t="s">
        <v>235</v>
      </c>
      <c r="H1030" s="104" t="s">
        <v>20</v>
      </c>
      <c r="I1030" s="104" t="s">
        <v>18</v>
      </c>
      <c r="J1030" s="125">
        <v>12</v>
      </c>
      <c r="R1030" s="74"/>
      <c r="S1030" s="74"/>
      <c r="T1030" s="74"/>
      <c r="U1030" s="152"/>
      <c r="V1030" s="74"/>
      <c r="W1030" s="74"/>
      <c r="X1030" s="74"/>
      <c r="Y1030" s="74"/>
      <c r="Z1030" s="74"/>
      <c r="AA1030" s="74"/>
    </row>
    <row r="1031" spans="1:27" x14ac:dyDescent="0.25">
      <c r="A1031" s="103">
        <v>2020</v>
      </c>
      <c r="B1031" s="104" t="s">
        <v>645</v>
      </c>
      <c r="C1031" s="104" t="s">
        <v>642</v>
      </c>
      <c r="D1031" s="104" t="s">
        <v>236</v>
      </c>
      <c r="E1031" s="104" t="s">
        <v>237</v>
      </c>
      <c r="F1031" s="104" t="s">
        <v>238</v>
      </c>
      <c r="G1031" s="104" t="s">
        <v>235</v>
      </c>
      <c r="H1031" s="104" t="s">
        <v>20</v>
      </c>
      <c r="I1031" s="104" t="s">
        <v>19</v>
      </c>
      <c r="J1031" s="125">
        <v>17</v>
      </c>
      <c r="R1031" s="74"/>
      <c r="S1031" s="74"/>
      <c r="T1031" s="74"/>
      <c r="U1031" s="152"/>
      <c r="V1031" s="74"/>
      <c r="W1031" s="74"/>
      <c r="X1031" s="74"/>
      <c r="Y1031" s="74"/>
      <c r="Z1031" s="74"/>
      <c r="AA1031" s="74"/>
    </row>
    <row r="1032" spans="1:27" x14ac:dyDescent="0.25">
      <c r="A1032" s="103">
        <v>2020</v>
      </c>
      <c r="B1032" s="104" t="s">
        <v>645</v>
      </c>
      <c r="C1032" s="104" t="s">
        <v>642</v>
      </c>
      <c r="D1032" s="104" t="s">
        <v>279</v>
      </c>
      <c r="E1032" s="104" t="s">
        <v>280</v>
      </c>
      <c r="F1032" s="104" t="s">
        <v>46</v>
      </c>
      <c r="G1032" s="104" t="s">
        <v>47</v>
      </c>
      <c r="H1032" s="104" t="s">
        <v>16</v>
      </c>
      <c r="I1032" s="104" t="s">
        <v>18</v>
      </c>
      <c r="J1032" s="125">
        <v>1</v>
      </c>
      <c r="R1032" s="74"/>
      <c r="S1032" s="74"/>
      <c r="T1032" s="74"/>
      <c r="U1032" s="152"/>
      <c r="V1032" s="74"/>
      <c r="W1032" s="74"/>
      <c r="X1032" s="74"/>
      <c r="Y1032" s="74"/>
      <c r="Z1032" s="74"/>
      <c r="AA1032" s="74"/>
    </row>
    <row r="1033" spans="1:27" x14ac:dyDescent="0.25">
      <c r="A1033" s="103">
        <v>2020</v>
      </c>
      <c r="B1033" s="104" t="s">
        <v>645</v>
      </c>
      <c r="C1033" s="104" t="s">
        <v>642</v>
      </c>
      <c r="D1033" s="104" t="s">
        <v>279</v>
      </c>
      <c r="E1033" s="104" t="s">
        <v>280</v>
      </c>
      <c r="F1033" s="104" t="s">
        <v>46</v>
      </c>
      <c r="G1033" s="104" t="s">
        <v>47</v>
      </c>
      <c r="H1033" s="104" t="s">
        <v>16</v>
      </c>
      <c r="I1033" s="104" t="s">
        <v>19</v>
      </c>
      <c r="J1033" s="125">
        <v>2</v>
      </c>
      <c r="R1033" s="74"/>
      <c r="S1033" s="74"/>
      <c r="T1033" s="74"/>
      <c r="U1033" s="152"/>
      <c r="V1033" s="74"/>
      <c r="W1033" s="74"/>
      <c r="X1033" s="74"/>
      <c r="Y1033" s="74"/>
      <c r="Z1033" s="74"/>
      <c r="AA1033" s="74"/>
    </row>
    <row r="1034" spans="1:27" x14ac:dyDescent="0.25">
      <c r="A1034" s="103">
        <v>2020</v>
      </c>
      <c r="B1034" s="104" t="s">
        <v>645</v>
      </c>
      <c r="C1034" s="104" t="s">
        <v>642</v>
      </c>
      <c r="D1034" s="104" t="s">
        <v>279</v>
      </c>
      <c r="E1034" s="104" t="s">
        <v>280</v>
      </c>
      <c r="F1034" s="104" t="s">
        <v>46</v>
      </c>
      <c r="G1034" s="104" t="s">
        <v>47</v>
      </c>
      <c r="H1034" s="104" t="s">
        <v>20</v>
      </c>
      <c r="I1034" s="104" t="s">
        <v>18</v>
      </c>
      <c r="J1034" s="125">
        <v>2</v>
      </c>
      <c r="R1034" s="74"/>
      <c r="S1034" s="74"/>
      <c r="T1034" s="74"/>
      <c r="U1034" s="152"/>
      <c r="V1034" s="74"/>
      <c r="W1034" s="74"/>
      <c r="X1034" s="74"/>
      <c r="Y1034" s="74"/>
      <c r="Z1034" s="74"/>
      <c r="AA1034" s="74"/>
    </row>
    <row r="1035" spans="1:27" x14ac:dyDescent="0.25">
      <c r="A1035" s="103">
        <v>2020</v>
      </c>
      <c r="B1035" s="104" t="s">
        <v>645</v>
      </c>
      <c r="C1035" s="104" t="s">
        <v>642</v>
      </c>
      <c r="D1035" s="104" t="s">
        <v>279</v>
      </c>
      <c r="E1035" s="104" t="s">
        <v>280</v>
      </c>
      <c r="F1035" s="104" t="s">
        <v>46</v>
      </c>
      <c r="G1035" s="104" t="s">
        <v>47</v>
      </c>
      <c r="H1035" s="104" t="s">
        <v>20</v>
      </c>
      <c r="I1035" s="104" t="s">
        <v>19</v>
      </c>
      <c r="J1035" s="125">
        <v>3</v>
      </c>
      <c r="R1035" s="74"/>
      <c r="S1035" s="74"/>
      <c r="T1035" s="74"/>
      <c r="U1035" s="152"/>
      <c r="V1035" s="74"/>
      <c r="W1035" s="74"/>
      <c r="X1035" s="74"/>
      <c r="Y1035" s="74"/>
      <c r="Z1035" s="74"/>
      <c r="AA1035" s="74"/>
    </row>
    <row r="1036" spans="1:27" x14ac:dyDescent="0.25">
      <c r="A1036" s="103">
        <v>2020</v>
      </c>
      <c r="B1036" s="104" t="s">
        <v>645</v>
      </c>
      <c r="C1036" s="104" t="s">
        <v>642</v>
      </c>
      <c r="D1036" s="104" t="s">
        <v>290</v>
      </c>
      <c r="E1036" s="104" t="s">
        <v>291</v>
      </c>
      <c r="F1036" s="104" t="s">
        <v>292</v>
      </c>
      <c r="G1036" s="104" t="s">
        <v>289</v>
      </c>
      <c r="H1036" s="104" t="s">
        <v>16</v>
      </c>
      <c r="I1036" s="104" t="s">
        <v>17</v>
      </c>
      <c r="J1036" s="125">
        <v>1</v>
      </c>
      <c r="R1036" s="74"/>
      <c r="S1036" s="74"/>
      <c r="T1036" s="74"/>
      <c r="U1036" s="152"/>
      <c r="V1036" s="74"/>
      <c r="W1036" s="74"/>
      <c r="X1036" s="74"/>
      <c r="Y1036" s="74"/>
      <c r="Z1036" s="74"/>
      <c r="AA1036" s="74"/>
    </row>
    <row r="1037" spans="1:27" x14ac:dyDescent="0.25">
      <c r="A1037" s="103">
        <v>2020</v>
      </c>
      <c r="B1037" s="104" t="s">
        <v>645</v>
      </c>
      <c r="C1037" s="104" t="s">
        <v>642</v>
      </c>
      <c r="D1037" s="104" t="s">
        <v>290</v>
      </c>
      <c r="E1037" s="104" t="s">
        <v>291</v>
      </c>
      <c r="F1037" s="104" t="s">
        <v>292</v>
      </c>
      <c r="G1037" s="104" t="s">
        <v>289</v>
      </c>
      <c r="H1037" s="104" t="s">
        <v>16</v>
      </c>
      <c r="I1037" s="104" t="s">
        <v>18</v>
      </c>
      <c r="J1037" s="125">
        <v>5</v>
      </c>
      <c r="R1037" s="74"/>
      <c r="S1037" s="74"/>
      <c r="T1037" s="74"/>
      <c r="U1037" s="152"/>
      <c r="V1037" s="74"/>
      <c r="W1037" s="74"/>
      <c r="X1037" s="74"/>
      <c r="Y1037" s="74"/>
      <c r="Z1037" s="74"/>
      <c r="AA1037" s="74"/>
    </row>
    <row r="1038" spans="1:27" x14ac:dyDescent="0.25">
      <c r="A1038" s="103">
        <v>2020</v>
      </c>
      <c r="B1038" s="104" t="s">
        <v>645</v>
      </c>
      <c r="C1038" s="104" t="s">
        <v>642</v>
      </c>
      <c r="D1038" s="104" t="s">
        <v>290</v>
      </c>
      <c r="E1038" s="104" t="s">
        <v>291</v>
      </c>
      <c r="F1038" s="104" t="s">
        <v>292</v>
      </c>
      <c r="G1038" s="104" t="s">
        <v>289</v>
      </c>
      <c r="H1038" s="104" t="s">
        <v>16</v>
      </c>
      <c r="I1038" s="104" t="s">
        <v>24</v>
      </c>
      <c r="J1038" s="125">
        <v>17</v>
      </c>
      <c r="R1038" s="74"/>
      <c r="S1038" s="74"/>
      <c r="T1038" s="74"/>
      <c r="U1038" s="152"/>
      <c r="V1038" s="74"/>
      <c r="W1038" s="74"/>
      <c r="X1038" s="74"/>
      <c r="Y1038" s="74"/>
      <c r="Z1038" s="74"/>
      <c r="AA1038" s="74"/>
    </row>
    <row r="1039" spans="1:27" x14ac:dyDescent="0.25">
      <c r="A1039" s="103">
        <v>2020</v>
      </c>
      <c r="B1039" s="104" t="s">
        <v>645</v>
      </c>
      <c r="C1039" s="104" t="s">
        <v>642</v>
      </c>
      <c r="D1039" s="104" t="s">
        <v>290</v>
      </c>
      <c r="E1039" s="104" t="s">
        <v>291</v>
      </c>
      <c r="F1039" s="104" t="s">
        <v>292</v>
      </c>
      <c r="G1039" s="104" t="s">
        <v>289</v>
      </c>
      <c r="H1039" s="104" t="s">
        <v>16</v>
      </c>
      <c r="I1039" s="104" t="s">
        <v>19</v>
      </c>
      <c r="J1039" s="125">
        <v>2</v>
      </c>
      <c r="R1039" s="74"/>
      <c r="S1039" s="74"/>
      <c r="T1039" s="74"/>
      <c r="U1039" s="152"/>
      <c r="V1039" s="74"/>
      <c r="W1039" s="74"/>
      <c r="X1039" s="74"/>
      <c r="Y1039" s="74"/>
      <c r="Z1039" s="74"/>
      <c r="AA1039" s="74"/>
    </row>
    <row r="1040" spans="1:27" x14ac:dyDescent="0.25">
      <c r="A1040" s="103">
        <v>2020</v>
      </c>
      <c r="B1040" s="104" t="s">
        <v>645</v>
      </c>
      <c r="C1040" s="104" t="s">
        <v>642</v>
      </c>
      <c r="D1040" s="104" t="s">
        <v>290</v>
      </c>
      <c r="E1040" s="104" t="s">
        <v>291</v>
      </c>
      <c r="F1040" s="104" t="s">
        <v>292</v>
      </c>
      <c r="G1040" s="104" t="s">
        <v>289</v>
      </c>
      <c r="H1040" s="104" t="s">
        <v>23</v>
      </c>
      <c r="I1040" s="104" t="s">
        <v>17</v>
      </c>
      <c r="J1040" s="125">
        <v>1</v>
      </c>
      <c r="R1040" s="74"/>
      <c r="S1040" s="74"/>
      <c r="T1040" s="74"/>
      <c r="U1040" s="152"/>
      <c r="V1040" s="74"/>
      <c r="W1040" s="74"/>
      <c r="X1040" s="74"/>
      <c r="Y1040" s="74"/>
      <c r="Z1040" s="74"/>
      <c r="AA1040" s="74"/>
    </row>
    <row r="1041" spans="1:27" x14ac:dyDescent="0.25">
      <c r="A1041" s="103">
        <v>2020</v>
      </c>
      <c r="B1041" s="104" t="s">
        <v>645</v>
      </c>
      <c r="C1041" s="104" t="s">
        <v>642</v>
      </c>
      <c r="D1041" s="104" t="s">
        <v>290</v>
      </c>
      <c r="E1041" s="104" t="s">
        <v>291</v>
      </c>
      <c r="F1041" s="104" t="s">
        <v>292</v>
      </c>
      <c r="G1041" s="104" t="s">
        <v>289</v>
      </c>
      <c r="H1041" s="104" t="s">
        <v>23</v>
      </c>
      <c r="I1041" s="104" t="s">
        <v>18</v>
      </c>
      <c r="J1041" s="125">
        <v>3</v>
      </c>
      <c r="R1041" s="74"/>
      <c r="S1041" s="74"/>
      <c r="T1041" s="74"/>
      <c r="U1041" s="152"/>
      <c r="V1041" s="74"/>
      <c r="W1041" s="74"/>
      <c r="X1041" s="74"/>
      <c r="Y1041" s="74"/>
      <c r="Z1041" s="74"/>
      <c r="AA1041" s="74"/>
    </row>
    <row r="1042" spans="1:27" x14ac:dyDescent="0.25">
      <c r="A1042" s="103">
        <v>2020</v>
      </c>
      <c r="B1042" s="104" t="s">
        <v>645</v>
      </c>
      <c r="C1042" s="104" t="s">
        <v>642</v>
      </c>
      <c r="D1042" s="104" t="s">
        <v>290</v>
      </c>
      <c r="E1042" s="104" t="s">
        <v>291</v>
      </c>
      <c r="F1042" s="104" t="s">
        <v>292</v>
      </c>
      <c r="G1042" s="104" t="s">
        <v>289</v>
      </c>
      <c r="H1042" s="104" t="s">
        <v>20</v>
      </c>
      <c r="I1042" s="104" t="s">
        <v>17</v>
      </c>
      <c r="J1042" s="125">
        <v>2</v>
      </c>
      <c r="R1042" s="74"/>
      <c r="S1042" s="74"/>
      <c r="T1042" s="74"/>
      <c r="U1042" s="152"/>
      <c r="V1042" s="74"/>
      <c r="W1042" s="74"/>
      <c r="X1042" s="74"/>
      <c r="Y1042" s="74"/>
      <c r="Z1042" s="74"/>
      <c r="AA1042" s="74"/>
    </row>
    <row r="1043" spans="1:27" x14ac:dyDescent="0.25">
      <c r="A1043" s="103">
        <v>2020</v>
      </c>
      <c r="B1043" s="104" t="s">
        <v>645</v>
      </c>
      <c r="C1043" s="104" t="s">
        <v>642</v>
      </c>
      <c r="D1043" s="104" t="s">
        <v>290</v>
      </c>
      <c r="E1043" s="104" t="s">
        <v>291</v>
      </c>
      <c r="F1043" s="104" t="s">
        <v>292</v>
      </c>
      <c r="G1043" s="104" t="s">
        <v>289</v>
      </c>
      <c r="H1043" s="104" t="s">
        <v>20</v>
      </c>
      <c r="I1043" s="104" t="s">
        <v>18</v>
      </c>
      <c r="J1043" s="125">
        <v>22</v>
      </c>
      <c r="R1043" s="74"/>
      <c r="S1043" s="74"/>
      <c r="T1043" s="74"/>
      <c r="U1043" s="152"/>
      <c r="V1043" s="74"/>
      <c r="W1043" s="74"/>
      <c r="X1043" s="74"/>
      <c r="Y1043" s="74"/>
      <c r="Z1043" s="74"/>
      <c r="AA1043" s="74"/>
    </row>
    <row r="1044" spans="1:27" x14ac:dyDescent="0.25">
      <c r="A1044" s="103">
        <v>2020</v>
      </c>
      <c r="B1044" s="104" t="s">
        <v>645</v>
      </c>
      <c r="C1044" s="104" t="s">
        <v>642</v>
      </c>
      <c r="D1044" s="104" t="s">
        <v>290</v>
      </c>
      <c r="E1044" s="104" t="s">
        <v>291</v>
      </c>
      <c r="F1044" s="104" t="s">
        <v>292</v>
      </c>
      <c r="G1044" s="104" t="s">
        <v>289</v>
      </c>
      <c r="H1044" s="104" t="s">
        <v>20</v>
      </c>
      <c r="I1044" s="104" t="s">
        <v>24</v>
      </c>
      <c r="J1044" s="125">
        <v>5</v>
      </c>
      <c r="R1044" s="74"/>
      <c r="S1044" s="74"/>
      <c r="T1044" s="74"/>
      <c r="U1044" s="152"/>
      <c r="V1044" s="74"/>
      <c r="W1044" s="74"/>
      <c r="X1044" s="74"/>
      <c r="Y1044" s="74"/>
      <c r="Z1044" s="74"/>
      <c r="AA1044" s="74"/>
    </row>
    <row r="1045" spans="1:27" x14ac:dyDescent="0.25">
      <c r="A1045" s="103">
        <v>2020</v>
      </c>
      <c r="B1045" s="104" t="s">
        <v>645</v>
      </c>
      <c r="C1045" s="104" t="s">
        <v>642</v>
      </c>
      <c r="D1045" s="104" t="s">
        <v>290</v>
      </c>
      <c r="E1045" s="104" t="s">
        <v>291</v>
      </c>
      <c r="F1045" s="104" t="s">
        <v>292</v>
      </c>
      <c r="G1045" s="104" t="s">
        <v>289</v>
      </c>
      <c r="H1045" s="104" t="s">
        <v>20</v>
      </c>
      <c r="I1045" s="104" t="s">
        <v>19</v>
      </c>
      <c r="J1045" s="125">
        <v>12</v>
      </c>
      <c r="R1045" s="74"/>
      <c r="S1045" s="74"/>
      <c r="T1045" s="74"/>
      <c r="U1045" s="152"/>
      <c r="V1045" s="74"/>
      <c r="W1045" s="74"/>
      <c r="X1045" s="74"/>
      <c r="Y1045" s="74"/>
      <c r="Z1045" s="74"/>
      <c r="AA1045" s="74"/>
    </row>
    <row r="1046" spans="1:27" x14ac:dyDescent="0.25">
      <c r="A1046" s="103">
        <v>2020</v>
      </c>
      <c r="B1046" s="104" t="s">
        <v>645</v>
      </c>
      <c r="C1046" s="104" t="s">
        <v>642</v>
      </c>
      <c r="D1046" s="104" t="s">
        <v>298</v>
      </c>
      <c r="E1046" s="104" t="s">
        <v>299</v>
      </c>
      <c r="F1046" s="104" t="s">
        <v>300</v>
      </c>
      <c r="G1046" s="104" t="s">
        <v>301</v>
      </c>
      <c r="H1046" s="104" t="s">
        <v>16</v>
      </c>
      <c r="I1046" s="104" t="s">
        <v>17</v>
      </c>
      <c r="J1046" s="125">
        <v>5</v>
      </c>
      <c r="R1046" s="74"/>
      <c r="S1046" s="74"/>
      <c r="T1046" s="74"/>
      <c r="U1046" s="152"/>
      <c r="V1046" s="74"/>
      <c r="W1046" s="74"/>
      <c r="X1046" s="74"/>
      <c r="Y1046" s="74"/>
      <c r="Z1046" s="74"/>
      <c r="AA1046" s="74"/>
    </row>
    <row r="1047" spans="1:27" x14ac:dyDescent="0.25">
      <c r="A1047" s="103">
        <v>2020</v>
      </c>
      <c r="B1047" s="104" t="s">
        <v>645</v>
      </c>
      <c r="C1047" s="104" t="s">
        <v>642</v>
      </c>
      <c r="D1047" s="104" t="s">
        <v>298</v>
      </c>
      <c r="E1047" s="104" t="s">
        <v>299</v>
      </c>
      <c r="F1047" s="104" t="s">
        <v>300</v>
      </c>
      <c r="G1047" s="104" t="s">
        <v>301</v>
      </c>
      <c r="H1047" s="104" t="s">
        <v>16</v>
      </c>
      <c r="I1047" s="104" t="s">
        <v>18</v>
      </c>
      <c r="J1047" s="125">
        <v>1</v>
      </c>
      <c r="R1047" s="74"/>
      <c r="S1047" s="74"/>
      <c r="T1047" s="74"/>
      <c r="U1047" s="152"/>
      <c r="V1047" s="74"/>
      <c r="W1047" s="74"/>
      <c r="X1047" s="74"/>
      <c r="Y1047" s="74"/>
      <c r="Z1047" s="74"/>
      <c r="AA1047" s="74"/>
    </row>
    <row r="1048" spans="1:27" x14ac:dyDescent="0.25">
      <c r="A1048" s="103">
        <v>2020</v>
      </c>
      <c r="B1048" s="104" t="s">
        <v>645</v>
      </c>
      <c r="C1048" s="104" t="s">
        <v>642</v>
      </c>
      <c r="D1048" s="104" t="s">
        <v>298</v>
      </c>
      <c r="E1048" s="104" t="s">
        <v>299</v>
      </c>
      <c r="F1048" s="104" t="s">
        <v>300</v>
      </c>
      <c r="G1048" s="104" t="s">
        <v>301</v>
      </c>
      <c r="H1048" s="104" t="s">
        <v>16</v>
      </c>
      <c r="I1048" s="104" t="s">
        <v>19</v>
      </c>
      <c r="J1048" s="125">
        <v>2</v>
      </c>
      <c r="R1048" s="74"/>
      <c r="S1048" s="74"/>
      <c r="T1048" s="74"/>
      <c r="U1048" s="152"/>
      <c r="V1048" s="74"/>
      <c r="W1048" s="74"/>
      <c r="X1048" s="74"/>
      <c r="Y1048" s="74"/>
      <c r="Z1048" s="74"/>
      <c r="AA1048" s="74"/>
    </row>
    <row r="1049" spans="1:27" x14ac:dyDescent="0.25">
      <c r="A1049" s="103">
        <v>2020</v>
      </c>
      <c r="B1049" s="104" t="s">
        <v>645</v>
      </c>
      <c r="C1049" s="104" t="s">
        <v>642</v>
      </c>
      <c r="D1049" s="104" t="s">
        <v>298</v>
      </c>
      <c r="E1049" s="104" t="s">
        <v>299</v>
      </c>
      <c r="F1049" s="104" t="s">
        <v>300</v>
      </c>
      <c r="G1049" s="104" t="s">
        <v>301</v>
      </c>
      <c r="H1049" s="104" t="s">
        <v>23</v>
      </c>
      <c r="I1049" s="104" t="s">
        <v>17</v>
      </c>
      <c r="J1049" s="125">
        <v>1</v>
      </c>
      <c r="R1049" s="74"/>
      <c r="S1049" s="74"/>
      <c r="T1049" s="74"/>
      <c r="U1049" s="152"/>
      <c r="V1049" s="74"/>
      <c r="W1049" s="74"/>
      <c r="X1049" s="74"/>
      <c r="Y1049" s="74"/>
      <c r="Z1049" s="74"/>
      <c r="AA1049" s="74"/>
    </row>
    <row r="1050" spans="1:27" x14ac:dyDescent="0.25">
      <c r="A1050" s="103">
        <v>2020</v>
      </c>
      <c r="B1050" s="104" t="s">
        <v>645</v>
      </c>
      <c r="C1050" s="104" t="s">
        <v>642</v>
      </c>
      <c r="D1050" s="104" t="s">
        <v>298</v>
      </c>
      <c r="E1050" s="104" t="s">
        <v>299</v>
      </c>
      <c r="F1050" s="104" t="s">
        <v>300</v>
      </c>
      <c r="G1050" s="104" t="s">
        <v>301</v>
      </c>
      <c r="H1050" s="104" t="s">
        <v>23</v>
      </c>
      <c r="I1050" s="104" t="s">
        <v>18</v>
      </c>
      <c r="J1050" s="125">
        <v>9</v>
      </c>
      <c r="R1050" s="74"/>
      <c r="S1050" s="74"/>
      <c r="T1050" s="74"/>
      <c r="U1050" s="152"/>
      <c r="V1050" s="74"/>
      <c r="W1050" s="74"/>
      <c r="X1050" s="74"/>
      <c r="Y1050" s="74"/>
      <c r="Z1050" s="74"/>
      <c r="AA1050" s="74"/>
    </row>
    <row r="1051" spans="1:27" x14ac:dyDescent="0.25">
      <c r="A1051" s="103">
        <v>2020</v>
      </c>
      <c r="B1051" s="104" t="s">
        <v>645</v>
      </c>
      <c r="C1051" s="104" t="s">
        <v>642</v>
      </c>
      <c r="D1051" s="104" t="s">
        <v>298</v>
      </c>
      <c r="E1051" s="104" t="s">
        <v>299</v>
      </c>
      <c r="F1051" s="104" t="s">
        <v>300</v>
      </c>
      <c r="G1051" s="104" t="s">
        <v>301</v>
      </c>
      <c r="H1051" s="104" t="s">
        <v>23</v>
      </c>
      <c r="I1051" s="104" t="s">
        <v>24</v>
      </c>
      <c r="J1051" s="125">
        <v>70</v>
      </c>
      <c r="R1051" s="74"/>
      <c r="S1051" s="74"/>
      <c r="T1051" s="74"/>
      <c r="U1051" s="152"/>
      <c r="V1051" s="74"/>
      <c r="W1051" s="74"/>
      <c r="X1051" s="74"/>
      <c r="Y1051" s="74"/>
      <c r="Z1051" s="74"/>
      <c r="AA1051" s="74"/>
    </row>
    <row r="1052" spans="1:27" x14ac:dyDescent="0.25">
      <c r="A1052" s="103">
        <v>2020</v>
      </c>
      <c r="B1052" s="104" t="s">
        <v>645</v>
      </c>
      <c r="C1052" s="104" t="s">
        <v>642</v>
      </c>
      <c r="D1052" s="104" t="s">
        <v>298</v>
      </c>
      <c r="E1052" s="104" t="s">
        <v>299</v>
      </c>
      <c r="F1052" s="104" t="s">
        <v>300</v>
      </c>
      <c r="G1052" s="104" t="s">
        <v>301</v>
      </c>
      <c r="H1052" s="104" t="s">
        <v>23</v>
      </c>
      <c r="I1052" s="104" t="s">
        <v>19</v>
      </c>
      <c r="J1052" s="125">
        <v>6</v>
      </c>
      <c r="R1052" s="74"/>
      <c r="S1052" s="74"/>
      <c r="T1052" s="74"/>
      <c r="U1052" s="152"/>
      <c r="V1052" s="74"/>
      <c r="W1052" s="74"/>
      <c r="X1052" s="74"/>
      <c r="Y1052" s="74"/>
      <c r="Z1052" s="74"/>
      <c r="AA1052" s="74"/>
    </row>
    <row r="1053" spans="1:27" x14ac:dyDescent="0.25">
      <c r="A1053" s="103">
        <v>2020</v>
      </c>
      <c r="B1053" s="104" t="s">
        <v>645</v>
      </c>
      <c r="C1053" s="104" t="s">
        <v>642</v>
      </c>
      <c r="D1053" s="104" t="s">
        <v>306</v>
      </c>
      <c r="E1053" s="104" t="s">
        <v>307</v>
      </c>
      <c r="F1053" s="104" t="s">
        <v>170</v>
      </c>
      <c r="G1053" s="104" t="s">
        <v>171</v>
      </c>
      <c r="H1053" s="104" t="s">
        <v>16</v>
      </c>
      <c r="I1053" s="104" t="s">
        <v>17</v>
      </c>
      <c r="J1053" s="125">
        <v>6</v>
      </c>
      <c r="R1053" s="74"/>
      <c r="S1053" s="74"/>
      <c r="T1053" s="74"/>
      <c r="U1053" s="152"/>
      <c r="V1053" s="74"/>
      <c r="W1053" s="74"/>
      <c r="X1053" s="74"/>
      <c r="Y1053" s="74"/>
      <c r="Z1053" s="74"/>
      <c r="AA1053" s="74"/>
    </row>
    <row r="1054" spans="1:27" x14ac:dyDescent="0.25">
      <c r="A1054" s="103">
        <v>2020</v>
      </c>
      <c r="B1054" s="104" t="s">
        <v>645</v>
      </c>
      <c r="C1054" s="104" t="s">
        <v>642</v>
      </c>
      <c r="D1054" s="104" t="s">
        <v>306</v>
      </c>
      <c r="E1054" s="104" t="s">
        <v>307</v>
      </c>
      <c r="F1054" s="104" t="s">
        <v>170</v>
      </c>
      <c r="G1054" s="104" t="s">
        <v>171</v>
      </c>
      <c r="H1054" s="104" t="s">
        <v>16</v>
      </c>
      <c r="I1054" s="104" t="s">
        <v>18</v>
      </c>
      <c r="J1054" s="125">
        <v>67</v>
      </c>
      <c r="R1054" s="74"/>
      <c r="S1054" s="74"/>
      <c r="T1054" s="74"/>
      <c r="U1054" s="152"/>
      <c r="V1054" s="74"/>
      <c r="W1054" s="74"/>
      <c r="X1054" s="74"/>
      <c r="Y1054" s="74"/>
      <c r="Z1054" s="74"/>
      <c r="AA1054" s="74"/>
    </row>
    <row r="1055" spans="1:27" x14ac:dyDescent="0.25">
      <c r="A1055" s="103">
        <v>2020</v>
      </c>
      <c r="B1055" s="104" t="s">
        <v>645</v>
      </c>
      <c r="C1055" s="104" t="s">
        <v>642</v>
      </c>
      <c r="D1055" s="104" t="s">
        <v>306</v>
      </c>
      <c r="E1055" s="104" t="s">
        <v>307</v>
      </c>
      <c r="F1055" s="104" t="s">
        <v>170</v>
      </c>
      <c r="G1055" s="104" t="s">
        <v>171</v>
      </c>
      <c r="H1055" s="104" t="s">
        <v>16</v>
      </c>
      <c r="I1055" s="104" t="s">
        <v>24</v>
      </c>
      <c r="J1055" s="125">
        <v>254</v>
      </c>
      <c r="R1055" s="74"/>
      <c r="S1055" s="74"/>
      <c r="T1055" s="74"/>
      <c r="U1055" s="152"/>
      <c r="V1055" s="74"/>
      <c r="W1055" s="74"/>
      <c r="X1055" s="74"/>
      <c r="Y1055" s="74"/>
      <c r="Z1055" s="74"/>
      <c r="AA1055" s="74"/>
    </row>
    <row r="1056" spans="1:27" x14ac:dyDescent="0.25">
      <c r="A1056" s="103">
        <v>2020</v>
      </c>
      <c r="B1056" s="104" t="s">
        <v>645</v>
      </c>
      <c r="C1056" s="104" t="s">
        <v>642</v>
      </c>
      <c r="D1056" s="104" t="s">
        <v>306</v>
      </c>
      <c r="E1056" s="104" t="s">
        <v>307</v>
      </c>
      <c r="F1056" s="104" t="s">
        <v>170</v>
      </c>
      <c r="G1056" s="104" t="s">
        <v>171</v>
      </c>
      <c r="H1056" s="104" t="s">
        <v>16</v>
      </c>
      <c r="I1056" s="104" t="s">
        <v>19</v>
      </c>
      <c r="J1056" s="125">
        <v>237</v>
      </c>
      <c r="R1056" s="74"/>
      <c r="S1056" s="74"/>
      <c r="T1056" s="74"/>
      <c r="U1056" s="152"/>
      <c r="V1056" s="74"/>
      <c r="W1056" s="74"/>
      <c r="X1056" s="74"/>
      <c r="Y1056" s="74"/>
      <c r="Z1056" s="74"/>
      <c r="AA1056" s="74"/>
    </row>
    <row r="1057" spans="1:33" x14ac:dyDescent="0.25">
      <c r="A1057" s="103">
        <v>2020</v>
      </c>
      <c r="B1057" s="104" t="s">
        <v>645</v>
      </c>
      <c r="C1057" s="104" t="s">
        <v>642</v>
      </c>
      <c r="D1057" s="104" t="s">
        <v>309</v>
      </c>
      <c r="E1057" s="104" t="s">
        <v>310</v>
      </c>
      <c r="F1057" s="104" t="s">
        <v>311</v>
      </c>
      <c r="G1057" s="104" t="s">
        <v>312</v>
      </c>
      <c r="H1057" s="104" t="s">
        <v>16</v>
      </c>
      <c r="I1057" s="104" t="s">
        <v>17</v>
      </c>
      <c r="J1057" s="125">
        <v>14</v>
      </c>
      <c r="R1057" s="74"/>
      <c r="S1057" s="74"/>
      <c r="T1057" s="74"/>
      <c r="U1057" s="152"/>
      <c r="V1057" s="74"/>
      <c r="W1057" s="74"/>
      <c r="X1057" s="74"/>
      <c r="Y1057" s="74"/>
      <c r="Z1057" s="74"/>
      <c r="AA1057" s="74"/>
    </row>
    <row r="1058" spans="1:33" s="102" customFormat="1" x14ac:dyDescent="0.25">
      <c r="A1058" s="103">
        <v>2020</v>
      </c>
      <c r="B1058" s="104" t="s">
        <v>645</v>
      </c>
      <c r="C1058" s="104" t="s">
        <v>642</v>
      </c>
      <c r="D1058" s="104" t="s">
        <v>309</v>
      </c>
      <c r="E1058" s="104" t="s">
        <v>310</v>
      </c>
      <c r="F1058" s="104" t="s">
        <v>311</v>
      </c>
      <c r="G1058" s="104" t="s">
        <v>312</v>
      </c>
      <c r="H1058" s="104" t="s">
        <v>16</v>
      </c>
      <c r="I1058" s="104" t="s">
        <v>18</v>
      </c>
      <c r="J1058" s="125">
        <v>9</v>
      </c>
      <c r="R1058" s="74"/>
      <c r="S1058" s="74"/>
      <c r="T1058" s="74"/>
      <c r="U1058" s="152"/>
      <c r="V1058" s="74"/>
      <c r="W1058" s="74"/>
      <c r="X1058" s="74"/>
      <c r="Y1058" s="74"/>
      <c r="Z1058" s="74"/>
      <c r="AA1058" s="74"/>
      <c r="AC1058" s="74"/>
      <c r="AD1058" s="74"/>
      <c r="AE1058" s="75"/>
      <c r="AF1058" s="74"/>
      <c r="AG1058" s="74"/>
    </row>
    <row r="1059" spans="1:33" s="102" customFormat="1" x14ac:dyDescent="0.25">
      <c r="A1059" s="103">
        <v>2020</v>
      </c>
      <c r="B1059" s="104" t="s">
        <v>645</v>
      </c>
      <c r="C1059" s="104" t="s">
        <v>642</v>
      </c>
      <c r="D1059" s="104" t="s">
        <v>309</v>
      </c>
      <c r="E1059" s="104" t="s">
        <v>310</v>
      </c>
      <c r="F1059" s="104" t="s">
        <v>311</v>
      </c>
      <c r="G1059" s="104" t="s">
        <v>312</v>
      </c>
      <c r="H1059" s="104" t="s">
        <v>16</v>
      </c>
      <c r="I1059" s="104" t="s">
        <v>24</v>
      </c>
      <c r="J1059" s="125">
        <v>4</v>
      </c>
      <c r="R1059" s="74"/>
      <c r="S1059" s="74"/>
      <c r="T1059" s="74"/>
      <c r="U1059" s="152"/>
      <c r="V1059" s="74"/>
      <c r="W1059" s="74"/>
      <c r="X1059" s="74"/>
      <c r="Y1059" s="74"/>
      <c r="Z1059" s="74"/>
      <c r="AA1059" s="74"/>
      <c r="AC1059" s="74"/>
      <c r="AD1059" s="74"/>
      <c r="AE1059" s="75"/>
      <c r="AF1059" s="74"/>
      <c r="AG1059" s="74"/>
    </row>
    <row r="1060" spans="1:33" s="102" customFormat="1" x14ac:dyDescent="0.25">
      <c r="A1060" s="103">
        <v>2020</v>
      </c>
      <c r="B1060" s="104" t="s">
        <v>645</v>
      </c>
      <c r="C1060" s="104" t="s">
        <v>642</v>
      </c>
      <c r="D1060" s="104" t="s">
        <v>309</v>
      </c>
      <c r="E1060" s="104" t="s">
        <v>310</v>
      </c>
      <c r="F1060" s="104" t="s">
        <v>311</v>
      </c>
      <c r="G1060" s="104" t="s">
        <v>312</v>
      </c>
      <c r="H1060" s="104" t="s">
        <v>16</v>
      </c>
      <c r="I1060" s="104" t="s">
        <v>19</v>
      </c>
      <c r="J1060" s="125">
        <v>2</v>
      </c>
      <c r="R1060" s="74"/>
      <c r="S1060" s="74"/>
      <c r="T1060" s="74"/>
      <c r="U1060" s="152"/>
      <c r="V1060" s="74"/>
      <c r="W1060" s="74"/>
      <c r="X1060" s="74"/>
      <c r="Y1060" s="74"/>
      <c r="Z1060" s="74"/>
      <c r="AA1060" s="74"/>
      <c r="AC1060" s="74"/>
      <c r="AD1060" s="74"/>
      <c r="AE1060" s="75"/>
      <c r="AF1060" s="74"/>
      <c r="AG1060" s="74"/>
    </row>
    <row r="1061" spans="1:33" s="102" customFormat="1" x14ac:dyDescent="0.25">
      <c r="A1061" s="103">
        <v>2020</v>
      </c>
      <c r="B1061" s="104" t="s">
        <v>645</v>
      </c>
      <c r="C1061" s="104" t="s">
        <v>642</v>
      </c>
      <c r="D1061" s="104" t="s">
        <v>309</v>
      </c>
      <c r="E1061" s="104" t="s">
        <v>310</v>
      </c>
      <c r="F1061" s="104" t="s">
        <v>311</v>
      </c>
      <c r="G1061" s="104" t="s">
        <v>312</v>
      </c>
      <c r="H1061" s="104" t="s">
        <v>23</v>
      </c>
      <c r="I1061" s="104" t="s">
        <v>24</v>
      </c>
      <c r="J1061" s="125">
        <v>7</v>
      </c>
      <c r="R1061" s="74"/>
      <c r="S1061" s="74"/>
      <c r="T1061" s="74"/>
      <c r="U1061" s="152"/>
      <c r="V1061" s="74"/>
      <c r="W1061" s="74"/>
      <c r="X1061" s="74"/>
      <c r="Y1061" s="74"/>
      <c r="Z1061" s="74"/>
      <c r="AA1061" s="74"/>
      <c r="AC1061" s="74"/>
      <c r="AD1061" s="74"/>
      <c r="AE1061" s="75"/>
      <c r="AF1061" s="74"/>
      <c r="AG1061" s="74"/>
    </row>
    <row r="1062" spans="1:33" s="102" customFormat="1" x14ac:dyDescent="0.25">
      <c r="A1062" s="103">
        <v>2020</v>
      </c>
      <c r="B1062" s="104" t="s">
        <v>645</v>
      </c>
      <c r="C1062" s="104" t="s">
        <v>642</v>
      </c>
      <c r="D1062" s="104" t="s">
        <v>309</v>
      </c>
      <c r="E1062" s="104" t="s">
        <v>310</v>
      </c>
      <c r="F1062" s="104" t="s">
        <v>311</v>
      </c>
      <c r="G1062" s="104" t="s">
        <v>312</v>
      </c>
      <c r="H1062" s="104" t="s">
        <v>20</v>
      </c>
      <c r="I1062" s="104" t="s">
        <v>17</v>
      </c>
      <c r="J1062" s="125">
        <v>2</v>
      </c>
      <c r="R1062" s="74"/>
      <c r="S1062" s="74"/>
      <c r="T1062" s="74"/>
      <c r="U1062" s="152"/>
      <c r="V1062" s="74"/>
      <c r="W1062" s="74"/>
      <c r="X1062" s="74"/>
      <c r="Y1062" s="74"/>
      <c r="Z1062" s="74"/>
      <c r="AA1062" s="74"/>
      <c r="AC1062" s="74"/>
      <c r="AD1062" s="74"/>
      <c r="AE1062" s="75"/>
      <c r="AF1062" s="74"/>
      <c r="AG1062" s="74"/>
    </row>
    <row r="1063" spans="1:33" x14ac:dyDescent="0.25">
      <c r="A1063" s="103">
        <v>2020</v>
      </c>
      <c r="B1063" s="104" t="s">
        <v>645</v>
      </c>
      <c r="C1063" s="104" t="s">
        <v>642</v>
      </c>
      <c r="D1063" s="104" t="s">
        <v>309</v>
      </c>
      <c r="E1063" s="104" t="s">
        <v>310</v>
      </c>
      <c r="F1063" s="104" t="s">
        <v>311</v>
      </c>
      <c r="G1063" s="104" t="s">
        <v>312</v>
      </c>
      <c r="H1063" s="104" t="s">
        <v>20</v>
      </c>
      <c r="I1063" s="104" t="s">
        <v>18</v>
      </c>
      <c r="J1063" s="125">
        <v>1</v>
      </c>
      <c r="R1063" s="74"/>
      <c r="S1063" s="74"/>
      <c r="T1063" s="74"/>
      <c r="U1063" s="152"/>
      <c r="V1063" s="74"/>
      <c r="W1063" s="74"/>
      <c r="X1063" s="74"/>
      <c r="Y1063" s="74"/>
      <c r="Z1063" s="74"/>
      <c r="AA1063" s="74"/>
    </row>
    <row r="1064" spans="1:33" x14ac:dyDescent="0.25">
      <c r="A1064" s="103">
        <v>2020</v>
      </c>
      <c r="B1064" s="104" t="s">
        <v>645</v>
      </c>
      <c r="C1064" s="104" t="s">
        <v>642</v>
      </c>
      <c r="D1064" s="104" t="s">
        <v>309</v>
      </c>
      <c r="E1064" s="104" t="s">
        <v>310</v>
      </c>
      <c r="F1064" s="104" t="s">
        <v>311</v>
      </c>
      <c r="G1064" s="104" t="s">
        <v>312</v>
      </c>
      <c r="H1064" s="104" t="s">
        <v>20</v>
      </c>
      <c r="I1064" s="104" t="s">
        <v>24</v>
      </c>
      <c r="J1064" s="125">
        <v>13</v>
      </c>
      <c r="R1064" s="74"/>
      <c r="S1064" s="74"/>
      <c r="T1064" s="74"/>
      <c r="U1064" s="152"/>
      <c r="V1064" s="74"/>
      <c r="W1064" s="74"/>
      <c r="X1064" s="74"/>
      <c r="Y1064" s="74"/>
      <c r="Z1064" s="74"/>
      <c r="AA1064" s="74"/>
    </row>
    <row r="1065" spans="1:33" x14ac:dyDescent="0.25">
      <c r="A1065" s="103">
        <v>2020</v>
      </c>
      <c r="B1065" s="104" t="s">
        <v>645</v>
      </c>
      <c r="C1065" s="104" t="s">
        <v>642</v>
      </c>
      <c r="D1065" s="104" t="s">
        <v>309</v>
      </c>
      <c r="E1065" s="104" t="s">
        <v>310</v>
      </c>
      <c r="F1065" s="104" t="s">
        <v>311</v>
      </c>
      <c r="G1065" s="104" t="s">
        <v>312</v>
      </c>
      <c r="H1065" s="104" t="s">
        <v>20</v>
      </c>
      <c r="I1065" s="104" t="s">
        <v>19</v>
      </c>
      <c r="J1065" s="125">
        <v>5</v>
      </c>
      <c r="R1065" s="74"/>
      <c r="S1065" s="74"/>
      <c r="T1065" s="74"/>
      <c r="U1065" s="152"/>
      <c r="V1065" s="74"/>
      <c r="W1065" s="74"/>
      <c r="X1065" s="74"/>
      <c r="Y1065" s="74"/>
      <c r="Z1065" s="74"/>
      <c r="AA1065" s="74"/>
    </row>
    <row r="1066" spans="1:33" x14ac:dyDescent="0.25">
      <c r="A1066" s="103">
        <v>2020</v>
      </c>
      <c r="B1066" s="104" t="s">
        <v>645</v>
      </c>
      <c r="C1066" s="104" t="s">
        <v>642</v>
      </c>
      <c r="D1066" s="104" t="s">
        <v>319</v>
      </c>
      <c r="E1066" s="104" t="s">
        <v>320</v>
      </c>
      <c r="F1066" s="104" t="s">
        <v>134</v>
      </c>
      <c r="G1066" s="104" t="s">
        <v>135</v>
      </c>
      <c r="H1066" s="104" t="s">
        <v>16</v>
      </c>
      <c r="I1066" s="104" t="s">
        <v>18</v>
      </c>
      <c r="J1066" s="125">
        <v>1</v>
      </c>
      <c r="R1066" s="74"/>
      <c r="S1066" s="74"/>
      <c r="T1066" s="74"/>
      <c r="U1066" s="152"/>
      <c r="V1066" s="74"/>
      <c r="W1066" s="74"/>
      <c r="X1066" s="74"/>
      <c r="Y1066" s="74"/>
      <c r="Z1066" s="74"/>
      <c r="AA1066" s="74"/>
    </row>
    <row r="1067" spans="1:33" x14ac:dyDescent="0.25">
      <c r="A1067" s="103">
        <v>2020</v>
      </c>
      <c r="B1067" s="104" t="s">
        <v>579</v>
      </c>
      <c r="C1067" s="104" t="s">
        <v>145</v>
      </c>
      <c r="D1067" s="104" t="s">
        <v>142</v>
      </c>
      <c r="E1067" s="104" t="s">
        <v>143</v>
      </c>
      <c r="F1067" s="104" t="s">
        <v>46</v>
      </c>
      <c r="G1067" s="104" t="s">
        <v>47</v>
      </c>
      <c r="H1067" s="104" t="s">
        <v>20</v>
      </c>
      <c r="I1067" s="104" t="s">
        <v>17</v>
      </c>
      <c r="J1067" s="125">
        <v>8</v>
      </c>
      <c r="R1067" s="74"/>
      <c r="S1067" s="74"/>
      <c r="T1067" s="74"/>
      <c r="U1067" s="152"/>
      <c r="V1067" s="74"/>
      <c r="W1067" s="74"/>
      <c r="X1067" s="74"/>
      <c r="Y1067" s="74"/>
      <c r="Z1067" s="74"/>
      <c r="AA1067" s="74"/>
    </row>
    <row r="1068" spans="1:33" x14ac:dyDescent="0.25">
      <c r="A1068" s="103">
        <v>2020</v>
      </c>
      <c r="B1068" s="104" t="s">
        <v>579</v>
      </c>
      <c r="C1068" s="104" t="s">
        <v>145</v>
      </c>
      <c r="D1068" s="104" t="s">
        <v>142</v>
      </c>
      <c r="E1068" s="104" t="s">
        <v>143</v>
      </c>
      <c r="F1068" s="104" t="s">
        <v>46</v>
      </c>
      <c r="G1068" s="104" t="s">
        <v>47</v>
      </c>
      <c r="H1068" s="104" t="s">
        <v>20</v>
      </c>
      <c r="I1068" s="104" t="s">
        <v>18</v>
      </c>
      <c r="J1068" s="125">
        <v>10</v>
      </c>
      <c r="R1068" s="74"/>
      <c r="S1068" s="74"/>
      <c r="T1068" s="74"/>
      <c r="U1068" s="152"/>
      <c r="V1068" s="74"/>
      <c r="W1068" s="74"/>
      <c r="X1068" s="74"/>
      <c r="Y1068" s="74"/>
      <c r="Z1068" s="74"/>
      <c r="AA1068" s="74"/>
    </row>
    <row r="1069" spans="1:33" x14ac:dyDescent="0.25">
      <c r="A1069" s="103">
        <v>2020</v>
      </c>
      <c r="B1069" s="104" t="s">
        <v>579</v>
      </c>
      <c r="C1069" s="104" t="s">
        <v>145</v>
      </c>
      <c r="D1069" s="104" t="s">
        <v>142</v>
      </c>
      <c r="E1069" s="104" t="s">
        <v>143</v>
      </c>
      <c r="F1069" s="104" t="s">
        <v>46</v>
      </c>
      <c r="G1069" s="104" t="s">
        <v>47</v>
      </c>
      <c r="H1069" s="104" t="s">
        <v>20</v>
      </c>
      <c r="I1069" s="104" t="s">
        <v>24</v>
      </c>
      <c r="J1069" s="125">
        <v>40</v>
      </c>
      <c r="R1069" s="74"/>
      <c r="S1069" s="74"/>
      <c r="T1069" s="74"/>
      <c r="U1069" s="152"/>
      <c r="V1069" s="74"/>
      <c r="W1069" s="74"/>
      <c r="X1069" s="74"/>
      <c r="Y1069" s="74"/>
      <c r="Z1069" s="74"/>
      <c r="AA1069" s="74"/>
    </row>
    <row r="1070" spans="1:33" x14ac:dyDescent="0.25">
      <c r="A1070" s="103">
        <v>2020</v>
      </c>
      <c r="B1070" s="104" t="s">
        <v>579</v>
      </c>
      <c r="C1070" s="104" t="s">
        <v>145</v>
      </c>
      <c r="D1070" s="104" t="s">
        <v>142</v>
      </c>
      <c r="E1070" s="104" t="s">
        <v>143</v>
      </c>
      <c r="F1070" s="104" t="s">
        <v>46</v>
      </c>
      <c r="G1070" s="104" t="s">
        <v>47</v>
      </c>
      <c r="H1070" s="104" t="s">
        <v>20</v>
      </c>
      <c r="I1070" s="104" t="s">
        <v>19</v>
      </c>
      <c r="J1070" s="125">
        <v>22</v>
      </c>
      <c r="R1070" s="74"/>
      <c r="S1070" s="74"/>
      <c r="T1070" s="74"/>
      <c r="U1070" s="152"/>
      <c r="V1070" s="74"/>
      <c r="W1070" s="74"/>
      <c r="X1070" s="74"/>
      <c r="Y1070" s="74"/>
      <c r="Z1070" s="74"/>
      <c r="AA1070" s="74"/>
    </row>
    <row r="1071" spans="1:33" s="102" customFormat="1" x14ac:dyDescent="0.25">
      <c r="A1071" s="103">
        <v>2020</v>
      </c>
      <c r="B1071" s="104" t="s">
        <v>580</v>
      </c>
      <c r="C1071" s="104" t="s">
        <v>141</v>
      </c>
      <c r="D1071" s="104" t="s">
        <v>142</v>
      </c>
      <c r="E1071" s="104" t="s">
        <v>143</v>
      </c>
      <c r="F1071" s="104" t="s">
        <v>46</v>
      </c>
      <c r="G1071" s="104" t="s">
        <v>47</v>
      </c>
      <c r="H1071" s="104" t="s">
        <v>20</v>
      </c>
      <c r="I1071" s="104" t="s">
        <v>18</v>
      </c>
      <c r="J1071" s="125">
        <v>10</v>
      </c>
      <c r="R1071" s="74"/>
      <c r="S1071" s="74"/>
      <c r="T1071" s="74"/>
      <c r="U1071" s="152"/>
      <c r="V1071" s="74"/>
      <c r="W1071" s="74"/>
      <c r="X1071" s="74"/>
      <c r="Y1071" s="74"/>
      <c r="Z1071" s="74"/>
      <c r="AA1071" s="74"/>
      <c r="AC1071" s="74"/>
      <c r="AD1071" s="74"/>
      <c r="AE1071" s="75"/>
      <c r="AF1071" s="74"/>
      <c r="AG1071" s="74"/>
    </row>
    <row r="1072" spans="1:33" s="102" customFormat="1" x14ac:dyDescent="0.25">
      <c r="A1072" s="103">
        <v>2020</v>
      </c>
      <c r="B1072" s="104" t="s">
        <v>580</v>
      </c>
      <c r="C1072" s="104" t="s">
        <v>141</v>
      </c>
      <c r="D1072" s="104" t="s">
        <v>142</v>
      </c>
      <c r="E1072" s="104" t="s">
        <v>143</v>
      </c>
      <c r="F1072" s="104" t="s">
        <v>46</v>
      </c>
      <c r="G1072" s="104" t="s">
        <v>47</v>
      </c>
      <c r="H1072" s="104" t="s">
        <v>20</v>
      </c>
      <c r="I1072" s="104" t="s">
        <v>19</v>
      </c>
      <c r="J1072" s="125">
        <v>1</v>
      </c>
      <c r="R1072" s="74"/>
      <c r="S1072" s="74"/>
      <c r="T1072" s="74"/>
      <c r="U1072" s="152"/>
      <c r="V1072" s="74"/>
      <c r="W1072" s="74"/>
      <c r="X1072" s="74"/>
      <c r="Y1072" s="74"/>
      <c r="Z1072" s="74"/>
      <c r="AA1072" s="74"/>
      <c r="AC1072" s="74"/>
      <c r="AD1072" s="74"/>
      <c r="AE1072" s="75"/>
      <c r="AF1072" s="74"/>
      <c r="AG1072" s="74"/>
    </row>
    <row r="1073" spans="1:33" s="102" customFormat="1" x14ac:dyDescent="0.25">
      <c r="A1073" s="103">
        <v>2020</v>
      </c>
      <c r="B1073" s="104" t="s">
        <v>510</v>
      </c>
      <c r="C1073" s="104" t="s">
        <v>163</v>
      </c>
      <c r="D1073" s="104" t="s">
        <v>164</v>
      </c>
      <c r="E1073" s="104" t="s">
        <v>165</v>
      </c>
      <c r="F1073" s="104" t="s">
        <v>46</v>
      </c>
      <c r="G1073" s="104" t="s">
        <v>47</v>
      </c>
      <c r="H1073" s="104" t="s">
        <v>16</v>
      </c>
      <c r="I1073" s="104" t="s">
        <v>18</v>
      </c>
      <c r="J1073" s="125">
        <v>10</v>
      </c>
      <c r="R1073" s="74"/>
      <c r="S1073" s="74"/>
      <c r="T1073" s="74"/>
      <c r="U1073" s="152"/>
      <c r="V1073" s="74"/>
      <c r="W1073" s="74"/>
      <c r="X1073" s="74"/>
      <c r="Y1073" s="74"/>
      <c r="Z1073" s="74"/>
      <c r="AA1073" s="74"/>
      <c r="AC1073" s="74"/>
      <c r="AD1073" s="74"/>
      <c r="AE1073" s="75"/>
      <c r="AF1073" s="74"/>
      <c r="AG1073" s="74"/>
    </row>
    <row r="1074" spans="1:33" s="102" customFormat="1" x14ac:dyDescent="0.25">
      <c r="A1074" s="103">
        <v>2020</v>
      </c>
      <c r="B1074" s="104" t="s">
        <v>510</v>
      </c>
      <c r="C1074" s="104" t="s">
        <v>163</v>
      </c>
      <c r="D1074" s="104" t="s">
        <v>164</v>
      </c>
      <c r="E1074" s="104" t="s">
        <v>165</v>
      </c>
      <c r="F1074" s="104" t="s">
        <v>46</v>
      </c>
      <c r="G1074" s="104" t="s">
        <v>47</v>
      </c>
      <c r="H1074" s="104" t="s">
        <v>16</v>
      </c>
      <c r="I1074" s="104" t="s">
        <v>19</v>
      </c>
      <c r="J1074" s="125">
        <v>1</v>
      </c>
      <c r="R1074" s="74"/>
      <c r="S1074" s="74"/>
      <c r="T1074" s="74"/>
      <c r="U1074" s="152"/>
      <c r="V1074" s="74"/>
      <c r="W1074" s="74"/>
      <c r="X1074" s="74"/>
      <c r="Y1074" s="74"/>
      <c r="Z1074" s="74"/>
      <c r="AA1074" s="74"/>
      <c r="AC1074" s="74"/>
      <c r="AD1074" s="74"/>
      <c r="AE1074" s="75"/>
      <c r="AF1074" s="74"/>
      <c r="AG1074" s="74"/>
    </row>
    <row r="1075" spans="1:33" s="102" customFormat="1" x14ac:dyDescent="0.25">
      <c r="A1075" s="103">
        <v>2020</v>
      </c>
      <c r="B1075" s="104" t="s">
        <v>510</v>
      </c>
      <c r="C1075" s="104" t="s">
        <v>163</v>
      </c>
      <c r="D1075" s="104" t="s">
        <v>164</v>
      </c>
      <c r="E1075" s="104" t="s">
        <v>165</v>
      </c>
      <c r="F1075" s="104" t="s">
        <v>46</v>
      </c>
      <c r="G1075" s="104" t="s">
        <v>47</v>
      </c>
      <c r="H1075" s="104" t="s">
        <v>20</v>
      </c>
      <c r="I1075" s="104" t="s">
        <v>18</v>
      </c>
      <c r="J1075" s="125">
        <v>1</v>
      </c>
      <c r="R1075" s="74"/>
      <c r="S1075" s="74"/>
      <c r="T1075" s="74"/>
      <c r="U1075" s="152"/>
      <c r="V1075" s="74"/>
      <c r="W1075" s="74"/>
      <c r="X1075" s="74"/>
      <c r="Y1075" s="74"/>
      <c r="Z1075" s="74"/>
      <c r="AA1075" s="74"/>
      <c r="AC1075" s="74"/>
      <c r="AD1075" s="74"/>
      <c r="AE1075" s="75"/>
      <c r="AF1075" s="74"/>
      <c r="AG1075" s="74"/>
    </row>
    <row r="1076" spans="1:33" s="102" customFormat="1" x14ac:dyDescent="0.25">
      <c r="A1076" s="103">
        <v>2020</v>
      </c>
      <c r="B1076" s="104" t="s">
        <v>514</v>
      </c>
      <c r="C1076" s="104" t="s">
        <v>185</v>
      </c>
      <c r="D1076" s="104" t="s">
        <v>186</v>
      </c>
      <c r="E1076" s="104" t="s">
        <v>187</v>
      </c>
      <c r="F1076" s="104" t="s">
        <v>46</v>
      </c>
      <c r="G1076" s="104" t="s">
        <v>47</v>
      </c>
      <c r="H1076" s="104" t="s">
        <v>16</v>
      </c>
      <c r="I1076" s="104" t="s">
        <v>18</v>
      </c>
      <c r="J1076" s="125">
        <v>8</v>
      </c>
      <c r="R1076" s="74"/>
      <c r="S1076" s="74"/>
      <c r="T1076" s="74"/>
      <c r="U1076" s="152"/>
      <c r="V1076" s="74"/>
      <c r="W1076" s="74"/>
      <c r="X1076" s="74"/>
      <c r="Y1076" s="74"/>
      <c r="Z1076" s="74"/>
      <c r="AA1076" s="74"/>
      <c r="AC1076" s="74"/>
      <c r="AD1076" s="74"/>
      <c r="AE1076" s="75"/>
      <c r="AF1076" s="74"/>
      <c r="AG1076" s="74"/>
    </row>
    <row r="1077" spans="1:33" x14ac:dyDescent="0.25">
      <c r="A1077" s="103">
        <v>2020</v>
      </c>
      <c r="B1077" s="104" t="s">
        <v>514</v>
      </c>
      <c r="C1077" s="104" t="s">
        <v>185</v>
      </c>
      <c r="D1077" s="104" t="s">
        <v>186</v>
      </c>
      <c r="E1077" s="104" t="s">
        <v>187</v>
      </c>
      <c r="F1077" s="104" t="s">
        <v>46</v>
      </c>
      <c r="G1077" s="104" t="s">
        <v>47</v>
      </c>
      <c r="H1077" s="104" t="s">
        <v>16</v>
      </c>
      <c r="I1077" s="104" t="s">
        <v>24</v>
      </c>
      <c r="J1077" s="125">
        <v>9</v>
      </c>
      <c r="R1077" s="74"/>
      <c r="S1077" s="74"/>
      <c r="T1077" s="74"/>
      <c r="U1077" s="152"/>
      <c r="V1077" s="74"/>
      <c r="W1077" s="74"/>
      <c r="X1077" s="74"/>
      <c r="Y1077" s="74"/>
      <c r="Z1077" s="74"/>
      <c r="AA1077" s="74"/>
    </row>
    <row r="1078" spans="1:33" x14ac:dyDescent="0.25">
      <c r="A1078" s="103">
        <v>2020</v>
      </c>
      <c r="B1078" s="104" t="s">
        <v>514</v>
      </c>
      <c r="C1078" s="104" t="s">
        <v>185</v>
      </c>
      <c r="D1078" s="104" t="s">
        <v>186</v>
      </c>
      <c r="E1078" s="104" t="s">
        <v>187</v>
      </c>
      <c r="F1078" s="104" t="s">
        <v>46</v>
      </c>
      <c r="G1078" s="104" t="s">
        <v>47</v>
      </c>
      <c r="H1078" s="104" t="s">
        <v>16</v>
      </c>
      <c r="I1078" s="104" t="s">
        <v>19</v>
      </c>
      <c r="J1078" s="125">
        <v>5</v>
      </c>
      <c r="R1078" s="74"/>
      <c r="S1078" s="74"/>
      <c r="T1078" s="74"/>
      <c r="U1078" s="152"/>
      <c r="V1078" s="74"/>
      <c r="W1078" s="74"/>
      <c r="X1078" s="74"/>
      <c r="Y1078" s="74"/>
      <c r="Z1078" s="74"/>
      <c r="AA1078" s="74"/>
    </row>
    <row r="1079" spans="1:33" x14ac:dyDescent="0.25">
      <c r="A1079" s="103">
        <v>2020</v>
      </c>
      <c r="B1079" s="104" t="s">
        <v>514</v>
      </c>
      <c r="C1079" s="104" t="s">
        <v>185</v>
      </c>
      <c r="D1079" s="104" t="s">
        <v>186</v>
      </c>
      <c r="E1079" s="104" t="s">
        <v>187</v>
      </c>
      <c r="F1079" s="104" t="s">
        <v>46</v>
      </c>
      <c r="G1079" s="104" t="s">
        <v>47</v>
      </c>
      <c r="H1079" s="104" t="s">
        <v>23</v>
      </c>
      <c r="I1079" s="104" t="s">
        <v>17</v>
      </c>
      <c r="J1079" s="125">
        <v>1</v>
      </c>
      <c r="R1079" s="74"/>
      <c r="S1079" s="74"/>
      <c r="T1079" s="74"/>
      <c r="U1079" s="152"/>
      <c r="V1079" s="74"/>
      <c r="W1079" s="74"/>
      <c r="X1079" s="74"/>
      <c r="Y1079" s="74"/>
      <c r="Z1079" s="74"/>
      <c r="AA1079" s="74"/>
    </row>
    <row r="1080" spans="1:33" x14ac:dyDescent="0.25">
      <c r="A1080" s="103">
        <v>2020</v>
      </c>
      <c r="B1080" s="104" t="s">
        <v>514</v>
      </c>
      <c r="C1080" s="104" t="s">
        <v>185</v>
      </c>
      <c r="D1080" s="104" t="s">
        <v>186</v>
      </c>
      <c r="E1080" s="104" t="s">
        <v>187</v>
      </c>
      <c r="F1080" s="104" t="s">
        <v>46</v>
      </c>
      <c r="G1080" s="104" t="s">
        <v>47</v>
      </c>
      <c r="H1080" s="104" t="s">
        <v>23</v>
      </c>
      <c r="I1080" s="104" t="s">
        <v>24</v>
      </c>
      <c r="J1080" s="125">
        <v>7</v>
      </c>
      <c r="R1080" s="74"/>
      <c r="S1080" s="74"/>
      <c r="T1080" s="74"/>
      <c r="U1080" s="152"/>
      <c r="V1080" s="74"/>
      <c r="W1080" s="74"/>
      <c r="X1080" s="74"/>
      <c r="Y1080" s="74"/>
      <c r="Z1080" s="74"/>
      <c r="AA1080" s="74"/>
    </row>
    <row r="1081" spans="1:33" x14ac:dyDescent="0.25">
      <c r="A1081" s="103">
        <v>2020</v>
      </c>
      <c r="B1081" s="104" t="s">
        <v>514</v>
      </c>
      <c r="C1081" s="104" t="s">
        <v>185</v>
      </c>
      <c r="D1081" s="104" t="s">
        <v>186</v>
      </c>
      <c r="E1081" s="104" t="s">
        <v>187</v>
      </c>
      <c r="F1081" s="104" t="s">
        <v>46</v>
      </c>
      <c r="G1081" s="104" t="s">
        <v>47</v>
      </c>
      <c r="H1081" s="104" t="s">
        <v>23</v>
      </c>
      <c r="I1081" s="104" t="s">
        <v>19</v>
      </c>
      <c r="J1081" s="125">
        <v>6</v>
      </c>
      <c r="R1081" s="74"/>
      <c r="S1081" s="74"/>
      <c r="T1081" s="74"/>
      <c r="U1081" s="152"/>
      <c r="V1081" s="74"/>
      <c r="W1081" s="74"/>
      <c r="X1081" s="74"/>
      <c r="Y1081" s="74"/>
      <c r="Z1081" s="74"/>
      <c r="AA1081" s="74"/>
    </row>
    <row r="1082" spans="1:33" x14ac:dyDescent="0.25">
      <c r="A1082" s="103">
        <v>2020</v>
      </c>
      <c r="B1082" s="104" t="s">
        <v>514</v>
      </c>
      <c r="C1082" s="104" t="s">
        <v>185</v>
      </c>
      <c r="D1082" s="104" t="s">
        <v>186</v>
      </c>
      <c r="E1082" s="104" t="s">
        <v>187</v>
      </c>
      <c r="F1082" s="104" t="s">
        <v>46</v>
      </c>
      <c r="G1082" s="104" t="s">
        <v>47</v>
      </c>
      <c r="H1082" s="104" t="s">
        <v>20</v>
      </c>
      <c r="I1082" s="104" t="s">
        <v>18</v>
      </c>
      <c r="J1082" s="125">
        <v>1</v>
      </c>
      <c r="R1082" s="74"/>
      <c r="S1082" s="74"/>
      <c r="T1082" s="74"/>
      <c r="U1082" s="152"/>
      <c r="V1082" s="74"/>
      <c r="W1082" s="74"/>
      <c r="X1082" s="74"/>
      <c r="Y1082" s="74"/>
      <c r="Z1082" s="74"/>
      <c r="AA1082" s="74"/>
    </row>
    <row r="1083" spans="1:33" x14ac:dyDescent="0.25">
      <c r="A1083" s="103">
        <v>2020</v>
      </c>
      <c r="B1083" s="104" t="s">
        <v>602</v>
      </c>
      <c r="C1083" s="104" t="s">
        <v>202</v>
      </c>
      <c r="D1083" s="104" t="s">
        <v>203</v>
      </c>
      <c r="E1083" s="104" t="s">
        <v>204</v>
      </c>
      <c r="F1083" s="104" t="s">
        <v>46</v>
      </c>
      <c r="G1083" s="104" t="s">
        <v>47</v>
      </c>
      <c r="H1083" s="104" t="s">
        <v>16</v>
      </c>
      <c r="I1083" s="104" t="s">
        <v>17</v>
      </c>
      <c r="J1083" s="125">
        <v>1</v>
      </c>
      <c r="R1083" s="74"/>
      <c r="S1083" s="74"/>
      <c r="T1083" s="74"/>
      <c r="U1083" s="152"/>
      <c r="V1083" s="74"/>
      <c r="W1083" s="74"/>
      <c r="X1083" s="74"/>
      <c r="Y1083" s="74"/>
      <c r="Z1083" s="74"/>
      <c r="AA1083" s="74"/>
    </row>
    <row r="1084" spans="1:33" x14ac:dyDescent="0.25">
      <c r="A1084" s="103">
        <v>2020</v>
      </c>
      <c r="B1084" s="104" t="s">
        <v>602</v>
      </c>
      <c r="C1084" s="104" t="s">
        <v>202</v>
      </c>
      <c r="D1084" s="104" t="s">
        <v>203</v>
      </c>
      <c r="E1084" s="104" t="s">
        <v>204</v>
      </c>
      <c r="F1084" s="104" t="s">
        <v>46</v>
      </c>
      <c r="G1084" s="104" t="s">
        <v>47</v>
      </c>
      <c r="H1084" s="104" t="s">
        <v>16</v>
      </c>
      <c r="I1084" s="104" t="s">
        <v>18</v>
      </c>
      <c r="J1084" s="125">
        <v>1</v>
      </c>
      <c r="R1084" s="74"/>
      <c r="S1084" s="74"/>
      <c r="T1084" s="74"/>
      <c r="U1084" s="152"/>
      <c r="V1084" s="74"/>
      <c r="W1084" s="74"/>
      <c r="X1084" s="74"/>
      <c r="Y1084" s="74"/>
      <c r="Z1084" s="74"/>
      <c r="AA1084" s="74"/>
    </row>
    <row r="1085" spans="1:33" x14ac:dyDescent="0.25">
      <c r="A1085" s="103">
        <v>2020</v>
      </c>
      <c r="B1085" s="104" t="s">
        <v>603</v>
      </c>
      <c r="C1085" s="104" t="s">
        <v>214</v>
      </c>
      <c r="D1085" s="104" t="s">
        <v>215</v>
      </c>
      <c r="E1085" s="104" t="s">
        <v>216</v>
      </c>
      <c r="F1085" s="104" t="s">
        <v>46</v>
      </c>
      <c r="G1085" s="104" t="s">
        <v>47</v>
      </c>
      <c r="H1085" s="104" t="s">
        <v>16</v>
      </c>
      <c r="I1085" s="104" t="s">
        <v>18</v>
      </c>
      <c r="J1085" s="125">
        <v>1</v>
      </c>
      <c r="R1085" s="74"/>
      <c r="S1085" s="74"/>
      <c r="T1085" s="74"/>
      <c r="U1085" s="152"/>
      <c r="V1085" s="74"/>
      <c r="W1085" s="74"/>
      <c r="X1085" s="74"/>
      <c r="Y1085" s="74"/>
      <c r="Z1085" s="74"/>
      <c r="AA1085" s="74"/>
    </row>
    <row r="1086" spans="1:33" x14ac:dyDescent="0.25">
      <c r="A1086" s="103">
        <v>2020</v>
      </c>
      <c r="B1086" s="104" t="s">
        <v>581</v>
      </c>
      <c r="C1086" s="104" t="s">
        <v>147</v>
      </c>
      <c r="D1086" s="104" t="s">
        <v>142</v>
      </c>
      <c r="E1086" s="104" t="s">
        <v>143</v>
      </c>
      <c r="F1086" s="104" t="s">
        <v>46</v>
      </c>
      <c r="G1086" s="104" t="s">
        <v>47</v>
      </c>
      <c r="H1086" s="104" t="s">
        <v>16</v>
      </c>
      <c r="I1086" s="104" t="s">
        <v>18</v>
      </c>
      <c r="J1086" s="125">
        <v>1</v>
      </c>
      <c r="R1086" s="74"/>
      <c r="S1086" s="74"/>
      <c r="T1086" s="74"/>
      <c r="U1086" s="152"/>
      <c r="V1086" s="74"/>
      <c r="W1086" s="74"/>
      <c r="X1086" s="74"/>
      <c r="Y1086" s="74"/>
      <c r="Z1086" s="74"/>
      <c r="AA1086" s="74"/>
    </row>
    <row r="1087" spans="1:33" x14ac:dyDescent="0.25">
      <c r="A1087" s="103">
        <v>2020</v>
      </c>
      <c r="B1087" s="104" t="s">
        <v>581</v>
      </c>
      <c r="C1087" s="104" t="s">
        <v>147</v>
      </c>
      <c r="D1087" s="104" t="s">
        <v>142</v>
      </c>
      <c r="E1087" s="104" t="s">
        <v>143</v>
      </c>
      <c r="F1087" s="104" t="s">
        <v>46</v>
      </c>
      <c r="G1087" s="104" t="s">
        <v>47</v>
      </c>
      <c r="H1087" s="104" t="s">
        <v>20</v>
      </c>
      <c r="I1087" s="104" t="s">
        <v>18</v>
      </c>
      <c r="J1087" s="125">
        <v>1</v>
      </c>
      <c r="R1087" s="74"/>
      <c r="S1087" s="74"/>
      <c r="T1087" s="74"/>
      <c r="U1087" s="152"/>
      <c r="V1087" s="74"/>
      <c r="W1087" s="74"/>
      <c r="X1087" s="74"/>
      <c r="Y1087" s="74"/>
      <c r="Z1087" s="74"/>
      <c r="AA1087" s="74"/>
    </row>
    <row r="1088" spans="1:33" x14ac:dyDescent="0.25">
      <c r="A1088" s="103">
        <v>2020</v>
      </c>
      <c r="B1088" s="104" t="s">
        <v>548</v>
      </c>
      <c r="C1088" s="104" t="s">
        <v>370</v>
      </c>
      <c r="D1088" s="104" t="s">
        <v>367</v>
      </c>
      <c r="E1088" s="104" t="s">
        <v>368</v>
      </c>
      <c r="F1088" s="104" t="s">
        <v>46</v>
      </c>
      <c r="G1088" s="104" t="s">
        <v>47</v>
      </c>
      <c r="H1088" s="104" t="s">
        <v>16</v>
      </c>
      <c r="I1088" s="104" t="s">
        <v>17</v>
      </c>
      <c r="J1088" s="125">
        <v>1</v>
      </c>
      <c r="R1088" s="74"/>
      <c r="S1088" s="74"/>
      <c r="T1088" s="74"/>
      <c r="U1088" s="152"/>
      <c r="V1088" s="74"/>
      <c r="W1088" s="74"/>
      <c r="X1088" s="74"/>
      <c r="Y1088" s="74"/>
      <c r="Z1088" s="74"/>
      <c r="AA1088" s="74"/>
    </row>
    <row r="1089" spans="1:33" x14ac:dyDescent="0.25">
      <c r="A1089" s="103">
        <v>2020</v>
      </c>
      <c r="B1089" s="104" t="s">
        <v>548</v>
      </c>
      <c r="C1089" s="104" t="s">
        <v>370</v>
      </c>
      <c r="D1089" s="104" t="s">
        <v>367</v>
      </c>
      <c r="E1089" s="104" t="s">
        <v>368</v>
      </c>
      <c r="F1089" s="104" t="s">
        <v>46</v>
      </c>
      <c r="G1089" s="104" t="s">
        <v>47</v>
      </c>
      <c r="H1089" s="104" t="s">
        <v>16</v>
      </c>
      <c r="I1089" s="104" t="s">
        <v>18</v>
      </c>
      <c r="J1089" s="125">
        <v>2</v>
      </c>
      <c r="R1089" s="74"/>
      <c r="S1089" s="74"/>
      <c r="T1089" s="74"/>
      <c r="U1089" s="152"/>
      <c r="V1089" s="74"/>
      <c r="W1089" s="74"/>
      <c r="X1089" s="74"/>
      <c r="Y1089" s="74"/>
      <c r="Z1089" s="74"/>
      <c r="AA1089" s="74"/>
    </row>
    <row r="1090" spans="1:33" x14ac:dyDescent="0.25">
      <c r="A1090" s="103">
        <v>2020</v>
      </c>
      <c r="B1090" s="104" t="s">
        <v>548</v>
      </c>
      <c r="C1090" s="104" t="s">
        <v>370</v>
      </c>
      <c r="D1090" s="104" t="s">
        <v>367</v>
      </c>
      <c r="E1090" s="104" t="s">
        <v>368</v>
      </c>
      <c r="F1090" s="104" t="s">
        <v>46</v>
      </c>
      <c r="G1090" s="104" t="s">
        <v>47</v>
      </c>
      <c r="H1090" s="104" t="s">
        <v>23</v>
      </c>
      <c r="I1090" s="104" t="s">
        <v>18</v>
      </c>
      <c r="J1090" s="125">
        <v>3</v>
      </c>
      <c r="R1090" s="74"/>
      <c r="S1090" s="74"/>
      <c r="T1090" s="74"/>
      <c r="U1090" s="152"/>
      <c r="V1090" s="74"/>
      <c r="W1090" s="74"/>
      <c r="X1090" s="74"/>
      <c r="Y1090" s="74"/>
      <c r="Z1090" s="74"/>
      <c r="AA1090" s="74"/>
    </row>
    <row r="1091" spans="1:33" x14ac:dyDescent="0.25">
      <c r="A1091" s="103">
        <v>2020</v>
      </c>
      <c r="B1091" s="104" t="s">
        <v>548</v>
      </c>
      <c r="C1091" s="104" t="s">
        <v>370</v>
      </c>
      <c r="D1091" s="104" t="s">
        <v>367</v>
      </c>
      <c r="E1091" s="104" t="s">
        <v>368</v>
      </c>
      <c r="F1091" s="104" t="s">
        <v>46</v>
      </c>
      <c r="G1091" s="104" t="s">
        <v>47</v>
      </c>
      <c r="H1091" s="104" t="s">
        <v>23</v>
      </c>
      <c r="I1091" s="104" t="s">
        <v>24</v>
      </c>
      <c r="J1091" s="125">
        <v>16</v>
      </c>
      <c r="R1091" s="74"/>
      <c r="S1091" s="74"/>
      <c r="T1091" s="74"/>
      <c r="U1091" s="152"/>
      <c r="V1091" s="74"/>
      <c r="W1091" s="74"/>
      <c r="X1091" s="74"/>
      <c r="Y1091" s="74"/>
      <c r="Z1091" s="74"/>
      <c r="AA1091" s="74"/>
    </row>
    <row r="1092" spans="1:33" x14ac:dyDescent="0.25">
      <c r="A1092" s="103">
        <v>2020</v>
      </c>
      <c r="B1092" s="104" t="s">
        <v>548</v>
      </c>
      <c r="C1092" s="104" t="s">
        <v>370</v>
      </c>
      <c r="D1092" s="104" t="s">
        <v>367</v>
      </c>
      <c r="E1092" s="104" t="s">
        <v>368</v>
      </c>
      <c r="F1092" s="104" t="s">
        <v>46</v>
      </c>
      <c r="G1092" s="104" t="s">
        <v>47</v>
      </c>
      <c r="H1092" s="104" t="s">
        <v>23</v>
      </c>
      <c r="I1092" s="104" t="s">
        <v>19</v>
      </c>
      <c r="J1092" s="125">
        <v>3</v>
      </c>
      <c r="R1092" s="74"/>
      <c r="S1092" s="74"/>
      <c r="T1092" s="74"/>
      <c r="U1092" s="152"/>
      <c r="V1092" s="74"/>
      <c r="W1092" s="74"/>
      <c r="X1092" s="74"/>
      <c r="Y1092" s="74"/>
      <c r="Z1092" s="74"/>
      <c r="AA1092" s="74"/>
    </row>
    <row r="1093" spans="1:33" x14ac:dyDescent="0.25">
      <c r="A1093" s="103">
        <v>2020</v>
      </c>
      <c r="B1093" s="104" t="s">
        <v>548</v>
      </c>
      <c r="C1093" s="104" t="s">
        <v>370</v>
      </c>
      <c r="D1093" s="104" t="s">
        <v>367</v>
      </c>
      <c r="E1093" s="104" t="s">
        <v>368</v>
      </c>
      <c r="F1093" s="104" t="s">
        <v>46</v>
      </c>
      <c r="G1093" s="104" t="s">
        <v>47</v>
      </c>
      <c r="H1093" s="104" t="s">
        <v>20</v>
      </c>
      <c r="I1093" s="104" t="s">
        <v>18</v>
      </c>
      <c r="J1093" s="125">
        <v>3</v>
      </c>
      <c r="R1093" s="102"/>
      <c r="S1093" s="102"/>
      <c r="T1093" s="102"/>
      <c r="V1093" s="102"/>
      <c r="W1093" s="102"/>
      <c r="X1093" s="102"/>
      <c r="Y1093" s="102"/>
      <c r="Z1093" s="102"/>
      <c r="AA1093" s="102"/>
    </row>
    <row r="1094" spans="1:33" x14ac:dyDescent="0.25">
      <c r="A1094" s="103">
        <v>2020</v>
      </c>
      <c r="B1094" s="104" t="s">
        <v>548</v>
      </c>
      <c r="C1094" s="104" t="s">
        <v>370</v>
      </c>
      <c r="D1094" s="104" t="s">
        <v>367</v>
      </c>
      <c r="E1094" s="104" t="s">
        <v>368</v>
      </c>
      <c r="F1094" s="104" t="s">
        <v>46</v>
      </c>
      <c r="G1094" s="104" t="s">
        <v>47</v>
      </c>
      <c r="H1094" s="104" t="s">
        <v>20</v>
      </c>
      <c r="I1094" s="104" t="s">
        <v>24</v>
      </c>
      <c r="J1094" s="125">
        <v>36</v>
      </c>
      <c r="R1094" s="102"/>
      <c r="S1094" s="102"/>
      <c r="T1094" s="102"/>
      <c r="V1094" s="102"/>
      <c r="W1094" s="102"/>
      <c r="X1094" s="102"/>
      <c r="Y1094" s="102"/>
      <c r="Z1094" s="102"/>
      <c r="AA1094" s="102"/>
    </row>
    <row r="1095" spans="1:33" x14ac:dyDescent="0.25">
      <c r="A1095" s="103">
        <v>2020</v>
      </c>
      <c r="B1095" s="104" t="s">
        <v>523</v>
      </c>
      <c r="C1095" s="104" t="s">
        <v>366</v>
      </c>
      <c r="D1095" s="104" t="s">
        <v>367</v>
      </c>
      <c r="E1095" s="104" t="s">
        <v>368</v>
      </c>
      <c r="F1095" s="104" t="s">
        <v>46</v>
      </c>
      <c r="G1095" s="104" t="s">
        <v>47</v>
      </c>
      <c r="H1095" s="104" t="s">
        <v>16</v>
      </c>
      <c r="I1095" s="104" t="s">
        <v>18</v>
      </c>
      <c r="J1095" s="125">
        <v>10</v>
      </c>
      <c r="R1095" s="102"/>
      <c r="S1095" s="102"/>
      <c r="T1095" s="102"/>
      <c r="V1095" s="102"/>
      <c r="W1095" s="102"/>
      <c r="X1095" s="102"/>
      <c r="Y1095" s="102"/>
      <c r="Z1095" s="102"/>
      <c r="AA1095" s="102"/>
    </row>
    <row r="1096" spans="1:33" x14ac:dyDescent="0.25">
      <c r="A1096" s="103">
        <v>2020</v>
      </c>
      <c r="B1096" s="104" t="s">
        <v>523</v>
      </c>
      <c r="C1096" s="104" t="s">
        <v>366</v>
      </c>
      <c r="D1096" s="104" t="s">
        <v>367</v>
      </c>
      <c r="E1096" s="104" t="s">
        <v>368</v>
      </c>
      <c r="F1096" s="104" t="s">
        <v>46</v>
      </c>
      <c r="G1096" s="104" t="s">
        <v>47</v>
      </c>
      <c r="H1096" s="104" t="s">
        <v>16</v>
      </c>
      <c r="I1096" s="104" t="s">
        <v>24</v>
      </c>
      <c r="J1096" s="125">
        <v>100</v>
      </c>
      <c r="R1096" s="102"/>
      <c r="S1096" s="102"/>
      <c r="T1096" s="102"/>
      <c r="V1096" s="102"/>
      <c r="W1096" s="102"/>
      <c r="X1096" s="102"/>
      <c r="Y1096" s="102"/>
      <c r="Z1096" s="102"/>
      <c r="AA1096" s="102"/>
    </row>
    <row r="1097" spans="1:33" x14ac:dyDescent="0.25">
      <c r="A1097" s="103">
        <v>2020</v>
      </c>
      <c r="B1097" s="104" t="s">
        <v>523</v>
      </c>
      <c r="C1097" s="104" t="s">
        <v>366</v>
      </c>
      <c r="D1097" s="104" t="s">
        <v>367</v>
      </c>
      <c r="E1097" s="104" t="s">
        <v>368</v>
      </c>
      <c r="F1097" s="104" t="s">
        <v>46</v>
      </c>
      <c r="G1097" s="104" t="s">
        <v>47</v>
      </c>
      <c r="H1097" s="104" t="s">
        <v>16</v>
      </c>
      <c r="I1097" s="104" t="s">
        <v>19</v>
      </c>
      <c r="J1097" s="125">
        <v>16</v>
      </c>
      <c r="R1097" s="102"/>
      <c r="S1097" s="102"/>
      <c r="T1097" s="102"/>
      <c r="V1097" s="102"/>
      <c r="W1097" s="102"/>
      <c r="X1097" s="102"/>
      <c r="Y1097" s="102"/>
      <c r="Z1097" s="102"/>
      <c r="AA1097" s="102"/>
    </row>
    <row r="1098" spans="1:33" x14ac:dyDescent="0.25">
      <c r="A1098" s="103">
        <v>2020</v>
      </c>
      <c r="B1098" s="104" t="s">
        <v>523</v>
      </c>
      <c r="C1098" s="104" t="s">
        <v>366</v>
      </c>
      <c r="D1098" s="104" t="s">
        <v>367</v>
      </c>
      <c r="E1098" s="104" t="s">
        <v>368</v>
      </c>
      <c r="F1098" s="104" t="s">
        <v>46</v>
      </c>
      <c r="G1098" s="104" t="s">
        <v>47</v>
      </c>
      <c r="H1098" s="104" t="s">
        <v>23</v>
      </c>
      <c r="I1098" s="104" t="s">
        <v>18</v>
      </c>
      <c r="J1098" s="125">
        <v>1</v>
      </c>
      <c r="R1098" s="102"/>
      <c r="S1098" s="102"/>
      <c r="T1098" s="102"/>
      <c r="V1098" s="102"/>
      <c r="W1098" s="102"/>
      <c r="X1098" s="102"/>
      <c r="Y1098" s="102"/>
      <c r="Z1098" s="102"/>
      <c r="AA1098" s="102"/>
    </row>
    <row r="1099" spans="1:33" x14ac:dyDescent="0.25">
      <c r="A1099" s="103">
        <v>2020</v>
      </c>
      <c r="B1099" s="104" t="s">
        <v>531</v>
      </c>
      <c r="C1099" s="104" t="s">
        <v>284</v>
      </c>
      <c r="D1099" s="104" t="s">
        <v>279</v>
      </c>
      <c r="E1099" s="104" t="s">
        <v>280</v>
      </c>
      <c r="F1099" s="104" t="s">
        <v>46</v>
      </c>
      <c r="G1099" s="104" t="s">
        <v>47</v>
      </c>
      <c r="H1099" s="104" t="s">
        <v>16</v>
      </c>
      <c r="I1099" s="104" t="s">
        <v>18</v>
      </c>
      <c r="J1099" s="125">
        <v>1</v>
      </c>
      <c r="R1099" s="102"/>
      <c r="S1099" s="102"/>
      <c r="T1099" s="102"/>
      <c r="V1099" s="102"/>
      <c r="W1099" s="102"/>
      <c r="X1099" s="102"/>
      <c r="Y1099" s="102"/>
      <c r="Z1099" s="102"/>
      <c r="AA1099" s="102"/>
    </row>
    <row r="1100" spans="1:33" s="102" customFormat="1" x14ac:dyDescent="0.25">
      <c r="A1100" s="103">
        <v>2020</v>
      </c>
      <c r="B1100" s="104" t="s">
        <v>531</v>
      </c>
      <c r="C1100" s="104" t="s">
        <v>284</v>
      </c>
      <c r="D1100" s="104" t="s">
        <v>279</v>
      </c>
      <c r="E1100" s="104" t="s">
        <v>280</v>
      </c>
      <c r="F1100" s="104" t="s">
        <v>46</v>
      </c>
      <c r="G1100" s="104" t="s">
        <v>47</v>
      </c>
      <c r="H1100" s="104" t="s">
        <v>16</v>
      </c>
      <c r="I1100" s="104" t="s">
        <v>19</v>
      </c>
      <c r="J1100" s="125">
        <v>3</v>
      </c>
      <c r="U1100" s="134"/>
      <c r="AC1100" s="74"/>
      <c r="AD1100" s="74"/>
      <c r="AE1100" s="75"/>
      <c r="AF1100" s="74"/>
      <c r="AG1100" s="74"/>
    </row>
    <row r="1101" spans="1:33" x14ac:dyDescent="0.25">
      <c r="A1101" s="103">
        <v>2020</v>
      </c>
      <c r="B1101" s="104" t="s">
        <v>549</v>
      </c>
      <c r="C1101" s="104" t="s">
        <v>316</v>
      </c>
      <c r="D1101" s="104" t="s">
        <v>309</v>
      </c>
      <c r="E1101" s="104" t="s">
        <v>310</v>
      </c>
      <c r="F1101" s="104" t="s">
        <v>311</v>
      </c>
      <c r="G1101" s="104" t="s">
        <v>312</v>
      </c>
      <c r="H1101" s="104" t="s">
        <v>16</v>
      </c>
      <c r="I1101" s="104" t="s">
        <v>17</v>
      </c>
      <c r="J1101" s="125">
        <v>2</v>
      </c>
      <c r="R1101" s="102"/>
      <c r="S1101" s="102"/>
      <c r="T1101" s="102"/>
      <c r="V1101" s="102"/>
      <c r="W1101" s="102"/>
      <c r="X1101" s="102"/>
      <c r="Y1101" s="102"/>
      <c r="Z1101" s="102"/>
      <c r="AA1101" s="102"/>
    </row>
    <row r="1102" spans="1:33" x14ac:dyDescent="0.25">
      <c r="A1102" s="103">
        <v>2020</v>
      </c>
      <c r="B1102" s="104" t="s">
        <v>549</v>
      </c>
      <c r="C1102" s="104" t="s">
        <v>316</v>
      </c>
      <c r="D1102" s="104" t="s">
        <v>309</v>
      </c>
      <c r="E1102" s="104" t="s">
        <v>310</v>
      </c>
      <c r="F1102" s="104" t="s">
        <v>311</v>
      </c>
      <c r="G1102" s="104" t="s">
        <v>312</v>
      </c>
      <c r="H1102" s="104" t="s">
        <v>16</v>
      </c>
      <c r="I1102" s="104" t="s">
        <v>18</v>
      </c>
      <c r="J1102" s="125">
        <v>1</v>
      </c>
      <c r="R1102" s="102"/>
      <c r="S1102" s="102"/>
      <c r="T1102" s="102"/>
      <c r="V1102" s="102"/>
      <c r="W1102" s="102"/>
      <c r="X1102" s="102"/>
      <c r="Y1102" s="102"/>
      <c r="Z1102" s="102"/>
      <c r="AA1102" s="102"/>
    </row>
    <row r="1103" spans="1:33" s="102" customFormat="1" x14ac:dyDescent="0.25">
      <c r="A1103" s="103">
        <v>2020</v>
      </c>
      <c r="B1103" s="104" t="s">
        <v>549</v>
      </c>
      <c r="C1103" s="104" t="s">
        <v>316</v>
      </c>
      <c r="D1103" s="104" t="s">
        <v>309</v>
      </c>
      <c r="E1103" s="104" t="s">
        <v>310</v>
      </c>
      <c r="F1103" s="104" t="s">
        <v>311</v>
      </c>
      <c r="G1103" s="104" t="s">
        <v>312</v>
      </c>
      <c r="H1103" s="104" t="s">
        <v>23</v>
      </c>
      <c r="I1103" s="104" t="s">
        <v>24</v>
      </c>
      <c r="J1103" s="125">
        <v>4</v>
      </c>
      <c r="U1103" s="134"/>
      <c r="AC1103" s="74"/>
      <c r="AD1103" s="74"/>
      <c r="AE1103" s="75"/>
      <c r="AF1103" s="74"/>
      <c r="AG1103" s="74"/>
    </row>
    <row r="1104" spans="1:33" x14ac:dyDescent="0.25">
      <c r="A1104" s="103">
        <v>2020</v>
      </c>
      <c r="B1104" s="104" t="s">
        <v>549</v>
      </c>
      <c r="C1104" s="104" t="s">
        <v>316</v>
      </c>
      <c r="D1104" s="104" t="s">
        <v>309</v>
      </c>
      <c r="E1104" s="104" t="s">
        <v>310</v>
      </c>
      <c r="F1104" s="104" t="s">
        <v>311</v>
      </c>
      <c r="G1104" s="104" t="s">
        <v>312</v>
      </c>
      <c r="H1104" s="104" t="s">
        <v>20</v>
      </c>
      <c r="I1104" s="104" t="s">
        <v>18</v>
      </c>
      <c r="J1104" s="125">
        <v>6</v>
      </c>
      <c r="R1104" s="102"/>
      <c r="S1104" s="102"/>
      <c r="T1104" s="102"/>
      <c r="V1104" s="102"/>
      <c r="W1104" s="102"/>
      <c r="X1104" s="102"/>
      <c r="Y1104" s="102"/>
      <c r="Z1104" s="102"/>
      <c r="AA1104" s="102"/>
    </row>
    <row r="1105" spans="1:33" x14ac:dyDescent="0.25">
      <c r="A1105" s="103">
        <v>2020</v>
      </c>
      <c r="B1105" s="104" t="s">
        <v>549</v>
      </c>
      <c r="C1105" s="104" t="s">
        <v>316</v>
      </c>
      <c r="D1105" s="104" t="s">
        <v>309</v>
      </c>
      <c r="E1105" s="104" t="s">
        <v>310</v>
      </c>
      <c r="F1105" s="104" t="s">
        <v>311</v>
      </c>
      <c r="G1105" s="104" t="s">
        <v>312</v>
      </c>
      <c r="H1105" s="104" t="s">
        <v>20</v>
      </c>
      <c r="I1105" s="104" t="s">
        <v>24</v>
      </c>
      <c r="J1105" s="125">
        <v>144</v>
      </c>
      <c r="R1105" s="102"/>
      <c r="S1105" s="102"/>
      <c r="T1105" s="102"/>
      <c r="V1105" s="102"/>
      <c r="W1105" s="102"/>
      <c r="X1105" s="102"/>
      <c r="Y1105" s="102"/>
      <c r="Z1105" s="102"/>
      <c r="AA1105" s="102"/>
    </row>
    <row r="1106" spans="1:33" x14ac:dyDescent="0.25">
      <c r="A1106" s="103">
        <v>2020</v>
      </c>
      <c r="B1106" s="104" t="s">
        <v>583</v>
      </c>
      <c r="C1106" s="104" t="s">
        <v>308</v>
      </c>
      <c r="D1106" s="104" t="s">
        <v>309</v>
      </c>
      <c r="E1106" s="104" t="s">
        <v>310</v>
      </c>
      <c r="F1106" s="104" t="s">
        <v>311</v>
      </c>
      <c r="G1106" s="104" t="s">
        <v>312</v>
      </c>
      <c r="H1106" s="104" t="s">
        <v>16</v>
      </c>
      <c r="I1106" s="104" t="s">
        <v>17</v>
      </c>
      <c r="J1106" s="125">
        <v>1</v>
      </c>
      <c r="R1106" s="102"/>
      <c r="S1106" s="102"/>
      <c r="T1106" s="102"/>
      <c r="V1106" s="102"/>
      <c r="W1106" s="102"/>
      <c r="X1106" s="102"/>
      <c r="Y1106" s="102"/>
      <c r="Z1106" s="102"/>
      <c r="AA1106" s="102"/>
    </row>
    <row r="1107" spans="1:33" x14ac:dyDescent="0.25">
      <c r="A1107" s="103">
        <v>2020</v>
      </c>
      <c r="B1107" s="104" t="s">
        <v>583</v>
      </c>
      <c r="C1107" s="104" t="s">
        <v>308</v>
      </c>
      <c r="D1107" s="104" t="s">
        <v>309</v>
      </c>
      <c r="E1107" s="104" t="s">
        <v>310</v>
      </c>
      <c r="F1107" s="104" t="s">
        <v>311</v>
      </c>
      <c r="G1107" s="104" t="s">
        <v>312</v>
      </c>
      <c r="H1107" s="104" t="s">
        <v>16</v>
      </c>
      <c r="I1107" s="104" t="s">
        <v>18</v>
      </c>
      <c r="J1107" s="125">
        <v>12</v>
      </c>
      <c r="R1107" s="102"/>
      <c r="S1107" s="102"/>
      <c r="T1107" s="102"/>
      <c r="V1107" s="102"/>
      <c r="W1107" s="102"/>
      <c r="X1107" s="102"/>
      <c r="Y1107" s="102"/>
      <c r="Z1107" s="102"/>
      <c r="AA1107" s="102"/>
    </row>
    <row r="1108" spans="1:33" s="102" customFormat="1" x14ac:dyDescent="0.25">
      <c r="A1108" s="103">
        <v>2020</v>
      </c>
      <c r="B1108" s="104" t="s">
        <v>583</v>
      </c>
      <c r="C1108" s="104" t="s">
        <v>308</v>
      </c>
      <c r="D1108" s="104" t="s">
        <v>309</v>
      </c>
      <c r="E1108" s="104" t="s">
        <v>310</v>
      </c>
      <c r="F1108" s="104" t="s">
        <v>311</v>
      </c>
      <c r="G1108" s="104" t="s">
        <v>312</v>
      </c>
      <c r="H1108" s="104" t="s">
        <v>16</v>
      </c>
      <c r="I1108" s="104" t="s">
        <v>24</v>
      </c>
      <c r="J1108" s="125">
        <v>1</v>
      </c>
      <c r="U1108" s="134"/>
      <c r="AC1108" s="74"/>
      <c r="AD1108" s="74"/>
      <c r="AE1108" s="75"/>
      <c r="AF1108" s="74"/>
      <c r="AG1108" s="74"/>
    </row>
    <row r="1109" spans="1:33" x14ac:dyDescent="0.25">
      <c r="A1109" s="103">
        <v>2020</v>
      </c>
      <c r="B1109" s="104" t="s">
        <v>583</v>
      </c>
      <c r="C1109" s="104" t="s">
        <v>308</v>
      </c>
      <c r="D1109" s="104" t="s">
        <v>309</v>
      </c>
      <c r="E1109" s="104" t="s">
        <v>310</v>
      </c>
      <c r="F1109" s="104" t="s">
        <v>311</v>
      </c>
      <c r="G1109" s="104" t="s">
        <v>312</v>
      </c>
      <c r="H1109" s="104" t="s">
        <v>16</v>
      </c>
      <c r="I1109" s="104" t="s">
        <v>19</v>
      </c>
      <c r="J1109" s="125">
        <v>12</v>
      </c>
      <c r="R1109" s="102"/>
      <c r="S1109" s="102"/>
      <c r="T1109" s="102"/>
      <c r="V1109" s="102"/>
      <c r="W1109" s="102"/>
      <c r="X1109" s="102"/>
      <c r="Y1109" s="102"/>
      <c r="Z1109" s="102"/>
      <c r="AA1109" s="102"/>
    </row>
    <row r="1110" spans="1:33" x14ac:dyDescent="0.25">
      <c r="A1110" s="103">
        <v>2020</v>
      </c>
      <c r="B1110" s="104" t="s">
        <v>583</v>
      </c>
      <c r="C1110" s="104" t="s">
        <v>308</v>
      </c>
      <c r="D1110" s="104" t="s">
        <v>309</v>
      </c>
      <c r="E1110" s="104" t="s">
        <v>310</v>
      </c>
      <c r="F1110" s="104" t="s">
        <v>311</v>
      </c>
      <c r="G1110" s="104" t="s">
        <v>312</v>
      </c>
      <c r="H1110" s="104" t="s">
        <v>20</v>
      </c>
      <c r="I1110" s="104" t="s">
        <v>17</v>
      </c>
      <c r="J1110" s="125">
        <v>3</v>
      </c>
      <c r="R1110" s="102"/>
      <c r="S1110" s="102"/>
      <c r="T1110" s="102"/>
      <c r="V1110" s="102"/>
      <c r="W1110" s="102"/>
      <c r="X1110" s="102"/>
      <c r="Y1110" s="102"/>
      <c r="Z1110" s="102"/>
      <c r="AA1110" s="102"/>
    </row>
    <row r="1111" spans="1:33" s="102" customFormat="1" x14ac:dyDescent="0.25">
      <c r="A1111" s="103">
        <v>2020</v>
      </c>
      <c r="B1111" s="104" t="s">
        <v>583</v>
      </c>
      <c r="C1111" s="104" t="s">
        <v>308</v>
      </c>
      <c r="D1111" s="104" t="s">
        <v>309</v>
      </c>
      <c r="E1111" s="104" t="s">
        <v>310</v>
      </c>
      <c r="F1111" s="104" t="s">
        <v>311</v>
      </c>
      <c r="G1111" s="104" t="s">
        <v>312</v>
      </c>
      <c r="H1111" s="104" t="s">
        <v>20</v>
      </c>
      <c r="I1111" s="104" t="s">
        <v>18</v>
      </c>
      <c r="J1111" s="125">
        <v>4</v>
      </c>
      <c r="U1111" s="134"/>
      <c r="AC1111" s="74"/>
      <c r="AD1111" s="74"/>
      <c r="AE1111" s="75"/>
      <c r="AF1111" s="74"/>
      <c r="AG1111" s="74"/>
    </row>
    <row r="1112" spans="1:33" x14ac:dyDescent="0.25">
      <c r="A1112" s="103">
        <v>2020</v>
      </c>
      <c r="B1112" s="104" t="s">
        <v>583</v>
      </c>
      <c r="C1112" s="104" t="s">
        <v>308</v>
      </c>
      <c r="D1112" s="104" t="s">
        <v>309</v>
      </c>
      <c r="E1112" s="104" t="s">
        <v>310</v>
      </c>
      <c r="F1112" s="104" t="s">
        <v>311</v>
      </c>
      <c r="G1112" s="104" t="s">
        <v>312</v>
      </c>
      <c r="H1112" s="104" t="s">
        <v>20</v>
      </c>
      <c r="I1112" s="104" t="s">
        <v>24</v>
      </c>
      <c r="J1112" s="125">
        <v>49</v>
      </c>
      <c r="R1112" s="102"/>
      <c r="S1112" s="102"/>
      <c r="T1112" s="102"/>
      <c r="V1112" s="102"/>
      <c r="W1112" s="102"/>
      <c r="X1112" s="102"/>
      <c r="Y1112" s="102"/>
      <c r="Z1112" s="102"/>
      <c r="AA1112" s="102"/>
    </row>
    <row r="1113" spans="1:33" x14ac:dyDescent="0.25">
      <c r="A1113" s="103">
        <v>2020</v>
      </c>
      <c r="B1113" s="104" t="s">
        <v>583</v>
      </c>
      <c r="C1113" s="104" t="s">
        <v>308</v>
      </c>
      <c r="D1113" s="104" t="s">
        <v>309</v>
      </c>
      <c r="E1113" s="104" t="s">
        <v>310</v>
      </c>
      <c r="F1113" s="104" t="s">
        <v>311</v>
      </c>
      <c r="G1113" s="104" t="s">
        <v>312</v>
      </c>
      <c r="H1113" s="104" t="s">
        <v>20</v>
      </c>
      <c r="I1113" s="104" t="s">
        <v>19</v>
      </c>
      <c r="J1113" s="125">
        <v>3</v>
      </c>
      <c r="R1113" s="102"/>
      <c r="S1113" s="102"/>
      <c r="T1113" s="102"/>
      <c r="V1113" s="102"/>
      <c r="W1113" s="102"/>
      <c r="X1113" s="102"/>
      <c r="Y1113" s="102"/>
      <c r="Z1113" s="102"/>
      <c r="AA1113" s="102"/>
    </row>
    <row r="1114" spans="1:33" s="102" customFormat="1" x14ac:dyDescent="0.25">
      <c r="A1114" s="103">
        <v>2020</v>
      </c>
      <c r="B1114" s="104" t="s">
        <v>596</v>
      </c>
      <c r="C1114" s="104" t="s">
        <v>597</v>
      </c>
      <c r="D1114" s="104" t="s">
        <v>74</v>
      </c>
      <c r="E1114" s="104" t="s">
        <v>75</v>
      </c>
      <c r="F1114" s="104" t="s">
        <v>76</v>
      </c>
      <c r="G1114" s="104" t="s">
        <v>77</v>
      </c>
      <c r="H1114" s="104" t="s">
        <v>23</v>
      </c>
      <c r="I1114" s="104" t="s">
        <v>18</v>
      </c>
      <c r="J1114" s="125">
        <v>1</v>
      </c>
      <c r="U1114" s="134"/>
      <c r="AC1114" s="74"/>
      <c r="AD1114" s="74"/>
      <c r="AE1114" s="75"/>
      <c r="AF1114" s="74"/>
      <c r="AG1114" s="74"/>
    </row>
    <row r="1115" spans="1:33" x14ac:dyDescent="0.25">
      <c r="A1115" s="103">
        <v>2020</v>
      </c>
      <c r="B1115" s="104" t="s">
        <v>596</v>
      </c>
      <c r="C1115" s="104" t="s">
        <v>597</v>
      </c>
      <c r="D1115" s="104" t="s">
        <v>74</v>
      </c>
      <c r="E1115" s="104" t="s">
        <v>75</v>
      </c>
      <c r="F1115" s="104" t="s">
        <v>76</v>
      </c>
      <c r="G1115" s="104" t="s">
        <v>77</v>
      </c>
      <c r="H1115" s="104" t="s">
        <v>23</v>
      </c>
      <c r="I1115" s="104" t="s">
        <v>19</v>
      </c>
      <c r="J1115" s="125">
        <v>4</v>
      </c>
      <c r="R1115" s="102"/>
      <c r="S1115" s="102"/>
      <c r="T1115" s="102"/>
      <c r="V1115" s="102"/>
      <c r="W1115" s="102"/>
      <c r="X1115" s="102"/>
      <c r="Y1115" s="102"/>
      <c r="Z1115" s="102"/>
      <c r="AA1115" s="102"/>
    </row>
    <row r="1116" spans="1:33" s="102" customFormat="1" x14ac:dyDescent="0.25">
      <c r="A1116" s="103">
        <v>2020</v>
      </c>
      <c r="B1116" s="104" t="s">
        <v>596</v>
      </c>
      <c r="C1116" s="104" t="s">
        <v>597</v>
      </c>
      <c r="D1116" s="104" t="s">
        <v>74</v>
      </c>
      <c r="E1116" s="104" t="s">
        <v>75</v>
      </c>
      <c r="F1116" s="104" t="s">
        <v>76</v>
      </c>
      <c r="G1116" s="104" t="s">
        <v>77</v>
      </c>
      <c r="H1116" s="104" t="s">
        <v>20</v>
      </c>
      <c r="I1116" s="104" t="s">
        <v>17</v>
      </c>
      <c r="J1116" s="125">
        <v>1</v>
      </c>
      <c r="U1116" s="134"/>
      <c r="AC1116" s="74"/>
      <c r="AD1116" s="74"/>
      <c r="AE1116" s="75"/>
      <c r="AF1116" s="74"/>
      <c r="AG1116" s="74"/>
    </row>
    <row r="1117" spans="1:33" x14ac:dyDescent="0.25">
      <c r="A1117" s="103">
        <v>2020</v>
      </c>
      <c r="B1117" s="104" t="s">
        <v>596</v>
      </c>
      <c r="C1117" s="104" t="s">
        <v>597</v>
      </c>
      <c r="D1117" s="104" t="s">
        <v>74</v>
      </c>
      <c r="E1117" s="104" t="s">
        <v>75</v>
      </c>
      <c r="F1117" s="104" t="s">
        <v>76</v>
      </c>
      <c r="G1117" s="104" t="s">
        <v>77</v>
      </c>
      <c r="H1117" s="104" t="s">
        <v>20</v>
      </c>
      <c r="I1117" s="104" t="s">
        <v>18</v>
      </c>
      <c r="J1117" s="125">
        <v>3</v>
      </c>
      <c r="R1117" s="102"/>
      <c r="S1117" s="102"/>
      <c r="T1117" s="102"/>
      <c r="V1117" s="102"/>
      <c r="W1117" s="102"/>
      <c r="X1117" s="102"/>
      <c r="Y1117" s="102"/>
      <c r="Z1117" s="102"/>
      <c r="AA1117" s="102"/>
    </row>
    <row r="1118" spans="1:33" x14ac:dyDescent="0.25">
      <c r="A1118" s="103">
        <v>2020</v>
      </c>
      <c r="B1118" s="104" t="s">
        <v>596</v>
      </c>
      <c r="C1118" s="104" t="s">
        <v>597</v>
      </c>
      <c r="D1118" s="104" t="s">
        <v>74</v>
      </c>
      <c r="E1118" s="104" t="s">
        <v>75</v>
      </c>
      <c r="F1118" s="104" t="s">
        <v>76</v>
      </c>
      <c r="G1118" s="104" t="s">
        <v>77</v>
      </c>
      <c r="H1118" s="104" t="s">
        <v>20</v>
      </c>
      <c r="I1118" s="104" t="s">
        <v>24</v>
      </c>
      <c r="J1118" s="125">
        <v>10</v>
      </c>
      <c r="R1118" s="102"/>
      <c r="S1118" s="102"/>
      <c r="T1118" s="102"/>
      <c r="V1118" s="102"/>
      <c r="W1118" s="102"/>
      <c r="X1118" s="102"/>
      <c r="Y1118" s="102"/>
      <c r="Z1118" s="102"/>
      <c r="AA1118" s="102"/>
    </row>
    <row r="1119" spans="1:33" s="102" customFormat="1" x14ac:dyDescent="0.25">
      <c r="A1119" s="103">
        <v>2020</v>
      </c>
      <c r="B1119" s="104" t="s">
        <v>596</v>
      </c>
      <c r="C1119" s="104" t="s">
        <v>597</v>
      </c>
      <c r="D1119" s="104" t="s">
        <v>74</v>
      </c>
      <c r="E1119" s="104" t="s">
        <v>75</v>
      </c>
      <c r="F1119" s="104" t="s">
        <v>76</v>
      </c>
      <c r="G1119" s="104" t="s">
        <v>77</v>
      </c>
      <c r="H1119" s="104" t="s">
        <v>20</v>
      </c>
      <c r="I1119" s="104" t="s">
        <v>19</v>
      </c>
      <c r="J1119" s="125">
        <v>2</v>
      </c>
      <c r="U1119" s="134"/>
      <c r="AC1119" s="74"/>
      <c r="AD1119" s="74"/>
      <c r="AE1119" s="75"/>
      <c r="AF1119" s="74"/>
      <c r="AG1119" s="74"/>
    </row>
    <row r="1120" spans="1:33" x14ac:dyDescent="0.25">
      <c r="A1120" s="103">
        <v>2020</v>
      </c>
      <c r="B1120" s="104" t="s">
        <v>598</v>
      </c>
      <c r="C1120" s="104" t="s">
        <v>599</v>
      </c>
      <c r="D1120" s="104" t="s">
        <v>379</v>
      </c>
      <c r="E1120" s="104" t="s">
        <v>380</v>
      </c>
      <c r="F1120" s="104" t="s">
        <v>76</v>
      </c>
      <c r="G1120" s="104" t="s">
        <v>77</v>
      </c>
      <c r="H1120" s="104" t="s">
        <v>20</v>
      </c>
      <c r="I1120" s="104" t="s">
        <v>17</v>
      </c>
      <c r="J1120" s="125">
        <v>5</v>
      </c>
      <c r="R1120" s="102"/>
      <c r="S1120" s="102"/>
      <c r="T1120" s="102"/>
      <c r="V1120" s="102"/>
      <c r="W1120" s="102"/>
      <c r="X1120" s="102"/>
      <c r="Y1120" s="102"/>
      <c r="Z1120" s="102"/>
      <c r="AA1120" s="102"/>
    </row>
    <row r="1121" spans="1:33" s="102" customFormat="1" x14ac:dyDescent="0.25">
      <c r="A1121" s="103">
        <v>2020</v>
      </c>
      <c r="B1121" s="104" t="s">
        <v>598</v>
      </c>
      <c r="C1121" s="104" t="s">
        <v>599</v>
      </c>
      <c r="D1121" s="104" t="s">
        <v>379</v>
      </c>
      <c r="E1121" s="104" t="s">
        <v>380</v>
      </c>
      <c r="F1121" s="104" t="s">
        <v>76</v>
      </c>
      <c r="G1121" s="104" t="s">
        <v>77</v>
      </c>
      <c r="H1121" s="104" t="s">
        <v>20</v>
      </c>
      <c r="I1121" s="104" t="s">
        <v>18</v>
      </c>
      <c r="J1121" s="125">
        <v>25</v>
      </c>
      <c r="U1121" s="134"/>
      <c r="AC1121" s="74"/>
      <c r="AD1121" s="74"/>
      <c r="AE1121" s="75"/>
      <c r="AF1121" s="74"/>
      <c r="AG1121" s="74"/>
    </row>
    <row r="1122" spans="1:33" s="102" customFormat="1" x14ac:dyDescent="0.25">
      <c r="A1122" s="103">
        <v>2020</v>
      </c>
      <c r="B1122" s="104" t="s">
        <v>598</v>
      </c>
      <c r="C1122" s="104" t="s">
        <v>599</v>
      </c>
      <c r="D1122" s="104" t="s">
        <v>379</v>
      </c>
      <c r="E1122" s="104" t="s">
        <v>380</v>
      </c>
      <c r="F1122" s="104" t="s">
        <v>76</v>
      </c>
      <c r="G1122" s="104" t="s">
        <v>77</v>
      </c>
      <c r="H1122" s="104" t="s">
        <v>20</v>
      </c>
      <c r="I1122" s="104" t="s">
        <v>24</v>
      </c>
      <c r="J1122" s="125">
        <v>2</v>
      </c>
      <c r="U1122" s="134"/>
      <c r="AC1122" s="74"/>
      <c r="AD1122" s="74"/>
      <c r="AE1122" s="75"/>
      <c r="AF1122" s="74"/>
      <c r="AG1122" s="74"/>
    </row>
    <row r="1123" spans="1:33" s="102" customFormat="1" x14ac:dyDescent="0.25">
      <c r="A1123" s="103">
        <v>2020</v>
      </c>
      <c r="B1123" s="104" t="s">
        <v>598</v>
      </c>
      <c r="C1123" s="104" t="s">
        <v>599</v>
      </c>
      <c r="D1123" s="104" t="s">
        <v>379</v>
      </c>
      <c r="E1123" s="104" t="s">
        <v>380</v>
      </c>
      <c r="F1123" s="104" t="s">
        <v>76</v>
      </c>
      <c r="G1123" s="104" t="s">
        <v>77</v>
      </c>
      <c r="H1123" s="104" t="s">
        <v>20</v>
      </c>
      <c r="I1123" s="104" t="s">
        <v>19</v>
      </c>
      <c r="J1123" s="125">
        <v>34</v>
      </c>
      <c r="U1123" s="134"/>
      <c r="AC1123" s="74"/>
      <c r="AD1123" s="74"/>
      <c r="AE1123" s="75"/>
      <c r="AF1123" s="74"/>
      <c r="AG1123" s="74"/>
    </row>
    <row r="1124" spans="1:33" x14ac:dyDescent="0.25">
      <c r="A1124" s="5">
        <v>2019</v>
      </c>
      <c r="B1124" s="6" t="s">
        <v>450</v>
      </c>
      <c r="C1124" s="104" t="s">
        <v>451</v>
      </c>
      <c r="D1124" s="104" t="s">
        <v>450</v>
      </c>
      <c r="E1124" s="104" t="s">
        <v>451</v>
      </c>
      <c r="F1124" s="104" t="s">
        <v>450</v>
      </c>
      <c r="G1124" s="104" t="s">
        <v>451</v>
      </c>
      <c r="H1124" s="6" t="s">
        <v>16</v>
      </c>
      <c r="I1124" s="6" t="s">
        <v>17</v>
      </c>
      <c r="J1124" s="66">
        <v>115</v>
      </c>
      <c r="R1124" s="102"/>
      <c r="S1124" s="102"/>
      <c r="T1124" s="102"/>
      <c r="V1124" s="102"/>
      <c r="W1124" s="102"/>
      <c r="X1124" s="102"/>
      <c r="Y1124" s="102"/>
      <c r="Z1124" s="102"/>
      <c r="AA1124" s="102"/>
    </row>
    <row r="1125" spans="1:33" x14ac:dyDescent="0.25">
      <c r="A1125" s="5">
        <v>2019</v>
      </c>
      <c r="B1125" s="6" t="s">
        <v>450</v>
      </c>
      <c r="C1125" s="104" t="s">
        <v>451</v>
      </c>
      <c r="D1125" s="104" t="s">
        <v>450</v>
      </c>
      <c r="E1125" s="104" t="s">
        <v>451</v>
      </c>
      <c r="F1125" s="104" t="s">
        <v>450</v>
      </c>
      <c r="G1125" s="104" t="s">
        <v>451</v>
      </c>
      <c r="H1125" s="6" t="s">
        <v>16</v>
      </c>
      <c r="I1125" s="6" t="s">
        <v>18</v>
      </c>
      <c r="J1125" s="66">
        <v>847</v>
      </c>
      <c r="R1125" s="102"/>
      <c r="S1125" s="102"/>
      <c r="T1125" s="102"/>
      <c r="V1125" s="102"/>
      <c r="W1125" s="102"/>
      <c r="X1125" s="102"/>
      <c r="Y1125" s="102"/>
      <c r="Z1125" s="102"/>
      <c r="AA1125" s="102"/>
    </row>
    <row r="1126" spans="1:33" x14ac:dyDescent="0.25">
      <c r="A1126" s="5">
        <v>2019</v>
      </c>
      <c r="B1126" s="6" t="s">
        <v>450</v>
      </c>
      <c r="C1126" s="104" t="s">
        <v>451</v>
      </c>
      <c r="D1126" s="104" t="s">
        <v>450</v>
      </c>
      <c r="E1126" s="104" t="s">
        <v>451</v>
      </c>
      <c r="F1126" s="104" t="s">
        <v>450</v>
      </c>
      <c r="G1126" s="104" t="s">
        <v>451</v>
      </c>
      <c r="H1126" s="6" t="s">
        <v>16</v>
      </c>
      <c r="I1126" s="6" t="s">
        <v>24</v>
      </c>
      <c r="J1126" s="66">
        <v>2302</v>
      </c>
      <c r="R1126" s="102"/>
      <c r="S1126" s="102"/>
      <c r="T1126" s="102"/>
      <c r="V1126" s="102"/>
      <c r="W1126" s="102"/>
      <c r="X1126" s="102"/>
      <c r="Y1126" s="102"/>
      <c r="Z1126" s="102"/>
      <c r="AA1126" s="102"/>
    </row>
    <row r="1127" spans="1:33" x14ac:dyDescent="0.25">
      <c r="A1127" s="5">
        <v>2019</v>
      </c>
      <c r="B1127" s="6" t="s">
        <v>450</v>
      </c>
      <c r="C1127" s="104" t="s">
        <v>451</v>
      </c>
      <c r="D1127" s="104" t="s">
        <v>450</v>
      </c>
      <c r="E1127" s="104" t="s">
        <v>451</v>
      </c>
      <c r="F1127" s="104" t="s">
        <v>450</v>
      </c>
      <c r="G1127" s="104" t="s">
        <v>451</v>
      </c>
      <c r="H1127" s="6" t="s">
        <v>16</v>
      </c>
      <c r="I1127" s="6" t="s">
        <v>19</v>
      </c>
      <c r="J1127" s="66">
        <v>1275</v>
      </c>
      <c r="R1127" s="102"/>
      <c r="S1127" s="102"/>
      <c r="T1127" s="102"/>
      <c r="V1127" s="102"/>
      <c r="W1127" s="102"/>
      <c r="X1127" s="102"/>
      <c r="Y1127" s="102"/>
      <c r="Z1127" s="102"/>
      <c r="AA1127" s="102"/>
    </row>
    <row r="1128" spans="1:33" x14ac:dyDescent="0.25">
      <c r="A1128" s="5">
        <v>2019</v>
      </c>
      <c r="B1128" s="6" t="s">
        <v>450</v>
      </c>
      <c r="C1128" s="104" t="s">
        <v>451</v>
      </c>
      <c r="D1128" s="104" t="s">
        <v>450</v>
      </c>
      <c r="E1128" s="104" t="s">
        <v>451</v>
      </c>
      <c r="F1128" s="104" t="s">
        <v>450</v>
      </c>
      <c r="G1128" s="104" t="s">
        <v>451</v>
      </c>
      <c r="H1128" s="6" t="s">
        <v>23</v>
      </c>
      <c r="I1128" s="6" t="s">
        <v>17</v>
      </c>
      <c r="J1128" s="66">
        <v>27</v>
      </c>
      <c r="R1128" s="102"/>
      <c r="S1128" s="102"/>
      <c r="T1128" s="102"/>
      <c r="V1128" s="102"/>
      <c r="W1128" s="102"/>
      <c r="X1128" s="102"/>
      <c r="Y1128" s="102"/>
      <c r="Z1128" s="102"/>
      <c r="AA1128" s="102"/>
    </row>
    <row r="1129" spans="1:33" x14ac:dyDescent="0.25">
      <c r="A1129" s="5">
        <v>2019</v>
      </c>
      <c r="B1129" s="6" t="s">
        <v>450</v>
      </c>
      <c r="C1129" s="104" t="s">
        <v>451</v>
      </c>
      <c r="D1129" s="104" t="s">
        <v>450</v>
      </c>
      <c r="E1129" s="104" t="s">
        <v>451</v>
      </c>
      <c r="F1129" s="104" t="s">
        <v>450</v>
      </c>
      <c r="G1129" s="104" t="s">
        <v>451</v>
      </c>
      <c r="H1129" s="6" t="s">
        <v>23</v>
      </c>
      <c r="I1129" s="6" t="s">
        <v>18</v>
      </c>
      <c r="J1129" s="66">
        <v>369</v>
      </c>
      <c r="R1129" s="102"/>
      <c r="S1129" s="102"/>
      <c r="T1129" s="102"/>
      <c r="V1129" s="102"/>
      <c r="W1129" s="102"/>
      <c r="X1129" s="102"/>
      <c r="Y1129" s="102"/>
      <c r="Z1129" s="102"/>
      <c r="AA1129" s="102"/>
    </row>
    <row r="1130" spans="1:33" x14ac:dyDescent="0.25">
      <c r="A1130" s="5">
        <v>2019</v>
      </c>
      <c r="B1130" s="6" t="s">
        <v>450</v>
      </c>
      <c r="C1130" s="104" t="s">
        <v>451</v>
      </c>
      <c r="D1130" s="104" t="s">
        <v>450</v>
      </c>
      <c r="E1130" s="104" t="s">
        <v>451</v>
      </c>
      <c r="F1130" s="104" t="s">
        <v>450</v>
      </c>
      <c r="G1130" s="104" t="s">
        <v>451</v>
      </c>
      <c r="H1130" s="6" t="s">
        <v>23</v>
      </c>
      <c r="I1130" s="6" t="s">
        <v>24</v>
      </c>
      <c r="J1130" s="66">
        <v>1403</v>
      </c>
      <c r="R1130" s="102"/>
      <c r="S1130" s="102"/>
      <c r="T1130" s="102"/>
      <c r="V1130" s="102"/>
      <c r="W1130" s="102"/>
      <c r="X1130" s="102"/>
      <c r="Y1130" s="102"/>
      <c r="Z1130" s="102"/>
      <c r="AA1130" s="102"/>
    </row>
    <row r="1131" spans="1:33" x14ac:dyDescent="0.25">
      <c r="A1131" s="5">
        <v>2019</v>
      </c>
      <c r="B1131" s="6" t="s">
        <v>450</v>
      </c>
      <c r="C1131" s="104" t="s">
        <v>451</v>
      </c>
      <c r="D1131" s="104" t="s">
        <v>450</v>
      </c>
      <c r="E1131" s="104" t="s">
        <v>451</v>
      </c>
      <c r="F1131" s="104" t="s">
        <v>450</v>
      </c>
      <c r="G1131" s="104" t="s">
        <v>451</v>
      </c>
      <c r="H1131" s="6" t="s">
        <v>23</v>
      </c>
      <c r="I1131" s="6" t="s">
        <v>19</v>
      </c>
      <c r="J1131" s="66">
        <v>473</v>
      </c>
      <c r="R1131" s="74"/>
      <c r="S1131" s="74"/>
      <c r="T1131" s="74"/>
      <c r="U1131" s="152"/>
      <c r="V1131" s="74"/>
      <c r="W1131" s="74"/>
      <c r="X1131" s="74"/>
      <c r="Y1131" s="74"/>
      <c r="Z1131" s="74"/>
      <c r="AA1131" s="75"/>
    </row>
    <row r="1132" spans="1:33" x14ac:dyDescent="0.25">
      <c r="A1132" s="5">
        <v>2019</v>
      </c>
      <c r="B1132" s="6" t="s">
        <v>450</v>
      </c>
      <c r="C1132" s="104" t="s">
        <v>451</v>
      </c>
      <c r="D1132" s="104" t="s">
        <v>450</v>
      </c>
      <c r="E1132" s="104" t="s">
        <v>451</v>
      </c>
      <c r="F1132" s="104" t="s">
        <v>450</v>
      </c>
      <c r="G1132" s="104" t="s">
        <v>451</v>
      </c>
      <c r="H1132" s="6" t="s">
        <v>20</v>
      </c>
      <c r="I1132" s="6" t="s">
        <v>17</v>
      </c>
      <c r="J1132" s="66">
        <v>335</v>
      </c>
      <c r="R1132" s="74"/>
      <c r="S1132" s="74"/>
      <c r="T1132" s="74"/>
      <c r="U1132" s="152"/>
      <c r="V1132" s="74"/>
      <c r="W1132" s="74"/>
      <c r="X1132" s="74"/>
      <c r="Y1132" s="74"/>
      <c r="Z1132" s="74"/>
      <c r="AA1132" s="75"/>
    </row>
    <row r="1133" spans="1:33" x14ac:dyDescent="0.25">
      <c r="A1133" s="5">
        <v>2019</v>
      </c>
      <c r="B1133" s="6" t="s">
        <v>450</v>
      </c>
      <c r="C1133" s="104" t="s">
        <v>451</v>
      </c>
      <c r="D1133" s="104" t="s">
        <v>450</v>
      </c>
      <c r="E1133" s="104" t="s">
        <v>451</v>
      </c>
      <c r="F1133" s="104" t="s">
        <v>450</v>
      </c>
      <c r="G1133" s="104" t="s">
        <v>451</v>
      </c>
      <c r="H1133" s="6" t="s">
        <v>20</v>
      </c>
      <c r="I1133" s="6" t="s">
        <v>41</v>
      </c>
      <c r="J1133" s="66">
        <v>42</v>
      </c>
      <c r="R1133" s="74"/>
      <c r="S1133" s="74"/>
      <c r="T1133" s="74"/>
      <c r="U1133" s="152"/>
      <c r="V1133" s="74"/>
      <c r="W1133" s="74"/>
      <c r="X1133" s="74"/>
      <c r="Y1133" s="74"/>
      <c r="Z1133" s="74"/>
      <c r="AA1133" s="75"/>
    </row>
    <row r="1134" spans="1:33" x14ac:dyDescent="0.25">
      <c r="A1134" s="5">
        <v>2019</v>
      </c>
      <c r="B1134" s="6" t="s">
        <v>450</v>
      </c>
      <c r="C1134" s="104" t="s">
        <v>451</v>
      </c>
      <c r="D1134" s="104" t="s">
        <v>450</v>
      </c>
      <c r="E1134" s="104" t="s">
        <v>451</v>
      </c>
      <c r="F1134" s="104" t="s">
        <v>450</v>
      </c>
      <c r="G1134" s="104" t="s">
        <v>451</v>
      </c>
      <c r="H1134" s="6" t="s">
        <v>20</v>
      </c>
      <c r="I1134" s="6" t="s">
        <v>18</v>
      </c>
      <c r="J1134" s="66">
        <v>1485</v>
      </c>
      <c r="R1134" s="74"/>
      <c r="S1134" s="74"/>
      <c r="T1134" s="74"/>
      <c r="U1134" s="152"/>
      <c r="V1134" s="74"/>
      <c r="W1134" s="74"/>
      <c r="X1134" s="74"/>
      <c r="Y1134" s="74"/>
      <c r="Z1134" s="74"/>
      <c r="AA1134" s="75"/>
    </row>
    <row r="1135" spans="1:33" x14ac:dyDescent="0.25">
      <c r="A1135" s="5">
        <v>2019</v>
      </c>
      <c r="B1135" s="6" t="s">
        <v>450</v>
      </c>
      <c r="C1135" s="104" t="s">
        <v>451</v>
      </c>
      <c r="D1135" s="104" t="s">
        <v>450</v>
      </c>
      <c r="E1135" s="104" t="s">
        <v>451</v>
      </c>
      <c r="F1135" s="104" t="s">
        <v>450</v>
      </c>
      <c r="G1135" s="104" t="s">
        <v>451</v>
      </c>
      <c r="H1135" s="6" t="s">
        <v>20</v>
      </c>
      <c r="I1135" s="6" t="s">
        <v>24</v>
      </c>
      <c r="J1135" s="66">
        <v>5493</v>
      </c>
      <c r="R1135" s="74"/>
      <c r="S1135" s="74"/>
      <c r="T1135" s="74"/>
      <c r="U1135" s="152"/>
      <c r="V1135" s="74"/>
      <c r="W1135" s="74"/>
      <c r="X1135" s="74"/>
      <c r="Y1135" s="74"/>
      <c r="Z1135" s="74"/>
      <c r="AA1135" s="75"/>
    </row>
    <row r="1136" spans="1:33" x14ac:dyDescent="0.25">
      <c r="A1136" s="5">
        <v>2019</v>
      </c>
      <c r="B1136" s="6" t="s">
        <v>450</v>
      </c>
      <c r="C1136" s="104" t="s">
        <v>451</v>
      </c>
      <c r="D1136" s="104" t="s">
        <v>450</v>
      </c>
      <c r="E1136" s="104" t="s">
        <v>451</v>
      </c>
      <c r="F1136" s="104" t="s">
        <v>450</v>
      </c>
      <c r="G1136" s="104" t="s">
        <v>451</v>
      </c>
      <c r="H1136" s="6" t="s">
        <v>20</v>
      </c>
      <c r="I1136" s="6" t="s">
        <v>19</v>
      </c>
      <c r="J1136" s="66">
        <v>1768</v>
      </c>
      <c r="R1136" s="74"/>
      <c r="S1136" s="74"/>
      <c r="T1136" s="74"/>
      <c r="U1136" s="152"/>
      <c r="V1136" s="74"/>
      <c r="W1136" s="74"/>
      <c r="X1136" s="74"/>
      <c r="Y1136" s="74"/>
      <c r="Z1136" s="74"/>
      <c r="AA1136" s="75"/>
    </row>
    <row r="1137" spans="1:27" x14ac:dyDescent="0.25">
      <c r="A1137" s="5">
        <v>2020</v>
      </c>
      <c r="B1137" s="6" t="s">
        <v>450</v>
      </c>
      <c r="C1137" s="104" t="s">
        <v>451</v>
      </c>
      <c r="D1137" s="104" t="s">
        <v>450</v>
      </c>
      <c r="E1137" s="104" t="s">
        <v>451</v>
      </c>
      <c r="F1137" s="104" t="s">
        <v>450</v>
      </c>
      <c r="G1137" s="104" t="s">
        <v>451</v>
      </c>
      <c r="H1137" s="6" t="s">
        <v>16</v>
      </c>
      <c r="I1137" s="6" t="s">
        <v>17</v>
      </c>
      <c r="J1137" s="66">
        <v>197</v>
      </c>
      <c r="R1137" s="74"/>
      <c r="S1137" s="74"/>
      <c r="T1137" s="74"/>
      <c r="U1137" s="152"/>
      <c r="V1137" s="74"/>
      <c r="W1137" s="74"/>
      <c r="X1137" s="74"/>
      <c r="Y1137" s="74"/>
      <c r="Z1137" s="74"/>
      <c r="AA1137" s="75"/>
    </row>
    <row r="1138" spans="1:27" x14ac:dyDescent="0.25">
      <c r="A1138" s="5">
        <v>2020</v>
      </c>
      <c r="B1138" s="6" t="s">
        <v>450</v>
      </c>
      <c r="C1138" s="104" t="s">
        <v>451</v>
      </c>
      <c r="D1138" s="104" t="s">
        <v>450</v>
      </c>
      <c r="E1138" s="104" t="s">
        <v>451</v>
      </c>
      <c r="F1138" s="104" t="s">
        <v>450</v>
      </c>
      <c r="G1138" s="104" t="s">
        <v>451</v>
      </c>
      <c r="H1138" s="6" t="s">
        <v>16</v>
      </c>
      <c r="I1138" s="6" t="s">
        <v>18</v>
      </c>
      <c r="J1138" s="66">
        <v>751</v>
      </c>
      <c r="R1138" s="74"/>
      <c r="S1138" s="74"/>
      <c r="T1138" s="74"/>
      <c r="U1138" s="152"/>
      <c r="V1138" s="74"/>
      <c r="W1138" s="74"/>
      <c r="X1138" s="74"/>
      <c r="Y1138" s="74"/>
      <c r="Z1138" s="74"/>
      <c r="AA1138" s="75"/>
    </row>
    <row r="1139" spans="1:27" x14ac:dyDescent="0.25">
      <c r="A1139" s="5">
        <v>2020</v>
      </c>
      <c r="B1139" s="6" t="s">
        <v>450</v>
      </c>
      <c r="C1139" s="104" t="s">
        <v>451</v>
      </c>
      <c r="D1139" s="104" t="s">
        <v>450</v>
      </c>
      <c r="E1139" s="104" t="s">
        <v>451</v>
      </c>
      <c r="F1139" s="104" t="s">
        <v>450</v>
      </c>
      <c r="G1139" s="104" t="s">
        <v>451</v>
      </c>
      <c r="H1139" s="6" t="s">
        <v>16</v>
      </c>
      <c r="I1139" s="6" t="s">
        <v>24</v>
      </c>
      <c r="J1139" s="66">
        <v>1536</v>
      </c>
      <c r="R1139" s="74"/>
      <c r="S1139" s="74"/>
      <c r="T1139" s="74"/>
      <c r="U1139" s="152"/>
      <c r="V1139" s="74"/>
      <c r="W1139" s="74"/>
      <c r="X1139" s="74"/>
      <c r="Y1139" s="74"/>
      <c r="Z1139" s="74"/>
      <c r="AA1139" s="75"/>
    </row>
    <row r="1140" spans="1:27" x14ac:dyDescent="0.25">
      <c r="A1140" s="5">
        <v>2020</v>
      </c>
      <c r="B1140" s="6" t="s">
        <v>450</v>
      </c>
      <c r="C1140" s="104" t="s">
        <v>451</v>
      </c>
      <c r="D1140" s="104" t="s">
        <v>450</v>
      </c>
      <c r="E1140" s="104" t="s">
        <v>451</v>
      </c>
      <c r="F1140" s="104" t="s">
        <v>450</v>
      </c>
      <c r="G1140" s="104" t="s">
        <v>451</v>
      </c>
      <c r="H1140" s="6" t="s">
        <v>16</v>
      </c>
      <c r="I1140" s="6" t="s">
        <v>19</v>
      </c>
      <c r="J1140" s="66">
        <v>1303</v>
      </c>
      <c r="R1140" s="74"/>
      <c r="S1140" s="74"/>
      <c r="T1140" s="74"/>
      <c r="U1140" s="152"/>
      <c r="V1140" s="74"/>
      <c r="W1140" s="74"/>
      <c r="X1140" s="74"/>
      <c r="Y1140" s="74"/>
      <c r="Z1140" s="74"/>
      <c r="AA1140" s="75"/>
    </row>
    <row r="1141" spans="1:27" x14ac:dyDescent="0.25">
      <c r="A1141" s="5">
        <v>2020</v>
      </c>
      <c r="B1141" s="6" t="s">
        <v>450</v>
      </c>
      <c r="C1141" s="104" t="s">
        <v>451</v>
      </c>
      <c r="D1141" s="104" t="s">
        <v>450</v>
      </c>
      <c r="E1141" s="104" t="s">
        <v>451</v>
      </c>
      <c r="F1141" s="104" t="s">
        <v>450</v>
      </c>
      <c r="G1141" s="104" t="s">
        <v>451</v>
      </c>
      <c r="H1141" s="6" t="s">
        <v>23</v>
      </c>
      <c r="I1141" s="6" t="s">
        <v>17</v>
      </c>
      <c r="J1141" s="66">
        <v>60</v>
      </c>
      <c r="R1141" s="74"/>
      <c r="S1141" s="74"/>
      <c r="T1141" s="74"/>
      <c r="U1141" s="152"/>
      <c r="V1141" s="74"/>
      <c r="W1141" s="74"/>
      <c r="X1141" s="74"/>
      <c r="Y1141" s="74"/>
      <c r="Z1141" s="74"/>
      <c r="AA1141" s="75"/>
    </row>
    <row r="1142" spans="1:27" x14ac:dyDescent="0.25">
      <c r="A1142" s="5">
        <v>2020</v>
      </c>
      <c r="B1142" s="6" t="s">
        <v>450</v>
      </c>
      <c r="C1142" s="104" t="s">
        <v>451</v>
      </c>
      <c r="D1142" s="104" t="s">
        <v>450</v>
      </c>
      <c r="E1142" s="104" t="s">
        <v>451</v>
      </c>
      <c r="F1142" s="104" t="s">
        <v>450</v>
      </c>
      <c r="G1142" s="104" t="s">
        <v>451</v>
      </c>
      <c r="H1142" s="6" t="s">
        <v>23</v>
      </c>
      <c r="I1142" s="6" t="s">
        <v>18</v>
      </c>
      <c r="J1142" s="66">
        <v>389</v>
      </c>
      <c r="R1142" s="74"/>
      <c r="S1142" s="74"/>
      <c r="T1142" s="74"/>
      <c r="U1142" s="152"/>
      <c r="V1142" s="74"/>
      <c r="W1142" s="74"/>
      <c r="X1142" s="74"/>
      <c r="Y1142" s="74"/>
      <c r="Z1142" s="74"/>
      <c r="AA1142" s="75"/>
    </row>
    <row r="1143" spans="1:27" x14ac:dyDescent="0.25">
      <c r="A1143" s="5">
        <v>2020</v>
      </c>
      <c r="B1143" s="6" t="s">
        <v>450</v>
      </c>
      <c r="C1143" s="104" t="s">
        <v>451</v>
      </c>
      <c r="D1143" s="104" t="s">
        <v>450</v>
      </c>
      <c r="E1143" s="104" t="s">
        <v>451</v>
      </c>
      <c r="F1143" s="104" t="s">
        <v>450</v>
      </c>
      <c r="G1143" s="104" t="s">
        <v>451</v>
      </c>
      <c r="H1143" s="6" t="s">
        <v>23</v>
      </c>
      <c r="I1143" s="6" t="s">
        <v>24</v>
      </c>
      <c r="J1143" s="66">
        <v>485</v>
      </c>
      <c r="R1143" s="74"/>
      <c r="S1143" s="74"/>
      <c r="T1143" s="74"/>
      <c r="U1143" s="152"/>
      <c r="V1143" s="74"/>
      <c r="W1143" s="74"/>
      <c r="X1143" s="74"/>
      <c r="Y1143" s="74"/>
      <c r="Z1143" s="74"/>
      <c r="AA1143" s="75"/>
    </row>
    <row r="1144" spans="1:27" x14ac:dyDescent="0.25">
      <c r="A1144" s="5">
        <v>2020</v>
      </c>
      <c r="B1144" s="6" t="s">
        <v>450</v>
      </c>
      <c r="C1144" s="104" t="s">
        <v>451</v>
      </c>
      <c r="D1144" s="104" t="s">
        <v>450</v>
      </c>
      <c r="E1144" s="104" t="s">
        <v>451</v>
      </c>
      <c r="F1144" s="104" t="s">
        <v>450</v>
      </c>
      <c r="G1144" s="104" t="s">
        <v>451</v>
      </c>
      <c r="H1144" s="6" t="s">
        <v>23</v>
      </c>
      <c r="I1144" s="6" t="s">
        <v>19</v>
      </c>
      <c r="J1144" s="66">
        <v>412</v>
      </c>
      <c r="R1144" s="74"/>
      <c r="S1144" s="74"/>
      <c r="T1144" s="74"/>
      <c r="U1144" s="152"/>
      <c r="V1144" s="74"/>
      <c r="W1144" s="74"/>
      <c r="X1144" s="74"/>
      <c r="Y1144" s="74"/>
      <c r="Z1144" s="74"/>
      <c r="AA1144" s="75"/>
    </row>
    <row r="1145" spans="1:27" x14ac:dyDescent="0.25">
      <c r="A1145" s="5">
        <v>2020</v>
      </c>
      <c r="B1145" s="6" t="s">
        <v>450</v>
      </c>
      <c r="C1145" s="104" t="s">
        <v>451</v>
      </c>
      <c r="D1145" s="104" t="s">
        <v>450</v>
      </c>
      <c r="E1145" s="104" t="s">
        <v>451</v>
      </c>
      <c r="F1145" s="104" t="s">
        <v>450</v>
      </c>
      <c r="G1145" s="104" t="s">
        <v>451</v>
      </c>
      <c r="H1145" s="6" t="s">
        <v>20</v>
      </c>
      <c r="I1145" s="6" t="s">
        <v>17</v>
      </c>
      <c r="J1145" s="66">
        <v>416</v>
      </c>
      <c r="R1145" s="74"/>
      <c r="S1145" s="74"/>
      <c r="T1145" s="74"/>
      <c r="U1145" s="152"/>
      <c r="V1145" s="74"/>
      <c r="W1145" s="74"/>
      <c r="X1145" s="74"/>
      <c r="Y1145" s="74"/>
      <c r="Z1145" s="74"/>
      <c r="AA1145" s="75"/>
    </row>
    <row r="1146" spans="1:27" x14ac:dyDescent="0.25">
      <c r="A1146" s="5">
        <v>2020</v>
      </c>
      <c r="B1146" s="6" t="s">
        <v>450</v>
      </c>
      <c r="C1146" s="104" t="s">
        <v>451</v>
      </c>
      <c r="D1146" s="104" t="s">
        <v>450</v>
      </c>
      <c r="E1146" s="104" t="s">
        <v>451</v>
      </c>
      <c r="F1146" s="104" t="s">
        <v>450</v>
      </c>
      <c r="G1146" s="104" t="s">
        <v>451</v>
      </c>
      <c r="H1146" s="6" t="s">
        <v>20</v>
      </c>
      <c r="I1146" s="6" t="s">
        <v>41</v>
      </c>
      <c r="J1146" s="66">
        <v>30</v>
      </c>
      <c r="R1146" s="74"/>
      <c r="S1146" s="74"/>
      <c r="T1146" s="74"/>
      <c r="U1146" s="152"/>
      <c r="V1146" s="74"/>
      <c r="W1146" s="74"/>
      <c r="X1146" s="74"/>
      <c r="Y1146" s="74"/>
      <c r="Z1146" s="74"/>
      <c r="AA1146" s="75"/>
    </row>
    <row r="1147" spans="1:27" x14ac:dyDescent="0.25">
      <c r="A1147" s="5">
        <v>2020</v>
      </c>
      <c r="B1147" s="6" t="s">
        <v>450</v>
      </c>
      <c r="C1147" s="104" t="s">
        <v>451</v>
      </c>
      <c r="D1147" s="104" t="s">
        <v>450</v>
      </c>
      <c r="E1147" s="104" t="s">
        <v>451</v>
      </c>
      <c r="F1147" s="104" t="s">
        <v>450</v>
      </c>
      <c r="G1147" s="104" t="s">
        <v>451</v>
      </c>
      <c r="H1147" s="6" t="s">
        <v>20</v>
      </c>
      <c r="I1147" s="6" t="s">
        <v>18</v>
      </c>
      <c r="J1147" s="66">
        <v>995</v>
      </c>
      <c r="R1147" s="74"/>
      <c r="S1147" s="74"/>
      <c r="T1147" s="74"/>
      <c r="U1147" s="152"/>
      <c r="V1147" s="74"/>
      <c r="W1147" s="74"/>
      <c r="X1147" s="74"/>
      <c r="Y1147" s="74"/>
      <c r="Z1147" s="74"/>
      <c r="AA1147" s="75"/>
    </row>
    <row r="1148" spans="1:27" x14ac:dyDescent="0.25">
      <c r="A1148" s="5">
        <v>2020</v>
      </c>
      <c r="B1148" s="6" t="s">
        <v>450</v>
      </c>
      <c r="C1148" s="104" t="s">
        <v>451</v>
      </c>
      <c r="D1148" s="104" t="s">
        <v>450</v>
      </c>
      <c r="E1148" s="104" t="s">
        <v>451</v>
      </c>
      <c r="F1148" s="104" t="s">
        <v>450</v>
      </c>
      <c r="G1148" s="104" t="s">
        <v>451</v>
      </c>
      <c r="H1148" s="6" t="s">
        <v>20</v>
      </c>
      <c r="I1148" s="6" t="s">
        <v>24</v>
      </c>
      <c r="J1148" s="66">
        <v>2487</v>
      </c>
      <c r="R1148" s="74"/>
      <c r="S1148" s="74"/>
      <c r="T1148" s="74"/>
      <c r="U1148" s="152"/>
      <c r="V1148" s="74"/>
      <c r="W1148" s="74"/>
      <c r="X1148" s="74"/>
      <c r="Y1148" s="74"/>
      <c r="Z1148" s="74"/>
      <c r="AA1148" s="75"/>
    </row>
    <row r="1149" spans="1:27" x14ac:dyDescent="0.25">
      <c r="A1149" s="5">
        <v>2020</v>
      </c>
      <c r="B1149" s="6" t="s">
        <v>450</v>
      </c>
      <c r="C1149" s="104" t="s">
        <v>451</v>
      </c>
      <c r="D1149" s="104" t="s">
        <v>450</v>
      </c>
      <c r="E1149" s="104" t="s">
        <v>451</v>
      </c>
      <c r="F1149" s="104" t="s">
        <v>450</v>
      </c>
      <c r="G1149" s="104" t="s">
        <v>451</v>
      </c>
      <c r="H1149" s="6" t="s">
        <v>20</v>
      </c>
      <c r="I1149" s="6" t="s">
        <v>19</v>
      </c>
      <c r="J1149" s="66">
        <v>1287</v>
      </c>
      <c r="R1149" s="74"/>
      <c r="S1149" s="74"/>
      <c r="T1149" s="74"/>
      <c r="U1149" s="152"/>
      <c r="V1149" s="74"/>
      <c r="W1149" s="74"/>
      <c r="X1149" s="74"/>
      <c r="Y1149" s="74"/>
      <c r="Z1149" s="74"/>
      <c r="AA1149" s="75"/>
    </row>
    <row r="1150" spans="1:27" x14ac:dyDescent="0.25">
      <c r="A1150" s="5"/>
      <c r="B1150" s="6"/>
      <c r="C1150" s="104"/>
      <c r="D1150" s="104"/>
      <c r="E1150" s="104"/>
      <c r="F1150" s="104"/>
      <c r="G1150" s="104"/>
      <c r="H1150" s="6"/>
      <c r="I1150" s="6"/>
      <c r="J1150" s="66"/>
      <c r="R1150" s="74"/>
      <c r="S1150" s="74"/>
      <c r="T1150" s="74"/>
      <c r="U1150" s="152"/>
      <c r="V1150" s="74"/>
      <c r="W1150" s="74"/>
      <c r="X1150" s="74"/>
      <c r="Y1150" s="74"/>
      <c r="Z1150" s="74"/>
      <c r="AA1150" s="75"/>
    </row>
    <row r="1151" spans="1:27" x14ac:dyDescent="0.25">
      <c r="A1151" s="5"/>
      <c r="B1151" s="6"/>
      <c r="C1151" s="104"/>
      <c r="D1151" s="104"/>
      <c r="E1151" s="104"/>
      <c r="F1151" s="104"/>
      <c r="G1151" s="104"/>
      <c r="H1151" s="6"/>
      <c r="I1151" s="6"/>
      <c r="J1151" s="66"/>
      <c r="R1151" s="74"/>
      <c r="S1151" s="74"/>
      <c r="T1151" s="74"/>
      <c r="U1151" s="152"/>
      <c r="V1151" s="74"/>
      <c r="W1151" s="74"/>
      <c r="X1151" s="74"/>
      <c r="Y1151" s="74"/>
      <c r="Z1151" s="74"/>
      <c r="AA1151" s="75"/>
    </row>
    <row r="1152" spans="1:27" x14ac:dyDescent="0.25">
      <c r="A1152" s="5"/>
      <c r="B1152" s="6"/>
      <c r="C1152" s="104"/>
      <c r="D1152" s="104"/>
      <c r="E1152" s="104"/>
      <c r="F1152" s="104"/>
      <c r="G1152" s="104"/>
      <c r="H1152" s="6"/>
      <c r="I1152" s="6"/>
      <c r="J1152" s="66"/>
      <c r="R1152" s="74"/>
      <c r="S1152" s="74"/>
      <c r="T1152" s="74"/>
      <c r="U1152" s="152"/>
      <c r="V1152" s="74"/>
      <c r="W1152" s="74"/>
      <c r="X1152" s="74"/>
      <c r="Y1152" s="74"/>
      <c r="Z1152" s="74"/>
      <c r="AA1152" s="75"/>
    </row>
    <row r="1153" spans="1:27" x14ac:dyDescent="0.25">
      <c r="A1153" s="5"/>
      <c r="B1153" s="6"/>
      <c r="C1153" s="104"/>
      <c r="D1153" s="104"/>
      <c r="E1153" s="104"/>
      <c r="F1153" s="104"/>
      <c r="G1153" s="104"/>
      <c r="H1153" s="6"/>
      <c r="I1153" s="6"/>
      <c r="J1153" s="66"/>
      <c r="R1153" s="74"/>
      <c r="S1153" s="74"/>
      <c r="T1153" s="74"/>
      <c r="U1153" s="152"/>
      <c r="V1153" s="74"/>
      <c r="W1153" s="74"/>
      <c r="X1153" s="74"/>
      <c r="Y1153" s="74"/>
      <c r="Z1153" s="74"/>
      <c r="AA1153" s="75"/>
    </row>
    <row r="1154" spans="1:27" x14ac:dyDescent="0.25">
      <c r="A1154" s="5"/>
      <c r="B1154" s="6"/>
      <c r="C1154" s="104"/>
      <c r="D1154" s="104"/>
      <c r="E1154" s="104"/>
      <c r="F1154" s="104"/>
      <c r="G1154" s="104"/>
      <c r="H1154" s="6"/>
      <c r="I1154" s="6"/>
      <c r="J1154" s="66"/>
      <c r="R1154" s="74"/>
      <c r="S1154" s="74"/>
      <c r="T1154" s="74"/>
      <c r="U1154" s="152"/>
      <c r="V1154" s="74"/>
      <c r="W1154" s="74"/>
      <c r="X1154" s="74"/>
      <c r="Y1154" s="74"/>
      <c r="Z1154" s="74"/>
      <c r="AA1154" s="75"/>
    </row>
    <row r="1155" spans="1:27" x14ac:dyDescent="0.25">
      <c r="A1155" s="5"/>
      <c r="B1155" s="6"/>
      <c r="C1155" s="104"/>
      <c r="D1155" s="104"/>
      <c r="E1155" s="104"/>
      <c r="F1155" s="104"/>
      <c r="G1155" s="104"/>
      <c r="H1155" s="6"/>
      <c r="I1155" s="6"/>
      <c r="J1155" s="66"/>
      <c r="R1155" s="74"/>
      <c r="S1155" s="74"/>
      <c r="T1155" s="74"/>
      <c r="U1155" s="152"/>
      <c r="V1155" s="74"/>
      <c r="W1155" s="74"/>
      <c r="X1155" s="74"/>
      <c r="Y1155" s="74"/>
      <c r="Z1155" s="74"/>
      <c r="AA1155" s="75"/>
    </row>
    <row r="1156" spans="1:27" x14ac:dyDescent="0.25">
      <c r="A1156" s="5"/>
      <c r="B1156" s="6"/>
      <c r="C1156" s="104"/>
      <c r="D1156" s="104"/>
      <c r="E1156" s="104"/>
      <c r="F1156" s="104"/>
      <c r="G1156" s="104"/>
      <c r="H1156" s="6"/>
      <c r="I1156" s="6"/>
      <c r="J1156" s="66"/>
      <c r="R1156" s="74"/>
      <c r="S1156" s="74"/>
      <c r="T1156" s="74"/>
      <c r="U1156" s="152"/>
      <c r="V1156" s="74"/>
      <c r="W1156" s="74"/>
      <c r="X1156" s="74"/>
      <c r="Y1156" s="74"/>
      <c r="Z1156" s="74"/>
      <c r="AA1156" s="75"/>
    </row>
    <row r="1157" spans="1:27" x14ac:dyDescent="0.25">
      <c r="A1157" s="5"/>
      <c r="B1157" s="6"/>
      <c r="C1157" s="104"/>
      <c r="D1157" s="104"/>
      <c r="E1157" s="104"/>
      <c r="F1157" s="104"/>
      <c r="G1157" s="104"/>
      <c r="H1157" s="6"/>
      <c r="I1157" s="6"/>
      <c r="J1157" s="66"/>
      <c r="R1157" s="74"/>
      <c r="S1157" s="74"/>
      <c r="T1157" s="74"/>
      <c r="U1157" s="152"/>
      <c r="V1157" s="74"/>
      <c r="W1157" s="74"/>
      <c r="X1157" s="74"/>
      <c r="Y1157" s="74"/>
      <c r="Z1157" s="74"/>
      <c r="AA1157" s="75"/>
    </row>
    <row r="1158" spans="1:27" x14ac:dyDescent="0.25">
      <c r="A1158" s="5"/>
      <c r="B1158" s="6"/>
      <c r="C1158" s="104"/>
      <c r="D1158" s="104"/>
      <c r="E1158" s="104"/>
      <c r="F1158" s="104"/>
      <c r="G1158" s="104"/>
      <c r="H1158" s="6"/>
      <c r="I1158" s="6"/>
      <c r="J1158" s="66"/>
      <c r="R1158" s="74"/>
      <c r="S1158" s="74"/>
      <c r="T1158" s="74"/>
      <c r="U1158" s="152"/>
      <c r="V1158" s="74"/>
      <c r="W1158" s="74"/>
      <c r="X1158" s="74"/>
      <c r="Y1158" s="74"/>
      <c r="Z1158" s="74"/>
      <c r="AA1158" s="75"/>
    </row>
    <row r="1159" spans="1:27" x14ac:dyDescent="0.25">
      <c r="A1159" s="5"/>
      <c r="B1159" s="6"/>
      <c r="C1159" s="104"/>
      <c r="D1159" s="104"/>
      <c r="E1159" s="104"/>
      <c r="F1159" s="104"/>
      <c r="G1159" s="104"/>
      <c r="H1159" s="6"/>
      <c r="I1159" s="6"/>
      <c r="J1159" s="66"/>
      <c r="R1159" s="74"/>
      <c r="S1159" s="74"/>
      <c r="T1159" s="74"/>
      <c r="U1159" s="152"/>
      <c r="V1159" s="74"/>
      <c r="W1159" s="74"/>
      <c r="X1159" s="74"/>
      <c r="Y1159" s="74"/>
      <c r="Z1159" s="74"/>
      <c r="AA1159" s="75"/>
    </row>
    <row r="1160" spans="1:27" x14ac:dyDescent="0.25">
      <c r="A1160" s="5"/>
      <c r="B1160" s="6"/>
      <c r="C1160" s="104"/>
      <c r="D1160" s="104"/>
      <c r="E1160" s="104"/>
      <c r="F1160" s="104"/>
      <c r="G1160" s="104"/>
      <c r="H1160" s="6"/>
      <c r="I1160" s="6"/>
      <c r="J1160" s="66"/>
      <c r="R1160" s="74"/>
      <c r="S1160" s="74"/>
      <c r="T1160" s="74"/>
      <c r="U1160" s="152"/>
      <c r="V1160" s="74"/>
      <c r="W1160" s="74"/>
      <c r="X1160" s="74"/>
      <c r="Y1160" s="74"/>
      <c r="Z1160" s="74"/>
      <c r="AA1160" s="75"/>
    </row>
    <row r="1161" spans="1:27" x14ac:dyDescent="0.25">
      <c r="A1161" s="5"/>
      <c r="B1161" s="6"/>
      <c r="C1161" s="104"/>
      <c r="D1161" s="104"/>
      <c r="E1161" s="104"/>
      <c r="F1161" s="104"/>
      <c r="G1161" s="104"/>
      <c r="H1161" s="6"/>
      <c r="I1161" s="6"/>
      <c r="J1161" s="66"/>
      <c r="R1161" s="74"/>
      <c r="S1161" s="74"/>
      <c r="T1161" s="74"/>
      <c r="U1161" s="152"/>
      <c r="V1161" s="74"/>
      <c r="W1161" s="74"/>
      <c r="X1161" s="74"/>
      <c r="Y1161" s="74"/>
      <c r="Z1161" s="74"/>
      <c r="AA1161" s="75"/>
    </row>
    <row r="1162" spans="1:27" x14ac:dyDescent="0.25">
      <c r="A1162" s="5"/>
      <c r="B1162" s="6"/>
      <c r="C1162" s="104"/>
      <c r="D1162" s="104"/>
      <c r="E1162" s="104"/>
      <c r="F1162" s="104"/>
      <c r="G1162" s="104"/>
      <c r="H1162" s="6"/>
      <c r="I1162" s="6"/>
      <c r="J1162" s="66"/>
      <c r="R1162" s="74"/>
      <c r="S1162" s="74"/>
      <c r="T1162" s="74"/>
      <c r="U1162" s="152"/>
      <c r="V1162" s="74"/>
      <c r="W1162" s="74"/>
      <c r="X1162" s="74"/>
      <c r="Y1162" s="74"/>
      <c r="Z1162" s="74"/>
      <c r="AA1162" s="75"/>
    </row>
    <row r="1163" spans="1:27" x14ac:dyDescent="0.25">
      <c r="A1163" s="5"/>
      <c r="B1163" s="6"/>
      <c r="C1163" s="104"/>
      <c r="D1163" s="104"/>
      <c r="E1163" s="104"/>
      <c r="F1163" s="104"/>
      <c r="G1163" s="104"/>
      <c r="H1163" s="6"/>
      <c r="I1163" s="6"/>
      <c r="J1163" s="66"/>
      <c r="R1163" s="74"/>
      <c r="S1163" s="74"/>
      <c r="T1163" s="74"/>
      <c r="U1163" s="152"/>
      <c r="V1163" s="74"/>
      <c r="W1163" s="74"/>
      <c r="X1163" s="74"/>
      <c r="Y1163" s="74"/>
      <c r="Z1163" s="74"/>
      <c r="AA1163" s="75"/>
    </row>
    <row r="1164" spans="1:27" x14ac:dyDescent="0.25">
      <c r="A1164" s="5"/>
      <c r="B1164" s="6"/>
      <c r="C1164" s="104"/>
      <c r="D1164" s="104"/>
      <c r="E1164" s="104"/>
      <c r="F1164" s="104"/>
      <c r="G1164" s="104"/>
      <c r="H1164" s="6"/>
      <c r="I1164" s="6"/>
      <c r="J1164" s="66"/>
      <c r="R1164" s="74"/>
      <c r="S1164" s="74"/>
      <c r="T1164" s="74"/>
      <c r="U1164" s="152"/>
      <c r="V1164" s="74"/>
      <c r="W1164" s="74"/>
      <c r="X1164" s="74"/>
      <c r="Y1164" s="74"/>
      <c r="Z1164" s="74"/>
      <c r="AA1164" s="75"/>
    </row>
    <row r="1165" spans="1:27" x14ac:dyDescent="0.25">
      <c r="A1165" s="5"/>
      <c r="B1165" s="6"/>
      <c r="C1165" s="104"/>
      <c r="D1165" s="104"/>
      <c r="E1165" s="104"/>
      <c r="F1165" s="104"/>
      <c r="G1165" s="104"/>
      <c r="H1165" s="6"/>
      <c r="I1165" s="6"/>
      <c r="J1165" s="66"/>
      <c r="R1165" s="74"/>
      <c r="S1165" s="74"/>
      <c r="T1165" s="74"/>
      <c r="U1165" s="152"/>
      <c r="V1165" s="74"/>
      <c r="W1165" s="74"/>
      <c r="X1165" s="74"/>
      <c r="Y1165" s="74"/>
      <c r="Z1165" s="74"/>
      <c r="AA1165" s="75"/>
    </row>
    <row r="1166" spans="1:27" x14ac:dyDescent="0.25">
      <c r="A1166" s="5"/>
      <c r="B1166" s="6"/>
      <c r="C1166" s="104"/>
      <c r="D1166" s="104"/>
      <c r="E1166" s="104"/>
      <c r="F1166" s="104"/>
      <c r="G1166" s="104"/>
      <c r="H1166" s="6"/>
      <c r="I1166" s="6"/>
      <c r="J1166" s="66"/>
      <c r="R1166" s="74"/>
      <c r="S1166" s="74"/>
      <c r="T1166" s="74"/>
      <c r="U1166" s="152"/>
      <c r="V1166" s="74"/>
      <c r="W1166" s="74"/>
      <c r="X1166" s="74"/>
      <c r="Y1166" s="74"/>
      <c r="Z1166" s="74"/>
      <c r="AA1166" s="75"/>
    </row>
    <row r="1167" spans="1:27" x14ac:dyDescent="0.25">
      <c r="A1167" s="5"/>
      <c r="B1167" s="6"/>
      <c r="C1167" s="104"/>
      <c r="D1167" s="104"/>
      <c r="E1167" s="104"/>
      <c r="F1167" s="104"/>
      <c r="G1167" s="104"/>
      <c r="H1167" s="6"/>
      <c r="I1167" s="6"/>
      <c r="J1167" s="66"/>
      <c r="R1167" s="74"/>
      <c r="S1167" s="74"/>
      <c r="T1167" s="74"/>
      <c r="U1167" s="152"/>
      <c r="V1167" s="74"/>
      <c r="W1167" s="74"/>
      <c r="X1167" s="74"/>
      <c r="Y1167" s="74"/>
      <c r="Z1167" s="74"/>
      <c r="AA1167" s="75"/>
    </row>
    <row r="1168" spans="1:27" x14ac:dyDescent="0.25">
      <c r="A1168" s="5"/>
      <c r="B1168" s="6"/>
      <c r="C1168" s="104"/>
      <c r="D1168" s="104"/>
      <c r="E1168" s="104"/>
      <c r="F1168" s="104"/>
      <c r="G1168" s="104"/>
      <c r="H1168" s="6"/>
      <c r="I1168" s="6"/>
      <c r="J1168" s="66"/>
      <c r="R1168" s="74"/>
      <c r="S1168" s="74"/>
      <c r="T1168" s="74"/>
      <c r="U1168" s="152"/>
      <c r="V1168" s="74"/>
      <c r="W1168" s="74"/>
      <c r="X1168" s="74"/>
      <c r="Y1168" s="74"/>
      <c r="Z1168" s="74"/>
      <c r="AA1168" s="75"/>
    </row>
    <row r="1169" spans="1:27" x14ac:dyDescent="0.25">
      <c r="A1169" s="5"/>
      <c r="B1169" s="6"/>
      <c r="C1169" s="104"/>
      <c r="D1169" s="104"/>
      <c r="E1169" s="104"/>
      <c r="F1169" s="104"/>
      <c r="G1169" s="104"/>
      <c r="H1169" s="6"/>
      <c r="I1169" s="6"/>
      <c r="J1169" s="66"/>
      <c r="R1169" s="74"/>
      <c r="S1169" s="74"/>
      <c r="T1169" s="74"/>
      <c r="U1169" s="152"/>
      <c r="V1169" s="74"/>
      <c r="W1169" s="74"/>
      <c r="X1169" s="74"/>
      <c r="Y1169" s="74"/>
      <c r="Z1169" s="74"/>
      <c r="AA1169" s="75"/>
    </row>
    <row r="1170" spans="1:27" x14ac:dyDescent="0.25">
      <c r="A1170" s="5"/>
      <c r="B1170" s="6"/>
      <c r="C1170" s="104"/>
      <c r="D1170" s="104"/>
      <c r="E1170" s="104"/>
      <c r="F1170" s="104"/>
      <c r="G1170" s="104"/>
      <c r="H1170" s="6"/>
      <c r="I1170" s="6"/>
      <c r="J1170" s="66"/>
      <c r="R1170" s="74"/>
      <c r="S1170" s="74"/>
      <c r="T1170" s="74"/>
      <c r="U1170" s="152"/>
      <c r="V1170" s="74"/>
      <c r="W1170" s="74"/>
      <c r="X1170" s="74"/>
      <c r="Y1170" s="74"/>
      <c r="Z1170" s="74"/>
      <c r="AA1170" s="75"/>
    </row>
    <row r="1171" spans="1:27" x14ac:dyDescent="0.25">
      <c r="A1171" s="5"/>
      <c r="B1171" s="6"/>
      <c r="C1171" s="104"/>
      <c r="D1171" s="104"/>
      <c r="E1171" s="104"/>
      <c r="F1171" s="104"/>
      <c r="G1171" s="104"/>
      <c r="H1171" s="6"/>
      <c r="I1171" s="6"/>
      <c r="J1171" s="66"/>
      <c r="R1171" s="74"/>
      <c r="S1171" s="74"/>
      <c r="T1171" s="74"/>
      <c r="U1171" s="152"/>
      <c r="V1171" s="74"/>
      <c r="W1171" s="74"/>
      <c r="X1171" s="74"/>
      <c r="Y1171" s="74"/>
      <c r="Z1171" s="74"/>
      <c r="AA1171" s="75"/>
    </row>
    <row r="1172" spans="1:27" x14ac:dyDescent="0.25">
      <c r="A1172" s="5"/>
      <c r="B1172" s="6"/>
      <c r="C1172" s="104"/>
      <c r="D1172" s="104"/>
      <c r="E1172" s="104"/>
      <c r="F1172" s="104"/>
      <c r="G1172" s="104"/>
      <c r="H1172" s="6"/>
      <c r="I1172" s="6"/>
      <c r="J1172" s="66"/>
      <c r="R1172" s="74"/>
      <c r="S1172" s="74"/>
      <c r="T1172" s="74"/>
      <c r="U1172" s="152"/>
      <c r="V1172" s="74"/>
      <c r="W1172" s="74"/>
      <c r="X1172" s="74"/>
      <c r="Y1172" s="74"/>
      <c r="Z1172" s="74"/>
      <c r="AA1172" s="75"/>
    </row>
    <row r="1173" spans="1:27" x14ac:dyDescent="0.25">
      <c r="A1173" s="5"/>
      <c r="B1173" s="6"/>
      <c r="C1173" s="104"/>
      <c r="D1173" s="104"/>
      <c r="E1173" s="104"/>
      <c r="F1173" s="104"/>
      <c r="G1173" s="104"/>
      <c r="H1173" s="6"/>
      <c r="I1173" s="6"/>
      <c r="J1173" s="66"/>
      <c r="R1173" s="74"/>
      <c r="S1173" s="74"/>
      <c r="T1173" s="74"/>
      <c r="U1173" s="152"/>
      <c r="V1173" s="74"/>
      <c r="W1173" s="74"/>
      <c r="X1173" s="74"/>
      <c r="Y1173" s="74"/>
      <c r="Z1173" s="74"/>
      <c r="AA1173" s="75"/>
    </row>
    <row r="1174" spans="1:27" x14ac:dyDescent="0.25">
      <c r="A1174" s="5"/>
      <c r="B1174" s="6"/>
      <c r="C1174" s="104"/>
      <c r="D1174" s="104"/>
      <c r="E1174" s="104"/>
      <c r="F1174" s="104"/>
      <c r="G1174" s="104"/>
      <c r="H1174" s="6"/>
      <c r="I1174" s="6"/>
      <c r="J1174" s="66"/>
      <c r="R1174" s="74"/>
      <c r="S1174" s="74"/>
      <c r="T1174" s="74"/>
      <c r="U1174" s="152"/>
      <c r="V1174" s="74"/>
      <c r="W1174" s="74"/>
      <c r="X1174" s="74"/>
      <c r="Y1174" s="74"/>
      <c r="Z1174" s="74"/>
      <c r="AA1174" s="75"/>
    </row>
    <row r="1175" spans="1:27" x14ac:dyDescent="0.25">
      <c r="A1175" s="5"/>
      <c r="B1175" s="6"/>
      <c r="C1175" s="104"/>
      <c r="D1175" s="104"/>
      <c r="E1175" s="104"/>
      <c r="F1175" s="104"/>
      <c r="G1175" s="104"/>
      <c r="H1175" s="6"/>
      <c r="I1175" s="6"/>
      <c r="J1175" s="66"/>
      <c r="R1175" s="74"/>
      <c r="S1175" s="74"/>
      <c r="T1175" s="74"/>
      <c r="U1175" s="152"/>
      <c r="V1175" s="74"/>
      <c r="W1175" s="74"/>
      <c r="X1175" s="74"/>
      <c r="Y1175" s="74"/>
      <c r="Z1175" s="74"/>
      <c r="AA1175" s="75"/>
    </row>
    <row r="1176" spans="1:27" x14ac:dyDescent="0.25">
      <c r="A1176" s="5"/>
      <c r="B1176" s="6"/>
      <c r="C1176" s="104"/>
      <c r="D1176" s="104"/>
      <c r="E1176" s="104"/>
      <c r="F1176" s="104"/>
      <c r="G1176" s="104"/>
      <c r="H1176" s="6"/>
      <c r="I1176" s="6"/>
      <c r="J1176" s="66"/>
      <c r="R1176" s="74"/>
      <c r="S1176" s="74"/>
      <c r="T1176" s="74"/>
      <c r="U1176" s="152"/>
      <c r="V1176" s="74"/>
      <c r="W1176" s="74"/>
      <c r="X1176" s="74"/>
      <c r="Y1176" s="74"/>
      <c r="Z1176" s="74"/>
      <c r="AA1176" s="75"/>
    </row>
    <row r="1177" spans="1:27" x14ac:dyDescent="0.25">
      <c r="A1177" s="5"/>
      <c r="B1177" s="6"/>
      <c r="C1177" s="104"/>
      <c r="D1177" s="104"/>
      <c r="E1177" s="104"/>
      <c r="F1177" s="104"/>
      <c r="G1177" s="104"/>
      <c r="H1177" s="6"/>
      <c r="I1177" s="6"/>
      <c r="J1177" s="66"/>
      <c r="R1177" s="74"/>
      <c r="S1177" s="74"/>
      <c r="T1177" s="74"/>
      <c r="U1177" s="152"/>
      <c r="V1177" s="74"/>
      <c r="W1177" s="74"/>
      <c r="X1177" s="74"/>
      <c r="Y1177" s="74"/>
      <c r="Z1177" s="74"/>
      <c r="AA1177" s="75"/>
    </row>
    <row r="1178" spans="1:27" x14ac:dyDescent="0.25">
      <c r="A1178" s="5"/>
      <c r="B1178" s="6"/>
      <c r="C1178" s="104"/>
      <c r="D1178" s="104"/>
      <c r="E1178" s="104"/>
      <c r="F1178" s="104"/>
      <c r="G1178" s="104"/>
      <c r="H1178" s="6"/>
      <c r="I1178" s="6"/>
      <c r="J1178" s="66"/>
      <c r="R1178" s="74"/>
      <c r="S1178" s="74"/>
      <c r="T1178" s="74"/>
      <c r="U1178" s="152"/>
      <c r="V1178" s="74"/>
      <c r="W1178" s="74"/>
      <c r="X1178" s="74"/>
      <c r="Y1178" s="74"/>
      <c r="Z1178" s="74"/>
      <c r="AA1178" s="75"/>
    </row>
    <row r="1179" spans="1:27" x14ac:dyDescent="0.25">
      <c r="A1179" s="5"/>
      <c r="B1179" s="6"/>
      <c r="C1179" s="104"/>
      <c r="D1179" s="104"/>
      <c r="E1179" s="104"/>
      <c r="F1179" s="104"/>
      <c r="G1179" s="104"/>
      <c r="H1179" s="6"/>
      <c r="I1179" s="6"/>
      <c r="J1179" s="66"/>
      <c r="R1179" s="74"/>
      <c r="S1179" s="74"/>
      <c r="T1179" s="74"/>
      <c r="U1179" s="152"/>
      <c r="V1179" s="74"/>
      <c r="W1179" s="74"/>
      <c r="X1179" s="74"/>
      <c r="Y1179" s="74"/>
      <c r="Z1179" s="74"/>
      <c r="AA1179" s="75"/>
    </row>
    <row r="1180" spans="1:27" x14ac:dyDescent="0.25">
      <c r="A1180" s="5"/>
      <c r="B1180" s="6"/>
      <c r="C1180" s="104"/>
      <c r="D1180" s="104"/>
      <c r="E1180" s="104"/>
      <c r="F1180" s="104"/>
      <c r="G1180" s="104"/>
      <c r="H1180" s="6"/>
      <c r="I1180" s="6"/>
      <c r="J1180" s="66"/>
      <c r="R1180" s="74"/>
      <c r="S1180" s="74"/>
      <c r="T1180" s="74"/>
      <c r="U1180" s="152"/>
      <c r="V1180" s="74"/>
      <c r="W1180" s="74"/>
      <c r="X1180" s="74"/>
      <c r="Y1180" s="74"/>
      <c r="Z1180" s="74"/>
      <c r="AA1180" s="75"/>
    </row>
    <row r="1181" spans="1:27" x14ac:dyDescent="0.25">
      <c r="A1181" s="5"/>
      <c r="B1181" s="6"/>
      <c r="C1181" s="104"/>
      <c r="D1181" s="104"/>
      <c r="E1181" s="104"/>
      <c r="F1181" s="104"/>
      <c r="G1181" s="104"/>
      <c r="H1181" s="6"/>
      <c r="I1181" s="6"/>
      <c r="J1181" s="66"/>
      <c r="R1181" s="74"/>
      <c r="S1181" s="74"/>
      <c r="T1181" s="74"/>
      <c r="U1181" s="152"/>
      <c r="V1181" s="74"/>
      <c r="W1181" s="74"/>
      <c r="X1181" s="74"/>
      <c r="Y1181" s="74"/>
      <c r="Z1181" s="74"/>
      <c r="AA1181" s="75"/>
    </row>
    <row r="1182" spans="1:27" x14ac:dyDescent="0.25">
      <c r="A1182" s="5"/>
      <c r="B1182" s="6"/>
      <c r="C1182" s="104"/>
      <c r="D1182" s="104"/>
      <c r="E1182" s="104"/>
      <c r="F1182" s="104"/>
      <c r="G1182" s="104"/>
      <c r="H1182" s="6"/>
      <c r="I1182" s="6"/>
      <c r="J1182" s="66"/>
      <c r="R1182" s="74"/>
      <c r="S1182" s="74"/>
      <c r="T1182" s="74"/>
      <c r="U1182" s="152"/>
      <c r="V1182" s="74"/>
      <c r="W1182" s="74"/>
      <c r="X1182" s="74"/>
      <c r="Y1182" s="74"/>
      <c r="Z1182" s="74"/>
      <c r="AA1182" s="75"/>
    </row>
    <row r="1183" spans="1:27" x14ac:dyDescent="0.25">
      <c r="A1183" s="5"/>
      <c r="B1183" s="6"/>
      <c r="C1183" s="104"/>
      <c r="D1183" s="104"/>
      <c r="E1183" s="104"/>
      <c r="F1183" s="104"/>
      <c r="G1183" s="104"/>
      <c r="H1183" s="6"/>
      <c r="I1183" s="6"/>
      <c r="J1183" s="66"/>
      <c r="R1183" s="74"/>
      <c r="S1183" s="74"/>
      <c r="T1183" s="74"/>
      <c r="U1183" s="152"/>
      <c r="V1183" s="74"/>
      <c r="W1183" s="74"/>
      <c r="X1183" s="74"/>
      <c r="Y1183" s="74"/>
      <c r="Z1183" s="74"/>
      <c r="AA1183" s="75"/>
    </row>
    <row r="1184" spans="1:27" x14ac:dyDescent="0.25">
      <c r="A1184" s="5"/>
      <c r="B1184" s="6"/>
      <c r="C1184" s="104"/>
      <c r="D1184" s="104"/>
      <c r="E1184" s="104"/>
      <c r="F1184" s="104"/>
      <c r="G1184" s="104"/>
      <c r="H1184" s="6"/>
      <c r="I1184" s="6"/>
      <c r="J1184" s="66"/>
      <c r="R1184" s="74"/>
      <c r="S1184" s="74"/>
      <c r="T1184" s="74"/>
      <c r="U1184" s="152"/>
      <c r="V1184" s="74"/>
      <c r="W1184" s="74"/>
      <c r="X1184" s="74"/>
      <c r="Y1184" s="74"/>
      <c r="Z1184" s="74"/>
      <c r="AA1184" s="75"/>
    </row>
    <row r="1185" spans="1:27" x14ac:dyDescent="0.25">
      <c r="A1185" s="5"/>
      <c r="B1185" s="6"/>
      <c r="C1185" s="104"/>
      <c r="D1185" s="104"/>
      <c r="E1185" s="104"/>
      <c r="F1185" s="104"/>
      <c r="G1185" s="104"/>
      <c r="H1185" s="6"/>
      <c r="I1185" s="6"/>
      <c r="J1185" s="66"/>
      <c r="R1185" s="74"/>
      <c r="S1185" s="74"/>
      <c r="T1185" s="74"/>
      <c r="U1185" s="152"/>
      <c r="V1185" s="74"/>
      <c r="W1185" s="74"/>
      <c r="X1185" s="74"/>
      <c r="Y1185" s="74"/>
      <c r="Z1185" s="74"/>
      <c r="AA1185" s="75"/>
    </row>
    <row r="1186" spans="1:27" x14ac:dyDescent="0.25">
      <c r="A1186" s="5"/>
      <c r="B1186" s="6"/>
      <c r="C1186" s="104"/>
      <c r="D1186" s="104"/>
      <c r="E1186" s="104"/>
      <c r="F1186" s="104"/>
      <c r="G1186" s="104"/>
      <c r="H1186" s="6"/>
      <c r="I1186" s="6"/>
      <c r="J1186" s="66"/>
      <c r="R1186" s="74"/>
      <c r="S1186" s="74"/>
      <c r="T1186" s="74"/>
      <c r="U1186" s="152"/>
      <c r="V1186" s="74"/>
      <c r="W1186" s="74"/>
      <c r="X1186" s="74"/>
      <c r="Y1186" s="74"/>
      <c r="Z1186" s="74"/>
      <c r="AA1186" s="75"/>
    </row>
    <row r="1187" spans="1:27" x14ac:dyDescent="0.25">
      <c r="A1187" s="5"/>
      <c r="B1187" s="6"/>
      <c r="C1187" s="104"/>
      <c r="D1187" s="104"/>
      <c r="E1187" s="104"/>
      <c r="F1187" s="104"/>
      <c r="G1187" s="104"/>
      <c r="H1187" s="6"/>
      <c r="I1187" s="6"/>
      <c r="J1187" s="66"/>
      <c r="R1187" s="74"/>
      <c r="S1187" s="74"/>
      <c r="T1187" s="74"/>
      <c r="U1187" s="152"/>
      <c r="V1187" s="74"/>
      <c r="W1187" s="74"/>
      <c r="X1187" s="74"/>
      <c r="Y1187" s="74"/>
      <c r="Z1187" s="74"/>
      <c r="AA1187" s="75"/>
    </row>
    <row r="1188" spans="1:27" x14ac:dyDescent="0.25">
      <c r="A1188" s="5"/>
      <c r="B1188" s="6"/>
      <c r="C1188" s="104"/>
      <c r="D1188" s="104"/>
      <c r="E1188" s="104"/>
      <c r="F1188" s="104"/>
      <c r="G1188" s="104"/>
      <c r="H1188" s="6"/>
      <c r="I1188" s="6"/>
      <c r="J1188" s="66"/>
      <c r="R1188" s="74"/>
      <c r="S1188" s="74"/>
      <c r="T1188" s="74"/>
      <c r="U1188" s="152"/>
      <c r="V1188" s="74"/>
      <c r="W1188" s="74"/>
      <c r="X1188" s="74"/>
      <c r="Y1188" s="74"/>
      <c r="Z1188" s="74"/>
      <c r="AA1188" s="75"/>
    </row>
    <row r="1189" spans="1:27" x14ac:dyDescent="0.25">
      <c r="A1189" s="5"/>
      <c r="B1189" s="6"/>
      <c r="C1189" s="104"/>
      <c r="D1189" s="104"/>
      <c r="E1189" s="104"/>
      <c r="F1189" s="104"/>
      <c r="G1189" s="104"/>
      <c r="H1189" s="6"/>
      <c r="I1189" s="6"/>
      <c r="J1189" s="66"/>
      <c r="R1189" s="74"/>
      <c r="S1189" s="74"/>
      <c r="T1189" s="74"/>
      <c r="U1189" s="152"/>
      <c r="V1189" s="74"/>
      <c r="W1189" s="74"/>
      <c r="X1189" s="74"/>
      <c r="Y1189" s="74"/>
      <c r="Z1189" s="74"/>
      <c r="AA1189" s="75"/>
    </row>
    <row r="1190" spans="1:27" x14ac:dyDescent="0.25">
      <c r="A1190" s="5"/>
      <c r="B1190" s="6"/>
      <c r="C1190" s="104"/>
      <c r="D1190" s="104"/>
      <c r="E1190" s="104"/>
      <c r="F1190" s="104"/>
      <c r="G1190" s="104"/>
      <c r="H1190" s="6"/>
      <c r="I1190" s="6"/>
      <c r="J1190" s="66"/>
      <c r="R1190" s="74"/>
      <c r="S1190" s="74"/>
      <c r="T1190" s="74"/>
      <c r="U1190" s="152"/>
      <c r="V1190" s="74"/>
      <c r="W1190" s="74"/>
      <c r="X1190" s="74"/>
      <c r="Y1190" s="74"/>
      <c r="Z1190" s="74"/>
      <c r="AA1190" s="75"/>
    </row>
    <row r="1191" spans="1:27" x14ac:dyDescent="0.25">
      <c r="A1191" s="5"/>
      <c r="B1191" s="6"/>
      <c r="C1191" s="104"/>
      <c r="D1191" s="104"/>
      <c r="E1191" s="104"/>
      <c r="F1191" s="104"/>
      <c r="G1191" s="104"/>
      <c r="H1191" s="6"/>
      <c r="I1191" s="6"/>
      <c r="J1191" s="66"/>
      <c r="R1191" s="74"/>
      <c r="S1191" s="74"/>
      <c r="T1191" s="74"/>
      <c r="U1191" s="152"/>
      <c r="V1191" s="74"/>
      <c r="W1191" s="74"/>
      <c r="X1191" s="74"/>
      <c r="Y1191" s="74"/>
      <c r="Z1191" s="74"/>
      <c r="AA1191" s="75"/>
    </row>
    <row r="1192" spans="1:27" x14ac:dyDescent="0.25">
      <c r="A1192" s="5"/>
      <c r="B1192" s="6"/>
      <c r="C1192" s="104"/>
      <c r="D1192" s="104"/>
      <c r="E1192" s="104"/>
      <c r="F1192" s="104"/>
      <c r="G1192" s="104"/>
      <c r="H1192" s="6"/>
      <c r="I1192" s="6"/>
      <c r="J1192" s="66"/>
      <c r="R1192" s="74"/>
      <c r="S1192" s="74"/>
      <c r="T1192" s="74"/>
      <c r="U1192" s="152"/>
      <c r="V1192" s="74"/>
      <c r="W1192" s="74"/>
      <c r="X1192" s="74"/>
      <c r="Y1192" s="74"/>
      <c r="Z1192" s="74"/>
      <c r="AA1192" s="75"/>
    </row>
    <row r="1193" spans="1:27" x14ac:dyDescent="0.25">
      <c r="A1193" s="5"/>
      <c r="B1193" s="6"/>
      <c r="C1193" s="104"/>
      <c r="D1193" s="104"/>
      <c r="E1193" s="104"/>
      <c r="F1193" s="104"/>
      <c r="G1193" s="104"/>
      <c r="H1193" s="6"/>
      <c r="I1193" s="6"/>
      <c r="J1193" s="66"/>
      <c r="R1193" s="74"/>
      <c r="S1193" s="74"/>
      <c r="T1193" s="74"/>
      <c r="U1193" s="152"/>
      <c r="V1193" s="74"/>
      <c r="W1193" s="74"/>
      <c r="X1193" s="74"/>
      <c r="Y1193" s="74"/>
      <c r="Z1193" s="74"/>
      <c r="AA1193" s="75"/>
    </row>
    <row r="1194" spans="1:27" x14ac:dyDescent="0.25">
      <c r="A1194" s="5"/>
      <c r="B1194" s="6"/>
      <c r="C1194" s="104"/>
      <c r="D1194" s="104"/>
      <c r="E1194" s="104"/>
      <c r="F1194" s="104"/>
      <c r="G1194" s="104"/>
      <c r="H1194" s="6"/>
      <c r="I1194" s="6"/>
      <c r="J1194" s="66"/>
      <c r="R1194" s="74"/>
      <c r="S1194" s="74"/>
      <c r="T1194" s="74"/>
      <c r="U1194" s="152"/>
      <c r="V1194" s="74"/>
      <c r="W1194" s="74"/>
      <c r="X1194" s="74"/>
      <c r="Y1194" s="74"/>
      <c r="Z1194" s="74"/>
      <c r="AA1194" s="75"/>
    </row>
    <row r="1195" spans="1:27" x14ac:dyDescent="0.25">
      <c r="A1195" s="5"/>
      <c r="B1195" s="6"/>
      <c r="C1195" s="104"/>
      <c r="D1195" s="104"/>
      <c r="E1195" s="104"/>
      <c r="F1195" s="104"/>
      <c r="G1195" s="104"/>
      <c r="H1195" s="6"/>
      <c r="I1195" s="6"/>
      <c r="J1195" s="66"/>
      <c r="R1195" s="74"/>
      <c r="S1195" s="74"/>
      <c r="T1195" s="74"/>
      <c r="U1195" s="152"/>
      <c r="V1195" s="74"/>
      <c r="W1195" s="74"/>
      <c r="X1195" s="74"/>
      <c r="Y1195" s="74"/>
      <c r="Z1195" s="74"/>
      <c r="AA1195" s="75"/>
    </row>
    <row r="1196" spans="1:27" x14ac:dyDescent="0.25">
      <c r="A1196" s="5"/>
      <c r="B1196" s="6"/>
      <c r="C1196" s="104"/>
      <c r="D1196" s="104"/>
      <c r="E1196" s="104"/>
      <c r="F1196" s="104"/>
      <c r="G1196" s="104"/>
      <c r="H1196" s="6"/>
      <c r="I1196" s="6"/>
      <c r="J1196" s="66"/>
      <c r="R1196" s="74"/>
      <c r="S1196" s="74"/>
      <c r="T1196" s="74"/>
      <c r="U1196" s="152"/>
      <c r="V1196" s="74"/>
      <c r="W1196" s="74"/>
      <c r="X1196" s="74"/>
      <c r="Y1196" s="74"/>
      <c r="Z1196" s="74"/>
      <c r="AA1196" s="75"/>
    </row>
    <row r="1197" spans="1:27" x14ac:dyDescent="0.25">
      <c r="A1197" s="5"/>
      <c r="B1197" s="6"/>
      <c r="C1197" s="104"/>
      <c r="D1197" s="104"/>
      <c r="E1197" s="104"/>
      <c r="F1197" s="104"/>
      <c r="G1197" s="104"/>
      <c r="H1197" s="6"/>
      <c r="I1197" s="6"/>
      <c r="J1197" s="66"/>
      <c r="R1197" s="74"/>
      <c r="S1197" s="74"/>
      <c r="T1197" s="74"/>
      <c r="U1197" s="152"/>
      <c r="V1197" s="74"/>
      <c r="W1197" s="74"/>
      <c r="X1197" s="74"/>
      <c r="Y1197" s="74"/>
      <c r="Z1197" s="74"/>
      <c r="AA1197" s="75"/>
    </row>
    <row r="1198" spans="1:27" x14ac:dyDescent="0.25">
      <c r="A1198" s="5"/>
      <c r="B1198" s="6"/>
      <c r="C1198" s="104"/>
      <c r="D1198" s="104"/>
      <c r="E1198" s="104"/>
      <c r="F1198" s="104"/>
      <c r="G1198" s="104"/>
      <c r="H1198" s="6"/>
      <c r="I1198" s="6"/>
      <c r="J1198" s="66"/>
      <c r="R1198" s="74"/>
      <c r="S1198" s="74"/>
      <c r="T1198" s="74"/>
      <c r="U1198" s="152"/>
      <c r="V1198" s="74"/>
      <c r="W1198" s="74"/>
      <c r="X1198" s="74"/>
      <c r="Y1198" s="74"/>
      <c r="Z1198" s="74"/>
      <c r="AA1198" s="75"/>
    </row>
    <row r="1199" spans="1:27" x14ac:dyDescent="0.25">
      <c r="A1199" s="5"/>
      <c r="B1199" s="6"/>
      <c r="C1199" s="104"/>
      <c r="D1199" s="104"/>
      <c r="E1199" s="104"/>
      <c r="F1199" s="104"/>
      <c r="G1199" s="104"/>
      <c r="H1199" s="6"/>
      <c r="I1199" s="6"/>
      <c r="J1199" s="66"/>
      <c r="R1199" s="74"/>
      <c r="S1199" s="74"/>
      <c r="T1199" s="74"/>
      <c r="U1199" s="152"/>
      <c r="V1199" s="74"/>
      <c r="W1199" s="74"/>
      <c r="X1199" s="74"/>
      <c r="Y1199" s="74"/>
      <c r="Z1199" s="74"/>
      <c r="AA1199" s="75"/>
    </row>
    <row r="1200" spans="1:27" x14ac:dyDescent="0.25">
      <c r="A1200" s="5"/>
      <c r="B1200" s="6"/>
      <c r="C1200" s="104"/>
      <c r="D1200" s="104"/>
      <c r="E1200" s="104"/>
      <c r="F1200" s="104"/>
      <c r="G1200" s="104"/>
      <c r="H1200" s="6"/>
      <c r="I1200" s="6"/>
      <c r="J1200" s="66"/>
      <c r="R1200" s="74"/>
      <c r="S1200" s="74"/>
      <c r="T1200" s="74"/>
      <c r="U1200" s="152"/>
      <c r="V1200" s="74"/>
      <c r="W1200" s="74"/>
      <c r="X1200" s="74"/>
      <c r="Y1200" s="74"/>
      <c r="Z1200" s="74"/>
      <c r="AA1200" s="75"/>
    </row>
    <row r="1201" spans="1:27" x14ac:dyDescent="0.25">
      <c r="A1201" s="5"/>
      <c r="B1201" s="6"/>
      <c r="C1201" s="104"/>
      <c r="D1201" s="104"/>
      <c r="E1201" s="104"/>
      <c r="F1201" s="104"/>
      <c r="G1201" s="104"/>
      <c r="H1201" s="6"/>
      <c r="I1201" s="6"/>
      <c r="J1201" s="66"/>
      <c r="R1201" s="74"/>
      <c r="S1201" s="74"/>
      <c r="T1201" s="74"/>
      <c r="U1201" s="152"/>
      <c r="V1201" s="74"/>
      <c r="W1201" s="74"/>
      <c r="X1201" s="74"/>
      <c r="Y1201" s="74"/>
      <c r="Z1201" s="74"/>
      <c r="AA1201" s="75"/>
    </row>
    <row r="1202" spans="1:27" x14ac:dyDescent="0.25">
      <c r="A1202" s="5"/>
      <c r="B1202" s="6"/>
      <c r="C1202" s="104"/>
      <c r="D1202" s="104"/>
      <c r="E1202" s="104"/>
      <c r="F1202" s="104"/>
      <c r="G1202" s="104"/>
      <c r="H1202" s="6"/>
      <c r="I1202" s="6"/>
      <c r="J1202" s="66"/>
      <c r="R1202" s="74"/>
      <c r="S1202" s="74"/>
      <c r="T1202" s="74"/>
      <c r="U1202" s="152"/>
      <c r="V1202" s="74"/>
      <c r="W1202" s="74"/>
      <c r="X1202" s="74"/>
      <c r="Y1202" s="74"/>
      <c r="Z1202" s="74"/>
      <c r="AA1202" s="75"/>
    </row>
    <row r="1203" spans="1:27" x14ac:dyDescent="0.25">
      <c r="A1203" s="5"/>
      <c r="B1203" s="6"/>
      <c r="C1203" s="104"/>
      <c r="D1203" s="104"/>
      <c r="E1203" s="104"/>
      <c r="F1203" s="104"/>
      <c r="G1203" s="104"/>
      <c r="H1203" s="6"/>
      <c r="I1203" s="6"/>
      <c r="J1203" s="66"/>
      <c r="R1203" s="74"/>
      <c r="S1203" s="74"/>
      <c r="T1203" s="74"/>
      <c r="U1203" s="152"/>
      <c r="V1203" s="74"/>
      <c r="W1203" s="74"/>
      <c r="X1203" s="74"/>
      <c r="Y1203" s="74"/>
      <c r="Z1203" s="74"/>
      <c r="AA1203" s="75"/>
    </row>
    <row r="1204" spans="1:27" x14ac:dyDescent="0.25">
      <c r="A1204" s="5"/>
      <c r="B1204" s="6"/>
      <c r="C1204" s="104"/>
      <c r="D1204" s="104"/>
      <c r="E1204" s="104"/>
      <c r="F1204" s="104"/>
      <c r="G1204" s="104"/>
      <c r="H1204" s="6"/>
      <c r="I1204" s="6"/>
      <c r="J1204" s="66"/>
      <c r="R1204" s="74"/>
      <c r="S1204" s="74"/>
      <c r="T1204" s="74"/>
      <c r="U1204" s="152"/>
      <c r="V1204" s="74"/>
      <c r="W1204" s="74"/>
      <c r="X1204" s="74"/>
      <c r="Y1204" s="74"/>
      <c r="Z1204" s="74"/>
      <c r="AA1204" s="75"/>
    </row>
    <row r="1205" spans="1:27" x14ac:dyDescent="0.25">
      <c r="A1205" s="5"/>
      <c r="B1205" s="6"/>
      <c r="C1205" s="104"/>
      <c r="D1205" s="104"/>
      <c r="E1205" s="104"/>
      <c r="F1205" s="104"/>
      <c r="G1205" s="104"/>
      <c r="H1205" s="6"/>
      <c r="I1205" s="6"/>
      <c r="J1205" s="66"/>
      <c r="R1205" s="74"/>
      <c r="S1205" s="74"/>
      <c r="T1205" s="74"/>
      <c r="U1205" s="152"/>
      <c r="V1205" s="74"/>
      <c r="W1205" s="74"/>
      <c r="X1205" s="74"/>
      <c r="Y1205" s="74"/>
      <c r="Z1205" s="74"/>
      <c r="AA1205" s="75"/>
    </row>
    <row r="1206" spans="1:27" x14ac:dyDescent="0.25">
      <c r="A1206" s="5"/>
      <c r="B1206" s="6"/>
      <c r="C1206" s="104"/>
      <c r="D1206" s="104"/>
      <c r="E1206" s="104"/>
      <c r="F1206" s="104"/>
      <c r="G1206" s="104"/>
      <c r="H1206" s="6"/>
      <c r="I1206" s="6"/>
      <c r="J1206" s="66"/>
      <c r="R1206" s="74"/>
      <c r="S1206" s="74"/>
      <c r="T1206" s="74"/>
      <c r="U1206" s="152"/>
      <c r="V1206" s="74"/>
      <c r="W1206" s="74"/>
      <c r="X1206" s="74"/>
      <c r="Y1206" s="74"/>
      <c r="Z1206" s="74"/>
      <c r="AA1206" s="75"/>
    </row>
    <row r="1207" spans="1:27" x14ac:dyDescent="0.25">
      <c r="A1207" s="5"/>
      <c r="B1207" s="6"/>
      <c r="C1207" s="104"/>
      <c r="D1207" s="104"/>
      <c r="E1207" s="104"/>
      <c r="F1207" s="104"/>
      <c r="G1207" s="104"/>
      <c r="H1207" s="6"/>
      <c r="I1207" s="6"/>
      <c r="J1207" s="66"/>
      <c r="R1207" s="74"/>
      <c r="S1207" s="74"/>
      <c r="T1207" s="74"/>
      <c r="U1207" s="152"/>
      <c r="V1207" s="74"/>
      <c r="W1207" s="74"/>
      <c r="X1207" s="74"/>
      <c r="Y1207" s="74"/>
      <c r="Z1207" s="74"/>
      <c r="AA1207" s="75"/>
    </row>
    <row r="1208" spans="1:27" x14ac:dyDescent="0.25">
      <c r="A1208" s="5"/>
      <c r="B1208" s="6"/>
      <c r="C1208" s="104"/>
      <c r="D1208" s="104"/>
      <c r="E1208" s="104"/>
      <c r="F1208" s="104"/>
      <c r="G1208" s="104"/>
      <c r="H1208" s="6"/>
      <c r="I1208" s="6"/>
      <c r="J1208" s="66"/>
      <c r="R1208" s="74"/>
      <c r="S1208" s="74"/>
      <c r="T1208" s="74"/>
      <c r="U1208" s="152"/>
      <c r="V1208" s="74"/>
      <c r="W1208" s="74"/>
      <c r="X1208" s="74"/>
      <c r="Y1208" s="74"/>
      <c r="Z1208" s="74"/>
      <c r="AA1208" s="75"/>
    </row>
    <row r="1209" spans="1:27" x14ac:dyDescent="0.25">
      <c r="A1209" s="5"/>
      <c r="B1209" s="6"/>
      <c r="C1209" s="104"/>
      <c r="D1209" s="104"/>
      <c r="E1209" s="104"/>
      <c r="F1209" s="104"/>
      <c r="G1209" s="104"/>
      <c r="H1209" s="6"/>
      <c r="I1209" s="6"/>
      <c r="J1209" s="66"/>
      <c r="R1209" s="74"/>
      <c r="S1209" s="74"/>
      <c r="T1209" s="74"/>
      <c r="U1209" s="152"/>
      <c r="V1209" s="74"/>
      <c r="W1209" s="74"/>
      <c r="X1209" s="74"/>
      <c r="Y1209" s="74"/>
      <c r="Z1209" s="74"/>
      <c r="AA1209" s="75"/>
    </row>
    <row r="1210" spans="1:27" x14ac:dyDescent="0.25">
      <c r="A1210" s="5"/>
      <c r="B1210" s="6"/>
      <c r="C1210" s="104"/>
      <c r="D1210" s="104"/>
      <c r="E1210" s="104"/>
      <c r="F1210" s="104"/>
      <c r="G1210" s="104"/>
      <c r="H1210" s="6"/>
      <c r="I1210" s="6"/>
      <c r="J1210" s="66"/>
      <c r="R1210" s="74"/>
      <c r="S1210" s="74"/>
      <c r="T1210" s="74"/>
      <c r="U1210" s="152"/>
      <c r="V1210" s="74"/>
      <c r="W1210" s="74"/>
      <c r="X1210" s="74"/>
      <c r="Y1210" s="74"/>
      <c r="Z1210" s="74"/>
      <c r="AA1210" s="75"/>
    </row>
    <row r="1211" spans="1:27" x14ac:dyDescent="0.25">
      <c r="A1211" s="5"/>
      <c r="B1211" s="6"/>
      <c r="C1211" s="104"/>
      <c r="D1211" s="104"/>
      <c r="E1211" s="104"/>
      <c r="F1211" s="104"/>
      <c r="G1211" s="104"/>
      <c r="H1211" s="6"/>
      <c r="I1211" s="6"/>
      <c r="J1211" s="66"/>
      <c r="R1211" s="74"/>
      <c r="S1211" s="74"/>
      <c r="T1211" s="74"/>
      <c r="U1211" s="152"/>
      <c r="V1211" s="74"/>
      <c r="W1211" s="74"/>
      <c r="X1211" s="74"/>
      <c r="Y1211" s="74"/>
      <c r="Z1211" s="74"/>
      <c r="AA1211" s="75"/>
    </row>
    <row r="1212" spans="1:27" x14ac:dyDescent="0.25">
      <c r="A1212" s="5"/>
      <c r="B1212" s="6"/>
      <c r="C1212" s="104"/>
      <c r="D1212" s="104"/>
      <c r="E1212" s="104"/>
      <c r="F1212" s="104"/>
      <c r="G1212" s="104"/>
      <c r="H1212" s="6"/>
      <c r="I1212" s="6"/>
      <c r="J1212" s="66"/>
      <c r="R1212" s="74"/>
      <c r="S1212" s="74"/>
      <c r="T1212" s="74"/>
      <c r="U1212" s="152"/>
      <c r="V1212" s="74"/>
      <c r="W1212" s="74"/>
      <c r="X1212" s="74"/>
      <c r="Y1212" s="74"/>
      <c r="Z1212" s="74"/>
      <c r="AA1212" s="75"/>
    </row>
    <row r="1213" spans="1:27" x14ac:dyDescent="0.25">
      <c r="A1213" s="5"/>
      <c r="B1213" s="6"/>
      <c r="C1213" s="104"/>
      <c r="D1213" s="104"/>
      <c r="E1213" s="104"/>
      <c r="F1213" s="104"/>
      <c r="G1213" s="104"/>
      <c r="H1213" s="6"/>
      <c r="I1213" s="6"/>
      <c r="J1213" s="66"/>
      <c r="R1213" s="74"/>
      <c r="S1213" s="74"/>
      <c r="T1213" s="74"/>
      <c r="U1213" s="152"/>
      <c r="V1213" s="74"/>
      <c r="W1213" s="74"/>
      <c r="X1213" s="74"/>
      <c r="Y1213" s="74"/>
      <c r="Z1213" s="74"/>
      <c r="AA1213" s="75"/>
    </row>
    <row r="1214" spans="1:27" x14ac:dyDescent="0.25">
      <c r="A1214" s="5"/>
      <c r="B1214" s="6"/>
      <c r="C1214" s="104"/>
      <c r="D1214" s="104"/>
      <c r="E1214" s="104"/>
      <c r="F1214" s="104"/>
      <c r="G1214" s="104"/>
      <c r="H1214" s="6"/>
      <c r="I1214" s="6"/>
      <c r="J1214" s="66"/>
      <c r="R1214" s="74"/>
      <c r="S1214" s="74"/>
      <c r="T1214" s="74"/>
      <c r="U1214" s="152"/>
      <c r="V1214" s="74"/>
      <c r="W1214" s="74"/>
      <c r="X1214" s="74"/>
      <c r="Y1214" s="74"/>
      <c r="Z1214" s="74"/>
      <c r="AA1214" s="75"/>
    </row>
    <row r="1215" spans="1:27" x14ac:dyDescent="0.25">
      <c r="A1215" s="5"/>
      <c r="B1215" s="6"/>
      <c r="C1215" s="104"/>
      <c r="D1215" s="104"/>
      <c r="E1215" s="104"/>
      <c r="F1215" s="104"/>
      <c r="G1215" s="104"/>
      <c r="H1215" s="6"/>
      <c r="I1215" s="6"/>
      <c r="J1215" s="66"/>
      <c r="R1215" s="74"/>
      <c r="S1215" s="74"/>
      <c r="T1215" s="74"/>
      <c r="U1215" s="152"/>
      <c r="V1215" s="74"/>
      <c r="W1215" s="74"/>
      <c r="X1215" s="74"/>
      <c r="Y1215" s="74"/>
      <c r="Z1215" s="74"/>
      <c r="AA1215" s="75"/>
    </row>
    <row r="1216" spans="1:27" x14ac:dyDescent="0.25">
      <c r="A1216" s="5"/>
      <c r="B1216" s="6"/>
      <c r="C1216" s="104"/>
      <c r="D1216" s="104"/>
      <c r="E1216" s="104"/>
      <c r="F1216" s="104"/>
      <c r="G1216" s="104"/>
      <c r="H1216" s="6"/>
      <c r="I1216" s="6"/>
      <c r="J1216" s="66"/>
      <c r="R1216" s="74"/>
      <c r="S1216" s="74"/>
      <c r="T1216" s="74"/>
      <c r="U1216" s="152"/>
      <c r="V1216" s="74"/>
      <c r="W1216" s="74"/>
      <c r="X1216" s="74"/>
      <c r="Y1216" s="74"/>
      <c r="Z1216" s="74"/>
      <c r="AA1216" s="75"/>
    </row>
    <row r="1217" spans="1:27" x14ac:dyDescent="0.25">
      <c r="A1217" s="5"/>
      <c r="B1217" s="6"/>
      <c r="C1217" s="104"/>
      <c r="D1217" s="104"/>
      <c r="E1217" s="104"/>
      <c r="F1217" s="104"/>
      <c r="G1217" s="104"/>
      <c r="H1217" s="6"/>
      <c r="I1217" s="6"/>
      <c r="J1217" s="66"/>
      <c r="R1217" s="74"/>
      <c r="S1217" s="74"/>
      <c r="T1217" s="74"/>
      <c r="U1217" s="152"/>
      <c r="V1217" s="74"/>
      <c r="W1217" s="74"/>
      <c r="X1217" s="74"/>
      <c r="Y1217" s="74"/>
      <c r="Z1217" s="74"/>
      <c r="AA1217" s="75"/>
    </row>
    <row r="1218" spans="1:27" x14ac:dyDescent="0.25">
      <c r="A1218" s="5"/>
      <c r="B1218" s="6"/>
      <c r="C1218" s="104"/>
      <c r="D1218" s="104"/>
      <c r="E1218" s="104"/>
      <c r="F1218" s="104"/>
      <c r="G1218" s="104"/>
      <c r="H1218" s="6"/>
      <c r="I1218" s="6"/>
      <c r="J1218" s="66"/>
      <c r="R1218" s="74"/>
      <c r="S1218" s="74"/>
      <c r="T1218" s="74"/>
      <c r="U1218" s="152"/>
      <c r="V1218" s="74"/>
      <c r="W1218" s="74"/>
      <c r="X1218" s="74"/>
      <c r="Y1218" s="74"/>
      <c r="Z1218" s="74"/>
      <c r="AA1218" s="75"/>
    </row>
    <row r="1219" spans="1:27" x14ac:dyDescent="0.25">
      <c r="A1219" s="5"/>
      <c r="B1219" s="6"/>
      <c r="C1219" s="104"/>
      <c r="D1219" s="104"/>
      <c r="E1219" s="104"/>
      <c r="F1219" s="104"/>
      <c r="G1219" s="104"/>
      <c r="H1219" s="6"/>
      <c r="I1219" s="6"/>
      <c r="J1219" s="66"/>
      <c r="R1219" s="74"/>
      <c r="S1219" s="74"/>
      <c r="T1219" s="74"/>
      <c r="U1219" s="152"/>
      <c r="V1219" s="74"/>
      <c r="W1219" s="74"/>
      <c r="X1219" s="74"/>
      <c r="Y1219" s="74"/>
      <c r="Z1219" s="74"/>
      <c r="AA1219" s="75"/>
    </row>
    <row r="1220" spans="1:27" x14ac:dyDescent="0.25">
      <c r="A1220" s="5"/>
      <c r="B1220" s="6"/>
      <c r="C1220" s="104"/>
      <c r="D1220" s="104"/>
      <c r="E1220" s="104"/>
      <c r="F1220" s="104"/>
      <c r="G1220" s="104"/>
      <c r="H1220" s="6"/>
      <c r="I1220" s="6"/>
      <c r="J1220" s="66"/>
      <c r="R1220" s="74"/>
      <c r="S1220" s="74"/>
      <c r="T1220" s="74"/>
      <c r="U1220" s="152"/>
      <c r="V1220" s="74"/>
      <c r="W1220" s="74"/>
      <c r="X1220" s="74"/>
      <c r="Y1220" s="74"/>
      <c r="Z1220" s="74"/>
      <c r="AA1220" s="75"/>
    </row>
    <row r="1221" spans="1:27" x14ac:dyDescent="0.25">
      <c r="A1221" s="5"/>
      <c r="B1221" s="6"/>
      <c r="C1221" s="104"/>
      <c r="D1221" s="104"/>
      <c r="E1221" s="104"/>
      <c r="F1221" s="104"/>
      <c r="G1221" s="104"/>
      <c r="H1221" s="6"/>
      <c r="I1221" s="6"/>
      <c r="J1221" s="66"/>
      <c r="R1221" s="74"/>
      <c r="S1221" s="74"/>
      <c r="T1221" s="74"/>
      <c r="U1221" s="152"/>
      <c r="V1221" s="74"/>
      <c r="W1221" s="74"/>
      <c r="X1221" s="74"/>
      <c r="Y1221" s="74"/>
      <c r="Z1221" s="74"/>
      <c r="AA1221" s="75"/>
    </row>
    <row r="1222" spans="1:27" x14ac:dyDescent="0.25">
      <c r="A1222" s="5"/>
      <c r="B1222" s="6"/>
      <c r="C1222" s="104"/>
      <c r="D1222" s="104"/>
      <c r="E1222" s="104"/>
      <c r="F1222" s="104"/>
      <c r="G1222" s="104"/>
      <c r="H1222" s="6"/>
      <c r="I1222" s="6"/>
      <c r="J1222" s="66"/>
      <c r="R1222" s="74"/>
      <c r="S1222" s="74"/>
      <c r="T1222" s="74"/>
      <c r="U1222" s="152"/>
      <c r="V1222" s="74"/>
      <c r="W1222" s="74"/>
      <c r="X1222" s="74"/>
      <c r="Y1222" s="74"/>
      <c r="Z1222" s="74"/>
      <c r="AA1222" s="75"/>
    </row>
    <row r="1223" spans="1:27" x14ac:dyDescent="0.25">
      <c r="A1223" s="5"/>
      <c r="B1223" s="6"/>
      <c r="C1223" s="104"/>
      <c r="D1223" s="104"/>
      <c r="E1223" s="104"/>
      <c r="F1223" s="104"/>
      <c r="G1223" s="104"/>
      <c r="H1223" s="6"/>
      <c r="I1223" s="6"/>
      <c r="J1223" s="66"/>
      <c r="R1223" s="74"/>
      <c r="S1223" s="74"/>
      <c r="T1223" s="74"/>
      <c r="U1223" s="152"/>
      <c r="V1223" s="74"/>
      <c r="W1223" s="74"/>
      <c r="X1223" s="74"/>
      <c r="Y1223" s="74"/>
      <c r="Z1223" s="74"/>
      <c r="AA1223" s="75"/>
    </row>
    <row r="1224" spans="1:27" x14ac:dyDescent="0.25">
      <c r="A1224" s="5"/>
      <c r="B1224" s="6"/>
      <c r="C1224" s="104"/>
      <c r="D1224" s="104"/>
      <c r="E1224" s="104"/>
      <c r="F1224" s="104"/>
      <c r="G1224" s="104"/>
      <c r="H1224" s="6"/>
      <c r="I1224" s="6"/>
      <c r="J1224" s="66"/>
      <c r="R1224" s="74"/>
      <c r="S1224" s="74"/>
      <c r="T1224" s="74"/>
      <c r="U1224" s="152"/>
      <c r="V1224" s="74"/>
      <c r="W1224" s="74"/>
      <c r="X1224" s="74"/>
      <c r="Y1224" s="74"/>
      <c r="Z1224" s="74"/>
      <c r="AA1224" s="75"/>
    </row>
    <row r="1225" spans="1:27" x14ac:dyDescent="0.25">
      <c r="A1225" s="5"/>
      <c r="B1225" s="6"/>
      <c r="C1225" s="104"/>
      <c r="D1225" s="104"/>
      <c r="E1225" s="104"/>
      <c r="F1225" s="104"/>
      <c r="G1225" s="104"/>
      <c r="H1225" s="6"/>
      <c r="I1225" s="6"/>
      <c r="J1225" s="66"/>
      <c r="R1225" s="74"/>
      <c r="S1225" s="74"/>
      <c r="T1225" s="74"/>
      <c r="U1225" s="152"/>
      <c r="V1225" s="74"/>
      <c r="W1225" s="74"/>
      <c r="X1225" s="74"/>
      <c r="Y1225" s="74"/>
      <c r="Z1225" s="74"/>
      <c r="AA1225" s="75"/>
    </row>
    <row r="1226" spans="1:27" x14ac:dyDescent="0.25">
      <c r="A1226" s="5"/>
      <c r="B1226" s="6"/>
      <c r="C1226" s="104"/>
      <c r="D1226" s="104"/>
      <c r="E1226" s="104"/>
      <c r="F1226" s="104"/>
      <c r="G1226" s="104"/>
      <c r="H1226" s="6"/>
      <c r="I1226" s="6"/>
      <c r="J1226" s="66"/>
      <c r="R1226" s="74"/>
      <c r="S1226" s="74"/>
      <c r="T1226" s="74"/>
      <c r="U1226" s="152"/>
      <c r="V1226" s="74"/>
      <c r="W1226" s="74"/>
      <c r="X1226" s="74"/>
      <c r="Y1226" s="74"/>
      <c r="Z1226" s="74"/>
      <c r="AA1226" s="75"/>
    </row>
    <row r="1227" spans="1:27" x14ac:dyDescent="0.25">
      <c r="A1227" s="5"/>
      <c r="B1227" s="6"/>
      <c r="C1227" s="104"/>
      <c r="D1227" s="104"/>
      <c r="E1227" s="104"/>
      <c r="F1227" s="104"/>
      <c r="G1227" s="104"/>
      <c r="H1227" s="6"/>
      <c r="I1227" s="6"/>
      <c r="J1227" s="66"/>
      <c r="R1227" s="74"/>
      <c r="S1227" s="74"/>
      <c r="T1227" s="74"/>
      <c r="U1227" s="152"/>
      <c r="V1227" s="74"/>
      <c r="W1227" s="74"/>
      <c r="X1227" s="74"/>
      <c r="Y1227" s="74"/>
      <c r="Z1227" s="74"/>
      <c r="AA1227" s="75"/>
    </row>
    <row r="1228" spans="1:27" x14ac:dyDescent="0.25">
      <c r="A1228" s="5"/>
      <c r="B1228" s="6"/>
      <c r="C1228" s="104"/>
      <c r="D1228" s="104"/>
      <c r="E1228" s="104"/>
      <c r="F1228" s="104"/>
      <c r="G1228" s="104"/>
      <c r="H1228" s="6"/>
      <c r="I1228" s="6"/>
      <c r="J1228" s="66"/>
      <c r="R1228" s="74"/>
      <c r="S1228" s="74"/>
      <c r="T1228" s="74"/>
      <c r="U1228" s="152"/>
      <c r="V1228" s="74"/>
      <c r="W1228" s="74"/>
      <c r="X1228" s="74"/>
      <c r="Y1228" s="74"/>
      <c r="Z1228" s="74"/>
      <c r="AA1228" s="75"/>
    </row>
    <row r="1229" spans="1:27" x14ac:dyDescent="0.25">
      <c r="A1229" s="5"/>
      <c r="B1229" s="6"/>
      <c r="C1229" s="104"/>
      <c r="D1229" s="104"/>
      <c r="E1229" s="104"/>
      <c r="F1229" s="104"/>
      <c r="G1229" s="104"/>
      <c r="H1229" s="6"/>
      <c r="I1229" s="6"/>
      <c r="J1229" s="66"/>
      <c r="R1229" s="74"/>
      <c r="S1229" s="74"/>
      <c r="T1229" s="74"/>
      <c r="U1229" s="152"/>
      <c r="V1229" s="74"/>
      <c r="W1229" s="74"/>
      <c r="X1229" s="74"/>
      <c r="Y1229" s="74"/>
      <c r="Z1229" s="74"/>
      <c r="AA1229" s="75"/>
    </row>
    <row r="1230" spans="1:27" x14ac:dyDescent="0.25">
      <c r="A1230" s="5"/>
      <c r="B1230" s="6"/>
      <c r="C1230" s="104"/>
      <c r="D1230" s="104"/>
      <c r="E1230" s="104"/>
      <c r="F1230" s="104"/>
      <c r="G1230" s="104"/>
      <c r="H1230" s="6"/>
      <c r="I1230" s="6"/>
      <c r="J1230" s="66"/>
      <c r="R1230" s="74"/>
      <c r="S1230" s="74"/>
      <c r="T1230" s="74"/>
      <c r="U1230" s="152"/>
      <c r="V1230" s="74"/>
      <c r="W1230" s="74"/>
      <c r="X1230" s="74"/>
      <c r="Y1230" s="74"/>
      <c r="Z1230" s="74"/>
      <c r="AA1230" s="75"/>
    </row>
    <row r="1231" spans="1:27" x14ac:dyDescent="0.25">
      <c r="A1231" s="5"/>
      <c r="B1231" s="6"/>
      <c r="C1231" s="104"/>
      <c r="D1231" s="104"/>
      <c r="E1231" s="104"/>
      <c r="F1231" s="104"/>
      <c r="G1231" s="104"/>
      <c r="H1231" s="6"/>
      <c r="I1231" s="6"/>
      <c r="J1231" s="66"/>
      <c r="R1231" s="74"/>
      <c r="S1231" s="74"/>
      <c r="T1231" s="74"/>
      <c r="U1231" s="152"/>
      <c r="V1231" s="74"/>
      <c r="W1231" s="74"/>
      <c r="X1231" s="74"/>
      <c r="Y1231" s="74"/>
      <c r="Z1231" s="74"/>
      <c r="AA1231" s="75"/>
    </row>
    <row r="1232" spans="1:27" x14ac:dyDescent="0.25">
      <c r="A1232" s="5"/>
      <c r="B1232" s="6"/>
      <c r="C1232" s="104"/>
      <c r="D1232" s="104"/>
      <c r="E1232" s="104"/>
      <c r="F1232" s="104"/>
      <c r="G1232" s="104"/>
      <c r="H1232" s="6"/>
      <c r="I1232" s="6"/>
      <c r="J1232" s="66"/>
      <c r="R1232" s="74"/>
      <c r="S1232" s="74"/>
      <c r="T1232" s="74"/>
      <c r="U1232" s="152"/>
      <c r="V1232" s="74"/>
      <c r="W1232" s="74"/>
      <c r="X1232" s="74"/>
      <c r="Y1232" s="74"/>
      <c r="Z1232" s="74"/>
      <c r="AA1232" s="75"/>
    </row>
    <row r="1233" spans="1:27" x14ac:dyDescent="0.25">
      <c r="A1233" s="5"/>
      <c r="B1233" s="6"/>
      <c r="C1233" s="104"/>
      <c r="D1233" s="104"/>
      <c r="E1233" s="104"/>
      <c r="F1233" s="104"/>
      <c r="G1233" s="104"/>
      <c r="H1233" s="6"/>
      <c r="I1233" s="6"/>
      <c r="J1233" s="66"/>
      <c r="R1233" s="74"/>
      <c r="S1233" s="74"/>
      <c r="T1233" s="74"/>
      <c r="U1233" s="152"/>
      <c r="V1233" s="74"/>
      <c r="W1233" s="74"/>
      <c r="X1233" s="74"/>
      <c r="Y1233" s="74"/>
      <c r="Z1233" s="74"/>
      <c r="AA1233" s="75"/>
    </row>
    <row r="1234" spans="1:27" x14ac:dyDescent="0.25">
      <c r="A1234" s="5"/>
      <c r="B1234" s="6"/>
      <c r="C1234" s="104"/>
      <c r="D1234" s="104"/>
      <c r="E1234" s="104"/>
      <c r="F1234" s="104"/>
      <c r="G1234" s="104"/>
      <c r="H1234" s="6"/>
      <c r="I1234" s="6"/>
      <c r="J1234" s="66"/>
      <c r="R1234" s="74"/>
      <c r="S1234" s="74"/>
      <c r="T1234" s="74"/>
      <c r="U1234" s="152"/>
      <c r="V1234" s="74"/>
      <c r="W1234" s="74"/>
      <c r="X1234" s="74"/>
      <c r="Y1234" s="74"/>
      <c r="Z1234" s="74"/>
      <c r="AA1234" s="75"/>
    </row>
    <row r="1235" spans="1:27" x14ac:dyDescent="0.25">
      <c r="A1235" s="5"/>
      <c r="B1235" s="6"/>
      <c r="C1235" s="104"/>
      <c r="D1235" s="104"/>
      <c r="E1235" s="104"/>
      <c r="F1235" s="104"/>
      <c r="G1235" s="104"/>
      <c r="H1235" s="6"/>
      <c r="I1235" s="6"/>
      <c r="J1235" s="66"/>
      <c r="R1235" s="74"/>
      <c r="S1235" s="74"/>
      <c r="T1235" s="74"/>
      <c r="U1235" s="152"/>
      <c r="V1235" s="74"/>
      <c r="W1235" s="74"/>
      <c r="X1235" s="74"/>
      <c r="Y1235" s="74"/>
      <c r="Z1235" s="74"/>
      <c r="AA1235" s="75"/>
    </row>
    <row r="1236" spans="1:27" x14ac:dyDescent="0.25">
      <c r="A1236" s="5"/>
      <c r="B1236" s="6"/>
      <c r="C1236" s="104"/>
      <c r="D1236" s="104"/>
      <c r="E1236" s="104"/>
      <c r="F1236" s="104"/>
      <c r="G1236" s="104"/>
      <c r="H1236" s="6"/>
      <c r="I1236" s="6"/>
      <c r="J1236" s="66"/>
      <c r="R1236" s="74"/>
      <c r="S1236" s="74"/>
      <c r="T1236" s="74"/>
      <c r="U1236" s="152"/>
      <c r="V1236" s="74"/>
      <c r="W1236" s="74"/>
      <c r="X1236" s="74"/>
      <c r="Y1236" s="74"/>
      <c r="Z1236" s="74"/>
      <c r="AA1236" s="75"/>
    </row>
    <row r="1237" spans="1:27" x14ac:dyDescent="0.25">
      <c r="A1237" s="5"/>
      <c r="B1237" s="6"/>
      <c r="C1237" s="104"/>
      <c r="D1237" s="104"/>
      <c r="E1237" s="104"/>
      <c r="F1237" s="104"/>
      <c r="G1237" s="104"/>
      <c r="H1237" s="6"/>
      <c r="I1237" s="6"/>
      <c r="J1237" s="66"/>
      <c r="R1237" s="74"/>
      <c r="S1237" s="74"/>
      <c r="T1237" s="74"/>
      <c r="U1237" s="152"/>
      <c r="V1237" s="74"/>
      <c r="W1237" s="74"/>
      <c r="X1237" s="74"/>
      <c r="Y1237" s="74"/>
      <c r="Z1237" s="74"/>
      <c r="AA1237" s="75"/>
    </row>
    <row r="1238" spans="1:27" x14ac:dyDescent="0.25">
      <c r="A1238" s="5"/>
      <c r="B1238" s="6"/>
      <c r="C1238" s="104"/>
      <c r="D1238" s="104"/>
      <c r="E1238" s="104"/>
      <c r="F1238" s="104"/>
      <c r="G1238" s="104"/>
      <c r="H1238" s="6"/>
      <c r="I1238" s="6"/>
      <c r="J1238" s="66"/>
      <c r="R1238" s="74"/>
      <c r="S1238" s="74"/>
      <c r="T1238" s="74"/>
      <c r="U1238" s="152"/>
      <c r="V1238" s="74"/>
      <c r="W1238" s="74"/>
      <c r="X1238" s="74"/>
      <c r="Y1238" s="74"/>
      <c r="Z1238" s="74"/>
      <c r="AA1238" s="75"/>
    </row>
    <row r="1239" spans="1:27" x14ac:dyDescent="0.25">
      <c r="A1239" s="5"/>
      <c r="B1239" s="6"/>
      <c r="C1239" s="104"/>
      <c r="D1239" s="104"/>
      <c r="E1239" s="104"/>
      <c r="F1239" s="104"/>
      <c r="G1239" s="104"/>
      <c r="H1239" s="6"/>
      <c r="I1239" s="6"/>
      <c r="J1239" s="66"/>
      <c r="R1239" s="74"/>
      <c r="S1239" s="74"/>
      <c r="T1239" s="74"/>
      <c r="U1239" s="152"/>
      <c r="V1239" s="74"/>
      <c r="W1239" s="74"/>
      <c r="X1239" s="74"/>
      <c r="Y1239" s="74"/>
      <c r="Z1239" s="74"/>
      <c r="AA1239" s="75"/>
    </row>
    <row r="1240" spans="1:27" x14ac:dyDescent="0.25">
      <c r="A1240" s="5"/>
      <c r="B1240" s="6"/>
      <c r="C1240" s="104"/>
      <c r="D1240" s="104"/>
      <c r="E1240" s="104"/>
      <c r="F1240" s="104"/>
      <c r="G1240" s="104"/>
      <c r="H1240" s="6"/>
      <c r="I1240" s="6"/>
      <c r="J1240" s="66"/>
      <c r="R1240" s="74"/>
      <c r="S1240" s="74"/>
      <c r="T1240" s="74"/>
      <c r="U1240" s="152"/>
      <c r="V1240" s="74"/>
      <c r="W1240" s="74"/>
      <c r="X1240" s="74"/>
      <c r="Y1240" s="74"/>
      <c r="Z1240" s="74"/>
      <c r="AA1240" s="75"/>
    </row>
    <row r="1241" spans="1:27" x14ac:dyDescent="0.25">
      <c r="A1241" s="5"/>
      <c r="B1241" s="6"/>
      <c r="C1241" s="104"/>
      <c r="D1241" s="104"/>
      <c r="E1241" s="104"/>
      <c r="F1241" s="104"/>
      <c r="G1241" s="104"/>
      <c r="H1241" s="6"/>
      <c r="I1241" s="6"/>
      <c r="J1241" s="66"/>
      <c r="R1241" s="74"/>
      <c r="S1241" s="74"/>
      <c r="T1241" s="74"/>
      <c r="U1241" s="152"/>
      <c r="V1241" s="74"/>
      <c r="W1241" s="74"/>
      <c r="X1241" s="74"/>
      <c r="Y1241" s="74"/>
      <c r="Z1241" s="74"/>
      <c r="AA1241" s="75"/>
    </row>
    <row r="1242" spans="1:27" x14ac:dyDescent="0.25">
      <c r="A1242" s="5"/>
      <c r="B1242" s="6"/>
      <c r="C1242" s="104"/>
      <c r="D1242" s="104"/>
      <c r="E1242" s="104"/>
      <c r="F1242" s="104"/>
      <c r="G1242" s="104"/>
      <c r="H1242" s="6"/>
      <c r="I1242" s="6"/>
      <c r="J1242" s="66"/>
      <c r="R1242" s="74"/>
      <c r="S1242" s="74"/>
      <c r="T1242" s="74"/>
      <c r="U1242" s="152"/>
      <c r="V1242" s="74"/>
      <c r="W1242" s="74"/>
      <c r="X1242" s="74"/>
      <c r="Y1242" s="74"/>
      <c r="Z1242" s="74"/>
      <c r="AA1242" s="75"/>
    </row>
    <row r="1243" spans="1:27" x14ac:dyDescent="0.25">
      <c r="A1243" s="5"/>
      <c r="B1243" s="6"/>
      <c r="C1243" s="104"/>
      <c r="D1243" s="104"/>
      <c r="E1243" s="104"/>
      <c r="F1243" s="104"/>
      <c r="G1243" s="104"/>
      <c r="H1243" s="6"/>
      <c r="I1243" s="6"/>
      <c r="J1243" s="66"/>
      <c r="R1243" s="74"/>
      <c r="S1243" s="74"/>
      <c r="T1243" s="74"/>
      <c r="U1243" s="152"/>
      <c r="V1243" s="74"/>
      <c r="W1243" s="74"/>
      <c r="X1243" s="74"/>
      <c r="Y1243" s="74"/>
      <c r="Z1243" s="74"/>
      <c r="AA1243" s="75"/>
    </row>
    <row r="1244" spans="1:27" x14ac:dyDescent="0.25">
      <c r="A1244" s="5"/>
      <c r="B1244" s="6"/>
      <c r="C1244" s="104"/>
      <c r="D1244" s="104"/>
      <c r="E1244" s="104"/>
      <c r="F1244" s="104"/>
      <c r="G1244" s="104"/>
      <c r="H1244" s="6"/>
      <c r="I1244" s="6"/>
      <c r="J1244" s="66"/>
      <c r="R1244" s="74"/>
      <c r="S1244" s="74"/>
      <c r="T1244" s="74"/>
      <c r="U1244" s="152"/>
      <c r="V1244" s="74"/>
      <c r="W1244" s="74"/>
      <c r="X1244" s="74"/>
      <c r="Y1244" s="74"/>
      <c r="Z1244" s="74"/>
      <c r="AA1244" s="75"/>
    </row>
    <row r="1245" spans="1:27" x14ac:dyDescent="0.25">
      <c r="A1245" s="5"/>
      <c r="B1245" s="6"/>
      <c r="C1245" s="104"/>
      <c r="D1245" s="104"/>
      <c r="E1245" s="104"/>
      <c r="F1245" s="104"/>
      <c r="G1245" s="104"/>
      <c r="H1245" s="6"/>
      <c r="I1245" s="6"/>
      <c r="J1245" s="66"/>
      <c r="R1245" s="74"/>
      <c r="S1245" s="74"/>
      <c r="T1245" s="74"/>
      <c r="U1245" s="152"/>
      <c r="V1245" s="74"/>
      <c r="W1245" s="74"/>
      <c r="X1245" s="74"/>
      <c r="Y1245" s="74"/>
      <c r="Z1245" s="74"/>
      <c r="AA1245" s="75"/>
    </row>
    <row r="1246" spans="1:27" x14ac:dyDescent="0.25">
      <c r="A1246" s="5"/>
      <c r="B1246" s="6"/>
      <c r="C1246" s="104"/>
      <c r="D1246" s="104"/>
      <c r="E1246" s="104"/>
      <c r="F1246" s="104"/>
      <c r="G1246" s="104"/>
      <c r="H1246" s="6"/>
      <c r="I1246" s="6"/>
      <c r="J1246" s="66"/>
      <c r="R1246" s="74"/>
      <c r="S1246" s="74"/>
      <c r="T1246" s="74"/>
      <c r="U1246" s="152"/>
      <c r="V1246" s="74"/>
      <c r="W1246" s="74"/>
      <c r="X1246" s="74"/>
      <c r="Y1246" s="74"/>
      <c r="Z1246" s="74"/>
      <c r="AA1246" s="75"/>
    </row>
    <row r="1247" spans="1:27" x14ac:dyDescent="0.25">
      <c r="A1247" s="5"/>
      <c r="B1247" s="6"/>
      <c r="C1247" s="104"/>
      <c r="D1247" s="104"/>
      <c r="E1247" s="104"/>
      <c r="F1247" s="104"/>
      <c r="G1247" s="104"/>
      <c r="H1247" s="6"/>
      <c r="I1247" s="6"/>
      <c r="J1247" s="66"/>
      <c r="R1247" s="74"/>
      <c r="S1247" s="74"/>
      <c r="T1247" s="74"/>
      <c r="U1247" s="152"/>
      <c r="V1247" s="74"/>
      <c r="W1247" s="74"/>
      <c r="X1247" s="74"/>
      <c r="Y1247" s="74"/>
      <c r="Z1247" s="74"/>
      <c r="AA1247" s="75"/>
    </row>
    <row r="1248" spans="1:27" x14ac:dyDescent="0.25">
      <c r="A1248" s="5"/>
      <c r="B1248" s="6"/>
      <c r="C1248" s="104"/>
      <c r="D1248" s="104"/>
      <c r="E1248" s="104"/>
      <c r="F1248" s="104"/>
      <c r="G1248" s="104"/>
      <c r="H1248" s="6"/>
      <c r="I1248" s="6"/>
      <c r="J1248" s="66"/>
      <c r="R1248" s="74"/>
      <c r="S1248" s="74"/>
      <c r="T1248" s="74"/>
      <c r="U1248" s="152"/>
      <c r="V1248" s="74"/>
      <c r="W1248" s="74"/>
      <c r="X1248" s="74"/>
      <c r="Y1248" s="74"/>
      <c r="Z1248" s="74"/>
      <c r="AA1248" s="75"/>
    </row>
    <row r="1249" spans="1:27" x14ac:dyDescent="0.25">
      <c r="A1249" s="5"/>
      <c r="B1249" s="6"/>
      <c r="C1249" s="104"/>
      <c r="D1249" s="104"/>
      <c r="E1249" s="104"/>
      <c r="F1249" s="104"/>
      <c r="G1249" s="104"/>
      <c r="H1249" s="6"/>
      <c r="I1249" s="6"/>
      <c r="J1249" s="66"/>
      <c r="R1249" s="74"/>
      <c r="S1249" s="74"/>
      <c r="T1249" s="74"/>
      <c r="U1249" s="152"/>
      <c r="V1249" s="74"/>
      <c r="W1249" s="74"/>
      <c r="X1249" s="74"/>
      <c r="Y1249" s="74"/>
      <c r="Z1249" s="74"/>
      <c r="AA1249" s="75"/>
    </row>
    <row r="1250" spans="1:27" x14ac:dyDescent="0.25">
      <c r="A1250" s="5"/>
      <c r="B1250" s="6"/>
      <c r="C1250" s="104"/>
      <c r="D1250" s="104"/>
      <c r="E1250" s="104"/>
      <c r="F1250" s="104"/>
      <c r="G1250" s="104"/>
      <c r="H1250" s="6"/>
      <c r="I1250" s="6"/>
      <c r="J1250" s="66"/>
      <c r="R1250" s="74"/>
      <c r="S1250" s="74"/>
      <c r="T1250" s="74"/>
      <c r="U1250" s="152"/>
      <c r="V1250" s="74"/>
      <c r="W1250" s="74"/>
      <c r="X1250" s="74"/>
      <c r="Y1250" s="74"/>
      <c r="Z1250" s="74"/>
      <c r="AA1250" s="75"/>
    </row>
    <row r="1251" spans="1:27" x14ac:dyDescent="0.25">
      <c r="A1251" s="5"/>
      <c r="B1251" s="6"/>
      <c r="C1251" s="104"/>
      <c r="D1251" s="104"/>
      <c r="E1251" s="104"/>
      <c r="F1251" s="104"/>
      <c r="G1251" s="104"/>
      <c r="H1251" s="6"/>
      <c r="I1251" s="6"/>
      <c r="J1251" s="66"/>
      <c r="R1251" s="74"/>
      <c r="S1251" s="74"/>
      <c r="T1251" s="74"/>
      <c r="U1251" s="152"/>
      <c r="V1251" s="74"/>
      <c r="W1251" s="74"/>
      <c r="X1251" s="74"/>
      <c r="Y1251" s="74"/>
      <c r="Z1251" s="74"/>
      <c r="AA1251" s="75"/>
    </row>
    <row r="1252" spans="1:27" x14ac:dyDescent="0.25">
      <c r="A1252" s="5"/>
      <c r="B1252" s="6"/>
      <c r="C1252" s="104"/>
      <c r="D1252" s="104"/>
      <c r="E1252" s="104"/>
      <c r="F1252" s="104"/>
      <c r="G1252" s="104"/>
      <c r="H1252" s="6"/>
      <c r="I1252" s="6"/>
      <c r="J1252" s="66"/>
      <c r="R1252" s="74"/>
      <c r="S1252" s="74"/>
      <c r="T1252" s="74"/>
      <c r="U1252" s="152"/>
      <c r="V1252" s="74"/>
      <c r="W1252" s="74"/>
      <c r="X1252" s="74"/>
      <c r="Y1252" s="74"/>
      <c r="Z1252" s="74"/>
      <c r="AA1252" s="75"/>
    </row>
    <row r="1253" spans="1:27" x14ac:dyDescent="0.25">
      <c r="A1253" s="5"/>
      <c r="B1253" s="6"/>
      <c r="C1253" s="104"/>
      <c r="D1253" s="104"/>
      <c r="E1253" s="104"/>
      <c r="F1253" s="104"/>
      <c r="G1253" s="104"/>
      <c r="H1253" s="6"/>
      <c r="I1253" s="6"/>
      <c r="J1253" s="66"/>
      <c r="R1253" s="74"/>
      <c r="S1253" s="74"/>
      <c r="T1253" s="74"/>
      <c r="U1253" s="152"/>
      <c r="V1253" s="74"/>
      <c r="W1253" s="74"/>
      <c r="X1253" s="74"/>
      <c r="Y1253" s="74"/>
      <c r="Z1253" s="74"/>
      <c r="AA1253" s="75"/>
    </row>
    <row r="1254" spans="1:27" x14ac:dyDescent="0.25">
      <c r="A1254" s="5"/>
      <c r="B1254" s="6"/>
      <c r="C1254" s="104"/>
      <c r="D1254" s="104"/>
      <c r="E1254" s="104"/>
      <c r="F1254" s="104"/>
      <c r="G1254" s="104"/>
      <c r="H1254" s="6"/>
      <c r="I1254" s="6"/>
      <c r="J1254" s="66"/>
      <c r="R1254" s="74"/>
      <c r="S1254" s="74"/>
      <c r="T1254" s="74"/>
      <c r="U1254" s="152"/>
      <c r="V1254" s="74"/>
      <c r="W1254" s="74"/>
      <c r="X1254" s="74"/>
      <c r="Y1254" s="74"/>
      <c r="Z1254" s="74"/>
      <c r="AA1254" s="75"/>
    </row>
    <row r="1255" spans="1:27" x14ac:dyDescent="0.25">
      <c r="A1255" s="5"/>
      <c r="B1255" s="6"/>
      <c r="C1255" s="104"/>
      <c r="D1255" s="104"/>
      <c r="E1255" s="104"/>
      <c r="F1255" s="104"/>
      <c r="G1255" s="104"/>
      <c r="H1255" s="6"/>
      <c r="I1255" s="6"/>
      <c r="J1255" s="66"/>
      <c r="R1255" s="74"/>
      <c r="S1255" s="74"/>
      <c r="T1255" s="74"/>
      <c r="U1255" s="152"/>
      <c r="V1255" s="74"/>
      <c r="W1255" s="74"/>
      <c r="X1255" s="74"/>
      <c r="Y1255" s="74"/>
      <c r="Z1255" s="74"/>
      <c r="AA1255" s="75"/>
    </row>
    <row r="1256" spans="1:27" x14ac:dyDescent="0.25">
      <c r="A1256" s="5"/>
      <c r="B1256" s="6"/>
      <c r="C1256" s="104"/>
      <c r="D1256" s="104"/>
      <c r="E1256" s="104"/>
      <c r="F1256" s="104"/>
      <c r="G1256" s="104"/>
      <c r="H1256" s="6"/>
      <c r="I1256" s="6"/>
      <c r="J1256" s="66"/>
      <c r="R1256" s="74"/>
      <c r="S1256" s="74"/>
      <c r="T1256" s="74"/>
      <c r="U1256" s="152"/>
      <c r="V1256" s="74"/>
      <c r="W1256" s="74"/>
      <c r="X1256" s="74"/>
      <c r="Y1256" s="74"/>
      <c r="Z1256" s="74"/>
      <c r="AA1256" s="75"/>
    </row>
    <row r="1257" spans="1:27" x14ac:dyDescent="0.25">
      <c r="A1257" s="5"/>
      <c r="B1257" s="6"/>
      <c r="C1257" s="104"/>
      <c r="D1257" s="104"/>
      <c r="E1257" s="104"/>
      <c r="F1257" s="104"/>
      <c r="G1257" s="104"/>
      <c r="H1257" s="6"/>
      <c r="I1257" s="6"/>
      <c r="J1257" s="66"/>
      <c r="R1257" s="74"/>
      <c r="S1257" s="74"/>
      <c r="T1257" s="74"/>
      <c r="U1257" s="152"/>
      <c r="V1257" s="74"/>
      <c r="W1257" s="74"/>
      <c r="X1257" s="74"/>
      <c r="Y1257" s="74"/>
      <c r="Z1257" s="74"/>
      <c r="AA1257" s="75"/>
    </row>
    <row r="1258" spans="1:27" x14ac:dyDescent="0.25">
      <c r="A1258" s="5"/>
      <c r="B1258" s="6"/>
      <c r="C1258" s="104"/>
      <c r="D1258" s="104"/>
      <c r="E1258" s="104"/>
      <c r="F1258" s="104"/>
      <c r="G1258" s="104"/>
      <c r="H1258" s="6"/>
      <c r="I1258" s="6"/>
      <c r="J1258" s="66"/>
      <c r="R1258" s="74"/>
      <c r="S1258" s="74"/>
      <c r="T1258" s="74"/>
      <c r="U1258" s="152"/>
      <c r="V1258" s="74"/>
      <c r="W1258" s="74"/>
      <c r="X1258" s="74"/>
      <c r="Y1258" s="74"/>
      <c r="Z1258" s="74"/>
      <c r="AA1258" s="75"/>
    </row>
    <row r="1259" spans="1:27" x14ac:dyDescent="0.25">
      <c r="A1259" s="5"/>
      <c r="B1259" s="6"/>
      <c r="C1259" s="104"/>
      <c r="D1259" s="104"/>
      <c r="E1259" s="104"/>
      <c r="F1259" s="104"/>
      <c r="G1259" s="104"/>
      <c r="H1259" s="6"/>
      <c r="I1259" s="6"/>
      <c r="J1259" s="66"/>
      <c r="R1259" s="74"/>
      <c r="S1259" s="74"/>
      <c r="T1259" s="74"/>
      <c r="U1259" s="152"/>
      <c r="V1259" s="74"/>
      <c r="W1259" s="74"/>
      <c r="X1259" s="74"/>
      <c r="Y1259" s="74"/>
      <c r="Z1259" s="74"/>
      <c r="AA1259" s="75"/>
    </row>
    <row r="1260" spans="1:27" x14ac:dyDescent="0.25">
      <c r="A1260" s="5"/>
      <c r="B1260" s="6"/>
      <c r="C1260" s="104"/>
      <c r="D1260" s="104"/>
      <c r="E1260" s="104"/>
      <c r="F1260" s="104"/>
      <c r="G1260" s="104"/>
      <c r="H1260" s="6"/>
      <c r="I1260" s="6"/>
      <c r="J1260" s="66"/>
      <c r="R1260" s="74"/>
      <c r="S1260" s="74"/>
      <c r="T1260" s="74"/>
      <c r="U1260" s="152"/>
      <c r="V1260" s="74"/>
      <c r="W1260" s="74"/>
      <c r="X1260" s="74"/>
      <c r="Y1260" s="74"/>
      <c r="Z1260" s="74"/>
      <c r="AA1260" s="75"/>
    </row>
    <row r="1261" spans="1:27" x14ac:dyDescent="0.25">
      <c r="A1261" s="5"/>
      <c r="B1261" s="6"/>
      <c r="C1261" s="104"/>
      <c r="D1261" s="104"/>
      <c r="E1261" s="104"/>
      <c r="F1261" s="104"/>
      <c r="G1261" s="104"/>
      <c r="H1261" s="6"/>
      <c r="I1261" s="6"/>
      <c r="J1261" s="66"/>
      <c r="R1261" s="74"/>
      <c r="S1261" s="74"/>
      <c r="T1261" s="74"/>
      <c r="U1261" s="152"/>
      <c r="V1261" s="74"/>
      <c r="W1261" s="74"/>
      <c r="X1261" s="74"/>
      <c r="Y1261" s="74"/>
      <c r="Z1261" s="74"/>
      <c r="AA1261" s="75"/>
    </row>
    <row r="1262" spans="1:27" x14ac:dyDescent="0.25">
      <c r="A1262" s="5"/>
      <c r="B1262" s="6"/>
      <c r="C1262" s="104"/>
      <c r="D1262" s="104"/>
      <c r="E1262" s="104"/>
      <c r="F1262" s="104"/>
      <c r="G1262" s="104"/>
      <c r="H1262" s="6"/>
      <c r="I1262" s="6"/>
      <c r="J1262" s="66"/>
      <c r="R1262" s="74"/>
      <c r="S1262" s="74"/>
      <c r="T1262" s="74"/>
      <c r="U1262" s="152"/>
      <c r="V1262" s="74"/>
      <c r="W1262" s="74"/>
      <c r="X1262" s="74"/>
      <c r="Y1262" s="74"/>
      <c r="Z1262" s="74"/>
      <c r="AA1262" s="75"/>
    </row>
    <row r="1263" spans="1:27" x14ac:dyDescent="0.25">
      <c r="A1263" s="5"/>
      <c r="B1263" s="6"/>
      <c r="C1263" s="104"/>
      <c r="D1263" s="104"/>
      <c r="E1263" s="104"/>
      <c r="F1263" s="104"/>
      <c r="G1263" s="104"/>
      <c r="H1263" s="6"/>
      <c r="I1263" s="6"/>
      <c r="J1263" s="66"/>
      <c r="R1263" s="74"/>
      <c r="S1263" s="74"/>
      <c r="T1263" s="74"/>
      <c r="U1263" s="152"/>
      <c r="V1263" s="74"/>
      <c r="W1263" s="74"/>
      <c r="X1263" s="74"/>
      <c r="Y1263" s="74"/>
      <c r="Z1263" s="74"/>
      <c r="AA1263" s="75"/>
    </row>
    <row r="1264" spans="1:27" x14ac:dyDescent="0.25">
      <c r="A1264" s="5"/>
      <c r="B1264" s="6"/>
      <c r="C1264" s="104"/>
      <c r="D1264" s="104"/>
      <c r="E1264" s="104"/>
      <c r="F1264" s="104"/>
      <c r="G1264" s="104"/>
      <c r="H1264" s="6"/>
      <c r="I1264" s="6"/>
      <c r="J1264" s="66"/>
      <c r="R1264" s="74"/>
      <c r="S1264" s="74"/>
      <c r="T1264" s="74"/>
      <c r="U1264" s="152"/>
      <c r="V1264" s="74"/>
      <c r="W1264" s="74"/>
      <c r="X1264" s="74"/>
      <c r="Y1264" s="74"/>
      <c r="Z1264" s="74"/>
      <c r="AA1264" s="75"/>
    </row>
    <row r="1265" spans="1:27" x14ac:dyDescent="0.25">
      <c r="A1265" s="5"/>
      <c r="B1265" s="6"/>
      <c r="C1265" s="104"/>
      <c r="D1265" s="104"/>
      <c r="E1265" s="104"/>
      <c r="F1265" s="104"/>
      <c r="G1265" s="104"/>
      <c r="H1265" s="6"/>
      <c r="I1265" s="6"/>
      <c r="J1265" s="66"/>
      <c r="R1265" s="74"/>
      <c r="S1265" s="74"/>
      <c r="T1265" s="74"/>
      <c r="U1265" s="152"/>
      <c r="V1265" s="74"/>
      <c r="W1265" s="74"/>
      <c r="X1265" s="74"/>
      <c r="Y1265" s="74"/>
      <c r="Z1265" s="74"/>
      <c r="AA1265" s="75"/>
    </row>
    <row r="1266" spans="1:27" x14ac:dyDescent="0.25">
      <c r="A1266" s="5"/>
      <c r="B1266" s="6"/>
      <c r="C1266" s="104"/>
      <c r="D1266" s="104"/>
      <c r="E1266" s="104"/>
      <c r="F1266" s="104"/>
      <c r="G1266" s="104"/>
      <c r="H1266" s="6"/>
      <c r="I1266" s="6"/>
      <c r="J1266" s="66"/>
      <c r="R1266" s="74"/>
      <c r="S1266" s="74"/>
      <c r="T1266" s="74"/>
      <c r="U1266" s="152"/>
      <c r="V1266" s="74"/>
      <c r="W1266" s="74"/>
      <c r="X1266" s="74"/>
      <c r="Y1266" s="74"/>
      <c r="Z1266" s="74"/>
      <c r="AA1266" s="75"/>
    </row>
    <row r="1267" spans="1:27" x14ac:dyDescent="0.25">
      <c r="A1267" s="5"/>
      <c r="B1267" s="6"/>
      <c r="C1267" s="104"/>
      <c r="D1267" s="104"/>
      <c r="E1267" s="104"/>
      <c r="F1267" s="104"/>
      <c r="G1267" s="104"/>
      <c r="H1267" s="6"/>
      <c r="I1267" s="6"/>
      <c r="J1267" s="66"/>
      <c r="R1267" s="74"/>
      <c r="S1267" s="74"/>
      <c r="T1267" s="74"/>
      <c r="U1267" s="152"/>
      <c r="V1267" s="74"/>
      <c r="W1267" s="74"/>
      <c r="X1267" s="74"/>
      <c r="Y1267" s="74"/>
      <c r="Z1267" s="74"/>
      <c r="AA1267" s="75"/>
    </row>
    <row r="1268" spans="1:27" x14ac:dyDescent="0.25">
      <c r="A1268" s="5"/>
      <c r="B1268" s="6"/>
      <c r="C1268" s="104"/>
      <c r="D1268" s="104"/>
      <c r="E1268" s="104"/>
      <c r="F1268" s="104"/>
      <c r="G1268" s="104"/>
      <c r="H1268" s="6"/>
      <c r="I1268" s="6"/>
      <c r="J1268" s="66"/>
      <c r="R1268" s="74"/>
      <c r="S1268" s="74"/>
      <c r="T1268" s="74"/>
      <c r="U1268" s="152"/>
      <c r="V1268" s="74"/>
      <c r="W1268" s="74"/>
      <c r="X1268" s="74"/>
      <c r="Y1268" s="74"/>
      <c r="Z1268" s="74"/>
      <c r="AA1268" s="75"/>
    </row>
    <row r="1269" spans="1:27" x14ac:dyDescent="0.25">
      <c r="A1269" s="5"/>
      <c r="B1269" s="6"/>
      <c r="C1269" s="104"/>
      <c r="D1269" s="104"/>
      <c r="E1269" s="104"/>
      <c r="F1269" s="104"/>
      <c r="G1269" s="104"/>
      <c r="H1269" s="6"/>
      <c r="I1269" s="6"/>
      <c r="J1269" s="66"/>
      <c r="R1269" s="74"/>
      <c r="S1269" s="74"/>
      <c r="T1269" s="74"/>
      <c r="U1269" s="152"/>
      <c r="V1269" s="74"/>
      <c r="W1269" s="74"/>
      <c r="X1269" s="74"/>
      <c r="Y1269" s="74"/>
      <c r="Z1269" s="74"/>
      <c r="AA1269" s="75"/>
    </row>
    <row r="1270" spans="1:27" x14ac:dyDescent="0.25">
      <c r="A1270" s="5"/>
      <c r="B1270" s="6"/>
      <c r="C1270" s="104"/>
      <c r="D1270" s="104"/>
      <c r="E1270" s="104"/>
      <c r="F1270" s="104"/>
      <c r="G1270" s="104"/>
      <c r="H1270" s="6"/>
      <c r="I1270" s="6"/>
      <c r="J1270" s="66"/>
      <c r="R1270" s="74"/>
      <c r="S1270" s="74"/>
      <c r="T1270" s="74"/>
      <c r="U1270" s="152"/>
      <c r="V1270" s="74"/>
      <c r="W1270" s="74"/>
      <c r="X1270" s="74"/>
      <c r="Y1270" s="74"/>
      <c r="Z1270" s="74"/>
      <c r="AA1270" s="75"/>
    </row>
    <row r="1271" spans="1:27" x14ac:dyDescent="0.25">
      <c r="A1271" s="5"/>
      <c r="B1271" s="6"/>
      <c r="C1271" s="104"/>
      <c r="D1271" s="104"/>
      <c r="E1271" s="104"/>
      <c r="F1271" s="104"/>
      <c r="G1271" s="104"/>
      <c r="H1271" s="6"/>
      <c r="I1271" s="6"/>
      <c r="J1271" s="66"/>
      <c r="R1271" s="74"/>
      <c r="S1271" s="74"/>
      <c r="T1271" s="74"/>
      <c r="U1271" s="152"/>
      <c r="V1271" s="74"/>
      <c r="W1271" s="74"/>
      <c r="X1271" s="74"/>
      <c r="Y1271" s="74"/>
      <c r="Z1271" s="74"/>
      <c r="AA1271" s="75"/>
    </row>
    <row r="1272" spans="1:27" x14ac:dyDescent="0.25">
      <c r="A1272" s="5"/>
      <c r="B1272" s="6"/>
      <c r="C1272" s="104"/>
      <c r="D1272" s="104"/>
      <c r="E1272" s="104"/>
      <c r="F1272" s="104"/>
      <c r="G1272" s="104"/>
      <c r="H1272" s="6"/>
      <c r="I1272" s="6"/>
      <c r="J1272" s="66"/>
      <c r="R1272" s="74"/>
      <c r="S1272" s="74"/>
      <c r="T1272" s="74"/>
      <c r="U1272" s="152"/>
      <c r="V1272" s="74"/>
      <c r="W1272" s="74"/>
      <c r="X1272" s="74"/>
      <c r="Y1272" s="74"/>
      <c r="Z1272" s="74"/>
      <c r="AA1272" s="75"/>
    </row>
    <row r="1273" spans="1:27" x14ac:dyDescent="0.25">
      <c r="A1273" s="5"/>
      <c r="B1273" s="6"/>
      <c r="C1273" s="104"/>
      <c r="D1273" s="104"/>
      <c r="E1273" s="104"/>
      <c r="F1273" s="104"/>
      <c r="G1273" s="104"/>
      <c r="H1273" s="6"/>
      <c r="I1273" s="6"/>
      <c r="J1273" s="66"/>
      <c r="R1273" s="74"/>
      <c r="S1273" s="74"/>
      <c r="T1273" s="74"/>
      <c r="U1273" s="152"/>
      <c r="V1273" s="74"/>
      <c r="W1273" s="74"/>
      <c r="X1273" s="74"/>
      <c r="Y1273" s="74"/>
      <c r="Z1273" s="74"/>
      <c r="AA1273" s="75"/>
    </row>
    <row r="1274" spans="1:27" x14ac:dyDescent="0.25">
      <c r="A1274" s="5"/>
      <c r="B1274" s="6"/>
      <c r="C1274" s="104"/>
      <c r="D1274" s="104"/>
      <c r="E1274" s="104"/>
      <c r="F1274" s="104"/>
      <c r="G1274" s="104"/>
      <c r="H1274" s="6"/>
      <c r="I1274" s="6"/>
      <c r="J1274" s="66"/>
      <c r="R1274" s="74"/>
      <c r="S1274" s="74"/>
      <c r="T1274" s="74"/>
      <c r="U1274" s="152"/>
      <c r="V1274" s="74"/>
      <c r="W1274" s="74"/>
      <c r="X1274" s="74"/>
      <c r="Y1274" s="74"/>
      <c r="Z1274" s="74"/>
      <c r="AA1274" s="75"/>
    </row>
    <row r="1275" spans="1:27" x14ac:dyDescent="0.25">
      <c r="A1275" s="5"/>
      <c r="B1275" s="6"/>
      <c r="C1275" s="104"/>
      <c r="D1275" s="104"/>
      <c r="E1275" s="104"/>
      <c r="F1275" s="104"/>
      <c r="G1275" s="104"/>
      <c r="H1275" s="6"/>
      <c r="I1275" s="6"/>
      <c r="J1275" s="66"/>
      <c r="R1275" s="74"/>
      <c r="S1275" s="74"/>
      <c r="T1275" s="74"/>
      <c r="U1275" s="152"/>
      <c r="V1275" s="74"/>
      <c r="W1275" s="74"/>
      <c r="X1275" s="74"/>
      <c r="Y1275" s="74"/>
      <c r="Z1275" s="74"/>
      <c r="AA1275" s="75"/>
    </row>
    <row r="1276" spans="1:27" x14ac:dyDescent="0.25">
      <c r="A1276" s="5"/>
      <c r="B1276" s="6"/>
      <c r="C1276" s="104"/>
      <c r="D1276" s="104"/>
      <c r="E1276" s="104"/>
      <c r="F1276" s="104"/>
      <c r="G1276" s="104"/>
      <c r="H1276" s="6"/>
      <c r="I1276" s="6"/>
      <c r="J1276" s="66"/>
      <c r="R1276" s="74"/>
      <c r="S1276" s="74"/>
      <c r="T1276" s="74"/>
      <c r="U1276" s="152"/>
      <c r="V1276" s="74"/>
      <c r="W1276" s="74"/>
      <c r="X1276" s="74"/>
      <c r="Y1276" s="74"/>
      <c r="Z1276" s="74"/>
      <c r="AA1276" s="75"/>
    </row>
    <row r="1277" spans="1:27" x14ac:dyDescent="0.25">
      <c r="A1277" s="5"/>
      <c r="B1277" s="6"/>
      <c r="C1277" s="104"/>
      <c r="D1277" s="104"/>
      <c r="E1277" s="104"/>
      <c r="F1277" s="104"/>
      <c r="G1277" s="104"/>
      <c r="H1277" s="6"/>
      <c r="I1277" s="6"/>
      <c r="J1277" s="66"/>
      <c r="R1277" s="74"/>
      <c r="S1277" s="74"/>
      <c r="T1277" s="74"/>
      <c r="U1277" s="152"/>
      <c r="V1277" s="74"/>
      <c r="W1277" s="74"/>
      <c r="X1277" s="74"/>
      <c r="Y1277" s="74"/>
      <c r="Z1277" s="74"/>
      <c r="AA1277" s="75"/>
    </row>
    <row r="1278" spans="1:27" x14ac:dyDescent="0.25">
      <c r="A1278" s="5"/>
      <c r="B1278" s="6"/>
      <c r="C1278" s="104"/>
      <c r="D1278" s="104"/>
      <c r="E1278" s="104"/>
      <c r="F1278" s="104"/>
      <c r="G1278" s="104"/>
      <c r="H1278" s="6"/>
      <c r="I1278" s="6"/>
      <c r="J1278" s="66"/>
      <c r="R1278" s="74"/>
      <c r="S1278" s="74"/>
      <c r="T1278" s="74"/>
      <c r="U1278" s="152"/>
      <c r="V1278" s="74"/>
      <c r="W1278" s="74"/>
      <c r="X1278" s="74"/>
      <c r="Y1278" s="74"/>
      <c r="Z1278" s="74"/>
      <c r="AA1278" s="75"/>
    </row>
    <row r="1279" spans="1:27" x14ac:dyDescent="0.25">
      <c r="A1279" s="5"/>
      <c r="B1279" s="6"/>
      <c r="C1279" s="104"/>
      <c r="D1279" s="104"/>
      <c r="E1279" s="104"/>
      <c r="F1279" s="104"/>
      <c r="G1279" s="104"/>
      <c r="H1279" s="6"/>
      <c r="I1279" s="6"/>
      <c r="J1279" s="66"/>
      <c r="R1279" s="74"/>
      <c r="S1279" s="74"/>
      <c r="T1279" s="74"/>
      <c r="U1279" s="152"/>
      <c r="V1279" s="74"/>
      <c r="W1279" s="74"/>
      <c r="X1279" s="74"/>
      <c r="Y1279" s="74"/>
      <c r="Z1279" s="74"/>
      <c r="AA1279" s="75"/>
    </row>
    <row r="1280" spans="1:27" x14ac:dyDescent="0.25">
      <c r="A1280" s="5"/>
      <c r="B1280" s="6"/>
      <c r="C1280" s="104"/>
      <c r="D1280" s="104"/>
      <c r="E1280" s="104"/>
      <c r="F1280" s="104"/>
      <c r="G1280" s="104"/>
      <c r="H1280" s="6"/>
      <c r="I1280" s="6"/>
      <c r="J1280" s="66"/>
      <c r="R1280" s="74"/>
      <c r="S1280" s="74"/>
      <c r="T1280" s="74"/>
      <c r="U1280" s="152"/>
      <c r="V1280" s="74"/>
      <c r="W1280" s="74"/>
      <c r="X1280" s="74"/>
      <c r="Y1280" s="74"/>
      <c r="Z1280" s="74"/>
      <c r="AA1280" s="75"/>
    </row>
    <row r="1281" spans="1:27" x14ac:dyDescent="0.25">
      <c r="A1281" s="5"/>
      <c r="B1281" s="6"/>
      <c r="C1281" s="104"/>
      <c r="D1281" s="104"/>
      <c r="E1281" s="104"/>
      <c r="F1281" s="104"/>
      <c r="G1281" s="104"/>
      <c r="H1281" s="6"/>
      <c r="I1281" s="6"/>
      <c r="J1281" s="66"/>
      <c r="R1281" s="74"/>
      <c r="S1281" s="74"/>
      <c r="T1281" s="74"/>
      <c r="U1281" s="152"/>
      <c r="V1281" s="74"/>
      <c r="W1281" s="74"/>
      <c r="X1281" s="74"/>
      <c r="Y1281" s="74"/>
      <c r="Z1281" s="74"/>
      <c r="AA1281" s="75"/>
    </row>
    <row r="1282" spans="1:27" x14ac:dyDescent="0.25">
      <c r="A1282" s="5"/>
      <c r="B1282" s="6"/>
      <c r="C1282" s="104"/>
      <c r="D1282" s="104"/>
      <c r="E1282" s="104"/>
      <c r="F1282" s="104"/>
      <c r="G1282" s="104"/>
      <c r="H1282" s="6"/>
      <c r="I1282" s="6"/>
      <c r="J1282" s="66"/>
      <c r="R1282" s="74"/>
      <c r="S1282" s="74"/>
      <c r="T1282" s="74"/>
      <c r="U1282" s="152"/>
      <c r="V1282" s="74"/>
      <c r="W1282" s="74"/>
      <c r="X1282" s="74"/>
      <c r="Y1282" s="74"/>
      <c r="Z1282" s="74"/>
      <c r="AA1282" s="75"/>
    </row>
    <row r="1283" spans="1:27" x14ac:dyDescent="0.25">
      <c r="A1283" s="5"/>
      <c r="B1283" s="6"/>
      <c r="C1283" s="104"/>
      <c r="D1283" s="104"/>
      <c r="E1283" s="104"/>
      <c r="F1283" s="104"/>
      <c r="G1283" s="104"/>
      <c r="H1283" s="6"/>
      <c r="I1283" s="6"/>
      <c r="J1283" s="66"/>
      <c r="R1283" s="74"/>
      <c r="S1283" s="74"/>
      <c r="T1283" s="74"/>
      <c r="U1283" s="152"/>
      <c r="V1283" s="74"/>
      <c r="W1283" s="74"/>
      <c r="X1283" s="74"/>
      <c r="Y1283" s="74"/>
      <c r="Z1283" s="74"/>
      <c r="AA1283" s="75"/>
    </row>
    <row r="1284" spans="1:27" x14ac:dyDescent="0.25">
      <c r="A1284" s="5"/>
      <c r="B1284" s="6"/>
      <c r="C1284" s="104"/>
      <c r="D1284" s="104"/>
      <c r="E1284" s="104"/>
      <c r="F1284" s="104"/>
      <c r="G1284" s="104"/>
      <c r="H1284" s="6"/>
      <c r="I1284" s="6"/>
      <c r="J1284" s="66"/>
      <c r="R1284" s="74"/>
      <c r="S1284" s="74"/>
      <c r="T1284" s="74"/>
      <c r="U1284" s="152"/>
      <c r="V1284" s="74"/>
      <c r="W1284" s="74"/>
      <c r="X1284" s="74"/>
      <c r="Y1284" s="74"/>
      <c r="Z1284" s="74"/>
      <c r="AA1284" s="75"/>
    </row>
    <row r="1285" spans="1:27" x14ac:dyDescent="0.25">
      <c r="A1285" s="5"/>
      <c r="B1285" s="6"/>
      <c r="C1285" s="104"/>
      <c r="D1285" s="104"/>
      <c r="E1285" s="104"/>
      <c r="F1285" s="104"/>
      <c r="G1285" s="104"/>
      <c r="H1285" s="6"/>
      <c r="I1285" s="6"/>
      <c r="J1285" s="66"/>
      <c r="R1285" s="74"/>
      <c r="S1285" s="74"/>
      <c r="T1285" s="74"/>
      <c r="U1285" s="152"/>
      <c r="V1285" s="74"/>
      <c r="W1285" s="74"/>
      <c r="X1285" s="74"/>
      <c r="Y1285" s="74"/>
      <c r="Z1285" s="74"/>
      <c r="AA1285" s="75"/>
    </row>
    <row r="1286" spans="1:27" x14ac:dyDescent="0.25">
      <c r="A1286" s="5"/>
      <c r="B1286" s="6"/>
      <c r="C1286" s="104"/>
      <c r="D1286" s="104"/>
      <c r="E1286" s="104"/>
      <c r="F1286" s="104"/>
      <c r="G1286" s="104"/>
      <c r="H1286" s="6"/>
      <c r="I1286" s="6"/>
      <c r="J1286" s="66"/>
      <c r="R1286" s="74"/>
      <c r="S1286" s="74"/>
      <c r="T1286" s="74"/>
      <c r="U1286" s="152"/>
      <c r="V1286" s="74"/>
      <c r="W1286" s="74"/>
      <c r="X1286" s="74"/>
      <c r="Y1286" s="74"/>
      <c r="Z1286" s="74"/>
      <c r="AA1286" s="75"/>
    </row>
    <row r="1287" spans="1:27" x14ac:dyDescent="0.25">
      <c r="A1287" s="5"/>
      <c r="B1287" s="6"/>
      <c r="C1287" s="104"/>
      <c r="D1287" s="104"/>
      <c r="E1287" s="104"/>
      <c r="F1287" s="104"/>
      <c r="G1287" s="104"/>
      <c r="H1287" s="6"/>
      <c r="I1287" s="6"/>
      <c r="J1287" s="66"/>
      <c r="R1287" s="74"/>
      <c r="S1287" s="74"/>
      <c r="T1287" s="74"/>
      <c r="U1287" s="152"/>
      <c r="V1287" s="74"/>
      <c r="W1287" s="74"/>
      <c r="X1287" s="74"/>
      <c r="Y1287" s="74"/>
      <c r="Z1287" s="74"/>
      <c r="AA1287" s="75"/>
    </row>
    <row r="1288" spans="1:27" x14ac:dyDescent="0.25">
      <c r="A1288" s="5"/>
      <c r="B1288" s="6"/>
      <c r="C1288" s="104"/>
      <c r="D1288" s="104"/>
      <c r="E1288" s="104"/>
      <c r="F1288" s="104"/>
      <c r="G1288" s="104"/>
      <c r="H1288" s="6"/>
      <c r="I1288" s="6"/>
      <c r="J1288" s="66"/>
      <c r="R1288" s="74"/>
      <c r="S1288" s="74"/>
      <c r="T1288" s="74"/>
      <c r="U1288" s="152"/>
      <c r="V1288" s="74"/>
      <c r="W1288" s="74"/>
      <c r="X1288" s="74"/>
      <c r="Y1288" s="74"/>
      <c r="Z1288" s="74"/>
      <c r="AA1288" s="75"/>
    </row>
    <row r="1289" spans="1:27" x14ac:dyDescent="0.25">
      <c r="A1289" s="5"/>
      <c r="B1289" s="6"/>
      <c r="C1289" s="104"/>
      <c r="D1289" s="104"/>
      <c r="E1289" s="104"/>
      <c r="F1289" s="104"/>
      <c r="G1289" s="104"/>
      <c r="H1289" s="6"/>
      <c r="I1289" s="6"/>
      <c r="J1289" s="66"/>
      <c r="R1289" s="74"/>
      <c r="S1289" s="74"/>
      <c r="T1289" s="74"/>
      <c r="U1289" s="152"/>
      <c r="V1289" s="74"/>
      <c r="W1289" s="74"/>
      <c r="X1289" s="74"/>
      <c r="Y1289" s="74"/>
      <c r="Z1289" s="74"/>
      <c r="AA1289" s="75"/>
    </row>
    <row r="1290" spans="1:27" x14ac:dyDescent="0.25">
      <c r="A1290" s="5"/>
      <c r="B1290" s="6"/>
      <c r="C1290" s="104"/>
      <c r="D1290" s="104"/>
      <c r="E1290" s="104"/>
      <c r="F1290" s="104"/>
      <c r="G1290" s="104"/>
      <c r="H1290" s="6"/>
      <c r="I1290" s="6"/>
      <c r="J1290" s="66"/>
      <c r="R1290" s="74"/>
      <c r="S1290" s="74"/>
      <c r="T1290" s="74"/>
      <c r="U1290" s="152"/>
      <c r="V1290" s="74"/>
      <c r="W1290" s="74"/>
      <c r="X1290" s="74"/>
      <c r="Y1290" s="74"/>
      <c r="Z1290" s="74"/>
      <c r="AA1290" s="75"/>
    </row>
    <row r="1291" spans="1:27" x14ac:dyDescent="0.25">
      <c r="A1291" s="5"/>
      <c r="B1291" s="6"/>
      <c r="C1291" s="104"/>
      <c r="D1291" s="104"/>
      <c r="E1291" s="104"/>
      <c r="F1291" s="104"/>
      <c r="G1291" s="104"/>
      <c r="H1291" s="6"/>
      <c r="I1291" s="6"/>
      <c r="J1291" s="66"/>
      <c r="R1291" s="74"/>
      <c r="S1291" s="74"/>
      <c r="T1291" s="74"/>
      <c r="U1291" s="152"/>
      <c r="V1291" s="74"/>
      <c r="W1291" s="74"/>
      <c r="X1291" s="74"/>
      <c r="Y1291" s="74"/>
      <c r="Z1291" s="74"/>
      <c r="AA1291" s="75"/>
    </row>
    <row r="1292" spans="1:27" x14ac:dyDescent="0.25">
      <c r="A1292" s="5"/>
      <c r="B1292" s="6"/>
      <c r="C1292" s="104"/>
      <c r="D1292" s="104"/>
      <c r="E1292" s="104"/>
      <c r="F1292" s="104"/>
      <c r="G1292" s="104"/>
      <c r="H1292" s="6"/>
      <c r="I1292" s="6"/>
      <c r="J1292" s="66"/>
      <c r="R1292" s="74"/>
      <c r="S1292" s="74"/>
      <c r="T1292" s="74"/>
      <c r="U1292" s="152"/>
      <c r="V1292" s="74"/>
      <c r="W1292" s="74"/>
      <c r="X1292" s="74"/>
      <c r="Y1292" s="74"/>
      <c r="Z1292" s="74"/>
      <c r="AA1292" s="75"/>
    </row>
    <row r="1293" spans="1:27" x14ac:dyDescent="0.25">
      <c r="A1293" s="5"/>
      <c r="B1293" s="6"/>
      <c r="C1293" s="104"/>
      <c r="D1293" s="104"/>
      <c r="E1293" s="104"/>
      <c r="F1293" s="104"/>
      <c r="G1293" s="104"/>
      <c r="H1293" s="6"/>
      <c r="I1293" s="6"/>
      <c r="J1293" s="66"/>
      <c r="R1293" s="74"/>
      <c r="S1293" s="74"/>
      <c r="T1293" s="74"/>
      <c r="U1293" s="152"/>
      <c r="V1293" s="74"/>
      <c r="W1293" s="74"/>
      <c r="X1293" s="74"/>
      <c r="Y1293" s="74"/>
      <c r="Z1293" s="74"/>
      <c r="AA1293" s="75"/>
    </row>
    <row r="1294" spans="1:27" x14ac:dyDescent="0.25">
      <c r="A1294" s="5"/>
      <c r="B1294" s="6"/>
      <c r="C1294" s="104"/>
      <c r="D1294" s="104"/>
      <c r="E1294" s="104"/>
      <c r="F1294" s="104"/>
      <c r="G1294" s="104"/>
      <c r="H1294" s="6"/>
      <c r="I1294" s="6"/>
      <c r="J1294" s="66"/>
      <c r="R1294" s="74"/>
      <c r="S1294" s="74"/>
      <c r="T1294" s="74"/>
      <c r="U1294" s="152"/>
      <c r="V1294" s="74"/>
      <c r="W1294" s="74"/>
      <c r="X1294" s="74"/>
      <c r="Y1294" s="74"/>
      <c r="Z1294" s="74"/>
      <c r="AA1294" s="75"/>
    </row>
    <row r="1295" spans="1:27" x14ac:dyDescent="0.25">
      <c r="A1295" s="5"/>
      <c r="B1295" s="6"/>
      <c r="C1295" s="104"/>
      <c r="D1295" s="104"/>
      <c r="E1295" s="104"/>
      <c r="F1295" s="104"/>
      <c r="G1295" s="104"/>
      <c r="H1295" s="6"/>
      <c r="I1295" s="6"/>
      <c r="J1295" s="66"/>
      <c r="R1295" s="74"/>
      <c r="S1295" s="74"/>
      <c r="T1295" s="74"/>
      <c r="U1295" s="152"/>
      <c r="V1295" s="74"/>
      <c r="W1295" s="74"/>
      <c r="X1295" s="74"/>
      <c r="Y1295" s="74"/>
      <c r="Z1295" s="74"/>
      <c r="AA1295" s="75"/>
    </row>
    <row r="1296" spans="1:27" x14ac:dyDescent="0.25">
      <c r="A1296" s="5"/>
      <c r="B1296" s="6"/>
      <c r="C1296" s="104"/>
      <c r="D1296" s="104"/>
      <c r="E1296" s="104"/>
      <c r="F1296" s="104"/>
      <c r="G1296" s="104"/>
      <c r="H1296" s="6"/>
      <c r="I1296" s="6"/>
      <c r="J1296" s="66"/>
      <c r="R1296" s="74"/>
      <c r="S1296" s="74"/>
      <c r="T1296" s="74"/>
      <c r="U1296" s="152"/>
      <c r="V1296" s="74"/>
      <c r="W1296" s="74"/>
      <c r="X1296" s="74"/>
      <c r="Y1296" s="74"/>
      <c r="Z1296" s="74"/>
      <c r="AA1296" s="75"/>
    </row>
    <row r="1297" spans="1:27" x14ac:dyDescent="0.25">
      <c r="A1297" s="5"/>
      <c r="B1297" s="6"/>
      <c r="C1297" s="104"/>
      <c r="D1297" s="104"/>
      <c r="E1297" s="104"/>
      <c r="F1297" s="104"/>
      <c r="G1297" s="104"/>
      <c r="H1297" s="6"/>
      <c r="I1297" s="6"/>
      <c r="J1297" s="66"/>
      <c r="R1297" s="74"/>
      <c r="S1297" s="74"/>
      <c r="T1297" s="74"/>
      <c r="U1297" s="152"/>
      <c r="V1297" s="74"/>
      <c r="W1297" s="74"/>
      <c r="X1297" s="74"/>
      <c r="Y1297" s="74"/>
      <c r="Z1297" s="74"/>
      <c r="AA1297" s="75"/>
    </row>
    <row r="1298" spans="1:27" x14ac:dyDescent="0.25">
      <c r="A1298" s="5"/>
      <c r="B1298" s="6"/>
      <c r="C1298" s="104"/>
      <c r="D1298" s="104"/>
      <c r="E1298" s="104"/>
      <c r="F1298" s="104"/>
      <c r="G1298" s="104"/>
      <c r="H1298" s="6"/>
      <c r="I1298" s="6"/>
      <c r="J1298" s="66"/>
      <c r="R1298" s="74"/>
      <c r="S1298" s="74"/>
      <c r="T1298" s="74"/>
      <c r="U1298" s="152"/>
      <c r="V1298" s="74"/>
      <c r="W1298" s="74"/>
      <c r="X1298" s="74"/>
      <c r="Y1298" s="74"/>
      <c r="Z1298" s="74"/>
      <c r="AA1298" s="75"/>
    </row>
    <row r="1299" spans="1:27" x14ac:dyDescent="0.25">
      <c r="A1299" s="5"/>
      <c r="B1299" s="6"/>
      <c r="C1299" s="104"/>
      <c r="D1299" s="104"/>
      <c r="E1299" s="104"/>
      <c r="F1299" s="104"/>
      <c r="G1299" s="104"/>
      <c r="H1299" s="6"/>
      <c r="I1299" s="6"/>
      <c r="J1299" s="66"/>
      <c r="R1299" s="74"/>
      <c r="S1299" s="74"/>
      <c r="T1299" s="74"/>
      <c r="U1299" s="152"/>
      <c r="V1299" s="74"/>
      <c r="W1299" s="74"/>
      <c r="X1299" s="74"/>
      <c r="Y1299" s="74"/>
      <c r="Z1299" s="74"/>
      <c r="AA1299" s="75"/>
    </row>
    <row r="1300" spans="1:27" x14ac:dyDescent="0.25">
      <c r="A1300" s="5"/>
      <c r="B1300" s="6"/>
      <c r="C1300" s="104"/>
      <c r="D1300" s="104"/>
      <c r="E1300" s="104"/>
      <c r="F1300" s="104"/>
      <c r="G1300" s="104"/>
      <c r="H1300" s="6"/>
      <c r="I1300" s="6"/>
      <c r="J1300" s="66"/>
      <c r="R1300" s="74"/>
      <c r="S1300" s="74"/>
      <c r="T1300" s="74"/>
      <c r="U1300" s="152"/>
      <c r="V1300" s="74"/>
      <c r="W1300" s="74"/>
      <c r="X1300" s="74"/>
      <c r="Y1300" s="74"/>
      <c r="Z1300" s="74"/>
      <c r="AA1300" s="75"/>
    </row>
    <row r="1301" spans="1:27" x14ac:dyDescent="0.25">
      <c r="A1301" s="5"/>
      <c r="B1301" s="6"/>
      <c r="C1301" s="104"/>
      <c r="D1301" s="104"/>
      <c r="E1301" s="104"/>
      <c r="F1301" s="104"/>
      <c r="G1301" s="104"/>
      <c r="H1301" s="6"/>
      <c r="I1301" s="6"/>
      <c r="J1301" s="66"/>
      <c r="R1301" s="74"/>
      <c r="S1301" s="74"/>
      <c r="T1301" s="74"/>
      <c r="U1301" s="152"/>
      <c r="V1301" s="74"/>
      <c r="W1301" s="74"/>
      <c r="X1301" s="74"/>
      <c r="Y1301" s="74"/>
      <c r="Z1301" s="74"/>
      <c r="AA1301" s="75"/>
    </row>
    <row r="1302" spans="1:27" x14ac:dyDescent="0.25">
      <c r="A1302" s="5"/>
      <c r="B1302" s="6"/>
      <c r="C1302" s="104"/>
      <c r="D1302" s="104"/>
      <c r="E1302" s="104"/>
      <c r="F1302" s="104"/>
      <c r="G1302" s="104"/>
      <c r="H1302" s="6"/>
      <c r="I1302" s="6"/>
      <c r="J1302" s="66"/>
      <c r="R1302" s="74"/>
      <c r="S1302" s="74"/>
      <c r="T1302" s="74"/>
      <c r="U1302" s="152"/>
      <c r="V1302" s="74"/>
      <c r="W1302" s="74"/>
      <c r="X1302" s="74"/>
      <c r="Y1302" s="74"/>
      <c r="Z1302" s="74"/>
      <c r="AA1302" s="75"/>
    </row>
    <row r="1303" spans="1:27" x14ac:dyDescent="0.25">
      <c r="A1303" s="5"/>
      <c r="B1303" s="6"/>
      <c r="C1303" s="104"/>
      <c r="D1303" s="104"/>
      <c r="E1303" s="104"/>
      <c r="F1303" s="104"/>
      <c r="G1303" s="104"/>
      <c r="H1303" s="6"/>
      <c r="I1303" s="6"/>
      <c r="J1303" s="66"/>
      <c r="R1303" s="74"/>
      <c r="S1303" s="74"/>
      <c r="T1303" s="74"/>
      <c r="U1303" s="152"/>
      <c r="V1303" s="74"/>
      <c r="W1303" s="74"/>
      <c r="X1303" s="74"/>
      <c r="Y1303" s="74"/>
      <c r="Z1303" s="74"/>
      <c r="AA1303" s="75"/>
    </row>
    <row r="1304" spans="1:27" x14ac:dyDescent="0.25">
      <c r="A1304" s="5"/>
      <c r="B1304" s="6"/>
      <c r="C1304" s="104"/>
      <c r="D1304" s="104"/>
      <c r="E1304" s="104"/>
      <c r="F1304" s="104"/>
      <c r="G1304" s="104"/>
      <c r="H1304" s="6"/>
      <c r="I1304" s="6"/>
      <c r="J1304" s="66"/>
      <c r="R1304" s="74"/>
      <c r="S1304" s="74"/>
      <c r="T1304" s="74"/>
      <c r="U1304" s="152"/>
      <c r="V1304" s="74"/>
      <c r="W1304" s="74"/>
      <c r="X1304" s="74"/>
      <c r="Y1304" s="74"/>
      <c r="Z1304" s="74"/>
      <c r="AA1304" s="75"/>
    </row>
    <row r="1305" spans="1:27" x14ac:dyDescent="0.25">
      <c r="A1305" s="5"/>
      <c r="B1305" s="6"/>
      <c r="C1305" s="104"/>
      <c r="D1305" s="104"/>
      <c r="E1305" s="104"/>
      <c r="F1305" s="104"/>
      <c r="G1305" s="104"/>
      <c r="H1305" s="6"/>
      <c r="I1305" s="6"/>
      <c r="J1305" s="66"/>
      <c r="R1305" s="74"/>
      <c r="S1305" s="74"/>
      <c r="T1305" s="74"/>
      <c r="U1305" s="152"/>
      <c r="V1305" s="74"/>
      <c r="W1305" s="74"/>
      <c r="X1305" s="74"/>
      <c r="Y1305" s="74"/>
      <c r="Z1305" s="74"/>
      <c r="AA1305" s="75"/>
    </row>
    <row r="1306" spans="1:27" x14ac:dyDescent="0.25">
      <c r="A1306" s="5"/>
      <c r="B1306" s="6"/>
      <c r="C1306" s="104"/>
      <c r="D1306" s="104"/>
      <c r="E1306" s="104"/>
      <c r="F1306" s="104"/>
      <c r="G1306" s="104"/>
      <c r="H1306" s="6"/>
      <c r="I1306" s="6"/>
      <c r="J1306" s="66"/>
      <c r="R1306" s="74"/>
      <c r="S1306" s="74"/>
      <c r="T1306" s="74"/>
      <c r="U1306" s="152"/>
      <c r="V1306" s="74"/>
      <c r="W1306" s="74"/>
      <c r="X1306" s="74"/>
      <c r="Y1306" s="74"/>
      <c r="Z1306" s="74"/>
      <c r="AA1306" s="75"/>
    </row>
    <row r="1307" spans="1:27" x14ac:dyDescent="0.25">
      <c r="A1307" s="5"/>
      <c r="B1307" s="6"/>
      <c r="C1307" s="104"/>
      <c r="D1307" s="104"/>
      <c r="E1307" s="104"/>
      <c r="F1307" s="104"/>
      <c r="G1307" s="104"/>
      <c r="H1307" s="6"/>
      <c r="I1307" s="6"/>
      <c r="J1307" s="66"/>
      <c r="R1307" s="74"/>
      <c r="S1307" s="74"/>
      <c r="T1307" s="74"/>
      <c r="U1307" s="152"/>
      <c r="V1307" s="74"/>
      <c r="W1307" s="74"/>
      <c r="X1307" s="74"/>
      <c r="Y1307" s="74"/>
      <c r="Z1307" s="74"/>
      <c r="AA1307" s="75"/>
    </row>
    <row r="1308" spans="1:27" x14ac:dyDescent="0.25">
      <c r="A1308" s="5"/>
      <c r="B1308" s="6"/>
      <c r="C1308" s="104"/>
      <c r="D1308" s="104"/>
      <c r="E1308" s="104"/>
      <c r="F1308" s="104"/>
      <c r="G1308" s="104"/>
      <c r="H1308" s="6"/>
      <c r="I1308" s="6"/>
      <c r="J1308" s="66"/>
      <c r="R1308" s="74"/>
      <c r="S1308" s="74"/>
      <c r="T1308" s="74"/>
      <c r="U1308" s="152"/>
      <c r="V1308" s="74"/>
      <c r="W1308" s="74"/>
      <c r="X1308" s="74"/>
      <c r="Y1308" s="74"/>
      <c r="Z1308" s="74"/>
      <c r="AA1308" s="75"/>
    </row>
    <row r="1309" spans="1:27" x14ac:dyDescent="0.25">
      <c r="A1309" s="5"/>
      <c r="B1309" s="6"/>
      <c r="C1309" s="104"/>
      <c r="D1309" s="104"/>
      <c r="E1309" s="104"/>
      <c r="F1309" s="104"/>
      <c r="G1309" s="104"/>
      <c r="H1309" s="6"/>
      <c r="I1309" s="6"/>
      <c r="J1309" s="66"/>
      <c r="R1309" s="74"/>
      <c r="S1309" s="74"/>
      <c r="T1309" s="74"/>
      <c r="U1309" s="152"/>
      <c r="V1309" s="74"/>
      <c r="W1309" s="74"/>
      <c r="X1309" s="74"/>
      <c r="Y1309" s="74"/>
      <c r="Z1309" s="74"/>
      <c r="AA1309" s="75"/>
    </row>
    <row r="1310" spans="1:27" x14ac:dyDescent="0.25">
      <c r="A1310" s="5"/>
      <c r="B1310" s="6"/>
      <c r="C1310" s="104"/>
      <c r="D1310" s="104"/>
      <c r="E1310" s="104"/>
      <c r="F1310" s="104"/>
      <c r="G1310" s="104"/>
      <c r="H1310" s="6"/>
      <c r="I1310" s="6"/>
      <c r="J1310" s="66"/>
      <c r="R1310" s="74"/>
      <c r="S1310" s="74"/>
      <c r="T1310" s="74"/>
      <c r="U1310" s="152"/>
      <c r="V1310" s="74"/>
      <c r="W1310" s="74"/>
      <c r="X1310" s="74"/>
      <c r="Y1310" s="74"/>
      <c r="Z1310" s="74"/>
      <c r="AA1310" s="75"/>
    </row>
    <row r="1311" spans="1:27" x14ac:dyDescent="0.25">
      <c r="A1311" s="5"/>
      <c r="B1311" s="6"/>
      <c r="C1311" s="104"/>
      <c r="D1311" s="104"/>
      <c r="E1311" s="104"/>
      <c r="F1311" s="104"/>
      <c r="G1311" s="104"/>
      <c r="H1311" s="6"/>
      <c r="I1311" s="6"/>
      <c r="J1311" s="66"/>
      <c r="R1311" s="74"/>
      <c r="S1311" s="74"/>
      <c r="T1311" s="74"/>
      <c r="U1311" s="152"/>
      <c r="V1311" s="74"/>
      <c r="W1311" s="74"/>
      <c r="X1311" s="74"/>
      <c r="Y1311" s="74"/>
      <c r="Z1311" s="74"/>
      <c r="AA1311" s="75"/>
    </row>
    <row r="1312" spans="1:27" x14ac:dyDescent="0.25">
      <c r="A1312" s="5"/>
      <c r="B1312" s="6"/>
      <c r="C1312" s="104"/>
      <c r="D1312" s="104"/>
      <c r="E1312" s="104"/>
      <c r="F1312" s="104"/>
      <c r="G1312" s="104"/>
      <c r="H1312" s="6"/>
      <c r="I1312" s="6"/>
      <c r="J1312" s="66"/>
      <c r="R1312" s="74"/>
      <c r="S1312" s="74"/>
      <c r="T1312" s="74"/>
      <c r="U1312" s="152"/>
      <c r="V1312" s="74"/>
      <c r="W1312" s="74"/>
      <c r="X1312" s="74"/>
      <c r="Y1312" s="74"/>
      <c r="Z1312" s="74"/>
      <c r="AA1312" s="75"/>
    </row>
    <row r="1313" spans="1:27" x14ac:dyDescent="0.25">
      <c r="A1313" s="5"/>
      <c r="B1313" s="6"/>
      <c r="C1313" s="104"/>
      <c r="D1313" s="104"/>
      <c r="E1313" s="104"/>
      <c r="F1313" s="104"/>
      <c r="G1313" s="104"/>
      <c r="H1313" s="6"/>
      <c r="I1313" s="6"/>
      <c r="J1313" s="66"/>
      <c r="R1313" s="74"/>
      <c r="S1313" s="74"/>
      <c r="T1313" s="74"/>
      <c r="U1313" s="152"/>
      <c r="V1313" s="74"/>
      <c r="W1313" s="74"/>
      <c r="X1313" s="74"/>
      <c r="Y1313" s="74"/>
      <c r="Z1313" s="74"/>
      <c r="AA1313" s="75"/>
    </row>
    <row r="1314" spans="1:27" x14ac:dyDescent="0.25">
      <c r="A1314" s="5"/>
      <c r="B1314" s="6"/>
      <c r="C1314" s="104"/>
      <c r="D1314" s="104"/>
      <c r="E1314" s="104"/>
      <c r="F1314" s="104"/>
      <c r="G1314" s="104"/>
      <c r="H1314" s="6"/>
      <c r="I1314" s="6"/>
      <c r="J1314" s="66"/>
      <c r="R1314" s="74"/>
      <c r="S1314" s="74"/>
      <c r="T1314" s="74"/>
      <c r="U1314" s="152"/>
      <c r="V1314" s="74"/>
      <c r="W1314" s="74"/>
      <c r="X1314" s="74"/>
      <c r="Y1314" s="74"/>
      <c r="Z1314" s="74"/>
      <c r="AA1314" s="75"/>
    </row>
    <row r="1315" spans="1:27" x14ac:dyDescent="0.25">
      <c r="A1315" s="5"/>
      <c r="B1315" s="6"/>
      <c r="C1315" s="104"/>
      <c r="D1315" s="104"/>
      <c r="E1315" s="104"/>
      <c r="F1315" s="104"/>
      <c r="G1315" s="104"/>
      <c r="H1315" s="6"/>
      <c r="I1315" s="6"/>
      <c r="J1315" s="66"/>
      <c r="R1315" s="74"/>
      <c r="S1315" s="74"/>
      <c r="T1315" s="74"/>
      <c r="U1315" s="152"/>
      <c r="V1315" s="74"/>
      <c r="W1315" s="74"/>
      <c r="X1315" s="74"/>
      <c r="Y1315" s="74"/>
      <c r="Z1315" s="74"/>
      <c r="AA1315" s="75"/>
    </row>
    <row r="1316" spans="1:27" x14ac:dyDescent="0.25">
      <c r="A1316" s="5"/>
      <c r="B1316" s="6"/>
      <c r="C1316" s="104"/>
      <c r="D1316" s="104"/>
      <c r="E1316" s="104"/>
      <c r="F1316" s="104"/>
      <c r="G1316" s="104"/>
      <c r="H1316" s="6"/>
      <c r="I1316" s="6"/>
      <c r="J1316" s="66"/>
      <c r="R1316" s="74"/>
      <c r="S1316" s="74"/>
      <c r="T1316" s="74"/>
      <c r="U1316" s="152"/>
      <c r="V1316" s="74"/>
      <c r="W1316" s="74"/>
      <c r="X1316" s="74"/>
      <c r="Y1316" s="74"/>
      <c r="Z1316" s="74"/>
      <c r="AA1316" s="75"/>
    </row>
    <row r="1317" spans="1:27" x14ac:dyDescent="0.25">
      <c r="A1317" s="5"/>
      <c r="B1317" s="6"/>
      <c r="C1317" s="104"/>
      <c r="D1317" s="104"/>
      <c r="E1317" s="104"/>
      <c r="F1317" s="104"/>
      <c r="G1317" s="104"/>
      <c r="H1317" s="6"/>
      <c r="I1317" s="6"/>
      <c r="J1317" s="66"/>
      <c r="R1317" s="74"/>
      <c r="S1317" s="74"/>
      <c r="T1317" s="74"/>
      <c r="U1317" s="152"/>
      <c r="V1317" s="74"/>
      <c r="W1317" s="74"/>
      <c r="X1317" s="74"/>
      <c r="Y1317" s="74"/>
      <c r="Z1317" s="74"/>
      <c r="AA1317" s="74"/>
    </row>
    <row r="1318" spans="1:27" x14ac:dyDescent="0.25">
      <c r="A1318" s="5"/>
      <c r="B1318" s="6"/>
      <c r="C1318" s="104"/>
      <c r="D1318" s="104"/>
      <c r="E1318" s="104"/>
      <c r="F1318" s="104"/>
      <c r="G1318" s="104"/>
      <c r="H1318" s="6"/>
      <c r="I1318" s="6"/>
      <c r="J1318" s="66"/>
      <c r="R1318" s="74"/>
      <c r="S1318" s="74"/>
      <c r="T1318" s="74"/>
      <c r="U1318" s="152"/>
      <c r="V1318" s="74"/>
      <c r="W1318" s="74"/>
      <c r="X1318" s="74"/>
      <c r="Y1318" s="74"/>
      <c r="Z1318" s="74"/>
      <c r="AA1318" s="74"/>
    </row>
    <row r="1319" spans="1:27" x14ac:dyDescent="0.25">
      <c r="A1319" s="5"/>
      <c r="B1319" s="6"/>
      <c r="C1319" s="104"/>
      <c r="D1319" s="104"/>
      <c r="E1319" s="104"/>
      <c r="F1319" s="104"/>
      <c r="G1319" s="104"/>
      <c r="H1319" s="6"/>
      <c r="I1319" s="6"/>
      <c r="J1319" s="66"/>
      <c r="R1319" s="74"/>
      <c r="S1319" s="74"/>
      <c r="T1319" s="74"/>
      <c r="U1319" s="152"/>
      <c r="V1319" s="74"/>
      <c r="W1319" s="74"/>
      <c r="X1319" s="74"/>
      <c r="Y1319" s="74"/>
      <c r="Z1319" s="74"/>
      <c r="AA1319" s="74"/>
    </row>
    <row r="1320" spans="1:27" x14ac:dyDescent="0.25">
      <c r="A1320" s="5"/>
      <c r="B1320" s="6"/>
      <c r="C1320" s="104"/>
      <c r="D1320" s="104"/>
      <c r="E1320" s="104"/>
      <c r="F1320" s="104"/>
      <c r="G1320" s="104"/>
      <c r="H1320" s="6"/>
      <c r="I1320" s="6"/>
      <c r="J1320" s="66"/>
      <c r="R1320" s="74"/>
      <c r="S1320" s="74"/>
      <c r="T1320" s="74"/>
      <c r="U1320" s="152"/>
      <c r="V1320" s="74"/>
      <c r="W1320" s="74"/>
      <c r="X1320" s="74"/>
      <c r="Y1320" s="74"/>
      <c r="Z1320" s="74"/>
      <c r="AA1320" s="74"/>
    </row>
    <row r="1321" spans="1:27" x14ac:dyDescent="0.25">
      <c r="A1321" s="5"/>
      <c r="B1321" s="6"/>
      <c r="C1321" s="104"/>
      <c r="D1321" s="104"/>
      <c r="E1321" s="104"/>
      <c r="F1321" s="104"/>
      <c r="G1321" s="104"/>
      <c r="H1321" s="6"/>
      <c r="I1321" s="6"/>
      <c r="J1321" s="66"/>
      <c r="R1321" s="74"/>
      <c r="S1321" s="74"/>
      <c r="T1321" s="74"/>
      <c r="U1321" s="152"/>
      <c r="V1321" s="74"/>
      <c r="W1321" s="74"/>
      <c r="X1321" s="74"/>
      <c r="Y1321" s="74"/>
      <c r="Z1321" s="74"/>
      <c r="AA1321" s="74"/>
    </row>
    <row r="1322" spans="1:27" x14ac:dyDescent="0.25">
      <c r="A1322" s="5"/>
      <c r="B1322" s="6"/>
      <c r="C1322" s="104"/>
      <c r="D1322" s="104"/>
      <c r="E1322" s="104"/>
      <c r="F1322" s="104"/>
      <c r="G1322" s="104"/>
      <c r="H1322" s="6"/>
      <c r="I1322" s="6"/>
      <c r="J1322" s="66"/>
      <c r="R1322" s="74"/>
      <c r="S1322" s="74"/>
      <c r="T1322" s="74"/>
      <c r="U1322" s="152"/>
      <c r="V1322" s="74"/>
      <c r="W1322" s="74"/>
      <c r="X1322" s="74"/>
      <c r="Y1322" s="74"/>
      <c r="Z1322" s="74"/>
      <c r="AA1322" s="74"/>
    </row>
    <row r="1323" spans="1:27" x14ac:dyDescent="0.25">
      <c r="A1323" s="5"/>
      <c r="B1323" s="6"/>
      <c r="C1323" s="104"/>
      <c r="D1323" s="104"/>
      <c r="E1323" s="104"/>
      <c r="F1323" s="104"/>
      <c r="G1323" s="104"/>
      <c r="H1323" s="6"/>
      <c r="I1323" s="6"/>
      <c r="J1323" s="66"/>
      <c r="R1323" s="74"/>
      <c r="S1323" s="74"/>
      <c r="T1323" s="74"/>
      <c r="U1323" s="152"/>
      <c r="V1323" s="74"/>
      <c r="W1323" s="74"/>
      <c r="X1323" s="74"/>
      <c r="Y1323" s="74"/>
      <c r="Z1323" s="74"/>
      <c r="AA1323" s="74"/>
    </row>
    <row r="1324" spans="1:27" x14ac:dyDescent="0.25">
      <c r="A1324" s="5"/>
      <c r="B1324" s="6"/>
      <c r="C1324" s="104"/>
      <c r="D1324" s="104"/>
      <c r="E1324" s="104"/>
      <c r="F1324" s="104"/>
      <c r="G1324" s="104"/>
      <c r="H1324" s="6"/>
      <c r="I1324" s="6"/>
      <c r="J1324" s="66"/>
      <c r="R1324" s="74"/>
      <c r="S1324" s="74"/>
      <c r="T1324" s="74"/>
      <c r="U1324" s="152"/>
      <c r="V1324" s="74"/>
      <c r="W1324" s="74"/>
      <c r="X1324" s="74"/>
      <c r="Y1324" s="74"/>
      <c r="Z1324" s="74"/>
      <c r="AA1324" s="74"/>
    </row>
    <row r="1325" spans="1:27" x14ac:dyDescent="0.25">
      <c r="A1325" s="5"/>
      <c r="B1325" s="6"/>
      <c r="C1325" s="104"/>
      <c r="D1325" s="104"/>
      <c r="E1325" s="104"/>
      <c r="F1325" s="104"/>
      <c r="G1325" s="104"/>
      <c r="H1325" s="6"/>
      <c r="I1325" s="6"/>
      <c r="J1325" s="66"/>
      <c r="R1325" s="74"/>
      <c r="S1325" s="74"/>
      <c r="T1325" s="74"/>
      <c r="U1325" s="152"/>
      <c r="V1325" s="74"/>
      <c r="W1325" s="74"/>
      <c r="X1325" s="74"/>
      <c r="Y1325" s="74"/>
      <c r="Z1325" s="74"/>
      <c r="AA1325" s="74"/>
    </row>
    <row r="1326" spans="1:27" x14ac:dyDescent="0.25">
      <c r="A1326" s="5"/>
      <c r="B1326" s="6"/>
      <c r="C1326" s="104"/>
      <c r="D1326" s="104"/>
      <c r="E1326" s="104"/>
      <c r="F1326" s="104"/>
      <c r="G1326" s="104"/>
      <c r="H1326" s="6"/>
      <c r="I1326" s="6"/>
      <c r="J1326" s="66"/>
      <c r="R1326" s="74"/>
      <c r="S1326" s="74"/>
      <c r="T1326" s="74"/>
      <c r="U1326" s="152"/>
      <c r="V1326" s="74"/>
      <c r="W1326" s="74"/>
      <c r="X1326" s="74"/>
      <c r="Y1326" s="74"/>
      <c r="Z1326" s="74"/>
      <c r="AA1326" s="74"/>
    </row>
    <row r="1327" spans="1:27" x14ac:dyDescent="0.25">
      <c r="A1327" s="5"/>
      <c r="B1327" s="6"/>
      <c r="C1327" s="104"/>
      <c r="D1327" s="104"/>
      <c r="E1327" s="104"/>
      <c r="F1327" s="104"/>
      <c r="G1327" s="104"/>
      <c r="H1327" s="6"/>
      <c r="I1327" s="6"/>
      <c r="J1327" s="66"/>
      <c r="R1327" s="74"/>
      <c r="S1327" s="74"/>
      <c r="T1327" s="74"/>
      <c r="U1327" s="152"/>
      <c r="V1327" s="74"/>
      <c r="W1327" s="74"/>
      <c r="X1327" s="74"/>
      <c r="Y1327" s="74"/>
      <c r="Z1327" s="74"/>
      <c r="AA1327" s="74"/>
    </row>
    <row r="1328" spans="1:27" x14ac:dyDescent="0.25">
      <c r="A1328" s="5"/>
      <c r="B1328" s="6"/>
      <c r="C1328" s="104"/>
      <c r="D1328" s="104"/>
      <c r="E1328" s="104"/>
      <c r="F1328" s="104"/>
      <c r="G1328" s="104"/>
      <c r="H1328" s="6"/>
      <c r="I1328" s="6"/>
      <c r="J1328" s="66"/>
      <c r="R1328" s="74"/>
      <c r="S1328" s="74"/>
      <c r="T1328" s="74"/>
      <c r="U1328" s="152"/>
      <c r="V1328" s="74"/>
      <c r="W1328" s="74"/>
      <c r="X1328" s="74"/>
      <c r="Y1328" s="74"/>
      <c r="Z1328" s="74"/>
      <c r="AA1328" s="74"/>
    </row>
    <row r="1329" spans="1:27" x14ac:dyDescent="0.25">
      <c r="A1329" s="5"/>
      <c r="B1329" s="6"/>
      <c r="C1329" s="104"/>
      <c r="D1329" s="104"/>
      <c r="E1329" s="104"/>
      <c r="F1329" s="104"/>
      <c r="G1329" s="104"/>
      <c r="H1329" s="6"/>
      <c r="I1329" s="6"/>
      <c r="J1329" s="66"/>
      <c r="R1329" s="74"/>
      <c r="S1329" s="74"/>
      <c r="T1329" s="74"/>
      <c r="U1329" s="152"/>
      <c r="V1329" s="74"/>
      <c r="W1329" s="74"/>
      <c r="X1329" s="74"/>
      <c r="Y1329" s="74"/>
      <c r="Z1329" s="74"/>
      <c r="AA1329" s="74"/>
    </row>
    <row r="1330" spans="1:27" x14ac:dyDescent="0.25">
      <c r="A1330" s="5"/>
      <c r="B1330" s="6"/>
      <c r="C1330" s="104"/>
      <c r="D1330" s="104"/>
      <c r="E1330" s="104"/>
      <c r="F1330" s="104"/>
      <c r="G1330" s="104"/>
      <c r="H1330" s="6"/>
      <c r="I1330" s="6"/>
      <c r="J1330" s="66"/>
      <c r="R1330" s="74"/>
      <c r="S1330" s="74"/>
      <c r="T1330" s="74"/>
      <c r="U1330" s="152"/>
      <c r="V1330" s="74"/>
      <c r="W1330" s="74"/>
      <c r="X1330" s="74"/>
      <c r="Y1330" s="74"/>
      <c r="Z1330" s="74"/>
      <c r="AA1330" s="74"/>
    </row>
    <row r="1331" spans="1:27" x14ac:dyDescent="0.25">
      <c r="A1331" s="5"/>
      <c r="B1331" s="6"/>
      <c r="C1331" s="104"/>
      <c r="D1331" s="104"/>
      <c r="E1331" s="104"/>
      <c r="F1331" s="104"/>
      <c r="G1331" s="104"/>
      <c r="H1331" s="6"/>
      <c r="I1331" s="6"/>
      <c r="J1331" s="66"/>
      <c r="R1331" s="74"/>
      <c r="S1331" s="74"/>
      <c r="T1331" s="74"/>
      <c r="U1331" s="152"/>
      <c r="V1331" s="74"/>
      <c r="W1331" s="74"/>
      <c r="X1331" s="74"/>
      <c r="Y1331" s="74"/>
      <c r="Z1331" s="74"/>
      <c r="AA1331" s="74"/>
    </row>
    <row r="1332" spans="1:27" x14ac:dyDescent="0.25">
      <c r="A1332" s="5"/>
      <c r="B1332" s="6"/>
      <c r="C1332" s="104"/>
      <c r="D1332" s="104"/>
      <c r="E1332" s="104"/>
      <c r="F1332" s="104"/>
      <c r="G1332" s="104"/>
      <c r="H1332" s="6"/>
      <c r="I1332" s="6"/>
      <c r="J1332" s="66"/>
      <c r="R1332" s="74"/>
      <c r="S1332" s="74"/>
      <c r="T1332" s="74"/>
      <c r="U1332" s="152"/>
      <c r="V1332" s="74"/>
      <c r="W1332" s="74"/>
      <c r="X1332" s="74"/>
      <c r="Y1332" s="74"/>
      <c r="Z1332" s="74"/>
      <c r="AA1332" s="74"/>
    </row>
    <row r="1333" spans="1:27" x14ac:dyDescent="0.25">
      <c r="A1333" s="5"/>
      <c r="B1333" s="6"/>
      <c r="C1333" s="104"/>
      <c r="D1333" s="104"/>
      <c r="E1333" s="104"/>
      <c r="F1333" s="104"/>
      <c r="G1333" s="104"/>
      <c r="H1333" s="6"/>
      <c r="I1333" s="6"/>
      <c r="J1333" s="66"/>
      <c r="R1333" s="74"/>
      <c r="S1333" s="74"/>
      <c r="T1333" s="74"/>
      <c r="U1333" s="152"/>
      <c r="V1333" s="74"/>
      <c r="W1333" s="74"/>
      <c r="X1333" s="74"/>
      <c r="Y1333" s="74"/>
      <c r="Z1333" s="74"/>
      <c r="AA1333" s="74"/>
    </row>
    <row r="1334" spans="1:27" x14ac:dyDescent="0.25">
      <c r="A1334" s="5"/>
      <c r="B1334" s="6"/>
      <c r="C1334" s="104"/>
      <c r="D1334" s="104"/>
      <c r="E1334" s="104"/>
      <c r="F1334" s="104"/>
      <c r="G1334" s="104"/>
      <c r="H1334" s="6"/>
      <c r="I1334" s="6"/>
      <c r="J1334" s="66"/>
      <c r="R1334" s="74"/>
      <c r="S1334" s="74"/>
      <c r="T1334" s="74"/>
      <c r="U1334" s="152"/>
      <c r="V1334" s="74"/>
      <c r="W1334" s="74"/>
      <c r="X1334" s="74"/>
      <c r="Y1334" s="74"/>
      <c r="Z1334" s="74"/>
      <c r="AA1334" s="74"/>
    </row>
    <row r="1335" spans="1:27" x14ac:dyDescent="0.25">
      <c r="A1335" s="5"/>
      <c r="B1335" s="6"/>
      <c r="C1335" s="104"/>
      <c r="D1335" s="104"/>
      <c r="E1335" s="104"/>
      <c r="F1335" s="104"/>
      <c r="G1335" s="104"/>
      <c r="H1335" s="6"/>
      <c r="I1335" s="6"/>
      <c r="J1335" s="66"/>
      <c r="R1335" s="74"/>
      <c r="S1335" s="74"/>
      <c r="T1335" s="74"/>
      <c r="U1335" s="152"/>
      <c r="V1335" s="74"/>
      <c r="W1335" s="74"/>
      <c r="X1335" s="74"/>
      <c r="Y1335" s="74"/>
      <c r="Z1335" s="74"/>
      <c r="AA1335" s="74"/>
    </row>
    <row r="1336" spans="1:27" x14ac:dyDescent="0.25">
      <c r="A1336" s="5"/>
      <c r="B1336" s="6"/>
      <c r="C1336" s="104"/>
      <c r="D1336" s="104"/>
      <c r="E1336" s="104"/>
      <c r="F1336" s="104"/>
      <c r="G1336" s="104"/>
      <c r="H1336" s="6"/>
      <c r="I1336" s="6"/>
      <c r="J1336" s="66"/>
      <c r="R1336" s="74"/>
      <c r="S1336" s="74"/>
      <c r="T1336" s="74"/>
      <c r="U1336" s="152"/>
      <c r="V1336" s="74"/>
      <c r="W1336" s="74"/>
      <c r="X1336" s="74"/>
      <c r="Y1336" s="74"/>
      <c r="Z1336" s="74"/>
      <c r="AA1336" s="74"/>
    </row>
    <row r="1337" spans="1:27" x14ac:dyDescent="0.25">
      <c r="A1337" s="5"/>
      <c r="B1337" s="6"/>
      <c r="C1337" s="104"/>
      <c r="D1337" s="104"/>
      <c r="E1337" s="104"/>
      <c r="F1337" s="104"/>
      <c r="G1337" s="104"/>
      <c r="H1337" s="6"/>
      <c r="I1337" s="6"/>
      <c r="J1337" s="66"/>
      <c r="R1337" s="74"/>
      <c r="S1337" s="74"/>
      <c r="T1337" s="74"/>
      <c r="U1337" s="152"/>
      <c r="V1337" s="74"/>
      <c r="W1337" s="74"/>
      <c r="X1337" s="74"/>
      <c r="Y1337" s="74"/>
      <c r="Z1337" s="74"/>
      <c r="AA1337" s="74"/>
    </row>
    <row r="1338" spans="1:27" x14ac:dyDescent="0.25">
      <c r="A1338" s="5"/>
      <c r="B1338" s="6"/>
      <c r="C1338" s="104"/>
      <c r="D1338" s="104"/>
      <c r="E1338" s="104"/>
      <c r="F1338" s="104"/>
      <c r="G1338" s="104"/>
      <c r="H1338" s="6"/>
      <c r="I1338" s="6"/>
      <c r="J1338" s="66"/>
      <c r="R1338" s="74"/>
      <c r="S1338" s="74"/>
      <c r="T1338" s="74"/>
      <c r="U1338" s="152"/>
      <c r="V1338" s="74"/>
      <c r="W1338" s="74"/>
      <c r="X1338" s="74"/>
      <c r="Y1338" s="74"/>
      <c r="Z1338" s="74"/>
      <c r="AA1338" s="74"/>
    </row>
    <row r="1339" spans="1:27" x14ac:dyDescent="0.25">
      <c r="A1339" s="5"/>
      <c r="B1339" s="6"/>
      <c r="C1339" s="104"/>
      <c r="D1339" s="104"/>
      <c r="E1339" s="104"/>
      <c r="F1339" s="104"/>
      <c r="G1339" s="104"/>
      <c r="H1339" s="6"/>
      <c r="I1339" s="6"/>
      <c r="J1339" s="66"/>
      <c r="R1339" s="74"/>
      <c r="S1339" s="74"/>
      <c r="T1339" s="74"/>
      <c r="U1339" s="152"/>
      <c r="V1339" s="74"/>
      <c r="W1339" s="74"/>
      <c r="X1339" s="74"/>
      <c r="Y1339" s="74"/>
      <c r="Z1339" s="74"/>
      <c r="AA1339" s="74"/>
    </row>
    <row r="1340" spans="1:27" x14ac:dyDescent="0.25">
      <c r="A1340" s="5"/>
      <c r="B1340" s="6"/>
      <c r="C1340" s="104"/>
      <c r="D1340" s="104"/>
      <c r="E1340" s="104"/>
      <c r="F1340" s="104"/>
      <c r="G1340" s="104"/>
      <c r="H1340" s="6"/>
      <c r="I1340" s="6"/>
      <c r="J1340" s="66"/>
      <c r="R1340" s="74"/>
      <c r="S1340" s="74"/>
      <c r="T1340" s="74"/>
      <c r="U1340" s="152"/>
      <c r="V1340" s="74"/>
      <c r="W1340" s="74"/>
      <c r="X1340" s="74"/>
      <c r="Y1340" s="74"/>
      <c r="Z1340" s="74"/>
      <c r="AA1340" s="74"/>
    </row>
    <row r="1341" spans="1:27" x14ac:dyDescent="0.25">
      <c r="A1341" s="5"/>
      <c r="B1341" s="6"/>
      <c r="C1341" s="104"/>
      <c r="D1341" s="104"/>
      <c r="E1341" s="104"/>
      <c r="F1341" s="104"/>
      <c r="G1341" s="104"/>
      <c r="H1341" s="6"/>
      <c r="I1341" s="6"/>
      <c r="J1341" s="66"/>
      <c r="R1341" s="74"/>
      <c r="S1341" s="74"/>
      <c r="T1341" s="74"/>
      <c r="U1341" s="152"/>
      <c r="V1341" s="74"/>
      <c r="W1341" s="74"/>
      <c r="X1341" s="74"/>
      <c r="Y1341" s="74"/>
      <c r="Z1341" s="74"/>
      <c r="AA1341" s="74"/>
    </row>
    <row r="1342" spans="1:27" x14ac:dyDescent="0.25">
      <c r="A1342" s="5"/>
      <c r="B1342" s="6"/>
      <c r="C1342" s="104"/>
      <c r="D1342" s="104"/>
      <c r="E1342" s="104"/>
      <c r="F1342" s="104"/>
      <c r="G1342" s="104"/>
      <c r="H1342" s="6"/>
      <c r="I1342" s="6"/>
      <c r="J1342" s="66"/>
      <c r="R1342" s="74"/>
      <c r="S1342" s="74"/>
      <c r="T1342" s="74"/>
      <c r="U1342" s="152"/>
      <c r="V1342" s="74"/>
      <c r="W1342" s="74"/>
      <c r="X1342" s="74"/>
      <c r="Y1342" s="74"/>
      <c r="Z1342" s="74"/>
      <c r="AA1342" s="74"/>
    </row>
    <row r="1343" spans="1:27" x14ac:dyDescent="0.25">
      <c r="A1343" s="5"/>
      <c r="B1343" s="6"/>
      <c r="C1343" s="104"/>
      <c r="D1343" s="104"/>
      <c r="E1343" s="104"/>
      <c r="F1343" s="104"/>
      <c r="G1343" s="104"/>
      <c r="H1343" s="6"/>
      <c r="I1343" s="6"/>
      <c r="J1343" s="66"/>
      <c r="R1343" s="74"/>
      <c r="S1343" s="74"/>
      <c r="T1343" s="74"/>
      <c r="U1343" s="152"/>
      <c r="V1343" s="74"/>
      <c r="W1343" s="74"/>
      <c r="X1343" s="74"/>
      <c r="Y1343" s="74"/>
      <c r="Z1343" s="74"/>
      <c r="AA1343" s="74"/>
    </row>
    <row r="1344" spans="1:27" x14ac:dyDescent="0.25">
      <c r="A1344" s="5"/>
      <c r="B1344" s="6"/>
      <c r="C1344" s="104"/>
      <c r="D1344" s="104"/>
      <c r="E1344" s="104"/>
      <c r="F1344" s="104"/>
      <c r="G1344" s="104"/>
      <c r="H1344" s="6"/>
      <c r="I1344" s="6"/>
      <c r="J1344" s="66"/>
      <c r="R1344" s="74"/>
      <c r="S1344" s="74"/>
      <c r="T1344" s="74"/>
      <c r="U1344" s="152"/>
      <c r="V1344" s="74"/>
      <c r="W1344" s="74"/>
      <c r="X1344" s="74"/>
      <c r="Y1344" s="74"/>
      <c r="Z1344" s="74"/>
      <c r="AA1344" s="74"/>
    </row>
    <row r="1345" spans="1:27" x14ac:dyDescent="0.25">
      <c r="A1345" s="5"/>
      <c r="B1345" s="6"/>
      <c r="C1345" s="104"/>
      <c r="D1345" s="104"/>
      <c r="E1345" s="104"/>
      <c r="F1345" s="104"/>
      <c r="G1345" s="104"/>
      <c r="H1345" s="6"/>
      <c r="I1345" s="6"/>
      <c r="J1345" s="66"/>
      <c r="R1345" s="74"/>
      <c r="S1345" s="74"/>
      <c r="T1345" s="74"/>
      <c r="U1345" s="152"/>
      <c r="V1345" s="74"/>
      <c r="W1345" s="74"/>
      <c r="X1345" s="74"/>
      <c r="Y1345" s="74"/>
      <c r="Z1345" s="74"/>
      <c r="AA1345" s="74"/>
    </row>
    <row r="1346" spans="1:27" x14ac:dyDescent="0.25">
      <c r="A1346" s="5"/>
      <c r="B1346" s="6"/>
      <c r="C1346" s="104"/>
      <c r="D1346" s="104"/>
      <c r="E1346" s="104"/>
      <c r="F1346" s="104"/>
      <c r="G1346" s="104"/>
      <c r="H1346" s="6"/>
      <c r="I1346" s="6"/>
      <c r="J1346" s="66"/>
      <c r="R1346" s="74"/>
      <c r="S1346" s="74"/>
      <c r="T1346" s="74"/>
      <c r="U1346" s="152"/>
      <c r="V1346" s="74"/>
      <c r="W1346" s="74"/>
      <c r="X1346" s="74"/>
      <c r="Y1346" s="74"/>
      <c r="Z1346" s="74"/>
      <c r="AA1346" s="74"/>
    </row>
    <row r="1347" spans="1:27" x14ac:dyDescent="0.25">
      <c r="A1347" s="5"/>
      <c r="B1347" s="6"/>
      <c r="C1347" s="104"/>
      <c r="D1347" s="104"/>
      <c r="E1347" s="104"/>
      <c r="F1347" s="104"/>
      <c r="G1347" s="104"/>
      <c r="H1347" s="6"/>
      <c r="I1347" s="6"/>
      <c r="J1347" s="66"/>
      <c r="R1347" s="74"/>
      <c r="S1347" s="74"/>
      <c r="T1347" s="74"/>
      <c r="U1347" s="152"/>
      <c r="V1347" s="74"/>
      <c r="W1347" s="74"/>
      <c r="X1347" s="74"/>
      <c r="Y1347" s="74"/>
      <c r="Z1347" s="74"/>
      <c r="AA1347" s="74"/>
    </row>
    <row r="1348" spans="1:27" x14ac:dyDescent="0.25">
      <c r="A1348" s="5"/>
      <c r="B1348" s="6"/>
      <c r="C1348" s="104"/>
      <c r="D1348" s="104"/>
      <c r="E1348" s="104"/>
      <c r="F1348" s="104"/>
      <c r="G1348" s="104"/>
      <c r="H1348" s="6"/>
      <c r="I1348" s="6"/>
      <c r="J1348" s="66"/>
      <c r="R1348" s="74"/>
      <c r="S1348" s="74"/>
      <c r="T1348" s="74"/>
      <c r="U1348" s="152"/>
      <c r="V1348" s="74"/>
      <c r="W1348" s="74"/>
      <c r="X1348" s="74"/>
      <c r="Y1348" s="74"/>
      <c r="Z1348" s="74"/>
      <c r="AA1348" s="74"/>
    </row>
    <row r="1349" spans="1:27" x14ac:dyDescent="0.25">
      <c r="A1349" s="5"/>
      <c r="B1349" s="6"/>
      <c r="C1349" s="104"/>
      <c r="D1349" s="104"/>
      <c r="E1349" s="104"/>
      <c r="F1349" s="104"/>
      <c r="G1349" s="104"/>
      <c r="H1349" s="6"/>
      <c r="I1349" s="6"/>
      <c r="J1349" s="66"/>
      <c r="R1349" s="74"/>
      <c r="S1349" s="74"/>
      <c r="T1349" s="74"/>
      <c r="U1349" s="152"/>
      <c r="V1349" s="74"/>
      <c r="W1349" s="74"/>
      <c r="X1349" s="74"/>
      <c r="Y1349" s="74"/>
      <c r="Z1349" s="74"/>
      <c r="AA1349" s="74"/>
    </row>
    <row r="1350" spans="1:27" x14ac:dyDescent="0.25">
      <c r="A1350" s="5"/>
      <c r="B1350" s="6"/>
      <c r="C1350" s="104"/>
      <c r="D1350" s="104"/>
      <c r="E1350" s="104"/>
      <c r="F1350" s="104"/>
      <c r="G1350" s="104"/>
      <c r="H1350" s="6"/>
      <c r="I1350" s="6"/>
      <c r="J1350" s="66"/>
      <c r="R1350" s="74"/>
      <c r="S1350" s="74"/>
      <c r="T1350" s="74"/>
      <c r="U1350" s="152"/>
      <c r="V1350" s="74"/>
      <c r="W1350" s="74"/>
      <c r="X1350" s="74"/>
      <c r="Y1350" s="74"/>
      <c r="Z1350" s="74"/>
      <c r="AA1350" s="74"/>
    </row>
    <row r="1351" spans="1:27" x14ac:dyDescent="0.25">
      <c r="A1351" s="5"/>
      <c r="B1351" s="6"/>
      <c r="C1351" s="104"/>
      <c r="D1351" s="104"/>
      <c r="E1351" s="104"/>
      <c r="F1351" s="104"/>
      <c r="G1351" s="104"/>
      <c r="H1351" s="6"/>
      <c r="I1351" s="6"/>
      <c r="J1351" s="66"/>
      <c r="R1351" s="74"/>
      <c r="S1351" s="74"/>
      <c r="T1351" s="74"/>
      <c r="U1351" s="152"/>
      <c r="V1351" s="74"/>
      <c r="W1351" s="74"/>
      <c r="X1351" s="74"/>
      <c r="Y1351" s="74"/>
      <c r="Z1351" s="74"/>
      <c r="AA1351" s="74"/>
    </row>
    <row r="1352" spans="1:27" x14ac:dyDescent="0.25">
      <c r="A1352" s="5"/>
      <c r="B1352" s="6"/>
      <c r="C1352" s="104"/>
      <c r="D1352" s="104"/>
      <c r="E1352" s="104"/>
      <c r="F1352" s="104"/>
      <c r="G1352" s="104"/>
      <c r="H1352" s="6"/>
      <c r="I1352" s="6"/>
      <c r="J1352" s="66"/>
      <c r="R1352" s="74"/>
      <c r="S1352" s="74"/>
      <c r="T1352" s="74"/>
      <c r="U1352" s="152"/>
      <c r="V1352" s="74"/>
      <c r="W1352" s="74"/>
      <c r="X1352" s="74"/>
      <c r="Y1352" s="74"/>
      <c r="Z1352" s="74"/>
      <c r="AA1352" s="74"/>
    </row>
    <row r="1353" spans="1:27" x14ac:dyDescent="0.25">
      <c r="A1353" s="5"/>
      <c r="B1353" s="6"/>
      <c r="C1353" s="104"/>
      <c r="D1353" s="104"/>
      <c r="E1353" s="104"/>
      <c r="F1353" s="104"/>
      <c r="G1353" s="104"/>
      <c r="H1353" s="6"/>
      <c r="I1353" s="6"/>
      <c r="J1353" s="66"/>
      <c r="R1353" s="74"/>
      <c r="S1353" s="74"/>
      <c r="T1353" s="74"/>
      <c r="U1353" s="152"/>
      <c r="V1353" s="74"/>
      <c r="W1353" s="74"/>
      <c r="X1353" s="74"/>
      <c r="Y1353" s="74"/>
      <c r="Z1353" s="74"/>
      <c r="AA1353" s="74"/>
    </row>
    <row r="1354" spans="1:27" x14ac:dyDescent="0.25">
      <c r="A1354" s="5"/>
      <c r="B1354" s="6"/>
      <c r="C1354" s="104"/>
      <c r="D1354" s="104"/>
      <c r="E1354" s="104"/>
      <c r="F1354" s="104"/>
      <c r="G1354" s="104"/>
      <c r="H1354" s="6"/>
      <c r="I1354" s="6"/>
      <c r="J1354" s="66"/>
      <c r="R1354" s="74"/>
      <c r="S1354" s="74"/>
      <c r="T1354" s="74"/>
      <c r="U1354" s="152"/>
      <c r="V1354" s="74"/>
      <c r="W1354" s="74"/>
      <c r="X1354" s="74"/>
      <c r="Y1354" s="74"/>
      <c r="Z1354" s="74"/>
      <c r="AA1354" s="74"/>
    </row>
    <row r="1355" spans="1:27" x14ac:dyDescent="0.25">
      <c r="A1355" s="5"/>
      <c r="B1355" s="6"/>
      <c r="C1355" s="104"/>
      <c r="D1355" s="104"/>
      <c r="E1355" s="104"/>
      <c r="F1355" s="104"/>
      <c r="G1355" s="104"/>
      <c r="H1355" s="6"/>
      <c r="I1355" s="6"/>
      <c r="J1355" s="66"/>
      <c r="R1355" s="74"/>
      <c r="S1355" s="74"/>
      <c r="T1355" s="74"/>
      <c r="U1355" s="152"/>
      <c r="V1355" s="74"/>
      <c r="W1355" s="74"/>
      <c r="X1355" s="74"/>
      <c r="Y1355" s="74"/>
      <c r="Z1355" s="74"/>
      <c r="AA1355" s="74"/>
    </row>
    <row r="1356" spans="1:27" x14ac:dyDescent="0.25">
      <c r="A1356" s="5"/>
      <c r="B1356" s="6"/>
      <c r="C1356" s="104"/>
      <c r="D1356" s="104"/>
      <c r="E1356" s="104"/>
      <c r="F1356" s="104"/>
      <c r="G1356" s="104"/>
      <c r="H1356" s="6"/>
      <c r="I1356" s="6"/>
      <c r="J1356" s="66"/>
      <c r="R1356" s="74"/>
      <c r="S1356" s="74"/>
      <c r="T1356" s="74"/>
      <c r="U1356" s="152"/>
      <c r="V1356" s="74"/>
      <c r="W1356" s="74"/>
      <c r="X1356" s="74"/>
      <c r="Y1356" s="74"/>
      <c r="Z1356" s="74"/>
      <c r="AA1356" s="74"/>
    </row>
    <row r="1357" spans="1:27" x14ac:dyDescent="0.25">
      <c r="A1357" s="5"/>
      <c r="B1357" s="6"/>
      <c r="C1357" s="104"/>
      <c r="D1357" s="104"/>
      <c r="E1357" s="104"/>
      <c r="F1357" s="104"/>
      <c r="G1357" s="104"/>
      <c r="H1357" s="6"/>
      <c r="I1357" s="6"/>
      <c r="J1357" s="66"/>
      <c r="R1357" s="74"/>
      <c r="S1357" s="74"/>
      <c r="T1357" s="74"/>
      <c r="U1357" s="152"/>
      <c r="V1357" s="74"/>
      <c r="W1357" s="74"/>
      <c r="X1357" s="74"/>
      <c r="Y1357" s="74"/>
      <c r="Z1357" s="74"/>
      <c r="AA1357" s="74"/>
    </row>
    <row r="1358" spans="1:27" x14ac:dyDescent="0.25">
      <c r="A1358" s="5"/>
      <c r="B1358" s="6"/>
      <c r="C1358" s="104"/>
      <c r="D1358" s="104"/>
      <c r="E1358" s="104"/>
      <c r="F1358" s="104"/>
      <c r="G1358" s="104"/>
      <c r="H1358" s="6"/>
      <c r="I1358" s="6"/>
      <c r="J1358" s="66"/>
      <c r="R1358" s="74"/>
      <c r="S1358" s="74"/>
      <c r="T1358" s="74"/>
      <c r="U1358" s="152"/>
      <c r="V1358" s="74"/>
      <c r="W1358" s="74"/>
      <c r="X1358" s="74"/>
      <c r="Y1358" s="74"/>
      <c r="Z1358" s="74"/>
      <c r="AA1358" s="74"/>
    </row>
    <row r="1359" spans="1:27" x14ac:dyDescent="0.25">
      <c r="A1359" s="5"/>
      <c r="B1359" s="6"/>
      <c r="C1359" s="104"/>
      <c r="D1359" s="104"/>
      <c r="E1359" s="104"/>
      <c r="F1359" s="104"/>
      <c r="G1359" s="104"/>
      <c r="H1359" s="6"/>
      <c r="I1359" s="6"/>
      <c r="J1359" s="66"/>
      <c r="R1359" s="74"/>
      <c r="S1359" s="74"/>
      <c r="T1359" s="74"/>
      <c r="U1359" s="152"/>
      <c r="V1359" s="74"/>
      <c r="W1359" s="74"/>
      <c r="X1359" s="74"/>
      <c r="Y1359" s="74"/>
      <c r="Z1359" s="74"/>
      <c r="AA1359" s="74"/>
    </row>
    <row r="1360" spans="1:27" x14ac:dyDescent="0.25">
      <c r="A1360" s="5"/>
      <c r="B1360" s="6"/>
      <c r="C1360" s="104"/>
      <c r="D1360" s="104"/>
      <c r="E1360" s="104"/>
      <c r="F1360" s="104"/>
      <c r="G1360" s="104"/>
      <c r="H1360" s="6"/>
      <c r="I1360" s="6"/>
      <c r="J1360" s="66"/>
      <c r="R1360" s="74"/>
      <c r="S1360" s="74"/>
      <c r="T1360" s="74"/>
      <c r="U1360" s="152"/>
      <c r="V1360" s="74"/>
      <c r="W1360" s="74"/>
      <c r="X1360" s="74"/>
      <c r="Y1360" s="74"/>
      <c r="Z1360" s="74"/>
      <c r="AA1360" s="74"/>
    </row>
    <row r="1361" spans="1:27" x14ac:dyDescent="0.25">
      <c r="A1361" s="5"/>
      <c r="B1361" s="6"/>
      <c r="C1361" s="104"/>
      <c r="D1361" s="104"/>
      <c r="E1361" s="104"/>
      <c r="F1361" s="104"/>
      <c r="G1361" s="104"/>
      <c r="H1361" s="6"/>
      <c r="I1361" s="6"/>
      <c r="J1361" s="66"/>
      <c r="R1361" s="74"/>
      <c r="S1361" s="74"/>
      <c r="T1361" s="74"/>
      <c r="U1361" s="152"/>
      <c r="V1361" s="74"/>
      <c r="W1361" s="74"/>
      <c r="X1361" s="74"/>
      <c r="Y1361" s="74"/>
      <c r="Z1361" s="74"/>
      <c r="AA1361" s="74"/>
    </row>
    <row r="1362" spans="1:27" x14ac:dyDescent="0.25">
      <c r="A1362" s="5"/>
      <c r="B1362" s="6"/>
      <c r="C1362" s="104"/>
      <c r="D1362" s="104"/>
      <c r="E1362" s="104"/>
      <c r="F1362" s="104"/>
      <c r="G1362" s="104"/>
      <c r="H1362" s="6"/>
      <c r="I1362" s="6"/>
      <c r="J1362" s="66"/>
      <c r="R1362" s="74"/>
      <c r="S1362" s="74"/>
      <c r="T1362" s="74"/>
      <c r="U1362" s="152"/>
      <c r="V1362" s="74"/>
      <c r="W1362" s="74"/>
      <c r="X1362" s="74"/>
      <c r="Y1362" s="74"/>
      <c r="Z1362" s="74"/>
      <c r="AA1362" s="74"/>
    </row>
    <row r="1363" spans="1:27" x14ac:dyDescent="0.25">
      <c r="A1363" s="5"/>
      <c r="B1363" s="6"/>
      <c r="C1363" s="104"/>
      <c r="D1363" s="104"/>
      <c r="E1363" s="104"/>
      <c r="F1363" s="104"/>
      <c r="G1363" s="104"/>
      <c r="H1363" s="6"/>
      <c r="I1363" s="6"/>
      <c r="J1363" s="66"/>
      <c r="R1363" s="74"/>
      <c r="S1363" s="74"/>
      <c r="T1363" s="74"/>
      <c r="U1363" s="152"/>
      <c r="V1363" s="74"/>
      <c r="W1363" s="74"/>
      <c r="X1363" s="74"/>
      <c r="Y1363" s="74"/>
      <c r="Z1363" s="74"/>
      <c r="AA1363" s="74"/>
    </row>
    <row r="1364" spans="1:27" x14ac:dyDescent="0.25">
      <c r="A1364" s="5"/>
      <c r="B1364" s="6"/>
      <c r="C1364" s="104"/>
      <c r="D1364" s="104"/>
      <c r="E1364" s="104"/>
      <c r="F1364" s="104"/>
      <c r="G1364" s="104"/>
      <c r="H1364" s="6"/>
      <c r="I1364" s="6"/>
      <c r="J1364" s="66"/>
      <c r="R1364" s="74"/>
      <c r="S1364" s="74"/>
      <c r="T1364" s="74"/>
      <c r="U1364" s="152"/>
      <c r="V1364" s="74"/>
      <c r="W1364" s="74"/>
      <c r="X1364" s="74"/>
      <c r="Y1364" s="74"/>
      <c r="Z1364" s="74"/>
      <c r="AA1364" s="74"/>
    </row>
    <row r="1365" spans="1:27" x14ac:dyDescent="0.25">
      <c r="A1365" s="5"/>
      <c r="B1365" s="6"/>
      <c r="C1365" s="104"/>
      <c r="D1365" s="104"/>
      <c r="E1365" s="104"/>
      <c r="F1365" s="104"/>
      <c r="G1365" s="104"/>
      <c r="H1365" s="6"/>
      <c r="I1365" s="6"/>
      <c r="J1365" s="66"/>
      <c r="R1365" s="74"/>
      <c r="S1365" s="74"/>
      <c r="T1365" s="74"/>
      <c r="U1365" s="152"/>
      <c r="V1365" s="74"/>
      <c r="W1365" s="74"/>
      <c r="X1365" s="74"/>
      <c r="Y1365" s="74"/>
      <c r="Z1365" s="74"/>
      <c r="AA1365" s="74"/>
    </row>
    <row r="1366" spans="1:27" x14ac:dyDescent="0.25">
      <c r="A1366" s="5"/>
      <c r="B1366" s="6"/>
      <c r="C1366" s="104"/>
      <c r="D1366" s="104"/>
      <c r="E1366" s="104"/>
      <c r="F1366" s="104"/>
      <c r="G1366" s="104"/>
      <c r="H1366" s="6"/>
      <c r="I1366" s="6"/>
      <c r="J1366" s="66"/>
      <c r="R1366" s="74"/>
      <c r="S1366" s="74"/>
      <c r="T1366" s="74"/>
      <c r="U1366" s="152"/>
      <c r="V1366" s="74"/>
      <c r="W1366" s="74"/>
      <c r="X1366" s="74"/>
      <c r="Y1366" s="74"/>
      <c r="Z1366" s="74"/>
      <c r="AA1366" s="74"/>
    </row>
    <row r="1367" spans="1:27" x14ac:dyDescent="0.25">
      <c r="A1367" s="5"/>
      <c r="B1367" s="6"/>
      <c r="C1367" s="104"/>
      <c r="D1367" s="104"/>
      <c r="E1367" s="104"/>
      <c r="F1367" s="104"/>
      <c r="G1367" s="104"/>
      <c r="H1367" s="6"/>
      <c r="I1367" s="6"/>
      <c r="J1367" s="66"/>
      <c r="R1367" s="74"/>
      <c r="S1367" s="74"/>
      <c r="T1367" s="74"/>
      <c r="U1367" s="152"/>
      <c r="V1367" s="74"/>
      <c r="W1367" s="74"/>
      <c r="X1367" s="74"/>
      <c r="Y1367" s="74"/>
      <c r="Z1367" s="74"/>
      <c r="AA1367" s="74"/>
    </row>
    <row r="1368" spans="1:27" x14ac:dyDescent="0.25">
      <c r="A1368" s="5"/>
      <c r="B1368" s="6"/>
      <c r="C1368" s="104"/>
      <c r="D1368" s="104"/>
      <c r="E1368" s="104"/>
      <c r="F1368" s="104"/>
      <c r="G1368" s="104"/>
      <c r="H1368" s="6"/>
      <c r="I1368" s="6"/>
      <c r="J1368" s="66"/>
      <c r="R1368" s="74"/>
      <c r="S1368" s="74"/>
      <c r="T1368" s="74"/>
      <c r="U1368" s="152"/>
      <c r="V1368" s="74"/>
      <c r="W1368" s="74"/>
      <c r="X1368" s="74"/>
      <c r="Y1368" s="74"/>
      <c r="Z1368" s="74"/>
      <c r="AA1368" s="74"/>
    </row>
    <row r="1369" spans="1:27" x14ac:dyDescent="0.25">
      <c r="A1369" s="5"/>
      <c r="B1369" s="6"/>
      <c r="C1369" s="104"/>
      <c r="D1369" s="104"/>
      <c r="E1369" s="104"/>
      <c r="F1369" s="104"/>
      <c r="G1369" s="104"/>
      <c r="H1369" s="6"/>
      <c r="I1369" s="6"/>
      <c r="J1369" s="66"/>
      <c r="R1369" s="74"/>
      <c r="S1369" s="74"/>
      <c r="T1369" s="74"/>
      <c r="U1369" s="152"/>
      <c r="V1369" s="74"/>
      <c r="W1369" s="74"/>
      <c r="X1369" s="74"/>
      <c r="Y1369" s="74"/>
      <c r="Z1369" s="74"/>
      <c r="AA1369" s="74"/>
    </row>
    <row r="1370" spans="1:27" x14ac:dyDescent="0.25">
      <c r="A1370" s="5"/>
      <c r="B1370" s="6"/>
      <c r="C1370" s="104"/>
      <c r="D1370" s="104"/>
      <c r="E1370" s="104"/>
      <c r="F1370" s="104"/>
      <c r="G1370" s="104"/>
      <c r="H1370" s="6"/>
      <c r="I1370" s="6"/>
      <c r="J1370" s="66"/>
      <c r="R1370" s="74"/>
      <c r="S1370" s="74"/>
      <c r="T1370" s="74"/>
      <c r="U1370" s="152"/>
      <c r="V1370" s="74"/>
      <c r="W1370" s="74"/>
      <c r="X1370" s="74"/>
      <c r="Y1370" s="74"/>
      <c r="Z1370" s="74"/>
      <c r="AA1370" s="74"/>
    </row>
    <row r="1371" spans="1:27" x14ac:dyDescent="0.25">
      <c r="A1371" s="5"/>
      <c r="B1371" s="6"/>
      <c r="C1371" s="104"/>
      <c r="D1371" s="104"/>
      <c r="E1371" s="104"/>
      <c r="F1371" s="104"/>
      <c r="G1371" s="104"/>
      <c r="H1371" s="6"/>
      <c r="I1371" s="6"/>
      <c r="J1371" s="66"/>
      <c r="R1371" s="74"/>
      <c r="S1371" s="74"/>
      <c r="T1371" s="74"/>
      <c r="U1371" s="152"/>
      <c r="V1371" s="74"/>
      <c r="W1371" s="74"/>
      <c r="X1371" s="74"/>
      <c r="Y1371" s="74"/>
      <c r="Z1371" s="74"/>
      <c r="AA1371" s="74"/>
    </row>
    <row r="1372" spans="1:27" x14ac:dyDescent="0.25">
      <c r="A1372" s="5"/>
      <c r="B1372" s="6"/>
      <c r="C1372" s="104"/>
      <c r="D1372" s="104"/>
      <c r="E1372" s="104"/>
      <c r="F1372" s="104"/>
      <c r="G1372" s="104"/>
      <c r="H1372" s="6"/>
      <c r="I1372" s="6"/>
      <c r="J1372" s="66"/>
      <c r="R1372" s="74"/>
      <c r="S1372" s="74"/>
      <c r="T1372" s="74"/>
      <c r="U1372" s="152"/>
      <c r="V1372" s="74"/>
      <c r="W1372" s="74"/>
      <c r="X1372" s="74"/>
      <c r="Y1372" s="74"/>
      <c r="Z1372" s="74"/>
      <c r="AA1372" s="74"/>
    </row>
    <row r="1373" spans="1:27" x14ac:dyDescent="0.25">
      <c r="A1373" s="5"/>
      <c r="B1373" s="6"/>
      <c r="C1373" s="104"/>
      <c r="D1373" s="104"/>
      <c r="E1373" s="104"/>
      <c r="F1373" s="104"/>
      <c r="G1373" s="104"/>
      <c r="H1373" s="6"/>
      <c r="I1373" s="6"/>
      <c r="J1373" s="66"/>
      <c r="R1373" s="74"/>
      <c r="S1373" s="74"/>
      <c r="T1373" s="74"/>
      <c r="U1373" s="152"/>
      <c r="V1373" s="74"/>
      <c r="W1373" s="74"/>
      <c r="X1373" s="74"/>
      <c r="Y1373" s="74"/>
      <c r="Z1373" s="74"/>
      <c r="AA1373" s="74"/>
    </row>
    <row r="1374" spans="1:27" x14ac:dyDescent="0.25">
      <c r="A1374" s="5"/>
      <c r="B1374" s="6"/>
      <c r="C1374" s="104"/>
      <c r="D1374" s="104"/>
      <c r="E1374" s="104"/>
      <c r="F1374" s="104"/>
      <c r="G1374" s="104"/>
      <c r="H1374" s="6"/>
      <c r="I1374" s="6"/>
      <c r="J1374" s="66"/>
      <c r="R1374" s="74"/>
      <c r="S1374" s="74"/>
      <c r="T1374" s="74"/>
      <c r="U1374" s="152"/>
      <c r="V1374" s="74"/>
      <c r="W1374" s="74"/>
      <c r="X1374" s="74"/>
      <c r="Y1374" s="74"/>
      <c r="Z1374" s="74"/>
      <c r="AA1374" s="74"/>
    </row>
    <row r="1375" spans="1:27" x14ac:dyDescent="0.25">
      <c r="A1375" s="5"/>
      <c r="B1375" s="6"/>
      <c r="C1375" s="104"/>
      <c r="D1375" s="104"/>
      <c r="E1375" s="104"/>
      <c r="F1375" s="104"/>
      <c r="G1375" s="104"/>
      <c r="H1375" s="6"/>
      <c r="I1375" s="6"/>
      <c r="J1375" s="66"/>
      <c r="R1375" s="74"/>
      <c r="S1375" s="74"/>
      <c r="T1375" s="74"/>
      <c r="U1375" s="152"/>
      <c r="V1375" s="74"/>
      <c r="W1375" s="74"/>
      <c r="X1375" s="74"/>
      <c r="Y1375" s="74"/>
      <c r="Z1375" s="74"/>
      <c r="AA1375" s="74"/>
    </row>
    <row r="1376" spans="1:27" x14ac:dyDescent="0.25">
      <c r="A1376" s="5"/>
      <c r="B1376" s="6"/>
      <c r="C1376" s="104"/>
      <c r="D1376" s="104"/>
      <c r="E1376" s="104"/>
      <c r="F1376" s="104"/>
      <c r="G1376" s="104"/>
      <c r="H1376" s="6"/>
      <c r="I1376" s="6"/>
      <c r="J1376" s="66"/>
      <c r="R1376" s="74"/>
      <c r="S1376" s="74"/>
      <c r="T1376" s="74"/>
      <c r="U1376" s="152"/>
      <c r="V1376" s="74"/>
      <c r="W1376" s="74"/>
      <c r="X1376" s="74"/>
      <c r="Y1376" s="74"/>
      <c r="Z1376" s="74"/>
      <c r="AA1376" s="74"/>
    </row>
    <row r="1377" spans="1:27" x14ac:dyDescent="0.25">
      <c r="A1377" s="5"/>
      <c r="B1377" s="6"/>
      <c r="C1377" s="104"/>
      <c r="D1377" s="104"/>
      <c r="E1377" s="104"/>
      <c r="F1377" s="104"/>
      <c r="G1377" s="104"/>
      <c r="H1377" s="6"/>
      <c r="I1377" s="6"/>
      <c r="J1377" s="66"/>
      <c r="R1377" s="74"/>
      <c r="S1377" s="74"/>
      <c r="T1377" s="74"/>
      <c r="U1377" s="152"/>
      <c r="V1377" s="74"/>
      <c r="W1377" s="74"/>
      <c r="X1377" s="74"/>
      <c r="Y1377" s="74"/>
      <c r="Z1377" s="74"/>
      <c r="AA1377" s="74"/>
    </row>
    <row r="1378" spans="1:27" x14ac:dyDescent="0.25">
      <c r="A1378" s="5"/>
      <c r="B1378" s="6"/>
      <c r="C1378" s="104"/>
      <c r="D1378" s="104"/>
      <c r="E1378" s="104"/>
      <c r="F1378" s="104"/>
      <c r="G1378" s="104"/>
      <c r="H1378" s="6"/>
      <c r="I1378" s="6"/>
      <c r="J1378" s="66"/>
      <c r="R1378" s="74"/>
      <c r="S1378" s="74"/>
      <c r="T1378" s="74"/>
      <c r="U1378" s="152"/>
      <c r="V1378" s="74"/>
      <c r="W1378" s="74"/>
      <c r="X1378" s="74"/>
      <c r="Y1378" s="74"/>
      <c r="Z1378" s="74"/>
      <c r="AA1378" s="74"/>
    </row>
    <row r="1379" spans="1:27" x14ac:dyDescent="0.25">
      <c r="A1379" s="5"/>
      <c r="B1379" s="6"/>
      <c r="C1379" s="104"/>
      <c r="D1379" s="104"/>
      <c r="E1379" s="104"/>
      <c r="F1379" s="104"/>
      <c r="G1379" s="104"/>
      <c r="H1379" s="6"/>
      <c r="I1379" s="6"/>
      <c r="J1379" s="66"/>
      <c r="R1379" s="74"/>
      <c r="S1379" s="74"/>
      <c r="T1379" s="74"/>
      <c r="U1379" s="152"/>
      <c r="V1379" s="74"/>
      <c r="W1379" s="74"/>
      <c r="X1379" s="74"/>
      <c r="Y1379" s="74"/>
      <c r="Z1379" s="74"/>
      <c r="AA1379" s="74"/>
    </row>
    <row r="1380" spans="1:27" x14ac:dyDescent="0.25">
      <c r="A1380" s="5"/>
      <c r="B1380" s="6"/>
      <c r="C1380" s="104"/>
      <c r="D1380" s="104"/>
      <c r="E1380" s="104"/>
      <c r="F1380" s="104"/>
      <c r="G1380" s="104"/>
      <c r="H1380" s="6"/>
      <c r="I1380" s="6"/>
      <c r="J1380" s="66"/>
      <c r="R1380" s="74"/>
      <c r="S1380" s="74"/>
      <c r="T1380" s="74"/>
      <c r="U1380" s="152"/>
      <c r="V1380" s="74"/>
      <c r="W1380" s="74"/>
      <c r="X1380" s="74"/>
      <c r="Y1380" s="74"/>
      <c r="Z1380" s="74"/>
      <c r="AA1380" s="74"/>
    </row>
    <row r="1381" spans="1:27" x14ac:dyDescent="0.25">
      <c r="A1381" s="5"/>
      <c r="B1381" s="6"/>
      <c r="C1381" s="104"/>
      <c r="D1381" s="104"/>
      <c r="E1381" s="104"/>
      <c r="F1381" s="104"/>
      <c r="G1381" s="104"/>
      <c r="H1381" s="6"/>
      <c r="I1381" s="6"/>
      <c r="J1381" s="66"/>
      <c r="R1381" s="74"/>
      <c r="S1381" s="74"/>
      <c r="T1381" s="74"/>
      <c r="U1381" s="152"/>
      <c r="V1381" s="74"/>
      <c r="W1381" s="74"/>
      <c r="X1381" s="74"/>
      <c r="Y1381" s="74"/>
      <c r="Z1381" s="74"/>
      <c r="AA1381" s="74"/>
    </row>
    <row r="1382" spans="1:27" x14ac:dyDescent="0.25">
      <c r="A1382" s="5"/>
      <c r="B1382" s="6"/>
      <c r="C1382" s="104"/>
      <c r="D1382" s="104"/>
      <c r="E1382" s="104"/>
      <c r="F1382" s="104"/>
      <c r="G1382" s="104"/>
      <c r="H1382" s="6"/>
      <c r="I1382" s="6"/>
      <c r="J1382" s="66"/>
      <c r="R1382" s="74"/>
      <c r="S1382" s="74"/>
      <c r="T1382" s="74"/>
      <c r="U1382" s="152"/>
      <c r="V1382" s="74"/>
      <c r="W1382" s="74"/>
      <c r="X1382" s="74"/>
      <c r="Y1382" s="74"/>
      <c r="Z1382" s="74"/>
      <c r="AA1382" s="74"/>
    </row>
    <row r="1383" spans="1:27" x14ac:dyDescent="0.25">
      <c r="A1383" s="5"/>
      <c r="B1383" s="6"/>
      <c r="C1383" s="104"/>
      <c r="D1383" s="104"/>
      <c r="E1383" s="104"/>
      <c r="F1383" s="104"/>
      <c r="G1383" s="104"/>
      <c r="H1383" s="6"/>
      <c r="I1383" s="6"/>
      <c r="J1383" s="66"/>
      <c r="R1383" s="74"/>
      <c r="S1383" s="74"/>
      <c r="T1383" s="74"/>
      <c r="U1383" s="152"/>
      <c r="V1383" s="74"/>
      <c r="W1383" s="74"/>
      <c r="X1383" s="74"/>
      <c r="Y1383" s="74"/>
      <c r="Z1383" s="74"/>
      <c r="AA1383" s="74"/>
    </row>
    <row r="1384" spans="1:27" x14ac:dyDescent="0.25">
      <c r="A1384" s="5"/>
      <c r="B1384" s="6"/>
      <c r="C1384" s="104"/>
      <c r="D1384" s="104"/>
      <c r="E1384" s="104"/>
      <c r="F1384" s="104"/>
      <c r="G1384" s="104"/>
      <c r="H1384" s="6"/>
      <c r="I1384" s="6"/>
      <c r="J1384" s="66"/>
      <c r="R1384" s="74"/>
      <c r="S1384" s="74"/>
      <c r="T1384" s="74"/>
      <c r="U1384" s="152"/>
      <c r="V1384" s="74"/>
      <c r="W1384" s="74"/>
      <c r="X1384" s="74"/>
      <c r="Y1384" s="74"/>
      <c r="Z1384" s="74"/>
      <c r="AA1384" s="74"/>
    </row>
    <row r="1385" spans="1:27" x14ac:dyDescent="0.25">
      <c r="A1385" s="5"/>
      <c r="B1385" s="6"/>
      <c r="C1385" s="104"/>
      <c r="D1385" s="104"/>
      <c r="E1385" s="104"/>
      <c r="F1385" s="104"/>
      <c r="G1385" s="104"/>
      <c r="H1385" s="6"/>
      <c r="I1385" s="6"/>
      <c r="J1385" s="66"/>
      <c r="R1385" s="74"/>
      <c r="S1385" s="74"/>
      <c r="T1385" s="74"/>
      <c r="U1385" s="152"/>
      <c r="V1385" s="74"/>
      <c r="W1385" s="74"/>
      <c r="X1385" s="74"/>
      <c r="Y1385" s="74"/>
      <c r="Z1385" s="74"/>
      <c r="AA1385" s="74"/>
    </row>
    <row r="1386" spans="1:27" x14ac:dyDescent="0.25">
      <c r="A1386" s="5"/>
      <c r="B1386" s="6"/>
      <c r="C1386" s="104"/>
      <c r="D1386" s="104"/>
      <c r="E1386" s="104"/>
      <c r="F1386" s="104"/>
      <c r="G1386" s="104"/>
      <c r="H1386" s="6"/>
      <c r="I1386" s="6"/>
      <c r="J1386" s="66"/>
      <c r="R1386" s="74"/>
      <c r="S1386" s="74"/>
      <c r="T1386" s="74"/>
      <c r="U1386" s="152"/>
      <c r="V1386" s="74"/>
      <c r="W1386" s="74"/>
      <c r="X1386" s="74"/>
      <c r="Y1386" s="74"/>
      <c r="Z1386" s="74"/>
      <c r="AA1386" s="74"/>
    </row>
    <row r="1387" spans="1:27" x14ac:dyDescent="0.25">
      <c r="A1387" s="5"/>
      <c r="B1387" s="6"/>
      <c r="C1387" s="104"/>
      <c r="D1387" s="104"/>
      <c r="E1387" s="104"/>
      <c r="F1387" s="104"/>
      <c r="G1387" s="104"/>
      <c r="H1387" s="6"/>
      <c r="I1387" s="6"/>
      <c r="J1387" s="66"/>
      <c r="R1387" s="74"/>
      <c r="S1387" s="74"/>
      <c r="T1387" s="74"/>
      <c r="U1387" s="152"/>
      <c r="V1387" s="74"/>
      <c r="W1387" s="74"/>
      <c r="X1387" s="74"/>
      <c r="Y1387" s="74"/>
      <c r="Z1387" s="74"/>
      <c r="AA1387" s="74"/>
    </row>
    <row r="1388" spans="1:27" x14ac:dyDescent="0.25">
      <c r="A1388" s="5"/>
      <c r="B1388" s="6"/>
      <c r="C1388" s="104"/>
      <c r="D1388" s="104"/>
      <c r="E1388" s="104"/>
      <c r="F1388" s="104"/>
      <c r="G1388" s="104"/>
      <c r="H1388" s="6"/>
      <c r="I1388" s="6"/>
      <c r="J1388" s="66"/>
      <c r="R1388" s="74"/>
      <c r="S1388" s="74"/>
      <c r="T1388" s="74"/>
      <c r="U1388" s="152"/>
      <c r="V1388" s="74"/>
      <c r="W1388" s="74"/>
      <c r="X1388" s="74"/>
      <c r="Y1388" s="74"/>
      <c r="Z1388" s="74"/>
      <c r="AA1388" s="74"/>
    </row>
    <row r="1389" spans="1:27" x14ac:dyDescent="0.25">
      <c r="A1389" s="5"/>
      <c r="B1389" s="6"/>
      <c r="C1389" s="104"/>
      <c r="D1389" s="104"/>
      <c r="E1389" s="104"/>
      <c r="F1389" s="104"/>
      <c r="G1389" s="104"/>
      <c r="H1389" s="6"/>
      <c r="I1389" s="6"/>
      <c r="J1389" s="66"/>
      <c r="R1389" s="74"/>
      <c r="S1389" s="74"/>
      <c r="T1389" s="74"/>
      <c r="U1389" s="152"/>
      <c r="V1389" s="74"/>
      <c r="W1389" s="74"/>
      <c r="X1389" s="74"/>
      <c r="Y1389" s="74"/>
      <c r="Z1389" s="74"/>
      <c r="AA1389" s="74"/>
    </row>
    <row r="1390" spans="1:27" x14ac:dyDescent="0.25">
      <c r="A1390" s="5"/>
      <c r="B1390" s="6"/>
      <c r="C1390" s="104"/>
      <c r="D1390" s="104"/>
      <c r="E1390" s="104"/>
      <c r="F1390" s="104"/>
      <c r="G1390" s="104"/>
      <c r="H1390" s="6"/>
      <c r="I1390" s="6"/>
      <c r="J1390" s="66"/>
      <c r="R1390" s="74"/>
      <c r="S1390" s="74"/>
      <c r="T1390" s="74"/>
      <c r="U1390" s="152"/>
      <c r="V1390" s="74"/>
      <c r="W1390" s="74"/>
      <c r="X1390" s="74"/>
      <c r="Y1390" s="74"/>
      <c r="Z1390" s="74"/>
      <c r="AA1390" s="74"/>
    </row>
    <row r="1391" spans="1:27" x14ac:dyDescent="0.25">
      <c r="A1391" s="5"/>
      <c r="B1391" s="6"/>
      <c r="C1391" s="104"/>
      <c r="D1391" s="104"/>
      <c r="E1391" s="104"/>
      <c r="F1391" s="104"/>
      <c r="G1391" s="104"/>
      <c r="H1391" s="6"/>
      <c r="I1391" s="6"/>
      <c r="J1391" s="66"/>
      <c r="R1391" s="74"/>
      <c r="S1391" s="74"/>
      <c r="T1391" s="74"/>
      <c r="U1391" s="152"/>
      <c r="V1391" s="74"/>
      <c r="W1391" s="74"/>
      <c r="X1391" s="74"/>
      <c r="Y1391" s="74"/>
      <c r="Z1391" s="74"/>
      <c r="AA1391" s="74"/>
    </row>
    <row r="1392" spans="1:27" x14ac:dyDescent="0.25">
      <c r="A1392" s="5"/>
      <c r="B1392" s="6"/>
      <c r="C1392" s="104"/>
      <c r="D1392" s="104"/>
      <c r="E1392" s="104"/>
      <c r="F1392" s="104"/>
      <c r="G1392" s="104"/>
      <c r="H1392" s="6"/>
      <c r="I1392" s="6"/>
      <c r="J1392" s="66"/>
      <c r="R1392" s="74"/>
      <c r="S1392" s="74"/>
      <c r="T1392" s="74"/>
      <c r="U1392" s="152"/>
      <c r="V1392" s="74"/>
      <c r="W1392" s="74"/>
      <c r="X1392" s="74"/>
      <c r="Y1392" s="74"/>
      <c r="Z1392" s="74"/>
      <c r="AA1392" s="74"/>
    </row>
    <row r="1393" spans="1:27" x14ac:dyDescent="0.25">
      <c r="A1393" s="5"/>
      <c r="B1393" s="6"/>
      <c r="C1393" s="104"/>
      <c r="D1393" s="104"/>
      <c r="E1393" s="104"/>
      <c r="F1393" s="104"/>
      <c r="G1393" s="104"/>
      <c r="H1393" s="6"/>
      <c r="I1393" s="6"/>
      <c r="J1393" s="66"/>
      <c r="R1393" s="74"/>
      <c r="S1393" s="74"/>
      <c r="T1393" s="74"/>
      <c r="U1393" s="152"/>
      <c r="V1393" s="74"/>
      <c r="W1393" s="74"/>
      <c r="X1393" s="74"/>
      <c r="Y1393" s="74"/>
      <c r="Z1393" s="74"/>
      <c r="AA1393" s="74"/>
    </row>
    <row r="1394" spans="1:27" x14ac:dyDescent="0.25">
      <c r="A1394" s="5"/>
      <c r="B1394" s="6"/>
      <c r="C1394" s="104"/>
      <c r="D1394" s="104"/>
      <c r="E1394" s="104"/>
      <c r="F1394" s="104"/>
      <c r="G1394" s="104"/>
      <c r="H1394" s="6"/>
      <c r="I1394" s="6"/>
      <c r="J1394" s="66"/>
      <c r="R1394" s="74"/>
      <c r="S1394" s="74"/>
      <c r="T1394" s="74"/>
      <c r="U1394" s="152"/>
      <c r="V1394" s="74"/>
      <c r="W1394" s="74"/>
      <c r="X1394" s="74"/>
      <c r="Y1394" s="74"/>
      <c r="Z1394" s="74"/>
      <c r="AA1394" s="74"/>
    </row>
    <row r="1395" spans="1:27" x14ac:dyDescent="0.25">
      <c r="A1395" s="5"/>
      <c r="B1395" s="6"/>
      <c r="C1395" s="104"/>
      <c r="D1395" s="104"/>
      <c r="E1395" s="104"/>
      <c r="F1395" s="104"/>
      <c r="G1395" s="104"/>
      <c r="H1395" s="6"/>
      <c r="I1395" s="6"/>
      <c r="J1395" s="66"/>
      <c r="R1395" s="74"/>
      <c r="S1395" s="74"/>
      <c r="T1395" s="74"/>
      <c r="U1395" s="152"/>
      <c r="V1395" s="74"/>
      <c r="W1395" s="74"/>
      <c r="X1395" s="74"/>
      <c r="Y1395" s="74"/>
      <c r="Z1395" s="74"/>
      <c r="AA1395" s="74"/>
    </row>
    <row r="1396" spans="1:27" x14ac:dyDescent="0.25">
      <c r="A1396" s="5"/>
      <c r="B1396" s="6"/>
      <c r="C1396" s="104"/>
      <c r="D1396" s="104"/>
      <c r="E1396" s="104"/>
      <c r="F1396" s="104"/>
      <c r="G1396" s="104"/>
      <c r="H1396" s="6"/>
      <c r="I1396" s="6"/>
      <c r="J1396" s="66"/>
      <c r="R1396" s="74"/>
      <c r="S1396" s="74"/>
      <c r="T1396" s="74"/>
      <c r="U1396" s="152"/>
      <c r="V1396" s="74"/>
      <c r="W1396" s="74"/>
      <c r="X1396" s="74"/>
      <c r="Y1396" s="74"/>
      <c r="Z1396" s="74"/>
      <c r="AA1396" s="74"/>
    </row>
    <row r="1397" spans="1:27" x14ac:dyDescent="0.25">
      <c r="A1397" s="5"/>
      <c r="B1397" s="6"/>
      <c r="C1397" s="104"/>
      <c r="D1397" s="104"/>
      <c r="E1397" s="104"/>
      <c r="F1397" s="104"/>
      <c r="G1397" s="104"/>
      <c r="H1397" s="6"/>
      <c r="I1397" s="6"/>
      <c r="J1397" s="66"/>
      <c r="R1397" s="74"/>
      <c r="S1397" s="74"/>
      <c r="T1397" s="74"/>
      <c r="U1397" s="152"/>
      <c r="V1397" s="74"/>
      <c r="W1397" s="74"/>
      <c r="X1397" s="74"/>
      <c r="Y1397" s="74"/>
      <c r="Z1397" s="74"/>
      <c r="AA1397" s="74"/>
    </row>
    <row r="1398" spans="1:27" x14ac:dyDescent="0.25">
      <c r="A1398" s="5"/>
      <c r="B1398" s="6"/>
      <c r="C1398" s="104"/>
      <c r="D1398" s="104"/>
      <c r="E1398" s="104"/>
      <c r="F1398" s="104"/>
      <c r="G1398" s="104"/>
      <c r="H1398" s="6"/>
      <c r="I1398" s="6"/>
      <c r="J1398" s="66"/>
      <c r="R1398" s="74"/>
      <c r="S1398" s="74"/>
      <c r="T1398" s="74"/>
      <c r="U1398" s="152"/>
      <c r="V1398" s="74"/>
      <c r="W1398" s="74"/>
      <c r="X1398" s="74"/>
      <c r="Y1398" s="74"/>
      <c r="Z1398" s="74"/>
      <c r="AA1398" s="74"/>
    </row>
    <row r="1399" spans="1:27" x14ac:dyDescent="0.25">
      <c r="A1399" s="5"/>
      <c r="B1399" s="6"/>
      <c r="C1399" s="104"/>
      <c r="D1399" s="104"/>
      <c r="E1399" s="104"/>
      <c r="F1399" s="104"/>
      <c r="G1399" s="104"/>
      <c r="H1399" s="6"/>
      <c r="I1399" s="6"/>
      <c r="J1399" s="66"/>
      <c r="R1399" s="74"/>
      <c r="S1399" s="74"/>
      <c r="T1399" s="74"/>
      <c r="U1399" s="152"/>
      <c r="V1399" s="74"/>
      <c r="W1399" s="74"/>
      <c r="X1399" s="74"/>
      <c r="Y1399" s="74"/>
      <c r="Z1399" s="74"/>
      <c r="AA1399" s="74"/>
    </row>
    <row r="1400" spans="1:27" x14ac:dyDescent="0.25">
      <c r="A1400" s="5"/>
      <c r="B1400" s="6"/>
      <c r="C1400" s="104"/>
      <c r="D1400" s="104"/>
      <c r="E1400" s="104"/>
      <c r="F1400" s="104"/>
      <c r="G1400" s="104"/>
      <c r="H1400" s="6"/>
      <c r="I1400" s="6"/>
      <c r="J1400" s="66"/>
      <c r="R1400" s="74"/>
      <c r="S1400" s="74"/>
      <c r="T1400" s="74"/>
      <c r="U1400" s="152"/>
      <c r="V1400" s="74"/>
      <c r="W1400" s="74"/>
      <c r="X1400" s="74"/>
      <c r="Y1400" s="74"/>
      <c r="Z1400" s="74"/>
      <c r="AA1400" s="74"/>
    </row>
    <row r="1401" spans="1:27" x14ac:dyDescent="0.25">
      <c r="A1401" s="5"/>
      <c r="B1401" s="6"/>
      <c r="C1401" s="104"/>
      <c r="D1401" s="104"/>
      <c r="E1401" s="104"/>
      <c r="F1401" s="104"/>
      <c r="G1401" s="104"/>
      <c r="H1401" s="6"/>
      <c r="I1401" s="6"/>
      <c r="J1401" s="66"/>
      <c r="R1401" s="74"/>
      <c r="S1401" s="74"/>
      <c r="T1401" s="74"/>
      <c r="U1401" s="152"/>
      <c r="V1401" s="74"/>
      <c r="W1401" s="74"/>
      <c r="X1401" s="74"/>
      <c r="Y1401" s="74"/>
      <c r="Z1401" s="74"/>
      <c r="AA1401" s="74"/>
    </row>
    <row r="1402" spans="1:27" x14ac:dyDescent="0.25">
      <c r="A1402" s="5"/>
      <c r="B1402" s="6"/>
      <c r="C1402" s="104"/>
      <c r="D1402" s="104"/>
      <c r="E1402" s="104"/>
      <c r="F1402" s="104"/>
      <c r="G1402" s="104"/>
      <c r="H1402" s="6"/>
      <c r="I1402" s="6"/>
      <c r="J1402" s="66"/>
      <c r="R1402" s="74"/>
      <c r="S1402" s="74"/>
      <c r="T1402" s="74"/>
      <c r="U1402" s="152"/>
      <c r="V1402" s="74"/>
      <c r="W1402" s="74"/>
      <c r="X1402" s="74"/>
      <c r="Y1402" s="74"/>
      <c r="Z1402" s="74"/>
      <c r="AA1402" s="74"/>
    </row>
    <row r="1403" spans="1:27" x14ac:dyDescent="0.25">
      <c r="A1403" s="5"/>
      <c r="B1403" s="6"/>
      <c r="C1403" s="104"/>
      <c r="D1403" s="104"/>
      <c r="E1403" s="104"/>
      <c r="F1403" s="104"/>
      <c r="G1403" s="104"/>
      <c r="H1403" s="6"/>
      <c r="I1403" s="6"/>
      <c r="J1403" s="66"/>
      <c r="R1403" s="74"/>
      <c r="S1403" s="74"/>
      <c r="T1403" s="74"/>
      <c r="U1403" s="152"/>
      <c r="V1403" s="74"/>
      <c r="W1403" s="74"/>
      <c r="X1403" s="74"/>
      <c r="Y1403" s="74"/>
      <c r="Z1403" s="74"/>
      <c r="AA1403" s="74"/>
    </row>
    <row r="1404" spans="1:27" x14ac:dyDescent="0.25">
      <c r="A1404" s="5"/>
      <c r="B1404" s="6"/>
      <c r="C1404" s="104"/>
      <c r="D1404" s="104"/>
      <c r="E1404" s="104"/>
      <c r="F1404" s="104"/>
      <c r="G1404" s="104"/>
      <c r="H1404" s="6"/>
      <c r="I1404" s="6"/>
      <c r="J1404" s="66"/>
      <c r="R1404" s="74"/>
      <c r="S1404" s="74"/>
      <c r="T1404" s="74"/>
      <c r="U1404" s="152"/>
      <c r="V1404" s="74"/>
      <c r="W1404" s="74"/>
      <c r="X1404" s="74"/>
      <c r="Y1404" s="74"/>
      <c r="Z1404" s="74"/>
      <c r="AA1404" s="74"/>
    </row>
    <row r="1405" spans="1:27" x14ac:dyDescent="0.25">
      <c r="A1405" s="5"/>
      <c r="B1405" s="6"/>
      <c r="C1405" s="104"/>
      <c r="D1405" s="104"/>
      <c r="E1405" s="104"/>
      <c r="F1405" s="104"/>
      <c r="G1405" s="104"/>
      <c r="H1405" s="6"/>
      <c r="I1405" s="6"/>
      <c r="J1405" s="66"/>
      <c r="R1405" s="74"/>
      <c r="S1405" s="74"/>
      <c r="T1405" s="74"/>
      <c r="U1405" s="152"/>
      <c r="V1405" s="74"/>
      <c r="W1405" s="74"/>
      <c r="X1405" s="74"/>
      <c r="Y1405" s="74"/>
      <c r="Z1405" s="74"/>
      <c r="AA1405" s="74"/>
    </row>
    <row r="1406" spans="1:27" x14ac:dyDescent="0.25">
      <c r="A1406" s="5"/>
      <c r="B1406" s="6"/>
      <c r="C1406" s="104"/>
      <c r="D1406" s="104"/>
      <c r="E1406" s="104"/>
      <c r="F1406" s="104"/>
      <c r="G1406" s="104"/>
      <c r="H1406" s="6"/>
      <c r="I1406" s="6"/>
      <c r="J1406" s="66"/>
      <c r="R1406" s="74"/>
      <c r="S1406" s="74"/>
      <c r="T1406" s="74"/>
      <c r="U1406" s="152"/>
      <c r="V1406" s="74"/>
      <c r="W1406" s="74"/>
      <c r="X1406" s="74"/>
      <c r="Y1406" s="74"/>
      <c r="Z1406" s="74"/>
      <c r="AA1406" s="74"/>
    </row>
    <row r="1407" spans="1:27" x14ac:dyDescent="0.25">
      <c r="A1407" s="5"/>
      <c r="B1407" s="6"/>
      <c r="C1407" s="104"/>
      <c r="D1407" s="104"/>
      <c r="E1407" s="104"/>
      <c r="F1407" s="104"/>
      <c r="G1407" s="104"/>
      <c r="H1407" s="6"/>
      <c r="I1407" s="6"/>
      <c r="J1407" s="66"/>
      <c r="R1407" s="74"/>
      <c r="S1407" s="74"/>
      <c r="T1407" s="74"/>
      <c r="U1407" s="152"/>
      <c r="V1407" s="74"/>
      <c r="W1407" s="74"/>
      <c r="X1407" s="74"/>
      <c r="Y1407" s="74"/>
      <c r="Z1407" s="74"/>
      <c r="AA1407" s="74"/>
    </row>
    <row r="1408" spans="1:27" x14ac:dyDescent="0.25">
      <c r="A1408" s="5"/>
      <c r="B1408" s="6"/>
      <c r="C1408" s="104"/>
      <c r="D1408" s="104"/>
      <c r="E1408" s="104"/>
      <c r="F1408" s="104"/>
      <c r="G1408" s="104"/>
      <c r="H1408" s="6"/>
      <c r="I1408" s="6"/>
      <c r="J1408" s="66"/>
      <c r="R1408" s="74"/>
      <c r="S1408" s="74"/>
      <c r="T1408" s="74"/>
      <c r="U1408" s="152"/>
      <c r="V1408" s="74"/>
      <c r="W1408" s="74"/>
      <c r="X1408" s="74"/>
      <c r="Y1408" s="74"/>
      <c r="Z1408" s="74"/>
      <c r="AA1408" s="74"/>
    </row>
    <row r="1409" spans="1:27" x14ac:dyDescent="0.25">
      <c r="A1409" s="5"/>
      <c r="B1409" s="6"/>
      <c r="C1409" s="104"/>
      <c r="D1409" s="104"/>
      <c r="E1409" s="104"/>
      <c r="F1409" s="104"/>
      <c r="G1409" s="104"/>
      <c r="H1409" s="6"/>
      <c r="I1409" s="6"/>
      <c r="J1409" s="66"/>
      <c r="R1409" s="74"/>
      <c r="S1409" s="74"/>
      <c r="T1409" s="74"/>
      <c r="U1409" s="152"/>
      <c r="V1409" s="74"/>
      <c r="W1409" s="74"/>
      <c r="X1409" s="74"/>
      <c r="Y1409" s="74"/>
      <c r="Z1409" s="74"/>
      <c r="AA1409" s="74"/>
    </row>
    <row r="1410" spans="1:27" x14ac:dyDescent="0.25">
      <c r="A1410" s="5"/>
      <c r="B1410" s="6"/>
      <c r="C1410" s="104"/>
      <c r="D1410" s="104"/>
      <c r="E1410" s="104"/>
      <c r="F1410" s="104"/>
      <c r="G1410" s="104"/>
      <c r="H1410" s="6"/>
      <c r="I1410" s="6"/>
      <c r="J1410" s="66"/>
      <c r="R1410" s="74"/>
      <c r="S1410" s="74"/>
      <c r="T1410" s="74"/>
      <c r="U1410" s="152"/>
      <c r="V1410" s="74"/>
      <c r="W1410" s="74"/>
      <c r="X1410" s="74"/>
      <c r="Y1410" s="74"/>
      <c r="Z1410" s="74"/>
      <c r="AA1410" s="74"/>
    </row>
    <row r="1411" spans="1:27" x14ac:dyDescent="0.25">
      <c r="A1411" s="5"/>
      <c r="B1411" s="6"/>
      <c r="C1411" s="104"/>
      <c r="D1411" s="104"/>
      <c r="E1411" s="104"/>
      <c r="F1411" s="104"/>
      <c r="G1411" s="104"/>
      <c r="H1411" s="6"/>
      <c r="I1411" s="6"/>
      <c r="J1411" s="66"/>
      <c r="R1411" s="74"/>
      <c r="S1411" s="74"/>
      <c r="T1411" s="74"/>
      <c r="U1411" s="152"/>
      <c r="V1411" s="74"/>
      <c r="W1411" s="74"/>
      <c r="X1411" s="74"/>
      <c r="Y1411" s="74"/>
      <c r="Z1411" s="74"/>
      <c r="AA1411" s="74"/>
    </row>
    <row r="1412" spans="1:27" x14ac:dyDescent="0.25">
      <c r="A1412" s="5"/>
      <c r="B1412" s="6"/>
      <c r="C1412" s="104"/>
      <c r="D1412" s="104"/>
      <c r="E1412" s="104"/>
      <c r="F1412" s="104"/>
      <c r="G1412" s="104"/>
      <c r="H1412" s="6"/>
      <c r="I1412" s="6"/>
      <c r="J1412" s="66"/>
      <c r="R1412" s="74"/>
      <c r="S1412" s="74"/>
      <c r="T1412" s="74"/>
      <c r="U1412" s="152"/>
      <c r="V1412" s="74"/>
      <c r="W1412" s="74"/>
      <c r="X1412" s="74"/>
      <c r="Y1412" s="74"/>
      <c r="Z1412" s="74"/>
      <c r="AA1412" s="74"/>
    </row>
    <row r="1413" spans="1:27" x14ac:dyDescent="0.25">
      <c r="A1413" s="5"/>
      <c r="B1413" s="6"/>
      <c r="C1413" s="104"/>
      <c r="D1413" s="104"/>
      <c r="E1413" s="104"/>
      <c r="F1413" s="104"/>
      <c r="G1413" s="104"/>
      <c r="H1413" s="6"/>
      <c r="I1413" s="6"/>
      <c r="J1413" s="66"/>
      <c r="R1413" s="74"/>
      <c r="S1413" s="74"/>
      <c r="T1413" s="74"/>
      <c r="U1413" s="152"/>
      <c r="V1413" s="74"/>
      <c r="W1413" s="74"/>
      <c r="X1413" s="74"/>
      <c r="Y1413" s="74"/>
      <c r="Z1413" s="74"/>
      <c r="AA1413" s="74"/>
    </row>
    <row r="1414" spans="1:27" x14ac:dyDescent="0.25">
      <c r="A1414" s="5"/>
      <c r="B1414" s="6"/>
      <c r="C1414" s="104"/>
      <c r="D1414" s="104"/>
      <c r="E1414" s="104"/>
      <c r="F1414" s="104"/>
      <c r="G1414" s="104"/>
      <c r="H1414" s="6"/>
      <c r="I1414" s="6"/>
      <c r="J1414" s="66"/>
      <c r="R1414" s="74"/>
      <c r="S1414" s="74"/>
      <c r="T1414" s="74"/>
      <c r="U1414" s="152"/>
      <c r="V1414" s="74"/>
      <c r="W1414" s="74"/>
      <c r="X1414" s="74"/>
      <c r="Y1414" s="74"/>
      <c r="Z1414" s="74"/>
      <c r="AA1414" s="74"/>
    </row>
    <row r="1415" spans="1:27" x14ac:dyDescent="0.25">
      <c r="A1415" s="5"/>
      <c r="B1415" s="6"/>
      <c r="C1415" s="104"/>
      <c r="D1415" s="104"/>
      <c r="E1415" s="104"/>
      <c r="F1415" s="104"/>
      <c r="G1415" s="104"/>
      <c r="H1415" s="6"/>
      <c r="I1415" s="6"/>
      <c r="J1415" s="66"/>
      <c r="R1415" s="74"/>
      <c r="S1415" s="74"/>
      <c r="T1415" s="74"/>
      <c r="U1415" s="152"/>
      <c r="V1415" s="74"/>
      <c r="W1415" s="74"/>
      <c r="X1415" s="74"/>
      <c r="Y1415" s="74"/>
      <c r="Z1415" s="74"/>
      <c r="AA1415" s="74"/>
    </row>
    <row r="1416" spans="1:27" x14ac:dyDescent="0.25">
      <c r="A1416" s="5"/>
      <c r="B1416" s="6"/>
      <c r="C1416" s="104"/>
      <c r="D1416" s="104"/>
      <c r="E1416" s="104"/>
      <c r="F1416" s="104"/>
      <c r="G1416" s="104"/>
      <c r="H1416" s="6"/>
      <c r="I1416" s="6"/>
      <c r="J1416" s="66"/>
      <c r="R1416" s="74"/>
      <c r="S1416" s="74"/>
      <c r="T1416" s="74"/>
      <c r="U1416" s="152"/>
      <c r="V1416" s="74"/>
      <c r="W1416" s="74"/>
      <c r="X1416" s="74"/>
      <c r="Y1416" s="74"/>
      <c r="Z1416" s="74"/>
      <c r="AA1416" s="74"/>
    </row>
    <row r="1417" spans="1:27" x14ac:dyDescent="0.25">
      <c r="A1417" s="5"/>
      <c r="B1417" s="6"/>
      <c r="C1417" s="104"/>
      <c r="D1417" s="104"/>
      <c r="E1417" s="104"/>
      <c r="F1417" s="104"/>
      <c r="G1417" s="104"/>
      <c r="H1417" s="6"/>
      <c r="I1417" s="6"/>
      <c r="J1417" s="66"/>
      <c r="R1417" s="74"/>
      <c r="S1417" s="74"/>
      <c r="T1417" s="74"/>
      <c r="U1417" s="152"/>
      <c r="V1417" s="74"/>
      <c r="W1417" s="74"/>
      <c r="X1417" s="74"/>
      <c r="Y1417" s="74"/>
      <c r="Z1417" s="74"/>
      <c r="AA1417" s="74"/>
    </row>
    <row r="1418" spans="1:27" x14ac:dyDescent="0.25">
      <c r="A1418" s="5"/>
      <c r="B1418" s="6"/>
      <c r="C1418" s="104"/>
      <c r="D1418" s="104"/>
      <c r="E1418" s="104"/>
      <c r="F1418" s="104"/>
      <c r="G1418" s="104"/>
      <c r="H1418" s="6"/>
      <c r="I1418" s="6"/>
      <c r="J1418" s="66"/>
      <c r="R1418" s="74"/>
      <c r="S1418" s="74"/>
      <c r="T1418" s="74"/>
      <c r="U1418" s="152"/>
      <c r="V1418" s="74"/>
      <c r="W1418" s="74"/>
      <c r="X1418" s="74"/>
      <c r="Y1418" s="74"/>
      <c r="Z1418" s="74"/>
      <c r="AA1418" s="74"/>
    </row>
    <row r="1419" spans="1:27" x14ac:dyDescent="0.25">
      <c r="A1419" s="5"/>
      <c r="B1419" s="6"/>
      <c r="C1419" s="104"/>
      <c r="D1419" s="104"/>
      <c r="E1419" s="104"/>
      <c r="F1419" s="104"/>
      <c r="G1419" s="104"/>
      <c r="H1419" s="6"/>
      <c r="I1419" s="6"/>
      <c r="J1419" s="66"/>
      <c r="R1419" s="74"/>
      <c r="S1419" s="74"/>
      <c r="T1419" s="74"/>
      <c r="U1419" s="152"/>
      <c r="V1419" s="74"/>
      <c r="W1419" s="74"/>
      <c r="X1419" s="74"/>
      <c r="Y1419" s="74"/>
      <c r="Z1419" s="74"/>
      <c r="AA1419" s="74"/>
    </row>
    <row r="1420" spans="1:27" x14ac:dyDescent="0.25">
      <c r="A1420" s="5"/>
      <c r="B1420" s="6"/>
      <c r="C1420" s="104"/>
      <c r="D1420" s="104"/>
      <c r="E1420" s="104"/>
      <c r="F1420" s="104"/>
      <c r="G1420" s="104"/>
      <c r="H1420" s="6"/>
      <c r="I1420" s="6"/>
      <c r="J1420" s="66"/>
      <c r="R1420" s="74"/>
      <c r="S1420" s="74"/>
      <c r="T1420" s="74"/>
      <c r="U1420" s="152"/>
      <c r="V1420" s="74"/>
      <c r="W1420" s="74"/>
      <c r="X1420" s="74"/>
      <c r="Y1420" s="74"/>
      <c r="Z1420" s="74"/>
      <c r="AA1420" s="74"/>
    </row>
    <row r="1421" spans="1:27" x14ac:dyDescent="0.25">
      <c r="A1421" s="5"/>
      <c r="B1421" s="6"/>
      <c r="C1421" s="104"/>
      <c r="D1421" s="104"/>
      <c r="E1421" s="104"/>
      <c r="F1421" s="104"/>
      <c r="G1421" s="104"/>
      <c r="H1421" s="6"/>
      <c r="I1421" s="6"/>
      <c r="J1421" s="66"/>
      <c r="R1421" s="74"/>
      <c r="S1421" s="74"/>
      <c r="T1421" s="74"/>
      <c r="U1421" s="152"/>
      <c r="V1421" s="74"/>
      <c r="W1421" s="74"/>
      <c r="X1421" s="74"/>
      <c r="Y1421" s="74"/>
      <c r="Z1421" s="74"/>
      <c r="AA1421" s="74"/>
    </row>
    <row r="1422" spans="1:27" x14ac:dyDescent="0.25">
      <c r="A1422" s="5"/>
      <c r="B1422" s="6"/>
      <c r="C1422" s="104"/>
      <c r="D1422" s="104"/>
      <c r="E1422" s="104"/>
      <c r="F1422" s="104"/>
      <c r="G1422" s="104"/>
      <c r="H1422" s="6"/>
      <c r="I1422" s="6"/>
      <c r="J1422" s="66"/>
      <c r="R1422" s="74"/>
      <c r="S1422" s="74"/>
      <c r="T1422" s="74"/>
      <c r="U1422" s="152"/>
      <c r="V1422" s="74"/>
      <c r="W1422" s="74"/>
      <c r="X1422" s="74"/>
      <c r="Y1422" s="74"/>
      <c r="Z1422" s="74"/>
      <c r="AA1422" s="74"/>
    </row>
    <row r="1423" spans="1:27" x14ac:dyDescent="0.25">
      <c r="A1423" s="5"/>
      <c r="B1423" s="6"/>
      <c r="C1423" s="104"/>
      <c r="D1423" s="104"/>
      <c r="E1423" s="104"/>
      <c r="F1423" s="104"/>
      <c r="G1423" s="104"/>
      <c r="H1423" s="6"/>
      <c r="I1423" s="6"/>
      <c r="J1423" s="66"/>
      <c r="R1423" s="74"/>
      <c r="S1423" s="74"/>
      <c r="T1423" s="74"/>
      <c r="U1423" s="152"/>
      <c r="V1423" s="74"/>
      <c r="W1423" s="74"/>
      <c r="X1423" s="74"/>
      <c r="Y1423" s="74"/>
      <c r="Z1423" s="74"/>
      <c r="AA1423" s="74"/>
    </row>
    <row r="1424" spans="1:27" x14ac:dyDescent="0.25">
      <c r="A1424" s="5"/>
      <c r="B1424" s="6"/>
      <c r="C1424" s="104"/>
      <c r="D1424" s="104"/>
      <c r="E1424" s="104"/>
      <c r="F1424" s="104"/>
      <c r="G1424" s="104"/>
      <c r="H1424" s="6"/>
      <c r="I1424" s="6"/>
      <c r="J1424" s="66"/>
      <c r="R1424" s="74"/>
      <c r="S1424" s="74"/>
      <c r="T1424" s="74"/>
      <c r="U1424" s="152"/>
      <c r="V1424" s="74"/>
      <c r="W1424" s="74"/>
      <c r="X1424" s="74"/>
      <c r="Y1424" s="74"/>
      <c r="Z1424" s="74"/>
      <c r="AA1424" s="74"/>
    </row>
    <row r="1425" spans="1:27" x14ac:dyDescent="0.25">
      <c r="A1425" s="5"/>
      <c r="B1425" s="6"/>
      <c r="C1425" s="104"/>
      <c r="D1425" s="104"/>
      <c r="E1425" s="104"/>
      <c r="F1425" s="104"/>
      <c r="G1425" s="104"/>
      <c r="H1425" s="6"/>
      <c r="I1425" s="6"/>
      <c r="J1425" s="66"/>
      <c r="R1425" s="74"/>
      <c r="S1425" s="74"/>
      <c r="T1425" s="74"/>
      <c r="U1425" s="152"/>
      <c r="V1425" s="74"/>
      <c r="W1425" s="74"/>
      <c r="X1425" s="74"/>
      <c r="Y1425" s="74"/>
      <c r="Z1425" s="74"/>
      <c r="AA1425" s="74"/>
    </row>
    <row r="1426" spans="1:27" x14ac:dyDescent="0.25">
      <c r="A1426" s="5"/>
      <c r="B1426" s="6"/>
      <c r="C1426" s="104"/>
      <c r="D1426" s="104"/>
      <c r="E1426" s="104"/>
      <c r="F1426" s="104"/>
      <c r="G1426" s="104"/>
      <c r="H1426" s="6"/>
      <c r="I1426" s="6"/>
      <c r="J1426" s="66"/>
      <c r="R1426" s="74"/>
      <c r="S1426" s="74"/>
      <c r="T1426" s="74"/>
      <c r="U1426" s="152"/>
      <c r="V1426" s="74"/>
      <c r="W1426" s="74"/>
      <c r="X1426" s="74"/>
      <c r="Y1426" s="74"/>
      <c r="Z1426" s="74"/>
      <c r="AA1426" s="74"/>
    </row>
    <row r="1427" spans="1:27" x14ac:dyDescent="0.25">
      <c r="A1427" s="5"/>
      <c r="B1427" s="6"/>
      <c r="C1427" s="104"/>
      <c r="D1427" s="104"/>
      <c r="E1427" s="104"/>
      <c r="F1427" s="104"/>
      <c r="G1427" s="104"/>
      <c r="H1427" s="6"/>
      <c r="I1427" s="6"/>
      <c r="J1427" s="66"/>
      <c r="R1427" s="74"/>
      <c r="S1427" s="74"/>
      <c r="T1427" s="74"/>
      <c r="U1427" s="152"/>
      <c r="V1427" s="74"/>
      <c r="W1427" s="74"/>
      <c r="X1427" s="74"/>
      <c r="Y1427" s="74"/>
      <c r="Z1427" s="74"/>
      <c r="AA1427" s="74"/>
    </row>
    <row r="1428" spans="1:27" x14ac:dyDescent="0.25">
      <c r="A1428" s="5"/>
      <c r="B1428" s="6"/>
      <c r="C1428" s="104"/>
      <c r="D1428" s="104"/>
      <c r="E1428" s="104"/>
      <c r="F1428" s="104"/>
      <c r="G1428" s="104"/>
      <c r="H1428" s="6"/>
      <c r="I1428" s="6"/>
      <c r="J1428" s="66"/>
      <c r="R1428" s="74"/>
      <c r="S1428" s="74"/>
      <c r="T1428" s="74"/>
      <c r="U1428" s="152"/>
      <c r="V1428" s="74"/>
      <c r="W1428" s="74"/>
      <c r="X1428" s="74"/>
      <c r="Y1428" s="74"/>
      <c r="Z1428" s="74"/>
      <c r="AA1428" s="74"/>
    </row>
    <row r="1429" spans="1:27" x14ac:dyDescent="0.25">
      <c r="A1429" s="5"/>
      <c r="B1429" s="6"/>
      <c r="C1429" s="104"/>
      <c r="D1429" s="104"/>
      <c r="E1429" s="104"/>
      <c r="F1429" s="104"/>
      <c r="G1429" s="104"/>
      <c r="H1429" s="6"/>
      <c r="I1429" s="6"/>
      <c r="J1429" s="66"/>
      <c r="R1429" s="74"/>
      <c r="S1429" s="74"/>
      <c r="T1429" s="74"/>
      <c r="U1429" s="152"/>
      <c r="V1429" s="74"/>
      <c r="W1429" s="74"/>
      <c r="X1429" s="74"/>
      <c r="Y1429" s="74"/>
      <c r="Z1429" s="74"/>
      <c r="AA1429" s="74"/>
    </row>
    <row r="1430" spans="1:27" x14ac:dyDescent="0.25">
      <c r="A1430" s="5"/>
      <c r="B1430" s="6"/>
      <c r="C1430" s="104"/>
      <c r="D1430" s="104"/>
      <c r="E1430" s="104"/>
      <c r="F1430" s="104"/>
      <c r="G1430" s="104"/>
      <c r="H1430" s="6"/>
      <c r="I1430" s="6"/>
      <c r="J1430" s="66"/>
      <c r="R1430" s="74"/>
      <c r="S1430" s="74"/>
      <c r="T1430" s="74"/>
      <c r="U1430" s="152"/>
      <c r="V1430" s="74"/>
      <c r="W1430" s="74"/>
      <c r="X1430" s="74"/>
      <c r="Y1430" s="74"/>
      <c r="Z1430" s="74"/>
      <c r="AA1430" s="74"/>
    </row>
    <row r="1431" spans="1:27" x14ac:dyDescent="0.25">
      <c r="A1431" s="5"/>
      <c r="B1431" s="6"/>
      <c r="C1431" s="104"/>
      <c r="D1431" s="104"/>
      <c r="E1431" s="104"/>
      <c r="F1431" s="104"/>
      <c r="G1431" s="104"/>
      <c r="H1431" s="6"/>
      <c r="I1431" s="6"/>
      <c r="J1431" s="66"/>
      <c r="R1431" s="74"/>
      <c r="S1431" s="74"/>
      <c r="T1431" s="74"/>
      <c r="U1431" s="152"/>
      <c r="V1431" s="74"/>
      <c r="W1431" s="74"/>
      <c r="X1431" s="74"/>
      <c r="Y1431" s="74"/>
      <c r="Z1431" s="74"/>
      <c r="AA1431" s="74"/>
    </row>
    <row r="1432" spans="1:27" x14ac:dyDescent="0.25">
      <c r="A1432" s="5"/>
      <c r="B1432" s="6"/>
      <c r="C1432" s="104"/>
      <c r="D1432" s="104"/>
      <c r="E1432" s="104"/>
      <c r="F1432" s="104"/>
      <c r="G1432" s="104"/>
      <c r="H1432" s="6"/>
      <c r="I1432" s="6"/>
      <c r="J1432" s="66"/>
      <c r="R1432" s="74"/>
      <c r="S1432" s="74"/>
      <c r="T1432" s="74"/>
      <c r="U1432" s="152"/>
      <c r="V1432" s="74"/>
      <c r="W1432" s="74"/>
      <c r="X1432" s="74"/>
      <c r="Y1432" s="74"/>
      <c r="Z1432" s="74"/>
      <c r="AA1432" s="74"/>
    </row>
    <row r="1433" spans="1:27" x14ac:dyDescent="0.25">
      <c r="A1433" s="5"/>
      <c r="B1433" s="6"/>
      <c r="C1433" s="104"/>
      <c r="D1433" s="104"/>
      <c r="E1433" s="104"/>
      <c r="F1433" s="104"/>
      <c r="G1433" s="104"/>
      <c r="H1433" s="6"/>
      <c r="I1433" s="6"/>
      <c r="J1433" s="66"/>
      <c r="R1433" s="74"/>
      <c r="S1433" s="74"/>
      <c r="T1433" s="74"/>
      <c r="U1433" s="152"/>
      <c r="V1433" s="74"/>
      <c r="W1433" s="74"/>
      <c r="X1433" s="74"/>
      <c r="Y1433" s="74"/>
      <c r="Z1433" s="74"/>
      <c r="AA1433" s="74"/>
    </row>
    <row r="1434" spans="1:27" x14ac:dyDescent="0.25">
      <c r="A1434" s="5"/>
      <c r="B1434" s="6"/>
      <c r="C1434" s="104"/>
      <c r="D1434" s="104"/>
      <c r="E1434" s="104"/>
      <c r="F1434" s="104"/>
      <c r="G1434" s="104"/>
      <c r="H1434" s="6"/>
      <c r="I1434" s="6"/>
      <c r="J1434" s="66"/>
      <c r="R1434" s="74"/>
      <c r="S1434" s="74"/>
      <c r="T1434" s="74"/>
      <c r="U1434" s="152"/>
      <c r="V1434" s="74"/>
      <c r="W1434" s="74"/>
      <c r="X1434" s="74"/>
      <c r="Y1434" s="74"/>
      <c r="Z1434" s="74"/>
      <c r="AA1434" s="74"/>
    </row>
    <row r="1435" spans="1:27" x14ac:dyDescent="0.25">
      <c r="A1435" s="5"/>
      <c r="B1435" s="6"/>
      <c r="C1435" s="104"/>
      <c r="D1435" s="104"/>
      <c r="E1435" s="104"/>
      <c r="F1435" s="104"/>
      <c r="G1435" s="104"/>
      <c r="H1435" s="6"/>
      <c r="I1435" s="6"/>
      <c r="J1435" s="66"/>
      <c r="R1435" s="74"/>
      <c r="S1435" s="74"/>
      <c r="T1435" s="74"/>
      <c r="U1435" s="152"/>
      <c r="V1435" s="74"/>
      <c r="W1435" s="74"/>
      <c r="X1435" s="74"/>
      <c r="Y1435" s="74"/>
      <c r="Z1435" s="74"/>
      <c r="AA1435" s="74"/>
    </row>
    <row r="1436" spans="1:27" x14ac:dyDescent="0.25">
      <c r="A1436" s="5"/>
      <c r="B1436" s="6"/>
      <c r="C1436" s="104"/>
      <c r="D1436" s="104"/>
      <c r="E1436" s="104"/>
      <c r="F1436" s="104"/>
      <c r="G1436" s="104"/>
      <c r="H1436" s="6"/>
      <c r="I1436" s="6"/>
      <c r="J1436" s="66"/>
      <c r="R1436" s="74"/>
      <c r="S1436" s="74"/>
      <c r="T1436" s="74"/>
      <c r="U1436" s="152"/>
      <c r="V1436" s="74"/>
      <c r="W1436" s="74"/>
      <c r="X1436" s="74"/>
      <c r="Y1436" s="74"/>
      <c r="Z1436" s="74"/>
      <c r="AA1436" s="74"/>
    </row>
    <row r="1437" spans="1:27" x14ac:dyDescent="0.25">
      <c r="A1437" s="5"/>
      <c r="B1437" s="6"/>
      <c r="C1437" s="104"/>
      <c r="D1437" s="104"/>
      <c r="E1437" s="104"/>
      <c r="F1437" s="104"/>
      <c r="G1437" s="104"/>
      <c r="H1437" s="6"/>
      <c r="I1437" s="6"/>
      <c r="J1437" s="66"/>
      <c r="R1437" s="74"/>
      <c r="S1437" s="74"/>
      <c r="T1437" s="74"/>
      <c r="U1437" s="152"/>
      <c r="V1437" s="74"/>
      <c r="W1437" s="74"/>
      <c r="X1437" s="74"/>
      <c r="Y1437" s="74"/>
      <c r="Z1437" s="74"/>
      <c r="AA1437" s="74"/>
    </row>
    <row r="1438" spans="1:27" x14ac:dyDescent="0.25">
      <c r="A1438" s="5"/>
      <c r="B1438" s="6"/>
      <c r="C1438" s="104"/>
      <c r="D1438" s="104"/>
      <c r="E1438" s="104"/>
      <c r="F1438" s="104"/>
      <c r="G1438" s="104"/>
      <c r="H1438" s="6"/>
      <c r="I1438" s="6"/>
      <c r="J1438" s="66"/>
    </row>
    <row r="1439" spans="1:27" x14ac:dyDescent="0.25">
      <c r="A1439" s="5"/>
      <c r="B1439" s="6"/>
      <c r="C1439" s="104"/>
      <c r="D1439" s="104"/>
      <c r="E1439" s="104"/>
      <c r="F1439" s="104"/>
      <c r="G1439" s="104"/>
      <c r="H1439" s="6"/>
      <c r="I1439" s="6"/>
      <c r="J1439" s="66"/>
    </row>
    <row r="1440" spans="1:27" x14ac:dyDescent="0.25">
      <c r="A1440" s="5"/>
      <c r="B1440" s="6"/>
      <c r="C1440" s="104"/>
      <c r="D1440" s="104"/>
      <c r="E1440" s="104"/>
      <c r="F1440" s="104"/>
      <c r="G1440" s="104"/>
      <c r="H1440" s="6"/>
      <c r="I1440" s="6"/>
      <c r="J1440" s="66"/>
    </row>
    <row r="1441" spans="1:10" x14ac:dyDescent="0.25">
      <c r="A1441" s="5"/>
      <c r="B1441" s="6"/>
      <c r="C1441" s="104"/>
      <c r="D1441" s="104"/>
      <c r="E1441" s="104"/>
      <c r="F1441" s="104"/>
      <c r="G1441" s="104"/>
      <c r="H1441" s="6"/>
      <c r="I1441" s="6"/>
      <c r="J1441" s="66"/>
    </row>
    <row r="1442" spans="1:10" x14ac:dyDescent="0.25">
      <c r="A1442" s="5"/>
      <c r="B1442" s="6"/>
      <c r="C1442" s="104"/>
      <c r="D1442" s="104"/>
      <c r="E1442" s="104"/>
      <c r="F1442" s="104"/>
      <c r="G1442" s="104"/>
      <c r="H1442" s="6"/>
      <c r="I1442" s="6"/>
      <c r="J1442" s="66"/>
    </row>
    <row r="1443" spans="1:10" x14ac:dyDescent="0.25">
      <c r="A1443" s="5"/>
      <c r="B1443" s="6"/>
      <c r="C1443" s="104"/>
      <c r="D1443" s="104"/>
      <c r="E1443" s="104"/>
      <c r="F1443" s="104"/>
      <c r="G1443" s="104"/>
      <c r="H1443" s="6"/>
      <c r="I1443" s="6"/>
      <c r="J1443" s="66"/>
    </row>
    <row r="1444" spans="1:10" x14ac:dyDescent="0.25">
      <c r="A1444" s="5"/>
      <c r="B1444" s="6"/>
      <c r="C1444" s="104"/>
      <c r="D1444" s="104"/>
      <c r="E1444" s="104"/>
      <c r="F1444" s="104"/>
      <c r="G1444" s="104"/>
      <c r="H1444" s="6"/>
      <c r="I1444" s="6"/>
      <c r="J1444" s="66"/>
    </row>
    <row r="1445" spans="1:10" x14ac:dyDescent="0.25">
      <c r="A1445" s="5"/>
      <c r="B1445" s="6"/>
      <c r="C1445" s="104"/>
      <c r="D1445" s="104"/>
      <c r="E1445" s="104"/>
      <c r="F1445" s="104"/>
      <c r="G1445" s="104"/>
      <c r="H1445" s="6"/>
      <c r="I1445" s="6"/>
      <c r="J1445" s="66"/>
    </row>
    <row r="1446" spans="1:10" x14ac:dyDescent="0.25">
      <c r="A1446" s="5"/>
      <c r="B1446" s="6"/>
      <c r="C1446" s="104"/>
      <c r="D1446" s="104"/>
      <c r="E1446" s="104"/>
      <c r="F1446" s="104"/>
      <c r="G1446" s="104"/>
      <c r="H1446" s="6"/>
      <c r="I1446" s="6"/>
      <c r="J1446" s="66"/>
    </row>
    <row r="1447" spans="1:10" x14ac:dyDescent="0.25">
      <c r="A1447" s="5"/>
      <c r="B1447" s="6"/>
      <c r="C1447" s="104"/>
      <c r="D1447" s="104"/>
      <c r="E1447" s="104"/>
      <c r="F1447" s="104"/>
      <c r="G1447" s="104"/>
      <c r="H1447" s="6"/>
      <c r="I1447" s="6"/>
      <c r="J1447" s="66"/>
    </row>
    <row r="1448" spans="1:10" x14ac:dyDescent="0.25">
      <c r="A1448" s="5"/>
      <c r="B1448" s="6"/>
      <c r="C1448" s="104"/>
      <c r="D1448" s="104"/>
      <c r="E1448" s="104"/>
      <c r="F1448" s="104"/>
      <c r="G1448" s="104"/>
      <c r="H1448" s="6"/>
      <c r="I1448" s="6"/>
      <c r="J1448" s="66"/>
    </row>
    <row r="1449" spans="1:10" x14ac:dyDescent="0.25">
      <c r="A1449" s="5"/>
      <c r="B1449" s="6"/>
      <c r="C1449" s="104"/>
      <c r="D1449" s="104"/>
      <c r="E1449" s="104"/>
      <c r="F1449" s="104"/>
      <c r="G1449" s="104"/>
      <c r="H1449" s="6"/>
      <c r="I1449" s="6"/>
      <c r="J1449" s="66"/>
    </row>
    <row r="1450" spans="1:10" x14ac:dyDescent="0.25">
      <c r="A1450" s="5"/>
      <c r="B1450" s="6"/>
      <c r="C1450" s="104"/>
      <c r="D1450" s="104"/>
      <c r="E1450" s="104"/>
      <c r="F1450" s="104"/>
      <c r="G1450" s="104"/>
      <c r="H1450" s="6"/>
      <c r="I1450" s="6"/>
      <c r="J1450" s="66"/>
    </row>
    <row r="1451" spans="1:10" x14ac:dyDescent="0.25">
      <c r="A1451" s="5"/>
      <c r="B1451" s="6"/>
      <c r="C1451" s="104"/>
      <c r="D1451" s="104"/>
      <c r="E1451" s="104"/>
      <c r="F1451" s="104"/>
      <c r="G1451" s="104"/>
      <c r="H1451" s="6"/>
      <c r="I1451" s="6"/>
      <c r="J1451" s="66"/>
    </row>
    <row r="1452" spans="1:10" x14ac:dyDescent="0.25">
      <c r="A1452" s="5"/>
      <c r="B1452" s="6"/>
      <c r="C1452" s="104"/>
      <c r="D1452" s="104"/>
      <c r="E1452" s="104"/>
      <c r="F1452" s="104"/>
      <c r="G1452" s="104"/>
      <c r="H1452" s="6"/>
      <c r="I1452" s="6"/>
      <c r="J1452" s="66"/>
    </row>
    <row r="1453" spans="1:10" x14ac:dyDescent="0.25">
      <c r="A1453" s="5"/>
      <c r="B1453" s="6"/>
      <c r="C1453" s="104"/>
      <c r="D1453" s="104"/>
      <c r="E1453" s="104"/>
      <c r="F1453" s="104"/>
      <c r="G1453" s="104"/>
      <c r="H1453" s="6"/>
      <c r="I1453" s="6"/>
      <c r="J1453" s="66"/>
    </row>
    <row r="1454" spans="1:10" x14ac:dyDescent="0.25">
      <c r="A1454" s="5"/>
      <c r="B1454" s="6"/>
      <c r="C1454" s="104"/>
      <c r="D1454" s="104"/>
      <c r="E1454" s="104"/>
      <c r="F1454" s="104"/>
      <c r="G1454" s="104"/>
      <c r="H1454" s="6"/>
      <c r="I1454" s="6"/>
      <c r="J1454" s="66"/>
    </row>
    <row r="1455" spans="1:10" x14ac:dyDescent="0.25">
      <c r="A1455" s="5"/>
      <c r="B1455" s="6"/>
      <c r="C1455" s="104"/>
      <c r="D1455" s="104"/>
      <c r="E1455" s="104"/>
      <c r="F1455" s="104"/>
      <c r="G1455" s="104"/>
      <c r="H1455" s="6"/>
      <c r="I1455" s="6"/>
      <c r="J1455" s="66"/>
    </row>
    <row r="1456" spans="1:10" x14ac:dyDescent="0.25">
      <c r="A1456" s="5"/>
      <c r="B1456" s="6"/>
      <c r="C1456" s="104"/>
      <c r="D1456" s="104"/>
      <c r="E1456" s="104"/>
      <c r="F1456" s="104"/>
      <c r="G1456" s="104"/>
      <c r="H1456" s="6"/>
      <c r="I1456" s="6"/>
      <c r="J1456" s="66"/>
    </row>
    <row r="1457" spans="1:10" x14ac:dyDescent="0.25">
      <c r="A1457" s="5"/>
      <c r="B1457" s="6"/>
      <c r="C1457" s="104"/>
      <c r="D1457" s="104"/>
      <c r="E1457" s="104"/>
      <c r="F1457" s="104"/>
      <c r="G1457" s="104"/>
      <c r="H1457" s="6"/>
      <c r="I1457" s="6"/>
      <c r="J1457" s="66"/>
    </row>
    <row r="1458" spans="1:10" x14ac:dyDescent="0.25">
      <c r="A1458" s="5"/>
      <c r="B1458" s="6"/>
      <c r="C1458" s="104"/>
      <c r="D1458" s="104"/>
      <c r="E1458" s="104"/>
      <c r="F1458" s="104"/>
      <c r="G1458" s="104"/>
      <c r="H1458" s="6"/>
      <c r="I1458" s="6"/>
      <c r="J1458" s="66"/>
    </row>
    <row r="1459" spans="1:10" x14ac:dyDescent="0.25">
      <c r="A1459" s="5"/>
      <c r="B1459" s="6"/>
      <c r="C1459" s="104"/>
      <c r="D1459" s="104"/>
      <c r="E1459" s="104"/>
      <c r="F1459" s="104"/>
      <c r="G1459" s="104"/>
      <c r="H1459" s="6"/>
      <c r="I1459" s="6"/>
      <c r="J1459" s="66"/>
    </row>
    <row r="1460" spans="1:10" x14ac:dyDescent="0.25">
      <c r="A1460" s="5"/>
      <c r="B1460" s="6"/>
      <c r="C1460" s="104"/>
      <c r="D1460" s="104"/>
      <c r="E1460" s="104"/>
      <c r="F1460" s="104"/>
      <c r="G1460" s="104"/>
      <c r="H1460" s="6"/>
      <c r="I1460" s="6"/>
      <c r="J1460" s="66"/>
    </row>
    <row r="1461" spans="1:10" x14ac:dyDescent="0.25">
      <c r="A1461" s="5"/>
      <c r="B1461" s="6"/>
      <c r="C1461" s="104"/>
      <c r="D1461" s="104"/>
      <c r="E1461" s="104"/>
      <c r="F1461" s="104"/>
      <c r="G1461" s="104"/>
      <c r="H1461" s="6"/>
      <c r="I1461" s="6"/>
      <c r="J1461" s="66"/>
    </row>
    <row r="1462" spans="1:10" x14ac:dyDescent="0.25">
      <c r="A1462" s="5"/>
      <c r="B1462" s="6"/>
      <c r="C1462" s="104"/>
      <c r="D1462" s="104"/>
      <c r="E1462" s="104"/>
      <c r="F1462" s="104"/>
      <c r="G1462" s="104"/>
      <c r="H1462" s="6"/>
      <c r="I1462" s="6"/>
      <c r="J1462" s="66"/>
    </row>
    <row r="1463" spans="1:10" x14ac:dyDescent="0.25">
      <c r="A1463" s="5"/>
      <c r="B1463" s="6"/>
      <c r="C1463" s="104"/>
      <c r="D1463" s="104"/>
      <c r="E1463" s="104"/>
      <c r="F1463" s="104"/>
      <c r="G1463" s="104"/>
      <c r="H1463" s="6"/>
      <c r="I1463" s="6"/>
      <c r="J1463" s="66"/>
    </row>
    <row r="1464" spans="1:10" x14ac:dyDescent="0.25">
      <c r="A1464" s="5"/>
      <c r="B1464" s="6"/>
      <c r="C1464" s="104"/>
      <c r="D1464" s="104"/>
      <c r="E1464" s="104"/>
      <c r="F1464" s="104"/>
      <c r="G1464" s="104"/>
      <c r="H1464" s="6"/>
      <c r="I1464" s="6"/>
      <c r="J1464" s="66"/>
    </row>
    <row r="1465" spans="1:10" x14ac:dyDescent="0.25">
      <c r="A1465" s="5"/>
      <c r="B1465" s="6"/>
      <c r="C1465" s="104"/>
      <c r="D1465" s="104"/>
      <c r="E1465" s="104"/>
      <c r="F1465" s="104"/>
      <c r="G1465" s="104"/>
      <c r="H1465" s="6"/>
      <c r="I1465" s="6"/>
      <c r="J1465" s="66"/>
    </row>
    <row r="1466" spans="1:10" x14ac:dyDescent="0.25">
      <c r="A1466" s="5"/>
      <c r="B1466" s="6"/>
      <c r="C1466" s="104"/>
      <c r="D1466" s="104"/>
      <c r="E1466" s="104"/>
      <c r="F1466" s="104"/>
      <c r="G1466" s="104"/>
      <c r="H1466" s="6"/>
      <c r="I1466" s="6"/>
      <c r="J1466" s="66"/>
    </row>
    <row r="1467" spans="1:10" x14ac:dyDescent="0.25">
      <c r="A1467" s="5"/>
      <c r="B1467" s="6"/>
      <c r="C1467" s="104"/>
      <c r="D1467" s="104"/>
      <c r="E1467" s="104"/>
      <c r="F1467" s="104"/>
      <c r="G1467" s="104"/>
      <c r="H1467" s="6"/>
      <c r="I1467" s="6"/>
      <c r="J1467" s="66"/>
    </row>
    <row r="1468" spans="1:10" x14ac:dyDescent="0.25">
      <c r="A1468" s="5"/>
      <c r="B1468" s="6"/>
      <c r="C1468" s="104"/>
      <c r="D1468" s="104"/>
      <c r="E1468" s="104"/>
      <c r="F1468" s="104"/>
      <c r="G1468" s="104"/>
      <c r="H1468" s="6"/>
      <c r="I1468" s="6"/>
      <c r="J1468" s="66"/>
    </row>
    <row r="1469" spans="1:10" x14ac:dyDescent="0.25">
      <c r="A1469" s="5"/>
      <c r="B1469" s="6"/>
      <c r="C1469" s="104"/>
      <c r="D1469" s="104"/>
      <c r="E1469" s="104"/>
      <c r="F1469" s="104"/>
      <c r="G1469" s="104"/>
      <c r="H1469" s="6"/>
      <c r="I1469" s="6"/>
      <c r="J1469" s="66"/>
    </row>
    <row r="1470" spans="1:10" x14ac:dyDescent="0.25">
      <c r="A1470" s="5"/>
      <c r="B1470" s="6"/>
      <c r="C1470" s="104"/>
      <c r="D1470" s="104"/>
      <c r="E1470" s="104"/>
      <c r="F1470" s="104"/>
      <c r="G1470" s="104"/>
      <c r="H1470" s="6"/>
      <c r="I1470" s="6"/>
      <c r="J1470" s="66"/>
    </row>
    <row r="1471" spans="1:10" x14ac:dyDescent="0.25">
      <c r="A1471" s="5"/>
      <c r="B1471" s="6"/>
      <c r="C1471" s="104"/>
      <c r="D1471" s="104"/>
      <c r="E1471" s="104"/>
      <c r="F1471" s="104"/>
      <c r="G1471" s="104"/>
      <c r="H1471" s="6"/>
      <c r="I1471" s="6"/>
      <c r="J1471" s="66"/>
    </row>
    <row r="1472" spans="1:10" x14ac:dyDescent="0.25">
      <c r="A1472" s="5"/>
      <c r="B1472" s="6"/>
      <c r="C1472" s="104"/>
      <c r="D1472" s="104"/>
      <c r="E1472" s="104"/>
      <c r="F1472" s="104"/>
      <c r="G1472" s="104"/>
      <c r="H1472" s="6"/>
      <c r="I1472" s="6"/>
      <c r="J1472" s="66"/>
    </row>
    <row r="1473" spans="1:10" x14ac:dyDescent="0.25">
      <c r="A1473" s="5"/>
      <c r="B1473" s="6"/>
      <c r="C1473" s="104"/>
      <c r="D1473" s="104"/>
      <c r="E1473" s="104"/>
      <c r="F1473" s="104"/>
      <c r="G1473" s="104"/>
      <c r="H1473" s="6"/>
      <c r="I1473" s="6"/>
      <c r="J1473" s="66"/>
    </row>
    <row r="1474" spans="1:10" x14ac:dyDescent="0.25">
      <c r="A1474" s="5"/>
      <c r="B1474" s="6"/>
      <c r="C1474" s="104"/>
      <c r="D1474" s="104"/>
      <c r="E1474" s="104"/>
      <c r="F1474" s="104"/>
      <c r="G1474" s="104"/>
      <c r="H1474" s="6"/>
      <c r="I1474" s="6"/>
      <c r="J1474" s="66"/>
    </row>
    <row r="1475" spans="1:10" x14ac:dyDescent="0.25">
      <c r="A1475" s="5"/>
      <c r="B1475" s="6"/>
      <c r="C1475" s="104"/>
      <c r="D1475" s="104"/>
      <c r="E1475" s="104"/>
      <c r="F1475" s="104"/>
      <c r="G1475" s="104"/>
      <c r="H1475" s="6"/>
      <c r="I1475" s="6"/>
      <c r="J1475" s="66"/>
    </row>
    <row r="1476" spans="1:10" x14ac:dyDescent="0.25">
      <c r="A1476" s="5"/>
      <c r="B1476" s="6"/>
      <c r="C1476" s="104"/>
      <c r="D1476" s="104"/>
      <c r="E1476" s="104"/>
      <c r="F1476" s="104"/>
      <c r="G1476" s="104"/>
      <c r="H1476" s="6"/>
      <c r="I1476" s="6"/>
      <c r="J1476" s="66"/>
    </row>
    <row r="1477" spans="1:10" x14ac:dyDescent="0.25">
      <c r="A1477" s="5"/>
      <c r="B1477" s="6"/>
      <c r="C1477" s="104"/>
      <c r="D1477" s="104"/>
      <c r="E1477" s="104"/>
      <c r="F1477" s="104"/>
      <c r="G1477" s="104"/>
      <c r="H1477" s="6"/>
      <c r="I1477" s="6"/>
      <c r="J1477" s="66"/>
    </row>
    <row r="1478" spans="1:10" x14ac:dyDescent="0.25">
      <c r="A1478" s="5"/>
      <c r="B1478" s="6"/>
      <c r="C1478" s="104"/>
      <c r="D1478" s="104"/>
      <c r="E1478" s="104"/>
      <c r="F1478" s="104"/>
      <c r="G1478" s="104"/>
      <c r="H1478" s="6"/>
      <c r="I1478" s="6"/>
      <c r="J1478" s="66"/>
    </row>
    <row r="1479" spans="1:10" x14ac:dyDescent="0.25">
      <c r="A1479" s="5"/>
      <c r="B1479" s="6"/>
      <c r="C1479" s="104"/>
      <c r="D1479" s="104"/>
      <c r="E1479" s="104"/>
      <c r="F1479" s="104"/>
      <c r="G1479" s="104"/>
      <c r="H1479" s="6"/>
      <c r="I1479" s="6"/>
      <c r="J1479" s="66"/>
    </row>
    <row r="1480" spans="1:10" x14ac:dyDescent="0.25">
      <c r="A1480" s="5"/>
      <c r="B1480" s="6"/>
      <c r="C1480" s="104"/>
      <c r="D1480" s="104"/>
      <c r="E1480" s="104"/>
      <c r="F1480" s="104"/>
      <c r="G1480" s="104"/>
      <c r="H1480" s="6"/>
      <c r="I1480" s="6"/>
      <c r="J1480" s="66"/>
    </row>
    <row r="1481" spans="1:10" x14ac:dyDescent="0.25">
      <c r="A1481" s="5"/>
      <c r="B1481" s="6"/>
      <c r="C1481" s="104"/>
      <c r="D1481" s="104"/>
      <c r="E1481" s="104"/>
      <c r="F1481" s="104"/>
      <c r="G1481" s="104"/>
      <c r="H1481" s="6"/>
      <c r="I1481" s="6"/>
      <c r="J1481" s="66"/>
    </row>
    <row r="1482" spans="1:10" x14ac:dyDescent="0.25">
      <c r="A1482" s="5"/>
      <c r="B1482" s="6"/>
      <c r="C1482" s="104"/>
      <c r="D1482" s="104"/>
      <c r="E1482" s="104"/>
      <c r="F1482" s="104"/>
      <c r="G1482" s="104"/>
      <c r="H1482" s="6"/>
      <c r="I1482" s="6"/>
      <c r="J1482" s="66"/>
    </row>
    <row r="1483" spans="1:10" x14ac:dyDescent="0.25">
      <c r="A1483" s="5"/>
      <c r="B1483" s="6"/>
      <c r="C1483" s="104"/>
      <c r="D1483" s="104"/>
      <c r="E1483" s="104"/>
      <c r="F1483" s="104"/>
      <c r="G1483" s="104"/>
      <c r="H1483" s="6"/>
      <c r="I1483" s="6"/>
      <c r="J1483" s="66"/>
    </row>
    <row r="1484" spans="1:10" x14ac:dyDescent="0.25">
      <c r="A1484" s="5"/>
      <c r="B1484" s="6"/>
      <c r="C1484" s="104"/>
      <c r="D1484" s="104"/>
      <c r="E1484" s="104"/>
      <c r="F1484" s="104"/>
      <c r="G1484" s="104"/>
      <c r="H1484" s="6"/>
      <c r="I1484" s="6"/>
      <c r="J1484" s="66"/>
    </row>
    <row r="1485" spans="1:10" x14ac:dyDescent="0.25">
      <c r="A1485" s="5"/>
      <c r="B1485" s="6"/>
      <c r="C1485" s="104"/>
      <c r="D1485" s="104"/>
      <c r="E1485" s="104"/>
      <c r="F1485" s="104"/>
      <c r="G1485" s="104"/>
      <c r="H1485" s="6"/>
      <c r="I1485" s="6"/>
      <c r="J1485" s="66"/>
    </row>
    <row r="1486" spans="1:10" x14ac:dyDescent="0.25">
      <c r="A1486" s="5"/>
      <c r="B1486" s="6"/>
      <c r="C1486" s="104"/>
      <c r="D1486" s="104"/>
      <c r="E1486" s="104"/>
      <c r="F1486" s="104"/>
      <c r="G1486" s="104"/>
      <c r="H1486" s="6"/>
      <c r="I1486" s="6"/>
      <c r="J1486" s="66"/>
    </row>
    <row r="1487" spans="1:10" x14ac:dyDescent="0.25">
      <c r="A1487" s="5"/>
      <c r="B1487" s="6"/>
      <c r="C1487" s="104"/>
      <c r="D1487" s="104"/>
      <c r="E1487" s="104"/>
      <c r="F1487" s="104"/>
      <c r="G1487" s="104"/>
      <c r="H1487" s="6"/>
      <c r="I1487" s="6"/>
      <c r="J1487" s="66"/>
    </row>
    <row r="1488" spans="1:10" x14ac:dyDescent="0.25">
      <c r="A1488" s="5"/>
      <c r="B1488" s="6"/>
      <c r="C1488" s="104"/>
      <c r="D1488" s="104"/>
      <c r="E1488" s="104"/>
      <c r="F1488" s="104"/>
      <c r="G1488" s="104"/>
      <c r="H1488" s="6"/>
      <c r="I1488" s="6"/>
      <c r="J1488" s="66"/>
    </row>
    <row r="1489" spans="1:10" x14ac:dyDescent="0.25">
      <c r="A1489" s="5"/>
      <c r="B1489" s="6"/>
      <c r="C1489" s="104"/>
      <c r="D1489" s="104"/>
      <c r="E1489" s="104"/>
      <c r="F1489" s="104"/>
      <c r="G1489" s="104"/>
      <c r="H1489" s="6"/>
      <c r="I1489" s="6"/>
      <c r="J1489" s="66"/>
    </row>
    <row r="1490" spans="1:10" x14ac:dyDescent="0.25">
      <c r="A1490" s="5"/>
      <c r="B1490" s="6"/>
      <c r="C1490" s="104"/>
      <c r="D1490" s="104"/>
      <c r="E1490" s="104"/>
      <c r="F1490" s="104"/>
      <c r="G1490" s="104"/>
      <c r="H1490" s="6"/>
      <c r="I1490" s="6"/>
      <c r="J1490" s="66"/>
    </row>
    <row r="1491" spans="1:10" x14ac:dyDescent="0.25">
      <c r="A1491" s="5"/>
      <c r="B1491" s="6"/>
      <c r="C1491" s="104"/>
      <c r="D1491" s="104"/>
      <c r="E1491" s="104"/>
      <c r="F1491" s="104"/>
      <c r="G1491" s="104"/>
      <c r="H1491" s="6"/>
      <c r="I1491" s="6"/>
      <c r="J1491" s="66"/>
    </row>
    <row r="1492" spans="1:10" x14ac:dyDescent="0.25">
      <c r="A1492" s="5"/>
      <c r="B1492" s="6"/>
      <c r="C1492" s="104"/>
      <c r="D1492" s="104"/>
      <c r="E1492" s="104"/>
      <c r="F1492" s="104"/>
      <c r="G1492" s="104"/>
      <c r="H1492" s="6"/>
      <c r="I1492" s="6"/>
      <c r="J1492" s="66"/>
    </row>
    <row r="1493" spans="1:10" x14ac:dyDescent="0.25">
      <c r="A1493" s="5"/>
      <c r="B1493" s="6"/>
      <c r="C1493" s="104"/>
      <c r="D1493" s="104"/>
      <c r="E1493" s="104"/>
      <c r="F1493" s="104"/>
      <c r="G1493" s="104"/>
      <c r="H1493" s="6"/>
      <c r="I1493" s="6"/>
      <c r="J1493" s="66"/>
    </row>
    <row r="1494" spans="1:10" x14ac:dyDescent="0.25">
      <c r="A1494" s="5"/>
      <c r="B1494" s="6"/>
      <c r="C1494" s="104"/>
      <c r="D1494" s="104"/>
      <c r="E1494" s="104"/>
      <c r="F1494" s="104"/>
      <c r="G1494" s="104"/>
      <c r="H1494" s="6"/>
      <c r="I1494" s="6"/>
      <c r="J1494" s="66"/>
    </row>
    <row r="1495" spans="1:10" x14ac:dyDescent="0.25">
      <c r="A1495" s="5"/>
      <c r="B1495" s="6"/>
      <c r="C1495" s="104"/>
      <c r="D1495" s="104"/>
      <c r="E1495" s="104"/>
      <c r="F1495" s="104"/>
      <c r="G1495" s="104"/>
      <c r="H1495" s="6"/>
      <c r="I1495" s="6"/>
      <c r="J1495" s="66"/>
    </row>
    <row r="1496" spans="1:10" x14ac:dyDescent="0.25">
      <c r="A1496" s="5"/>
      <c r="B1496" s="6"/>
      <c r="C1496" s="104"/>
      <c r="D1496" s="104"/>
      <c r="E1496" s="104"/>
      <c r="F1496" s="104"/>
      <c r="G1496" s="104"/>
      <c r="H1496" s="6"/>
      <c r="I1496" s="6"/>
      <c r="J1496" s="66"/>
    </row>
    <row r="1497" spans="1:10" x14ac:dyDescent="0.25">
      <c r="A1497" s="5"/>
      <c r="B1497" s="6"/>
      <c r="C1497" s="104"/>
      <c r="D1497" s="104"/>
      <c r="E1497" s="104"/>
      <c r="F1497" s="104"/>
      <c r="G1497" s="104"/>
      <c r="H1497" s="6"/>
      <c r="I1497" s="6"/>
      <c r="J1497" s="66"/>
    </row>
    <row r="1498" spans="1:10" x14ac:dyDescent="0.25">
      <c r="A1498" s="5"/>
      <c r="B1498" s="6"/>
      <c r="C1498" s="104"/>
      <c r="D1498" s="104"/>
      <c r="E1498" s="104"/>
      <c r="F1498" s="104"/>
      <c r="G1498" s="104"/>
      <c r="H1498" s="6"/>
      <c r="I1498" s="6"/>
      <c r="J1498" s="66"/>
    </row>
    <row r="1499" spans="1:10" x14ac:dyDescent="0.25">
      <c r="A1499" s="5"/>
      <c r="B1499" s="6"/>
      <c r="C1499" s="104"/>
      <c r="D1499" s="104"/>
      <c r="E1499" s="104"/>
      <c r="F1499" s="104"/>
      <c r="G1499" s="104"/>
      <c r="H1499" s="6"/>
      <c r="I1499" s="6"/>
      <c r="J1499" s="66"/>
    </row>
    <row r="1500" spans="1:10" x14ac:dyDescent="0.25">
      <c r="A1500" s="5"/>
      <c r="B1500" s="6"/>
      <c r="C1500" s="104"/>
      <c r="D1500" s="104"/>
      <c r="E1500" s="104"/>
      <c r="F1500" s="104"/>
      <c r="G1500" s="104"/>
      <c r="H1500" s="6"/>
      <c r="I1500" s="6"/>
      <c r="J1500" s="66"/>
    </row>
    <row r="1501" spans="1:10" x14ac:dyDescent="0.25">
      <c r="A1501" s="5"/>
      <c r="B1501" s="6"/>
      <c r="C1501" s="104"/>
      <c r="D1501" s="104"/>
      <c r="E1501" s="104"/>
      <c r="F1501" s="104"/>
      <c r="G1501" s="104"/>
      <c r="H1501" s="6"/>
      <c r="I1501" s="6"/>
      <c r="J1501" s="66"/>
    </row>
    <row r="1502" spans="1:10" x14ac:dyDescent="0.25">
      <c r="A1502" s="5"/>
      <c r="B1502" s="6"/>
      <c r="C1502" s="104"/>
      <c r="D1502" s="104"/>
      <c r="E1502" s="104"/>
      <c r="F1502" s="104"/>
      <c r="G1502" s="104"/>
      <c r="H1502" s="6"/>
      <c r="I1502" s="6"/>
      <c r="J1502" s="66"/>
    </row>
    <row r="1503" spans="1:10" x14ac:dyDescent="0.25">
      <c r="A1503" s="5"/>
      <c r="B1503" s="6"/>
      <c r="C1503" s="104"/>
      <c r="D1503" s="104"/>
      <c r="E1503" s="104"/>
      <c r="F1503" s="104"/>
      <c r="G1503" s="104"/>
      <c r="H1503" s="6"/>
      <c r="I1503" s="6"/>
      <c r="J1503" s="66"/>
    </row>
    <row r="1504" spans="1:10" x14ac:dyDescent="0.25">
      <c r="A1504" s="5"/>
      <c r="B1504" s="6"/>
      <c r="C1504" s="104"/>
      <c r="D1504" s="104"/>
      <c r="E1504" s="104"/>
      <c r="F1504" s="104"/>
      <c r="G1504" s="104"/>
      <c r="H1504" s="6"/>
      <c r="I1504" s="6"/>
      <c r="J1504" s="66"/>
    </row>
    <row r="1505" spans="1:10" x14ac:dyDescent="0.25">
      <c r="A1505" s="5"/>
      <c r="B1505" s="6"/>
      <c r="C1505" s="104"/>
      <c r="D1505" s="104"/>
      <c r="E1505" s="104"/>
      <c r="F1505" s="104"/>
      <c r="G1505" s="104"/>
      <c r="H1505" s="6"/>
      <c r="I1505" s="6"/>
      <c r="J1505" s="66"/>
    </row>
    <row r="1506" spans="1:10" x14ac:dyDescent="0.25">
      <c r="A1506" s="5"/>
      <c r="B1506" s="6"/>
      <c r="C1506" s="104"/>
      <c r="D1506" s="104"/>
      <c r="E1506" s="104"/>
      <c r="F1506" s="104"/>
      <c r="G1506" s="104"/>
      <c r="H1506" s="6"/>
      <c r="I1506" s="6"/>
      <c r="J1506" s="66"/>
    </row>
    <row r="1507" spans="1:10" x14ac:dyDescent="0.25">
      <c r="A1507" s="5"/>
      <c r="B1507" s="6"/>
      <c r="C1507" s="104"/>
      <c r="D1507" s="104"/>
      <c r="E1507" s="104"/>
      <c r="F1507" s="104"/>
      <c r="G1507" s="104"/>
      <c r="H1507" s="6"/>
      <c r="I1507" s="6"/>
      <c r="J1507" s="66"/>
    </row>
    <row r="1508" spans="1:10" x14ac:dyDescent="0.25">
      <c r="A1508" s="5"/>
      <c r="B1508" s="6"/>
      <c r="C1508" s="104"/>
      <c r="D1508" s="104"/>
      <c r="E1508" s="104"/>
      <c r="F1508" s="104"/>
      <c r="G1508" s="104"/>
      <c r="H1508" s="6"/>
      <c r="I1508" s="6"/>
      <c r="J1508" s="66"/>
    </row>
    <row r="1509" spans="1:10" x14ac:dyDescent="0.25">
      <c r="A1509" s="5"/>
      <c r="B1509" s="6"/>
      <c r="C1509" s="104"/>
      <c r="D1509" s="104"/>
      <c r="E1509" s="104"/>
      <c r="F1509" s="104"/>
      <c r="G1509" s="104"/>
      <c r="H1509" s="6"/>
      <c r="I1509" s="6"/>
      <c r="J1509" s="66"/>
    </row>
    <row r="1510" spans="1:10" x14ac:dyDescent="0.25">
      <c r="A1510" s="5"/>
      <c r="B1510" s="6"/>
      <c r="C1510" s="104"/>
      <c r="D1510" s="104"/>
      <c r="E1510" s="104"/>
      <c r="F1510" s="104"/>
      <c r="G1510" s="104"/>
      <c r="H1510" s="6"/>
      <c r="I1510" s="6"/>
      <c r="J1510" s="66"/>
    </row>
    <row r="1511" spans="1:10" x14ac:dyDescent="0.25">
      <c r="A1511" s="5"/>
      <c r="B1511" s="6"/>
      <c r="C1511" s="104"/>
      <c r="D1511" s="104"/>
      <c r="E1511" s="104"/>
      <c r="F1511" s="104"/>
      <c r="G1511" s="104"/>
      <c r="H1511" s="6"/>
      <c r="I1511" s="6"/>
      <c r="J1511" s="66"/>
    </row>
    <row r="1512" spans="1:10" x14ac:dyDescent="0.25">
      <c r="A1512" s="5"/>
      <c r="B1512" s="6"/>
      <c r="C1512" s="104"/>
      <c r="D1512" s="104"/>
      <c r="E1512" s="104"/>
      <c r="F1512" s="104"/>
      <c r="G1512" s="104"/>
      <c r="H1512" s="6"/>
      <c r="I1512" s="6"/>
      <c r="J1512" s="66"/>
    </row>
    <row r="1513" spans="1:10" x14ac:dyDescent="0.25">
      <c r="A1513" s="5"/>
      <c r="B1513" s="6"/>
      <c r="C1513" s="104"/>
      <c r="D1513" s="104"/>
      <c r="E1513" s="104"/>
      <c r="F1513" s="104"/>
      <c r="G1513" s="104"/>
      <c r="H1513" s="6"/>
      <c r="I1513" s="6"/>
      <c r="J1513" s="66"/>
    </row>
    <row r="1514" spans="1:10" x14ac:dyDescent="0.25">
      <c r="A1514" s="5"/>
      <c r="B1514" s="6"/>
      <c r="C1514" s="104"/>
      <c r="D1514" s="104"/>
      <c r="E1514" s="104"/>
      <c r="F1514" s="104"/>
      <c r="G1514" s="104"/>
      <c r="H1514" s="6"/>
      <c r="I1514" s="6"/>
      <c r="J1514" s="66"/>
    </row>
    <row r="1515" spans="1:10" x14ac:dyDescent="0.25">
      <c r="A1515" s="5"/>
      <c r="B1515" s="6"/>
      <c r="C1515" s="104"/>
      <c r="D1515" s="104"/>
      <c r="E1515" s="104"/>
      <c r="F1515" s="104"/>
      <c r="G1515" s="104"/>
      <c r="H1515" s="6"/>
      <c r="I1515" s="6"/>
      <c r="J1515" s="66"/>
    </row>
    <row r="1516" spans="1:10" x14ac:dyDescent="0.25">
      <c r="A1516" s="5"/>
      <c r="B1516" s="6"/>
      <c r="C1516" s="104"/>
      <c r="D1516" s="104"/>
      <c r="E1516" s="104"/>
      <c r="F1516" s="104"/>
      <c r="G1516" s="104"/>
      <c r="H1516" s="6"/>
      <c r="I1516" s="6"/>
      <c r="J1516" s="66"/>
    </row>
    <row r="1517" spans="1:10" x14ac:dyDescent="0.25">
      <c r="A1517" s="5"/>
      <c r="B1517" s="6"/>
      <c r="C1517" s="104"/>
      <c r="D1517" s="104"/>
      <c r="E1517" s="104"/>
      <c r="F1517" s="104"/>
      <c r="G1517" s="104"/>
      <c r="H1517" s="6"/>
      <c r="I1517" s="6"/>
      <c r="J1517" s="66"/>
    </row>
    <row r="1518" spans="1:10" x14ac:dyDescent="0.25">
      <c r="A1518" s="5"/>
      <c r="B1518" s="6"/>
      <c r="C1518" s="104"/>
      <c r="D1518" s="104"/>
      <c r="E1518" s="104"/>
      <c r="F1518" s="104"/>
      <c r="G1518" s="104"/>
      <c r="H1518" s="6"/>
      <c r="I1518" s="6"/>
      <c r="J1518" s="66"/>
    </row>
    <row r="1519" spans="1:10" x14ac:dyDescent="0.25">
      <c r="A1519" s="5"/>
      <c r="B1519" s="6"/>
      <c r="C1519" s="104"/>
      <c r="D1519" s="104"/>
      <c r="E1519" s="104"/>
      <c r="F1519" s="104"/>
      <c r="G1519" s="104"/>
      <c r="H1519" s="6"/>
      <c r="I1519" s="6"/>
      <c r="J1519" s="66"/>
    </row>
    <row r="1520" spans="1:10" x14ac:dyDescent="0.25">
      <c r="A1520" s="5"/>
      <c r="B1520" s="6"/>
      <c r="C1520" s="104"/>
      <c r="D1520" s="104"/>
      <c r="E1520" s="104"/>
      <c r="F1520" s="104"/>
      <c r="G1520" s="104"/>
      <c r="H1520" s="6"/>
      <c r="I1520" s="6"/>
      <c r="J1520" s="66"/>
    </row>
    <row r="1521" spans="1:10" x14ac:dyDescent="0.25">
      <c r="A1521" s="5"/>
      <c r="B1521" s="6"/>
      <c r="C1521" s="104"/>
      <c r="D1521" s="104"/>
      <c r="E1521" s="104"/>
      <c r="F1521" s="104"/>
      <c r="G1521" s="104"/>
      <c r="H1521" s="6"/>
      <c r="I1521" s="6"/>
      <c r="J1521" s="66"/>
    </row>
    <row r="1522" spans="1:10" x14ac:dyDescent="0.25">
      <c r="A1522" s="5"/>
      <c r="B1522" s="6"/>
      <c r="C1522" s="104"/>
      <c r="D1522" s="104"/>
      <c r="E1522" s="104"/>
      <c r="F1522" s="104"/>
      <c r="G1522" s="104"/>
      <c r="H1522" s="6"/>
      <c r="I1522" s="6"/>
      <c r="J1522" s="66"/>
    </row>
    <row r="1523" spans="1:10" x14ac:dyDescent="0.25">
      <c r="A1523" s="5"/>
      <c r="B1523" s="6"/>
      <c r="C1523" s="104"/>
      <c r="D1523" s="104"/>
      <c r="E1523" s="104"/>
      <c r="F1523" s="104"/>
      <c r="G1523" s="104"/>
      <c r="H1523" s="6"/>
      <c r="I1523" s="6"/>
      <c r="J1523" s="66"/>
    </row>
    <row r="1524" spans="1:10" x14ac:dyDescent="0.25">
      <c r="A1524" s="5"/>
      <c r="B1524" s="6"/>
      <c r="C1524" s="104"/>
      <c r="D1524" s="104"/>
      <c r="E1524" s="104"/>
      <c r="F1524" s="104"/>
      <c r="G1524" s="104"/>
      <c r="H1524" s="6"/>
      <c r="I1524" s="6"/>
      <c r="J1524" s="66"/>
    </row>
    <row r="1525" spans="1:10" x14ac:dyDescent="0.25">
      <c r="A1525" s="5"/>
      <c r="B1525" s="6"/>
      <c r="C1525" s="104"/>
      <c r="D1525" s="104"/>
      <c r="E1525" s="104"/>
      <c r="F1525" s="104"/>
      <c r="G1525" s="104"/>
      <c r="H1525" s="6"/>
      <c r="I1525" s="6"/>
      <c r="J1525" s="66"/>
    </row>
    <row r="1526" spans="1:10" x14ac:dyDescent="0.25">
      <c r="A1526" s="5"/>
      <c r="B1526" s="6"/>
      <c r="C1526" s="104"/>
      <c r="D1526" s="104"/>
      <c r="E1526" s="104"/>
      <c r="F1526" s="104"/>
      <c r="G1526" s="104"/>
      <c r="H1526" s="6"/>
      <c r="I1526" s="6"/>
      <c r="J1526" s="66"/>
    </row>
    <row r="1527" spans="1:10" x14ac:dyDescent="0.25">
      <c r="A1527" s="5"/>
      <c r="B1527" s="6"/>
      <c r="C1527" s="104"/>
      <c r="D1527" s="104"/>
      <c r="E1527" s="104"/>
      <c r="F1527" s="104"/>
      <c r="G1527" s="104"/>
      <c r="H1527" s="6"/>
      <c r="I1527" s="6"/>
      <c r="J1527" s="66"/>
    </row>
    <row r="1528" spans="1:10" x14ac:dyDescent="0.25">
      <c r="A1528" s="5"/>
      <c r="B1528" s="6"/>
      <c r="C1528" s="104"/>
      <c r="D1528" s="104"/>
      <c r="E1528" s="104"/>
      <c r="F1528" s="104"/>
      <c r="G1528" s="104"/>
      <c r="H1528" s="6"/>
      <c r="I1528" s="6"/>
      <c r="J1528" s="66"/>
    </row>
    <row r="1529" spans="1:10" x14ac:dyDescent="0.25">
      <c r="A1529" s="5"/>
      <c r="B1529" s="6"/>
      <c r="C1529" s="104"/>
      <c r="D1529" s="104"/>
      <c r="E1529" s="104"/>
      <c r="F1529" s="104"/>
      <c r="G1529" s="104"/>
      <c r="H1529" s="6"/>
      <c r="I1529" s="6"/>
      <c r="J1529" s="66"/>
    </row>
    <row r="1530" spans="1:10" x14ac:dyDescent="0.25">
      <c r="A1530" s="5"/>
      <c r="B1530" s="6"/>
      <c r="C1530" s="104"/>
      <c r="D1530" s="104"/>
      <c r="E1530" s="104"/>
      <c r="F1530" s="104"/>
      <c r="G1530" s="104"/>
      <c r="H1530" s="6"/>
      <c r="I1530" s="6"/>
      <c r="J1530" s="66"/>
    </row>
    <row r="1531" spans="1:10" x14ac:dyDescent="0.25">
      <c r="A1531" s="5"/>
      <c r="B1531" s="6"/>
      <c r="C1531" s="104"/>
      <c r="D1531" s="104"/>
      <c r="E1531" s="104"/>
      <c r="F1531" s="104"/>
      <c r="G1531" s="104"/>
      <c r="H1531" s="6"/>
      <c r="I1531" s="6"/>
      <c r="J1531" s="66"/>
    </row>
    <row r="1532" spans="1:10" x14ac:dyDescent="0.25">
      <c r="A1532" s="5"/>
      <c r="B1532" s="6"/>
      <c r="C1532" s="104"/>
      <c r="D1532" s="104"/>
      <c r="E1532" s="104"/>
      <c r="F1532" s="104"/>
      <c r="G1532" s="104"/>
      <c r="H1532" s="6"/>
      <c r="I1532" s="6"/>
      <c r="J1532" s="66"/>
    </row>
    <row r="1533" spans="1:10" x14ac:dyDescent="0.25">
      <c r="A1533" s="5"/>
      <c r="B1533" s="6"/>
      <c r="C1533" s="104"/>
      <c r="D1533" s="104"/>
      <c r="E1533" s="104"/>
      <c r="F1533" s="104"/>
      <c r="G1533" s="104"/>
      <c r="H1533" s="6"/>
      <c r="I1533" s="6"/>
      <c r="J1533" s="66"/>
    </row>
    <row r="1534" spans="1:10" x14ac:dyDescent="0.25">
      <c r="A1534" s="5"/>
      <c r="B1534" s="6"/>
      <c r="C1534" s="104"/>
      <c r="D1534" s="104"/>
      <c r="E1534" s="104"/>
      <c r="F1534" s="104"/>
      <c r="G1534" s="104"/>
      <c r="H1534" s="6"/>
      <c r="I1534" s="6"/>
      <c r="J1534" s="66"/>
    </row>
    <row r="1535" spans="1:10" x14ac:dyDescent="0.25">
      <c r="A1535" s="5"/>
      <c r="B1535" s="6"/>
      <c r="C1535" s="104"/>
      <c r="D1535" s="104"/>
      <c r="E1535" s="104"/>
      <c r="F1535" s="104"/>
      <c r="G1535" s="104"/>
      <c r="H1535" s="6"/>
      <c r="I1535" s="6"/>
      <c r="J1535" s="66"/>
    </row>
    <row r="1536" spans="1:10" x14ac:dyDescent="0.25">
      <c r="A1536" s="5"/>
      <c r="B1536" s="6"/>
      <c r="C1536" s="104"/>
      <c r="D1536" s="104"/>
      <c r="E1536" s="104"/>
      <c r="F1536" s="104"/>
      <c r="G1536" s="104"/>
      <c r="H1536" s="6"/>
      <c r="I1536" s="6"/>
      <c r="J1536" s="66"/>
    </row>
    <row r="1537" spans="1:10" x14ac:dyDescent="0.25">
      <c r="A1537" s="5"/>
      <c r="B1537" s="6"/>
      <c r="C1537" s="104"/>
      <c r="D1537" s="104"/>
      <c r="E1537" s="104"/>
      <c r="F1537" s="104"/>
      <c r="G1537" s="104"/>
      <c r="H1537" s="6"/>
      <c r="I1537" s="6"/>
      <c r="J1537" s="66"/>
    </row>
    <row r="1538" spans="1:10" x14ac:dyDescent="0.25">
      <c r="A1538" s="5"/>
      <c r="B1538" s="6"/>
      <c r="C1538" s="104"/>
      <c r="D1538" s="104"/>
      <c r="E1538" s="104"/>
      <c r="F1538" s="104"/>
      <c r="G1538" s="104"/>
      <c r="H1538" s="6"/>
      <c r="I1538" s="6"/>
      <c r="J1538" s="66"/>
    </row>
    <row r="1539" spans="1:10" x14ac:dyDescent="0.25">
      <c r="A1539" s="5"/>
      <c r="B1539" s="6"/>
      <c r="C1539" s="104"/>
      <c r="D1539" s="104"/>
      <c r="E1539" s="104"/>
      <c r="F1539" s="104"/>
      <c r="G1539" s="104"/>
      <c r="H1539" s="6"/>
      <c r="I1539" s="6"/>
      <c r="J1539" s="66"/>
    </row>
    <row r="1540" spans="1:10" x14ac:dyDescent="0.25">
      <c r="A1540" s="5"/>
      <c r="B1540" s="6"/>
      <c r="C1540" s="104"/>
      <c r="D1540" s="104"/>
      <c r="E1540" s="104"/>
      <c r="F1540" s="104"/>
      <c r="G1540" s="104"/>
      <c r="H1540" s="6"/>
      <c r="I1540" s="6"/>
      <c r="J1540" s="66"/>
    </row>
    <row r="1541" spans="1:10" x14ac:dyDescent="0.25">
      <c r="A1541" s="5"/>
      <c r="B1541" s="6"/>
      <c r="C1541" s="104"/>
      <c r="D1541" s="104"/>
      <c r="E1541" s="104"/>
      <c r="F1541" s="104"/>
      <c r="G1541" s="104"/>
      <c r="H1541" s="6"/>
      <c r="I1541" s="6"/>
      <c r="J1541" s="66"/>
    </row>
    <row r="1542" spans="1:10" x14ac:dyDescent="0.25">
      <c r="A1542" s="5"/>
      <c r="B1542" s="6"/>
      <c r="C1542" s="104"/>
      <c r="D1542" s="104"/>
      <c r="E1542" s="104"/>
      <c r="F1542" s="104"/>
      <c r="G1542" s="104"/>
      <c r="H1542" s="6"/>
      <c r="I1542" s="6"/>
      <c r="J1542" s="66"/>
    </row>
    <row r="1543" spans="1:10" x14ac:dyDescent="0.25">
      <c r="A1543" s="5"/>
      <c r="B1543" s="6"/>
      <c r="C1543" s="104"/>
      <c r="D1543" s="104"/>
      <c r="E1543" s="104"/>
      <c r="F1543" s="104"/>
      <c r="G1543" s="104"/>
      <c r="H1543" s="6"/>
      <c r="I1543" s="6"/>
      <c r="J1543" s="66"/>
    </row>
    <row r="1544" spans="1:10" x14ac:dyDescent="0.25">
      <c r="A1544" s="5"/>
      <c r="B1544" s="6"/>
      <c r="C1544" s="104"/>
      <c r="D1544" s="104"/>
      <c r="E1544" s="104"/>
      <c r="F1544" s="104"/>
      <c r="G1544" s="104"/>
      <c r="H1544" s="6"/>
      <c r="I1544" s="6"/>
      <c r="J1544" s="66"/>
    </row>
    <row r="1545" spans="1:10" x14ac:dyDescent="0.25">
      <c r="A1545" s="5"/>
      <c r="B1545" s="6"/>
      <c r="C1545" s="104"/>
      <c r="D1545" s="104"/>
      <c r="E1545" s="104"/>
      <c r="F1545" s="104"/>
      <c r="G1545" s="104"/>
      <c r="H1545" s="6"/>
      <c r="I1545" s="6"/>
      <c r="J1545" s="66"/>
    </row>
    <row r="1546" spans="1:10" x14ac:dyDescent="0.25">
      <c r="A1546" s="5"/>
      <c r="B1546" s="6"/>
      <c r="C1546" s="104"/>
      <c r="D1546" s="104"/>
      <c r="E1546" s="104"/>
      <c r="F1546" s="104"/>
      <c r="G1546" s="104"/>
      <c r="H1546" s="6"/>
      <c r="I1546" s="6"/>
      <c r="J1546" s="66"/>
    </row>
    <row r="1547" spans="1:10" x14ac:dyDescent="0.25">
      <c r="A1547" s="5"/>
      <c r="B1547" s="6"/>
      <c r="C1547" s="104"/>
      <c r="D1547" s="104"/>
      <c r="E1547" s="104"/>
      <c r="F1547" s="104"/>
      <c r="G1547" s="104"/>
      <c r="H1547" s="6"/>
      <c r="I1547" s="6"/>
      <c r="J1547" s="66"/>
    </row>
    <row r="1548" spans="1:10" x14ac:dyDescent="0.25">
      <c r="A1548" s="5"/>
      <c r="B1548" s="6"/>
      <c r="C1548" s="104"/>
      <c r="D1548" s="104"/>
      <c r="E1548" s="104"/>
      <c r="F1548" s="104"/>
      <c r="G1548" s="104"/>
      <c r="H1548" s="6"/>
      <c r="I1548" s="6"/>
      <c r="J1548" s="66"/>
    </row>
    <row r="1549" spans="1:10" x14ac:dyDescent="0.25">
      <c r="A1549" s="5"/>
      <c r="B1549" s="6"/>
      <c r="C1549" s="104"/>
      <c r="D1549" s="104"/>
      <c r="E1549" s="104"/>
      <c r="F1549" s="104"/>
      <c r="G1549" s="104"/>
      <c r="H1549" s="6"/>
      <c r="I1549" s="6"/>
      <c r="J1549" s="66"/>
    </row>
    <row r="1550" spans="1:10" x14ac:dyDescent="0.25">
      <c r="A1550" s="5"/>
      <c r="B1550" s="6"/>
      <c r="C1550" s="104"/>
      <c r="D1550" s="104"/>
      <c r="E1550" s="104"/>
      <c r="F1550" s="104"/>
      <c r="G1550" s="104"/>
      <c r="H1550" s="6"/>
      <c r="I1550" s="6"/>
      <c r="J1550" s="66"/>
    </row>
    <row r="1551" spans="1:10" x14ac:dyDescent="0.25">
      <c r="A1551" s="5"/>
      <c r="B1551" s="6"/>
      <c r="C1551" s="104"/>
      <c r="D1551" s="104"/>
      <c r="E1551" s="104"/>
      <c r="F1551" s="104"/>
      <c r="G1551" s="104"/>
      <c r="H1551" s="6"/>
      <c r="I1551" s="6"/>
      <c r="J1551" s="66"/>
    </row>
    <row r="1552" spans="1:10" x14ac:dyDescent="0.25">
      <c r="A1552" s="5"/>
      <c r="B1552" s="6"/>
      <c r="C1552" s="104"/>
      <c r="D1552" s="104"/>
      <c r="E1552" s="104"/>
      <c r="F1552" s="104"/>
      <c r="G1552" s="104"/>
      <c r="H1552" s="6"/>
      <c r="I1552" s="6"/>
      <c r="J1552" s="66"/>
    </row>
    <row r="1553" spans="1:10" x14ac:dyDescent="0.25">
      <c r="A1553" s="5"/>
      <c r="B1553" s="6"/>
      <c r="C1553" s="104"/>
      <c r="D1553" s="104"/>
      <c r="E1553" s="104"/>
      <c r="F1553" s="104"/>
      <c r="G1553" s="104"/>
      <c r="H1553" s="6"/>
      <c r="I1553" s="6"/>
      <c r="J1553" s="66"/>
    </row>
    <row r="1554" spans="1:10" x14ac:dyDescent="0.25">
      <c r="A1554" s="5"/>
      <c r="B1554" s="6"/>
      <c r="C1554" s="104"/>
      <c r="D1554" s="104"/>
      <c r="E1554" s="104"/>
      <c r="F1554" s="104"/>
      <c r="G1554" s="104"/>
      <c r="H1554" s="6"/>
      <c r="I1554" s="6"/>
      <c r="J1554" s="66"/>
    </row>
    <row r="1555" spans="1:10" x14ac:dyDescent="0.25">
      <c r="A1555" s="5"/>
      <c r="B1555" s="6"/>
      <c r="C1555" s="104"/>
      <c r="D1555" s="104"/>
      <c r="E1555" s="104"/>
      <c r="F1555" s="104"/>
      <c r="G1555" s="104"/>
      <c r="H1555" s="6"/>
      <c r="I1555" s="6"/>
      <c r="J1555" s="66"/>
    </row>
    <row r="1556" spans="1:10" x14ac:dyDescent="0.25">
      <c r="A1556" s="5"/>
      <c r="B1556" s="6"/>
      <c r="C1556" s="104"/>
      <c r="D1556" s="104"/>
      <c r="E1556" s="104"/>
      <c r="F1556" s="104"/>
      <c r="G1556" s="104"/>
      <c r="H1556" s="6"/>
      <c r="I1556" s="6"/>
      <c r="J1556" s="66"/>
    </row>
    <row r="1557" spans="1:10" x14ac:dyDescent="0.25">
      <c r="A1557" s="5"/>
      <c r="B1557" s="6"/>
      <c r="C1557" s="104"/>
      <c r="D1557" s="104"/>
      <c r="E1557" s="104"/>
      <c r="F1557" s="104"/>
      <c r="G1557" s="104"/>
      <c r="H1557" s="6"/>
      <c r="I1557" s="6"/>
      <c r="J1557" s="66"/>
    </row>
    <row r="1558" spans="1:10" x14ac:dyDescent="0.25">
      <c r="A1558" s="5"/>
      <c r="B1558" s="6"/>
      <c r="C1558" s="104"/>
      <c r="D1558" s="104"/>
      <c r="E1558" s="104"/>
      <c r="F1558" s="104"/>
      <c r="G1558" s="104"/>
      <c r="H1558" s="6"/>
      <c r="I1558" s="6"/>
      <c r="J1558" s="66"/>
    </row>
    <row r="1559" spans="1:10" x14ac:dyDescent="0.25">
      <c r="A1559" s="5"/>
      <c r="B1559" s="6"/>
      <c r="C1559" s="104"/>
      <c r="D1559" s="104"/>
      <c r="E1559" s="104"/>
      <c r="F1559" s="104"/>
      <c r="G1559" s="104"/>
      <c r="H1559" s="6"/>
      <c r="I1559" s="6"/>
      <c r="J1559" s="66"/>
    </row>
    <row r="1560" spans="1:10" x14ac:dyDescent="0.25">
      <c r="A1560" s="5"/>
      <c r="B1560" s="6"/>
      <c r="C1560" s="104"/>
      <c r="D1560" s="104"/>
      <c r="E1560" s="104"/>
      <c r="F1560" s="104"/>
      <c r="G1560" s="104"/>
      <c r="H1560" s="6"/>
      <c r="I1560" s="6"/>
      <c r="J1560" s="66"/>
    </row>
    <row r="1561" spans="1:10" x14ac:dyDescent="0.25">
      <c r="A1561" s="5"/>
      <c r="B1561" s="6"/>
      <c r="C1561" s="104"/>
      <c r="D1561" s="104"/>
      <c r="E1561" s="104"/>
      <c r="F1561" s="104"/>
      <c r="G1561" s="104"/>
      <c r="H1561" s="6"/>
      <c r="I1561" s="6"/>
      <c r="J1561" s="66"/>
    </row>
    <row r="1562" spans="1:10" x14ac:dyDescent="0.25">
      <c r="A1562" s="5"/>
      <c r="B1562" s="6"/>
      <c r="C1562" s="104"/>
      <c r="D1562" s="104"/>
      <c r="E1562" s="104"/>
      <c r="F1562" s="104"/>
      <c r="G1562" s="104"/>
      <c r="H1562" s="6"/>
      <c r="I1562" s="6"/>
      <c r="J1562" s="66"/>
    </row>
    <row r="1563" spans="1:10" x14ac:dyDescent="0.25">
      <c r="A1563" s="5"/>
      <c r="B1563" s="6"/>
      <c r="C1563" s="104"/>
      <c r="D1563" s="104"/>
      <c r="E1563" s="104"/>
      <c r="F1563" s="104"/>
      <c r="G1563" s="104"/>
      <c r="H1563" s="6"/>
      <c r="I1563" s="6"/>
      <c r="J1563" s="66"/>
    </row>
    <row r="1564" spans="1:10" x14ac:dyDescent="0.25">
      <c r="A1564" s="5"/>
      <c r="B1564" s="6"/>
      <c r="C1564" s="104"/>
      <c r="D1564" s="104"/>
      <c r="E1564" s="104"/>
      <c r="F1564" s="104"/>
      <c r="G1564" s="104"/>
      <c r="H1564" s="6"/>
      <c r="I1564" s="6"/>
      <c r="J1564" s="66"/>
    </row>
    <row r="1565" spans="1:10" x14ac:dyDescent="0.25">
      <c r="A1565" s="5"/>
      <c r="B1565" s="6"/>
      <c r="C1565" s="104"/>
      <c r="D1565" s="104"/>
      <c r="E1565" s="104"/>
      <c r="F1565" s="104"/>
      <c r="G1565" s="104"/>
      <c r="H1565" s="6"/>
      <c r="I1565" s="6"/>
      <c r="J1565" s="66"/>
    </row>
    <row r="1566" spans="1:10" x14ac:dyDescent="0.25">
      <c r="A1566" s="5"/>
      <c r="B1566" s="6"/>
      <c r="C1566" s="104"/>
      <c r="D1566" s="104"/>
      <c r="E1566" s="104"/>
      <c r="F1566" s="104"/>
      <c r="G1566" s="104"/>
      <c r="H1566" s="6"/>
      <c r="I1566" s="6"/>
      <c r="J1566" s="66"/>
    </row>
    <row r="1567" spans="1:10" x14ac:dyDescent="0.25">
      <c r="A1567" s="5"/>
      <c r="B1567" s="6"/>
      <c r="C1567" s="104"/>
      <c r="D1567" s="104"/>
      <c r="E1567" s="104"/>
      <c r="F1567" s="104"/>
      <c r="G1567" s="104"/>
      <c r="H1567" s="6"/>
      <c r="I1567" s="6"/>
      <c r="J1567" s="66"/>
    </row>
    <row r="1568" spans="1:10" x14ac:dyDescent="0.25">
      <c r="A1568" s="5"/>
      <c r="B1568" s="6"/>
      <c r="C1568" s="104"/>
      <c r="D1568" s="104"/>
      <c r="E1568" s="104"/>
      <c r="F1568" s="104"/>
      <c r="G1568" s="104"/>
      <c r="H1568" s="6"/>
      <c r="I1568" s="6"/>
      <c r="J1568" s="66"/>
    </row>
    <row r="1569" spans="1:10" x14ac:dyDescent="0.25">
      <c r="A1569" s="5"/>
      <c r="B1569" s="6"/>
      <c r="C1569" s="104"/>
      <c r="D1569" s="104"/>
      <c r="E1569" s="104"/>
      <c r="F1569" s="104"/>
      <c r="G1569" s="104"/>
      <c r="H1569" s="6"/>
      <c r="I1569" s="6"/>
      <c r="J1569" s="66"/>
    </row>
    <row r="1570" spans="1:10" x14ac:dyDescent="0.25">
      <c r="A1570" s="5"/>
      <c r="B1570" s="6"/>
      <c r="C1570" s="104"/>
      <c r="D1570" s="104"/>
      <c r="E1570" s="104"/>
      <c r="F1570" s="104"/>
      <c r="G1570" s="104"/>
      <c r="H1570" s="6"/>
      <c r="I1570" s="6"/>
      <c r="J1570" s="66"/>
    </row>
    <row r="1571" spans="1:10" x14ac:dyDescent="0.25">
      <c r="A1571" s="5"/>
      <c r="B1571" s="6"/>
      <c r="C1571" s="104"/>
      <c r="D1571" s="104"/>
      <c r="E1571" s="104"/>
      <c r="F1571" s="104"/>
      <c r="G1571" s="104"/>
      <c r="H1571" s="6"/>
      <c r="I1571" s="6"/>
      <c r="J1571" s="66"/>
    </row>
    <row r="1572" spans="1:10" x14ac:dyDescent="0.25">
      <c r="A1572" s="5"/>
      <c r="B1572" s="6"/>
      <c r="C1572" s="104"/>
      <c r="D1572" s="104"/>
      <c r="E1572" s="104"/>
      <c r="F1572" s="104"/>
      <c r="G1572" s="104"/>
      <c r="H1572" s="6"/>
      <c r="I1572" s="6"/>
      <c r="J1572" s="66"/>
    </row>
    <row r="1573" spans="1:10" x14ac:dyDescent="0.25">
      <c r="A1573" s="5"/>
      <c r="B1573" s="6"/>
      <c r="C1573" s="104"/>
      <c r="D1573" s="104"/>
      <c r="E1573" s="104"/>
      <c r="F1573" s="104"/>
      <c r="G1573" s="104"/>
      <c r="H1573" s="6"/>
      <c r="I1573" s="6"/>
      <c r="J1573" s="66"/>
    </row>
    <row r="1574" spans="1:10" x14ac:dyDescent="0.25">
      <c r="A1574" s="5"/>
      <c r="B1574" s="6"/>
      <c r="C1574" s="104"/>
      <c r="D1574" s="104"/>
      <c r="E1574" s="104"/>
      <c r="F1574" s="104"/>
      <c r="G1574" s="104"/>
      <c r="H1574" s="6"/>
      <c r="I1574" s="6"/>
      <c r="J1574" s="66"/>
    </row>
    <row r="1575" spans="1:10" x14ac:dyDescent="0.25">
      <c r="A1575" s="5"/>
      <c r="B1575" s="6"/>
      <c r="C1575" s="104"/>
      <c r="D1575" s="104"/>
      <c r="E1575" s="104"/>
      <c r="F1575" s="104"/>
      <c r="G1575" s="104"/>
      <c r="H1575" s="6"/>
      <c r="I1575" s="6"/>
      <c r="J1575" s="66"/>
    </row>
    <row r="1576" spans="1:10" x14ac:dyDescent="0.25">
      <c r="A1576" s="5"/>
      <c r="B1576" s="6"/>
      <c r="C1576" s="104"/>
      <c r="D1576" s="104"/>
      <c r="E1576" s="104"/>
      <c r="F1576" s="104"/>
      <c r="G1576" s="104"/>
      <c r="H1576" s="6"/>
      <c r="I1576" s="6"/>
      <c r="J1576" s="66"/>
    </row>
    <row r="1577" spans="1:10" x14ac:dyDescent="0.25">
      <c r="A1577" s="5"/>
      <c r="B1577" s="6"/>
      <c r="C1577" s="104"/>
      <c r="D1577" s="104"/>
      <c r="E1577" s="104"/>
      <c r="F1577" s="104"/>
      <c r="G1577" s="104"/>
      <c r="H1577" s="6"/>
      <c r="I1577" s="6"/>
      <c r="J1577" s="66"/>
    </row>
    <row r="1578" spans="1:10" x14ac:dyDescent="0.25">
      <c r="A1578" s="5"/>
      <c r="B1578" s="6"/>
      <c r="C1578" s="104"/>
      <c r="D1578" s="104"/>
      <c r="E1578" s="104"/>
      <c r="F1578" s="104"/>
      <c r="G1578" s="104"/>
      <c r="H1578" s="6"/>
      <c r="I1578" s="6"/>
      <c r="J1578" s="66"/>
    </row>
    <row r="1579" spans="1:10" x14ac:dyDescent="0.25">
      <c r="A1579" s="5"/>
      <c r="B1579" s="6"/>
      <c r="C1579" s="104"/>
      <c r="D1579" s="104"/>
      <c r="E1579" s="104"/>
      <c r="F1579" s="104"/>
      <c r="G1579" s="104"/>
      <c r="H1579" s="6"/>
      <c r="I1579" s="6"/>
      <c r="J1579" s="66"/>
    </row>
    <row r="1580" spans="1:10" x14ac:dyDescent="0.25">
      <c r="A1580" s="5"/>
      <c r="B1580" s="6"/>
      <c r="C1580" s="104"/>
      <c r="D1580" s="104"/>
      <c r="E1580" s="104"/>
      <c r="F1580" s="104"/>
      <c r="G1580" s="104"/>
      <c r="H1580" s="6"/>
      <c r="I1580" s="6"/>
      <c r="J1580" s="66"/>
    </row>
    <row r="1581" spans="1:10" x14ac:dyDescent="0.25">
      <c r="A1581" s="5"/>
      <c r="B1581" s="6"/>
      <c r="C1581" s="104"/>
      <c r="D1581" s="104"/>
      <c r="E1581" s="104"/>
      <c r="F1581" s="104"/>
      <c r="G1581" s="104"/>
      <c r="H1581" s="6"/>
      <c r="I1581" s="6"/>
      <c r="J1581" s="66"/>
    </row>
    <row r="1582" spans="1:10" x14ac:dyDescent="0.25">
      <c r="A1582" s="5"/>
      <c r="B1582" s="6"/>
      <c r="C1582" s="104"/>
      <c r="D1582" s="104"/>
      <c r="E1582" s="104"/>
      <c r="F1582" s="104"/>
      <c r="G1582" s="104"/>
      <c r="H1582" s="6"/>
      <c r="I1582" s="6"/>
      <c r="J1582" s="66"/>
    </row>
    <row r="1583" spans="1:10" x14ac:dyDescent="0.25">
      <c r="A1583" s="5"/>
      <c r="B1583" s="6"/>
      <c r="C1583" s="104"/>
      <c r="D1583" s="104"/>
      <c r="E1583" s="104"/>
      <c r="F1583" s="104"/>
      <c r="G1583" s="104"/>
      <c r="H1583" s="6"/>
      <c r="I1583" s="6"/>
      <c r="J1583" s="66"/>
    </row>
    <row r="1584" spans="1:10" x14ac:dyDescent="0.25">
      <c r="A1584" s="5"/>
      <c r="B1584" s="6"/>
      <c r="C1584" s="104"/>
      <c r="D1584" s="104"/>
      <c r="E1584" s="104"/>
      <c r="F1584" s="104"/>
      <c r="G1584" s="104"/>
      <c r="H1584" s="6"/>
      <c r="I1584" s="6"/>
      <c r="J1584" s="66"/>
    </row>
    <row r="1585" spans="1:10" x14ac:dyDescent="0.25">
      <c r="A1585" s="5"/>
      <c r="B1585" s="6"/>
      <c r="C1585" s="104"/>
      <c r="D1585" s="104"/>
      <c r="E1585" s="104"/>
      <c r="F1585" s="104"/>
      <c r="G1585" s="104"/>
      <c r="H1585" s="6"/>
      <c r="I1585" s="6"/>
      <c r="J1585" s="66"/>
    </row>
    <row r="1586" spans="1:10" x14ac:dyDescent="0.25">
      <c r="A1586" s="5"/>
      <c r="B1586" s="6"/>
      <c r="C1586" s="104"/>
      <c r="D1586" s="104"/>
      <c r="E1586" s="104"/>
      <c r="F1586" s="104"/>
      <c r="G1586" s="104"/>
      <c r="H1586" s="6"/>
      <c r="I1586" s="6"/>
      <c r="J1586" s="66"/>
    </row>
    <row r="1587" spans="1:10" x14ac:dyDescent="0.25">
      <c r="A1587" s="5"/>
      <c r="B1587" s="6"/>
      <c r="C1587" s="104"/>
      <c r="D1587" s="104"/>
      <c r="E1587" s="104"/>
      <c r="F1587" s="104"/>
      <c r="G1587" s="104"/>
      <c r="H1587" s="6"/>
      <c r="I1587" s="6"/>
      <c r="J1587" s="66"/>
    </row>
    <row r="1588" spans="1:10" x14ac:dyDescent="0.25">
      <c r="A1588" s="5"/>
      <c r="B1588" s="6"/>
      <c r="C1588" s="104"/>
      <c r="D1588" s="104"/>
      <c r="E1588" s="104"/>
      <c r="F1588" s="104"/>
      <c r="G1588" s="104"/>
      <c r="H1588" s="6"/>
      <c r="I1588" s="6"/>
      <c r="J1588" s="66"/>
    </row>
    <row r="1589" spans="1:10" x14ac:dyDescent="0.25">
      <c r="A1589" s="5"/>
      <c r="B1589" s="6"/>
      <c r="C1589" s="104"/>
      <c r="D1589" s="104"/>
      <c r="E1589" s="104"/>
      <c r="F1589" s="104"/>
      <c r="G1589" s="104"/>
      <c r="H1589" s="6"/>
      <c r="I1589" s="6"/>
      <c r="J1589" s="66"/>
    </row>
    <row r="1590" spans="1:10" x14ac:dyDescent="0.25">
      <c r="A1590" s="5"/>
      <c r="B1590" s="6"/>
      <c r="C1590" s="104"/>
      <c r="D1590" s="104"/>
      <c r="E1590" s="104"/>
      <c r="F1590" s="104"/>
      <c r="G1590" s="104"/>
      <c r="H1590" s="6"/>
      <c r="I1590" s="6"/>
      <c r="J1590" s="66"/>
    </row>
    <row r="1591" spans="1:10" x14ac:dyDescent="0.25">
      <c r="A1591" s="5"/>
      <c r="B1591" s="6"/>
      <c r="C1591" s="104"/>
      <c r="D1591" s="104"/>
      <c r="E1591" s="104"/>
      <c r="F1591" s="104"/>
      <c r="G1591" s="104"/>
      <c r="H1591" s="6"/>
      <c r="I1591" s="6"/>
      <c r="J1591" s="66"/>
    </row>
    <row r="1592" spans="1:10" x14ac:dyDescent="0.25">
      <c r="A1592" s="5"/>
      <c r="B1592" s="6"/>
      <c r="C1592" s="104"/>
      <c r="D1592" s="104"/>
      <c r="E1592" s="104"/>
      <c r="F1592" s="104"/>
      <c r="G1592" s="104"/>
      <c r="H1592" s="6"/>
      <c r="I1592" s="6"/>
      <c r="J1592" s="66"/>
    </row>
    <row r="1593" spans="1:10" x14ac:dyDescent="0.25">
      <c r="A1593" s="5"/>
      <c r="B1593" s="6"/>
      <c r="C1593" s="104"/>
      <c r="D1593" s="104"/>
      <c r="E1593" s="104"/>
      <c r="F1593" s="104"/>
      <c r="G1593" s="104"/>
      <c r="H1593" s="6"/>
      <c r="I1593" s="6"/>
      <c r="J1593" s="66"/>
    </row>
    <row r="1594" spans="1:10" x14ac:dyDescent="0.25">
      <c r="A1594" s="5"/>
      <c r="B1594" s="6"/>
      <c r="C1594" s="104"/>
      <c r="D1594" s="104"/>
      <c r="E1594" s="104"/>
      <c r="F1594" s="104"/>
      <c r="G1594" s="104"/>
      <c r="H1594" s="6"/>
      <c r="I1594" s="6"/>
      <c r="J1594" s="66"/>
    </row>
    <row r="1595" spans="1:10" x14ac:dyDescent="0.25">
      <c r="A1595" s="5"/>
      <c r="B1595" s="6"/>
      <c r="C1595" s="104"/>
      <c r="D1595" s="104"/>
      <c r="E1595" s="104"/>
      <c r="F1595" s="104"/>
      <c r="G1595" s="104"/>
      <c r="H1595" s="6"/>
      <c r="I1595" s="6"/>
      <c r="J1595" s="66"/>
    </row>
    <row r="1596" spans="1:10" x14ac:dyDescent="0.25">
      <c r="A1596" s="5"/>
      <c r="B1596" s="6"/>
      <c r="C1596" s="104"/>
      <c r="D1596" s="104"/>
      <c r="E1596" s="104"/>
      <c r="F1596" s="104"/>
      <c r="G1596" s="104"/>
      <c r="H1596" s="6"/>
      <c r="I1596" s="6"/>
      <c r="J1596" s="66"/>
    </row>
    <row r="1597" spans="1:10" x14ac:dyDescent="0.25">
      <c r="A1597" s="5"/>
      <c r="B1597" s="6"/>
      <c r="C1597" s="104"/>
      <c r="D1597" s="104"/>
      <c r="E1597" s="104"/>
      <c r="F1597" s="104"/>
      <c r="G1597" s="104"/>
      <c r="H1597" s="6"/>
      <c r="I1597" s="6"/>
      <c r="J1597" s="66"/>
    </row>
    <row r="1598" spans="1:10" x14ac:dyDescent="0.25">
      <c r="A1598" s="5"/>
      <c r="B1598" s="6"/>
      <c r="C1598" s="104"/>
      <c r="D1598" s="104"/>
      <c r="E1598" s="104"/>
      <c r="F1598" s="104"/>
      <c r="G1598" s="104"/>
      <c r="H1598" s="6"/>
      <c r="I1598" s="6"/>
      <c r="J1598" s="66"/>
    </row>
    <row r="1599" spans="1:10" x14ac:dyDescent="0.25">
      <c r="A1599" s="5"/>
      <c r="B1599" s="6"/>
      <c r="C1599" s="104"/>
      <c r="D1599" s="104"/>
      <c r="E1599" s="104"/>
      <c r="F1599" s="104"/>
      <c r="G1599" s="104"/>
      <c r="H1599" s="6"/>
      <c r="I1599" s="6"/>
      <c r="J1599" s="66"/>
    </row>
    <row r="1600" spans="1:10" x14ac:dyDescent="0.25">
      <c r="A1600" s="5"/>
      <c r="B1600" s="6"/>
      <c r="C1600" s="104"/>
      <c r="D1600" s="104"/>
      <c r="E1600" s="104"/>
      <c r="F1600" s="104"/>
      <c r="G1600" s="104"/>
      <c r="H1600" s="6"/>
      <c r="I1600" s="6"/>
      <c r="J1600" s="66"/>
    </row>
    <row r="1601" spans="1:10" x14ac:dyDescent="0.25">
      <c r="A1601" s="5"/>
      <c r="B1601" s="6"/>
      <c r="C1601" s="104"/>
      <c r="D1601" s="104"/>
      <c r="E1601" s="104"/>
      <c r="F1601" s="104"/>
      <c r="G1601" s="104"/>
      <c r="H1601" s="6"/>
      <c r="I1601" s="6"/>
      <c r="J1601" s="66"/>
    </row>
    <row r="1602" spans="1:10" x14ac:dyDescent="0.25">
      <c r="A1602" s="5"/>
      <c r="B1602" s="6"/>
      <c r="C1602" s="104"/>
      <c r="D1602" s="104"/>
      <c r="E1602" s="104"/>
      <c r="F1602" s="104"/>
      <c r="G1602" s="104"/>
      <c r="H1602" s="6"/>
      <c r="I1602" s="6"/>
      <c r="J1602" s="66"/>
    </row>
    <row r="1603" spans="1:10" x14ac:dyDescent="0.25">
      <c r="A1603" s="5"/>
      <c r="B1603" s="6"/>
      <c r="C1603" s="104"/>
      <c r="D1603" s="104"/>
      <c r="E1603" s="104"/>
      <c r="F1603" s="104"/>
      <c r="G1603" s="104"/>
      <c r="H1603" s="6"/>
      <c r="I1603" s="6"/>
      <c r="J1603" s="66"/>
    </row>
    <row r="1604" spans="1:10" x14ac:dyDescent="0.25">
      <c r="A1604" s="5"/>
      <c r="B1604" s="6"/>
      <c r="C1604" s="104"/>
      <c r="D1604" s="104"/>
      <c r="E1604" s="104"/>
      <c r="F1604" s="104"/>
      <c r="G1604" s="104"/>
      <c r="H1604" s="6"/>
      <c r="I1604" s="6"/>
      <c r="J1604" s="66"/>
    </row>
    <row r="1605" spans="1:10" x14ac:dyDescent="0.25">
      <c r="A1605" s="5"/>
      <c r="B1605" s="6"/>
      <c r="C1605" s="104"/>
      <c r="D1605" s="104"/>
      <c r="E1605" s="104"/>
      <c r="F1605" s="104"/>
      <c r="G1605" s="104"/>
      <c r="H1605" s="6"/>
      <c r="I1605" s="6"/>
      <c r="J1605" s="66"/>
    </row>
    <row r="1606" spans="1:10" x14ac:dyDescent="0.25">
      <c r="A1606" s="5"/>
      <c r="B1606" s="6"/>
      <c r="C1606" s="104"/>
      <c r="D1606" s="104"/>
      <c r="E1606" s="104"/>
      <c r="F1606" s="104"/>
      <c r="G1606" s="104"/>
      <c r="H1606" s="6"/>
      <c r="I1606" s="6"/>
      <c r="J1606" s="66"/>
    </row>
    <row r="1607" spans="1:10" x14ac:dyDescent="0.25">
      <c r="A1607" s="5"/>
      <c r="B1607" s="6"/>
      <c r="C1607" s="104"/>
      <c r="D1607" s="104"/>
      <c r="E1607" s="104"/>
      <c r="F1607" s="104"/>
      <c r="G1607" s="104"/>
      <c r="H1607" s="6"/>
      <c r="I1607" s="6"/>
      <c r="J1607" s="66"/>
    </row>
    <row r="1608" spans="1:10" x14ac:dyDescent="0.25">
      <c r="A1608" s="5"/>
      <c r="B1608" s="6"/>
      <c r="C1608" s="104"/>
      <c r="D1608" s="104"/>
      <c r="E1608" s="104"/>
      <c r="F1608" s="104"/>
      <c r="G1608" s="104"/>
      <c r="H1608" s="6"/>
      <c r="I1608" s="6"/>
      <c r="J1608" s="66"/>
    </row>
    <row r="1609" spans="1:10" x14ac:dyDescent="0.25">
      <c r="A1609" s="5"/>
      <c r="B1609" s="6"/>
      <c r="C1609" s="104"/>
      <c r="D1609" s="104"/>
      <c r="E1609" s="104"/>
      <c r="F1609" s="104"/>
      <c r="G1609" s="104"/>
      <c r="H1609" s="6"/>
      <c r="I1609" s="6"/>
      <c r="J1609" s="66"/>
    </row>
    <row r="1610" spans="1:10" x14ac:dyDescent="0.25">
      <c r="A1610" s="5"/>
      <c r="B1610" s="6"/>
      <c r="C1610" s="104"/>
      <c r="D1610" s="104"/>
      <c r="E1610" s="104"/>
      <c r="F1610" s="104"/>
      <c r="G1610" s="104"/>
      <c r="H1610" s="6"/>
      <c r="I1610" s="6"/>
      <c r="J1610" s="66"/>
    </row>
    <row r="1611" spans="1:10" x14ac:dyDescent="0.25">
      <c r="A1611" s="5"/>
      <c r="B1611" s="6"/>
      <c r="C1611" s="104"/>
      <c r="D1611" s="104"/>
      <c r="E1611" s="104"/>
      <c r="F1611" s="104"/>
      <c r="G1611" s="104"/>
      <c r="H1611" s="6"/>
      <c r="I1611" s="6"/>
      <c r="J1611" s="66"/>
    </row>
    <row r="1612" spans="1:10" x14ac:dyDescent="0.25">
      <c r="A1612" s="5"/>
      <c r="B1612" s="6"/>
      <c r="C1612" s="104"/>
      <c r="D1612" s="104"/>
      <c r="E1612" s="104"/>
      <c r="F1612" s="104"/>
      <c r="G1612" s="104"/>
      <c r="H1612" s="6"/>
      <c r="I1612" s="6"/>
      <c r="J1612" s="66"/>
    </row>
    <row r="1613" spans="1:10" x14ac:dyDescent="0.25">
      <c r="A1613" s="5"/>
      <c r="B1613" s="6"/>
      <c r="C1613" s="104"/>
      <c r="D1613" s="104"/>
      <c r="E1613" s="104"/>
      <c r="F1613" s="104"/>
      <c r="G1613" s="104"/>
      <c r="H1613" s="6"/>
      <c r="I1613" s="6"/>
      <c r="J1613" s="66"/>
    </row>
    <row r="1614" spans="1:10" x14ac:dyDescent="0.25">
      <c r="A1614" s="5"/>
      <c r="B1614" s="6"/>
      <c r="C1614" s="104"/>
      <c r="D1614" s="104"/>
      <c r="E1614" s="104"/>
      <c r="F1614" s="104"/>
      <c r="G1614" s="104"/>
      <c r="H1614" s="6"/>
      <c r="I1614" s="6"/>
      <c r="J1614" s="66"/>
    </row>
    <row r="1615" spans="1:10" x14ac:dyDescent="0.25">
      <c r="A1615" s="5"/>
      <c r="B1615" s="6"/>
      <c r="C1615" s="104"/>
      <c r="D1615" s="104"/>
      <c r="E1615" s="104"/>
      <c r="F1615" s="104"/>
      <c r="G1615" s="104"/>
      <c r="H1615" s="6"/>
      <c r="I1615" s="6"/>
      <c r="J1615" s="66"/>
    </row>
    <row r="1616" spans="1:10" x14ac:dyDescent="0.25">
      <c r="A1616" s="5"/>
      <c r="B1616" s="6"/>
      <c r="C1616" s="104"/>
      <c r="D1616" s="104"/>
      <c r="E1616" s="104"/>
      <c r="F1616" s="104"/>
      <c r="G1616" s="104"/>
      <c r="H1616" s="6"/>
      <c r="I1616" s="6"/>
      <c r="J1616" s="66"/>
    </row>
    <row r="1617" spans="1:10" x14ac:dyDescent="0.25">
      <c r="A1617" s="5"/>
      <c r="B1617" s="6"/>
      <c r="C1617" s="104"/>
      <c r="D1617" s="104"/>
      <c r="E1617" s="104"/>
      <c r="F1617" s="104"/>
      <c r="G1617" s="104"/>
      <c r="H1617" s="6"/>
      <c r="I1617" s="6"/>
      <c r="J1617" s="66"/>
    </row>
    <row r="1618" spans="1:10" x14ac:dyDescent="0.25">
      <c r="A1618" s="5"/>
      <c r="B1618" s="6"/>
      <c r="C1618" s="104"/>
      <c r="D1618" s="104"/>
      <c r="E1618" s="104"/>
      <c r="F1618" s="104"/>
      <c r="G1618" s="104"/>
      <c r="H1618" s="6"/>
      <c r="I1618" s="6"/>
      <c r="J1618" s="66"/>
    </row>
    <row r="1619" spans="1:10" x14ac:dyDescent="0.25">
      <c r="A1619" s="5"/>
      <c r="B1619" s="6"/>
      <c r="C1619" s="104"/>
      <c r="D1619" s="104"/>
      <c r="E1619" s="104"/>
      <c r="F1619" s="104"/>
      <c r="G1619" s="104"/>
      <c r="H1619" s="6"/>
      <c r="I1619" s="6"/>
      <c r="J1619" s="66"/>
    </row>
    <row r="1620" spans="1:10" x14ac:dyDescent="0.25">
      <c r="A1620" s="5"/>
      <c r="B1620" s="6"/>
      <c r="C1620" s="104"/>
      <c r="D1620" s="104"/>
      <c r="E1620" s="104"/>
      <c r="F1620" s="104"/>
      <c r="G1620" s="104"/>
      <c r="H1620" s="6"/>
      <c r="I1620" s="6"/>
      <c r="J1620" s="66"/>
    </row>
    <row r="1621" spans="1:10" x14ac:dyDescent="0.25">
      <c r="A1621" s="5"/>
      <c r="B1621" s="6"/>
      <c r="C1621" s="104"/>
      <c r="D1621" s="104"/>
      <c r="E1621" s="104"/>
      <c r="F1621" s="104"/>
      <c r="G1621" s="104"/>
      <c r="H1621" s="6"/>
      <c r="I1621" s="6"/>
      <c r="J1621" s="66"/>
    </row>
    <row r="1622" spans="1:10" x14ac:dyDescent="0.25">
      <c r="A1622" s="5"/>
      <c r="B1622" s="6"/>
      <c r="C1622" s="104"/>
      <c r="D1622" s="104"/>
      <c r="E1622" s="104"/>
      <c r="F1622" s="104"/>
      <c r="G1622" s="104"/>
      <c r="H1622" s="6"/>
      <c r="I1622" s="6"/>
      <c r="J1622" s="66"/>
    </row>
    <row r="1623" spans="1:10" x14ac:dyDescent="0.25">
      <c r="A1623" s="5"/>
      <c r="B1623" s="6"/>
      <c r="C1623" s="104"/>
      <c r="D1623" s="104"/>
      <c r="E1623" s="104"/>
      <c r="F1623" s="104"/>
      <c r="G1623" s="104"/>
      <c r="H1623" s="6"/>
      <c r="I1623" s="6"/>
      <c r="J1623" s="66"/>
    </row>
    <row r="1624" spans="1:10" x14ac:dyDescent="0.25">
      <c r="A1624" s="5"/>
      <c r="B1624" s="6"/>
      <c r="C1624" s="104"/>
      <c r="D1624" s="104"/>
      <c r="E1624" s="104"/>
      <c r="F1624" s="104"/>
      <c r="G1624" s="104"/>
      <c r="H1624" s="6"/>
      <c r="I1624" s="6"/>
      <c r="J1624" s="66"/>
    </row>
    <row r="1625" spans="1:10" x14ac:dyDescent="0.25">
      <c r="A1625" s="5"/>
      <c r="B1625" s="6"/>
      <c r="C1625" s="104"/>
      <c r="D1625" s="104"/>
      <c r="E1625" s="104"/>
      <c r="F1625" s="104"/>
      <c r="G1625" s="104"/>
      <c r="H1625" s="6"/>
      <c r="I1625" s="6"/>
      <c r="J1625" s="66"/>
    </row>
    <row r="1626" spans="1:10" x14ac:dyDescent="0.25">
      <c r="A1626" s="5"/>
      <c r="B1626" s="6"/>
      <c r="C1626" s="104"/>
      <c r="D1626" s="104"/>
      <c r="E1626" s="104"/>
      <c r="F1626" s="104"/>
      <c r="G1626" s="104"/>
      <c r="H1626" s="6"/>
      <c r="I1626" s="6"/>
      <c r="J1626" s="66"/>
    </row>
    <row r="1627" spans="1:10" x14ac:dyDescent="0.25">
      <c r="A1627" s="5"/>
      <c r="B1627" s="6"/>
      <c r="C1627" s="104"/>
      <c r="D1627" s="104"/>
      <c r="E1627" s="104"/>
      <c r="F1627" s="104"/>
      <c r="G1627" s="104"/>
      <c r="H1627" s="6"/>
      <c r="I1627" s="6"/>
      <c r="J1627" s="66"/>
    </row>
    <row r="1628" spans="1:10" x14ac:dyDescent="0.25">
      <c r="A1628" s="5"/>
      <c r="B1628" s="6"/>
      <c r="C1628" s="104"/>
      <c r="D1628" s="104"/>
      <c r="E1628" s="104"/>
      <c r="F1628" s="104"/>
      <c r="G1628" s="104"/>
      <c r="H1628" s="6"/>
      <c r="I1628" s="6"/>
      <c r="J1628" s="66"/>
    </row>
    <row r="1629" spans="1:10" x14ac:dyDescent="0.25">
      <c r="A1629" s="5"/>
      <c r="B1629" s="6"/>
      <c r="C1629" s="104"/>
      <c r="D1629" s="104"/>
      <c r="E1629" s="104"/>
      <c r="F1629" s="104"/>
      <c r="G1629" s="104"/>
      <c r="H1629" s="6"/>
      <c r="I1629" s="6"/>
      <c r="J1629" s="66"/>
    </row>
    <row r="1630" spans="1:10" x14ac:dyDescent="0.25">
      <c r="A1630" s="5"/>
      <c r="B1630" s="6"/>
      <c r="C1630" s="104"/>
      <c r="D1630" s="104"/>
      <c r="E1630" s="104"/>
      <c r="F1630" s="104"/>
      <c r="G1630" s="104"/>
      <c r="H1630" s="6"/>
      <c r="I1630" s="6"/>
      <c r="J1630" s="66"/>
    </row>
    <row r="1631" spans="1:10" x14ac:dyDescent="0.25">
      <c r="A1631" s="5"/>
      <c r="B1631" s="6"/>
      <c r="C1631" s="104"/>
      <c r="D1631" s="104"/>
      <c r="E1631" s="104"/>
      <c r="F1631" s="104"/>
      <c r="G1631" s="104"/>
      <c r="H1631" s="6"/>
      <c r="I1631" s="6"/>
      <c r="J1631" s="66"/>
    </row>
    <row r="1632" spans="1:10" x14ac:dyDescent="0.25">
      <c r="A1632" s="5"/>
      <c r="B1632" s="6"/>
      <c r="C1632" s="104"/>
      <c r="D1632" s="104"/>
      <c r="E1632" s="104"/>
      <c r="F1632" s="104"/>
      <c r="G1632" s="104"/>
      <c r="H1632" s="6"/>
      <c r="I1632" s="6"/>
      <c r="J1632" s="66"/>
    </row>
    <row r="1633" spans="1:10" x14ac:dyDescent="0.25">
      <c r="A1633" s="5"/>
      <c r="B1633" s="6"/>
      <c r="C1633" s="104"/>
      <c r="D1633" s="104"/>
      <c r="E1633" s="104"/>
      <c r="F1633" s="104"/>
      <c r="G1633" s="104"/>
      <c r="H1633" s="6"/>
      <c r="I1633" s="6"/>
      <c r="J1633" s="66"/>
    </row>
    <row r="1634" spans="1:10" x14ac:dyDescent="0.25">
      <c r="A1634" s="5"/>
      <c r="B1634" s="6"/>
      <c r="C1634" s="104"/>
      <c r="D1634" s="104"/>
      <c r="E1634" s="104"/>
      <c r="F1634" s="104"/>
      <c r="G1634" s="104"/>
      <c r="H1634" s="6"/>
      <c r="I1634" s="6"/>
      <c r="J1634" s="66"/>
    </row>
    <row r="1635" spans="1:10" x14ac:dyDescent="0.25">
      <c r="A1635" s="5"/>
      <c r="B1635" s="6"/>
      <c r="C1635" s="104"/>
      <c r="D1635" s="104"/>
      <c r="E1635" s="104"/>
      <c r="F1635" s="104"/>
      <c r="G1635" s="104"/>
      <c r="H1635" s="6"/>
      <c r="I1635" s="6"/>
      <c r="J1635" s="66"/>
    </row>
    <row r="1636" spans="1:10" x14ac:dyDescent="0.25">
      <c r="A1636" s="5"/>
      <c r="B1636" s="6"/>
      <c r="C1636" s="104"/>
      <c r="D1636" s="104"/>
      <c r="E1636" s="104"/>
      <c r="F1636" s="104"/>
      <c r="G1636" s="104"/>
      <c r="H1636" s="6"/>
      <c r="I1636" s="6"/>
      <c r="J1636" s="66"/>
    </row>
    <row r="1637" spans="1:10" x14ac:dyDescent="0.25">
      <c r="A1637" s="5"/>
      <c r="B1637" s="6"/>
      <c r="C1637" s="104"/>
      <c r="D1637" s="104"/>
      <c r="E1637" s="104"/>
      <c r="F1637" s="104"/>
      <c r="G1637" s="104"/>
      <c r="H1637" s="6"/>
      <c r="I1637" s="6"/>
      <c r="J1637" s="66"/>
    </row>
    <row r="1638" spans="1:10" x14ac:dyDescent="0.25">
      <c r="A1638" s="5"/>
      <c r="B1638" s="6"/>
      <c r="C1638" s="104"/>
      <c r="D1638" s="104"/>
      <c r="E1638" s="104"/>
      <c r="F1638" s="104"/>
      <c r="G1638" s="104"/>
      <c r="H1638" s="6"/>
      <c r="I1638" s="6"/>
      <c r="J1638" s="66"/>
    </row>
    <row r="1639" spans="1:10" x14ac:dyDescent="0.25">
      <c r="A1639" s="5"/>
      <c r="B1639" s="6"/>
      <c r="C1639" s="104"/>
      <c r="D1639" s="104"/>
      <c r="E1639" s="104"/>
      <c r="F1639" s="104"/>
      <c r="G1639" s="104"/>
      <c r="H1639" s="6"/>
      <c r="I1639" s="6"/>
      <c r="J1639" s="66"/>
    </row>
    <row r="1640" spans="1:10" x14ac:dyDescent="0.25">
      <c r="A1640" s="5"/>
      <c r="B1640" s="6"/>
      <c r="C1640" s="104"/>
      <c r="D1640" s="104"/>
      <c r="E1640" s="104"/>
      <c r="F1640" s="104"/>
      <c r="G1640" s="104"/>
      <c r="H1640" s="6"/>
      <c r="I1640" s="6"/>
      <c r="J1640" s="66"/>
    </row>
    <row r="1641" spans="1:10" x14ac:dyDescent="0.25">
      <c r="A1641" s="5"/>
      <c r="B1641" s="6"/>
      <c r="C1641" s="104"/>
      <c r="D1641" s="104"/>
      <c r="E1641" s="104"/>
      <c r="F1641" s="104"/>
      <c r="G1641" s="104"/>
      <c r="H1641" s="6"/>
      <c r="I1641" s="6"/>
      <c r="J1641" s="66"/>
    </row>
    <row r="1642" spans="1:10" x14ac:dyDescent="0.25">
      <c r="A1642" s="5"/>
      <c r="B1642" s="6"/>
      <c r="C1642" s="104"/>
      <c r="D1642" s="104"/>
      <c r="E1642" s="104"/>
      <c r="F1642" s="104"/>
      <c r="G1642" s="104"/>
      <c r="H1642" s="6"/>
      <c r="I1642" s="6"/>
      <c r="J1642" s="66"/>
    </row>
    <row r="1643" spans="1:10" x14ac:dyDescent="0.25">
      <c r="A1643" s="5"/>
      <c r="B1643" s="6"/>
      <c r="C1643" s="104"/>
      <c r="D1643" s="104"/>
      <c r="E1643" s="104"/>
      <c r="F1643" s="104"/>
      <c r="G1643" s="104"/>
      <c r="H1643" s="6"/>
      <c r="I1643" s="6"/>
      <c r="J1643" s="66"/>
    </row>
    <row r="1644" spans="1:10" x14ac:dyDescent="0.25">
      <c r="A1644" s="5"/>
      <c r="B1644" s="6"/>
      <c r="C1644" s="104"/>
      <c r="D1644" s="104"/>
      <c r="E1644" s="104"/>
      <c r="F1644" s="104"/>
      <c r="G1644" s="104"/>
      <c r="H1644" s="6"/>
      <c r="I1644" s="6"/>
      <c r="J1644" s="66"/>
    </row>
    <row r="1645" spans="1:10" x14ac:dyDescent="0.25">
      <c r="A1645" s="5"/>
      <c r="B1645" s="6"/>
      <c r="C1645" s="104"/>
      <c r="D1645" s="104"/>
      <c r="E1645" s="104"/>
      <c r="F1645" s="104"/>
      <c r="G1645" s="104"/>
      <c r="H1645" s="6"/>
      <c r="I1645" s="6"/>
      <c r="J1645" s="66"/>
    </row>
    <row r="1646" spans="1:10" x14ac:dyDescent="0.25">
      <c r="A1646" s="5"/>
      <c r="B1646" s="6"/>
      <c r="C1646" s="104"/>
      <c r="D1646" s="104"/>
      <c r="E1646" s="104"/>
      <c r="F1646" s="104"/>
      <c r="G1646" s="104"/>
      <c r="H1646" s="6"/>
      <c r="I1646" s="6"/>
      <c r="J1646" s="66"/>
    </row>
    <row r="1647" spans="1:10" x14ac:dyDescent="0.25">
      <c r="A1647" s="5"/>
      <c r="B1647" s="6"/>
      <c r="C1647" s="104"/>
      <c r="D1647" s="104"/>
      <c r="E1647" s="104"/>
      <c r="F1647" s="104"/>
      <c r="G1647" s="104"/>
      <c r="H1647" s="6"/>
      <c r="I1647" s="6"/>
      <c r="J1647" s="66"/>
    </row>
    <row r="1648" spans="1:10" x14ac:dyDescent="0.25">
      <c r="A1648" s="5"/>
      <c r="B1648" s="6"/>
      <c r="C1648" s="104"/>
      <c r="D1648" s="104"/>
      <c r="E1648" s="104"/>
      <c r="F1648" s="104"/>
      <c r="G1648" s="104"/>
      <c r="H1648" s="6"/>
      <c r="I1648" s="6"/>
      <c r="J1648" s="66"/>
    </row>
    <row r="1649" spans="1:10" x14ac:dyDescent="0.25">
      <c r="A1649" s="5"/>
      <c r="B1649" s="6"/>
      <c r="C1649" s="104"/>
      <c r="D1649" s="104"/>
      <c r="E1649" s="104"/>
      <c r="F1649" s="104"/>
      <c r="G1649" s="104"/>
      <c r="H1649" s="6"/>
      <c r="I1649" s="6"/>
      <c r="J1649" s="66"/>
    </row>
    <row r="1650" spans="1:10" x14ac:dyDescent="0.25">
      <c r="A1650" s="5"/>
      <c r="B1650" s="6"/>
      <c r="C1650" s="104"/>
      <c r="D1650" s="104"/>
      <c r="E1650" s="104"/>
      <c r="F1650" s="104"/>
      <c r="G1650" s="104"/>
      <c r="H1650" s="6"/>
      <c r="I1650" s="6"/>
      <c r="J1650" s="66"/>
    </row>
    <row r="1651" spans="1:10" x14ac:dyDescent="0.25">
      <c r="A1651" s="5"/>
      <c r="B1651" s="6"/>
      <c r="C1651" s="104"/>
      <c r="D1651" s="104"/>
      <c r="E1651" s="104"/>
      <c r="F1651" s="104"/>
      <c r="G1651" s="104"/>
      <c r="H1651" s="6"/>
      <c r="I1651" s="6"/>
      <c r="J1651" s="66"/>
    </row>
    <row r="1652" spans="1:10" x14ac:dyDescent="0.25">
      <c r="A1652" s="5"/>
      <c r="B1652" s="6"/>
      <c r="C1652" s="104"/>
      <c r="D1652" s="104"/>
      <c r="E1652" s="104"/>
      <c r="F1652" s="104"/>
      <c r="G1652" s="104"/>
      <c r="H1652" s="6"/>
      <c r="I1652" s="6"/>
      <c r="J1652" s="66"/>
    </row>
    <row r="1653" spans="1:10" x14ac:dyDescent="0.25">
      <c r="A1653" s="5"/>
      <c r="B1653" s="6"/>
      <c r="C1653" s="104"/>
      <c r="D1653" s="104"/>
      <c r="E1653" s="104"/>
      <c r="F1653" s="104"/>
      <c r="G1653" s="104"/>
      <c r="H1653" s="6"/>
      <c r="I1653" s="6"/>
      <c r="J1653" s="66"/>
    </row>
    <row r="1654" spans="1:10" x14ac:dyDescent="0.25">
      <c r="A1654" s="5"/>
      <c r="B1654" s="6"/>
      <c r="C1654" s="104"/>
      <c r="D1654" s="104"/>
      <c r="E1654" s="104"/>
      <c r="F1654" s="104"/>
      <c r="G1654" s="104"/>
      <c r="H1654" s="6"/>
      <c r="I1654" s="6"/>
      <c r="J1654" s="66"/>
    </row>
    <row r="1655" spans="1:10" x14ac:dyDescent="0.25">
      <c r="A1655" s="5"/>
      <c r="B1655" s="6"/>
      <c r="C1655" s="104"/>
      <c r="D1655" s="104"/>
      <c r="E1655" s="104"/>
      <c r="F1655" s="104"/>
      <c r="G1655" s="104"/>
      <c r="H1655" s="6"/>
      <c r="I1655" s="6"/>
      <c r="J1655" s="66"/>
    </row>
    <row r="1656" spans="1:10" x14ac:dyDescent="0.25">
      <c r="A1656" s="5"/>
      <c r="B1656" s="6"/>
      <c r="C1656" s="104"/>
      <c r="D1656" s="104"/>
      <c r="E1656" s="104"/>
      <c r="F1656" s="104"/>
      <c r="G1656" s="104"/>
      <c r="H1656" s="6"/>
      <c r="I1656" s="6"/>
      <c r="J1656" s="66"/>
    </row>
    <row r="1657" spans="1:10" x14ac:dyDescent="0.25">
      <c r="A1657" s="5"/>
      <c r="B1657" s="6"/>
      <c r="C1657" s="104"/>
      <c r="D1657" s="104"/>
      <c r="E1657" s="104"/>
      <c r="F1657" s="104"/>
      <c r="G1657" s="104"/>
      <c r="H1657" s="6"/>
      <c r="I1657" s="6"/>
      <c r="J1657" s="66"/>
    </row>
    <row r="1658" spans="1:10" x14ac:dyDescent="0.25">
      <c r="A1658" s="5"/>
      <c r="B1658" s="6"/>
      <c r="C1658" s="104"/>
      <c r="D1658" s="104"/>
      <c r="E1658" s="104"/>
      <c r="F1658" s="104"/>
      <c r="G1658" s="104"/>
      <c r="H1658" s="6"/>
      <c r="I1658" s="6"/>
      <c r="J1658" s="66"/>
    </row>
    <row r="1659" spans="1:10" x14ac:dyDescent="0.25">
      <c r="A1659" s="5"/>
      <c r="B1659" s="6"/>
      <c r="C1659" s="104"/>
      <c r="D1659" s="104"/>
      <c r="E1659" s="104"/>
      <c r="F1659" s="104"/>
      <c r="G1659" s="104"/>
      <c r="H1659" s="6"/>
      <c r="I1659" s="6"/>
      <c r="J1659" s="66"/>
    </row>
    <row r="1660" spans="1:10" x14ac:dyDescent="0.25">
      <c r="A1660" s="5"/>
      <c r="B1660" s="6"/>
      <c r="C1660" s="104"/>
      <c r="D1660" s="104"/>
      <c r="E1660" s="104"/>
      <c r="F1660" s="104"/>
      <c r="G1660" s="104"/>
      <c r="H1660" s="6"/>
      <c r="I1660" s="6"/>
      <c r="J1660" s="66"/>
    </row>
    <row r="1661" spans="1:10" x14ac:dyDescent="0.25">
      <c r="A1661" s="5"/>
      <c r="B1661" s="6"/>
      <c r="C1661" s="104"/>
      <c r="D1661" s="104"/>
      <c r="E1661" s="104"/>
      <c r="F1661" s="104"/>
      <c r="G1661" s="104"/>
      <c r="H1661" s="6"/>
      <c r="I1661" s="6"/>
      <c r="J1661" s="66"/>
    </row>
    <row r="1662" spans="1:10" x14ac:dyDescent="0.25">
      <c r="A1662" s="5"/>
      <c r="B1662" s="6"/>
      <c r="C1662" s="104"/>
      <c r="D1662" s="104"/>
      <c r="E1662" s="104"/>
      <c r="F1662" s="104"/>
      <c r="G1662" s="104"/>
      <c r="H1662" s="6"/>
      <c r="I1662" s="6"/>
      <c r="J1662" s="66"/>
    </row>
    <row r="1663" spans="1:10" x14ac:dyDescent="0.25">
      <c r="A1663" s="5"/>
      <c r="B1663" s="6"/>
      <c r="C1663" s="104"/>
      <c r="D1663" s="104"/>
      <c r="E1663" s="104"/>
      <c r="F1663" s="104"/>
      <c r="G1663" s="104"/>
      <c r="H1663" s="6"/>
      <c r="I1663" s="6"/>
      <c r="J1663" s="66"/>
    </row>
    <row r="1664" spans="1:10" x14ac:dyDescent="0.25">
      <c r="A1664" s="5"/>
      <c r="B1664" s="6"/>
      <c r="C1664" s="104"/>
      <c r="D1664" s="104"/>
      <c r="E1664" s="104"/>
      <c r="F1664" s="104"/>
      <c r="G1664" s="104"/>
      <c r="H1664" s="6"/>
      <c r="I1664" s="6"/>
      <c r="J1664" s="66"/>
    </row>
    <row r="1665" spans="1:10" x14ac:dyDescent="0.25">
      <c r="A1665" s="5"/>
      <c r="B1665" s="6"/>
      <c r="C1665" s="104"/>
      <c r="D1665" s="104"/>
      <c r="E1665" s="104"/>
      <c r="F1665" s="104"/>
      <c r="G1665" s="104"/>
      <c r="H1665" s="6"/>
      <c r="I1665" s="6"/>
      <c r="J1665" s="66"/>
    </row>
    <row r="1666" spans="1:10" x14ac:dyDescent="0.25">
      <c r="A1666" s="5"/>
      <c r="B1666" s="6"/>
      <c r="C1666" s="104"/>
      <c r="D1666" s="104"/>
      <c r="E1666" s="104"/>
      <c r="F1666" s="104"/>
      <c r="G1666" s="104"/>
      <c r="H1666" s="6"/>
      <c r="I1666" s="6"/>
      <c r="J1666" s="66"/>
    </row>
    <row r="1667" spans="1:10" x14ac:dyDescent="0.25">
      <c r="A1667" s="5"/>
      <c r="B1667" s="6"/>
      <c r="C1667" s="104"/>
      <c r="D1667" s="104"/>
      <c r="E1667" s="104"/>
      <c r="F1667" s="104"/>
      <c r="G1667" s="104"/>
      <c r="H1667" s="6"/>
      <c r="I1667" s="6"/>
      <c r="J1667" s="66"/>
    </row>
    <row r="1668" spans="1:10" x14ac:dyDescent="0.25">
      <c r="A1668" s="5"/>
      <c r="B1668" s="6"/>
      <c r="C1668" s="104"/>
      <c r="D1668" s="104"/>
      <c r="E1668" s="104"/>
      <c r="F1668" s="104"/>
      <c r="G1668" s="104"/>
      <c r="H1668" s="6"/>
      <c r="I1668" s="6"/>
      <c r="J1668" s="66"/>
    </row>
    <row r="1669" spans="1:10" x14ac:dyDescent="0.25">
      <c r="A1669" s="5"/>
      <c r="B1669" s="6"/>
      <c r="C1669" s="104"/>
      <c r="D1669" s="104"/>
      <c r="E1669" s="104"/>
      <c r="F1669" s="104"/>
      <c r="G1669" s="104"/>
      <c r="H1669" s="6"/>
      <c r="I1669" s="6"/>
      <c r="J1669" s="66"/>
    </row>
    <row r="1670" spans="1:10" x14ac:dyDescent="0.25">
      <c r="A1670" s="5"/>
      <c r="B1670" s="6"/>
      <c r="C1670" s="104"/>
      <c r="D1670" s="104"/>
      <c r="E1670" s="104"/>
      <c r="F1670" s="104"/>
      <c r="G1670" s="104"/>
      <c r="H1670" s="6"/>
      <c r="I1670" s="6"/>
      <c r="J1670" s="66"/>
    </row>
    <row r="1671" spans="1:10" x14ac:dyDescent="0.25">
      <c r="A1671" s="5"/>
      <c r="B1671" s="6"/>
      <c r="C1671" s="104"/>
      <c r="D1671" s="104"/>
      <c r="E1671" s="104"/>
      <c r="F1671" s="104"/>
      <c r="G1671" s="104"/>
      <c r="H1671" s="6"/>
      <c r="I1671" s="6"/>
      <c r="J1671" s="66"/>
    </row>
    <row r="1672" spans="1:10" x14ac:dyDescent="0.25">
      <c r="A1672" s="5"/>
      <c r="B1672" s="6"/>
      <c r="C1672" s="104"/>
      <c r="D1672" s="104"/>
      <c r="E1672" s="104"/>
      <c r="F1672" s="104"/>
      <c r="G1672" s="104"/>
      <c r="H1672" s="6"/>
      <c r="I1672" s="6"/>
      <c r="J1672" s="66"/>
    </row>
    <row r="1673" spans="1:10" x14ac:dyDescent="0.25">
      <c r="A1673" s="5"/>
      <c r="B1673" s="6"/>
      <c r="C1673" s="104"/>
      <c r="D1673" s="104"/>
      <c r="E1673" s="104"/>
      <c r="F1673" s="104"/>
      <c r="G1673" s="104"/>
      <c r="H1673" s="6"/>
      <c r="I1673" s="6"/>
      <c r="J1673" s="66"/>
    </row>
    <row r="1674" spans="1:10" x14ac:dyDescent="0.25">
      <c r="A1674" s="5"/>
      <c r="B1674" s="6"/>
      <c r="C1674" s="104"/>
      <c r="D1674" s="104"/>
      <c r="E1674" s="104"/>
      <c r="F1674" s="104"/>
      <c r="G1674" s="104"/>
      <c r="H1674" s="6"/>
      <c r="I1674" s="6"/>
      <c r="J1674" s="66"/>
    </row>
    <row r="1675" spans="1:10" x14ac:dyDescent="0.25">
      <c r="A1675" s="5"/>
      <c r="B1675" s="6"/>
      <c r="C1675" s="104"/>
      <c r="D1675" s="104"/>
      <c r="E1675" s="104"/>
      <c r="F1675" s="104"/>
      <c r="G1675" s="104"/>
      <c r="H1675" s="6"/>
      <c r="I1675" s="6"/>
      <c r="J1675" s="66"/>
    </row>
    <row r="1676" spans="1:10" x14ac:dyDescent="0.25">
      <c r="A1676" s="5"/>
      <c r="B1676" s="6"/>
      <c r="C1676" s="104"/>
      <c r="D1676" s="104"/>
      <c r="E1676" s="104"/>
      <c r="F1676" s="104"/>
      <c r="G1676" s="104"/>
      <c r="H1676" s="6"/>
      <c r="I1676" s="6"/>
      <c r="J1676" s="66"/>
    </row>
    <row r="1677" spans="1:10" x14ac:dyDescent="0.25">
      <c r="A1677" s="5"/>
      <c r="B1677" s="6"/>
      <c r="C1677" s="104"/>
      <c r="D1677" s="104"/>
      <c r="E1677" s="104"/>
      <c r="F1677" s="104"/>
      <c r="G1677" s="104"/>
      <c r="H1677" s="6"/>
      <c r="I1677" s="6"/>
      <c r="J1677" s="66"/>
    </row>
    <row r="1678" spans="1:10" x14ac:dyDescent="0.25">
      <c r="A1678" s="5"/>
      <c r="B1678" s="6"/>
      <c r="C1678" s="104"/>
      <c r="D1678" s="104"/>
      <c r="E1678" s="104"/>
      <c r="F1678" s="104"/>
      <c r="G1678" s="104"/>
      <c r="H1678" s="6"/>
      <c r="I1678" s="6"/>
      <c r="J1678" s="66"/>
    </row>
    <row r="1679" spans="1:10" x14ac:dyDescent="0.25">
      <c r="A1679" s="5"/>
      <c r="B1679" s="6"/>
      <c r="C1679" s="104"/>
      <c r="D1679" s="104"/>
      <c r="E1679" s="104"/>
      <c r="F1679" s="104"/>
      <c r="G1679" s="104"/>
      <c r="H1679" s="6"/>
      <c r="I1679" s="6"/>
      <c r="J1679" s="66"/>
    </row>
    <row r="1680" spans="1:10" x14ac:dyDescent="0.25">
      <c r="A1680" s="5"/>
      <c r="B1680" s="6"/>
      <c r="C1680" s="104"/>
      <c r="D1680" s="104"/>
      <c r="E1680" s="104"/>
      <c r="F1680" s="104"/>
      <c r="G1680" s="104"/>
      <c r="H1680" s="6"/>
      <c r="I1680" s="6"/>
      <c r="J1680" s="66"/>
    </row>
    <row r="1681" spans="1:10" x14ac:dyDescent="0.25">
      <c r="A1681" s="5"/>
      <c r="B1681" s="6"/>
      <c r="C1681" s="104"/>
      <c r="D1681" s="104"/>
      <c r="E1681" s="104"/>
      <c r="F1681" s="104"/>
      <c r="G1681" s="104"/>
      <c r="H1681" s="6"/>
      <c r="I1681" s="6"/>
      <c r="J1681" s="66"/>
    </row>
    <row r="1682" spans="1:10" x14ac:dyDescent="0.25">
      <c r="A1682" s="5"/>
      <c r="B1682" s="6"/>
      <c r="C1682" s="104"/>
      <c r="D1682" s="104"/>
      <c r="E1682" s="104"/>
      <c r="F1682" s="104"/>
      <c r="G1682" s="104"/>
      <c r="H1682" s="6"/>
      <c r="I1682" s="6"/>
      <c r="J1682" s="66"/>
    </row>
    <row r="1683" spans="1:10" x14ac:dyDescent="0.25">
      <c r="A1683" s="5"/>
      <c r="B1683" s="6"/>
      <c r="C1683" s="104"/>
      <c r="D1683" s="104"/>
      <c r="E1683" s="104"/>
      <c r="F1683" s="104"/>
      <c r="G1683" s="104"/>
      <c r="H1683" s="6"/>
      <c r="I1683" s="6"/>
      <c r="J1683" s="66"/>
    </row>
    <row r="1684" spans="1:10" x14ac:dyDescent="0.25">
      <c r="A1684" s="5"/>
      <c r="B1684" s="6"/>
      <c r="C1684" s="104"/>
      <c r="D1684" s="104"/>
      <c r="E1684" s="104"/>
      <c r="F1684" s="104"/>
      <c r="G1684" s="104"/>
      <c r="H1684" s="6"/>
      <c r="I1684" s="6"/>
      <c r="J1684" s="66"/>
    </row>
    <row r="1685" spans="1:10" x14ac:dyDescent="0.25">
      <c r="A1685" s="5"/>
      <c r="B1685" s="6"/>
      <c r="C1685" s="104"/>
      <c r="D1685" s="104"/>
      <c r="E1685" s="104"/>
      <c r="F1685" s="104"/>
      <c r="G1685" s="104"/>
      <c r="H1685" s="6"/>
      <c r="I1685" s="6"/>
      <c r="J1685" s="66"/>
    </row>
    <row r="1686" spans="1:10" x14ac:dyDescent="0.25">
      <c r="A1686" s="5"/>
      <c r="B1686" s="6"/>
      <c r="C1686" s="104"/>
      <c r="D1686" s="104"/>
      <c r="E1686" s="104"/>
      <c r="F1686" s="104"/>
      <c r="G1686" s="104"/>
      <c r="H1686" s="6"/>
      <c r="I1686" s="6"/>
      <c r="J1686" s="66"/>
    </row>
    <row r="1687" spans="1:10" x14ac:dyDescent="0.25">
      <c r="A1687" s="5"/>
      <c r="B1687" s="6"/>
      <c r="C1687" s="104"/>
      <c r="D1687" s="104"/>
      <c r="E1687" s="104"/>
      <c r="F1687" s="104"/>
      <c r="G1687" s="104"/>
      <c r="H1687" s="6"/>
      <c r="I1687" s="6"/>
      <c r="J1687" s="66"/>
    </row>
    <row r="1688" spans="1:10" x14ac:dyDescent="0.25">
      <c r="A1688" s="5"/>
      <c r="B1688" s="6"/>
      <c r="C1688" s="104"/>
      <c r="D1688" s="104"/>
      <c r="E1688" s="104"/>
      <c r="F1688" s="104"/>
      <c r="G1688" s="104"/>
      <c r="H1688" s="6"/>
      <c r="I1688" s="6"/>
      <c r="J1688" s="66"/>
    </row>
    <row r="1689" spans="1:10" x14ac:dyDescent="0.25">
      <c r="A1689" s="5"/>
      <c r="B1689" s="6"/>
      <c r="C1689" s="104"/>
      <c r="D1689" s="104"/>
      <c r="E1689" s="104"/>
      <c r="F1689" s="104"/>
      <c r="G1689" s="104"/>
      <c r="H1689" s="6"/>
      <c r="I1689" s="6"/>
      <c r="J1689" s="66"/>
    </row>
    <row r="1690" spans="1:10" x14ac:dyDescent="0.25">
      <c r="A1690" s="5"/>
      <c r="B1690" s="6"/>
      <c r="C1690" s="104"/>
      <c r="D1690" s="104"/>
      <c r="E1690" s="104"/>
      <c r="F1690" s="104"/>
      <c r="G1690" s="104"/>
      <c r="H1690" s="6"/>
      <c r="I1690" s="6"/>
      <c r="J1690" s="66"/>
    </row>
    <row r="1691" spans="1:10" x14ac:dyDescent="0.25">
      <c r="A1691" s="5"/>
      <c r="B1691" s="6"/>
      <c r="C1691" s="104"/>
      <c r="D1691" s="104"/>
      <c r="E1691" s="104"/>
      <c r="F1691" s="104"/>
      <c r="G1691" s="104"/>
      <c r="H1691" s="6"/>
      <c r="I1691" s="6"/>
      <c r="J1691" s="66"/>
    </row>
    <row r="1692" spans="1:10" x14ac:dyDescent="0.25">
      <c r="A1692" s="5"/>
      <c r="B1692" s="6"/>
      <c r="C1692" s="104"/>
      <c r="D1692" s="104"/>
      <c r="E1692" s="104"/>
      <c r="F1692" s="104"/>
      <c r="G1692" s="104"/>
      <c r="H1692" s="6"/>
      <c r="I1692" s="6"/>
      <c r="J1692" s="66"/>
    </row>
    <row r="1693" spans="1:10" x14ac:dyDescent="0.25">
      <c r="A1693" s="5"/>
      <c r="B1693" s="6"/>
      <c r="C1693" s="104"/>
      <c r="D1693" s="104"/>
      <c r="E1693" s="104"/>
      <c r="F1693" s="104"/>
      <c r="G1693" s="104"/>
      <c r="H1693" s="6"/>
      <c r="I1693" s="6"/>
      <c r="J1693" s="66"/>
    </row>
    <row r="1694" spans="1:10" x14ac:dyDescent="0.25">
      <c r="A1694" s="5"/>
      <c r="B1694" s="6"/>
      <c r="C1694" s="104"/>
      <c r="D1694" s="104"/>
      <c r="E1694" s="104"/>
      <c r="F1694" s="104"/>
      <c r="G1694" s="104"/>
      <c r="H1694" s="6"/>
      <c r="I1694" s="6"/>
      <c r="J1694" s="66"/>
    </row>
    <row r="1695" spans="1:10" x14ac:dyDescent="0.25">
      <c r="A1695" s="5"/>
      <c r="B1695" s="6"/>
      <c r="C1695" s="104"/>
      <c r="D1695" s="104"/>
      <c r="E1695" s="104"/>
      <c r="F1695" s="104"/>
      <c r="G1695" s="104"/>
      <c r="H1695" s="6"/>
      <c r="I1695" s="6"/>
      <c r="J1695" s="66"/>
    </row>
    <row r="1696" spans="1:10" x14ac:dyDescent="0.25">
      <c r="A1696" s="5"/>
      <c r="B1696" s="6"/>
      <c r="C1696" s="104"/>
      <c r="D1696" s="104"/>
      <c r="E1696" s="104"/>
      <c r="F1696" s="104"/>
      <c r="G1696" s="104"/>
      <c r="H1696" s="6"/>
      <c r="I1696" s="6"/>
      <c r="J1696" s="66"/>
    </row>
    <row r="1697" spans="1:10" x14ac:dyDescent="0.25">
      <c r="A1697" s="5"/>
      <c r="B1697" s="6"/>
      <c r="C1697" s="104"/>
      <c r="D1697" s="104"/>
      <c r="E1697" s="104"/>
      <c r="F1697" s="104"/>
      <c r="G1697" s="104"/>
      <c r="H1697" s="6"/>
      <c r="I1697" s="6"/>
      <c r="J1697" s="66"/>
    </row>
    <row r="1698" spans="1:10" x14ac:dyDescent="0.25">
      <c r="A1698" s="5"/>
      <c r="B1698" s="6"/>
      <c r="C1698" s="104"/>
      <c r="D1698" s="104"/>
      <c r="E1698" s="104"/>
      <c r="F1698" s="104"/>
      <c r="G1698" s="104"/>
      <c r="H1698" s="6"/>
      <c r="I1698" s="6"/>
      <c r="J1698" s="66"/>
    </row>
    <row r="1699" spans="1:10" x14ac:dyDescent="0.25">
      <c r="A1699" s="5"/>
      <c r="B1699" s="6"/>
      <c r="C1699" s="104"/>
      <c r="D1699" s="104"/>
      <c r="E1699" s="104"/>
      <c r="F1699" s="104"/>
      <c r="G1699" s="104"/>
      <c r="H1699" s="6"/>
      <c r="I1699" s="6"/>
      <c r="J1699" s="66"/>
    </row>
    <row r="1700" spans="1:10" x14ac:dyDescent="0.25">
      <c r="A1700" s="5"/>
      <c r="B1700" s="6"/>
      <c r="C1700" s="104"/>
      <c r="D1700" s="104"/>
      <c r="E1700" s="104"/>
      <c r="F1700" s="104"/>
      <c r="G1700" s="104"/>
      <c r="H1700" s="6"/>
      <c r="I1700" s="6"/>
      <c r="J1700" s="66"/>
    </row>
    <row r="1701" spans="1:10" x14ac:dyDescent="0.25">
      <c r="A1701" s="5"/>
      <c r="B1701" s="6"/>
      <c r="C1701" s="104"/>
      <c r="D1701" s="104"/>
      <c r="E1701" s="104"/>
      <c r="F1701" s="104"/>
      <c r="G1701" s="104"/>
      <c r="H1701" s="6"/>
      <c r="I1701" s="6"/>
      <c r="J1701" s="66"/>
    </row>
    <row r="1702" spans="1:10" x14ac:dyDescent="0.25">
      <c r="A1702" s="5"/>
      <c r="B1702" s="6"/>
      <c r="C1702" s="104"/>
      <c r="D1702" s="104"/>
      <c r="E1702" s="104"/>
      <c r="F1702" s="104"/>
      <c r="G1702" s="104"/>
      <c r="H1702" s="6"/>
      <c r="I1702" s="6"/>
      <c r="J1702" s="66"/>
    </row>
    <row r="1703" spans="1:10" x14ac:dyDescent="0.25">
      <c r="A1703" s="5"/>
      <c r="B1703" s="6"/>
      <c r="C1703" s="104"/>
      <c r="D1703" s="104"/>
      <c r="E1703" s="104"/>
      <c r="F1703" s="104"/>
      <c r="G1703" s="104"/>
      <c r="H1703" s="6"/>
      <c r="I1703" s="6"/>
      <c r="J1703" s="66"/>
    </row>
    <row r="1704" spans="1:10" x14ac:dyDescent="0.25">
      <c r="A1704" s="5"/>
      <c r="B1704" s="6"/>
      <c r="C1704" s="104"/>
      <c r="D1704" s="104"/>
      <c r="E1704" s="104"/>
      <c r="F1704" s="104"/>
      <c r="G1704" s="104"/>
      <c r="H1704" s="6"/>
      <c r="I1704" s="6"/>
      <c r="J1704" s="66"/>
    </row>
    <row r="1705" spans="1:10" x14ac:dyDescent="0.25">
      <c r="A1705" s="5"/>
      <c r="B1705" s="6"/>
      <c r="C1705" s="104"/>
      <c r="D1705" s="104"/>
      <c r="E1705" s="104"/>
      <c r="F1705" s="104"/>
      <c r="G1705" s="104"/>
      <c r="H1705" s="6"/>
      <c r="I1705" s="6"/>
      <c r="J1705" s="66"/>
    </row>
    <row r="1706" spans="1:10" x14ac:dyDescent="0.25">
      <c r="A1706" s="5"/>
      <c r="B1706" s="6"/>
      <c r="C1706" s="104"/>
      <c r="D1706" s="104"/>
      <c r="E1706" s="104"/>
      <c r="F1706" s="104"/>
      <c r="G1706" s="104"/>
      <c r="H1706" s="6"/>
      <c r="I1706" s="6"/>
      <c r="J1706" s="66"/>
    </row>
    <row r="1707" spans="1:10" x14ac:dyDescent="0.25">
      <c r="A1707" s="5"/>
      <c r="B1707" s="6"/>
      <c r="C1707" s="104"/>
      <c r="D1707" s="104"/>
      <c r="E1707" s="104"/>
      <c r="F1707" s="104"/>
      <c r="G1707" s="104"/>
      <c r="H1707" s="6"/>
      <c r="I1707" s="6"/>
      <c r="J1707" s="66"/>
    </row>
    <row r="1708" spans="1:10" x14ac:dyDescent="0.25">
      <c r="A1708" s="5"/>
      <c r="B1708" s="6"/>
      <c r="C1708" s="104"/>
      <c r="D1708" s="104"/>
      <c r="E1708" s="104"/>
      <c r="F1708" s="104"/>
      <c r="G1708" s="104"/>
      <c r="H1708" s="6"/>
      <c r="I1708" s="6"/>
      <c r="J1708" s="66"/>
    </row>
    <row r="1709" spans="1:10" x14ac:dyDescent="0.25">
      <c r="A1709" s="5"/>
      <c r="B1709" s="6"/>
      <c r="C1709" s="104"/>
      <c r="D1709" s="104"/>
      <c r="E1709" s="104"/>
      <c r="F1709" s="104"/>
      <c r="G1709" s="104"/>
      <c r="H1709" s="6"/>
      <c r="I1709" s="6"/>
      <c r="J1709" s="66"/>
    </row>
    <row r="1710" spans="1:10" x14ac:dyDescent="0.25">
      <c r="A1710" s="5"/>
      <c r="B1710" s="6"/>
      <c r="C1710" s="104"/>
      <c r="D1710" s="104"/>
      <c r="E1710" s="104"/>
      <c r="F1710" s="104"/>
      <c r="G1710" s="104"/>
      <c r="H1710" s="6"/>
      <c r="I1710" s="6"/>
      <c r="J1710" s="66"/>
    </row>
    <row r="1711" spans="1:10" x14ac:dyDescent="0.25">
      <c r="A1711" s="5"/>
      <c r="B1711" s="6"/>
      <c r="C1711" s="104"/>
      <c r="D1711" s="104"/>
      <c r="E1711" s="104"/>
      <c r="F1711" s="104"/>
      <c r="G1711" s="104"/>
      <c r="H1711" s="6"/>
      <c r="I1711" s="6"/>
      <c r="J1711" s="66"/>
    </row>
    <row r="1712" spans="1:10" x14ac:dyDescent="0.25">
      <c r="A1712" s="5"/>
      <c r="B1712" s="6"/>
      <c r="C1712" s="104"/>
      <c r="D1712" s="104"/>
      <c r="E1712" s="104"/>
      <c r="F1712" s="104"/>
      <c r="G1712" s="104"/>
      <c r="H1712" s="6"/>
      <c r="I1712" s="6"/>
      <c r="J1712" s="66"/>
    </row>
    <row r="1713" spans="1:10" x14ac:dyDescent="0.25">
      <c r="A1713" s="5"/>
      <c r="B1713" s="6"/>
      <c r="C1713" s="104"/>
      <c r="D1713" s="104"/>
      <c r="E1713" s="104"/>
      <c r="F1713" s="104"/>
      <c r="G1713" s="104"/>
      <c r="H1713" s="6"/>
      <c r="I1713" s="6"/>
      <c r="J1713" s="66"/>
    </row>
    <row r="1714" spans="1:10" x14ac:dyDescent="0.25">
      <c r="A1714" s="5"/>
      <c r="B1714" s="6"/>
      <c r="C1714" s="104"/>
      <c r="D1714" s="104"/>
      <c r="E1714" s="104"/>
      <c r="F1714" s="104"/>
      <c r="G1714" s="104"/>
      <c r="H1714" s="6"/>
      <c r="I1714" s="6"/>
      <c r="J1714" s="66"/>
    </row>
    <row r="1715" spans="1:10" x14ac:dyDescent="0.25">
      <c r="A1715" s="5"/>
      <c r="B1715" s="6"/>
      <c r="C1715" s="104"/>
      <c r="D1715" s="104"/>
      <c r="E1715" s="104"/>
      <c r="F1715" s="104"/>
      <c r="G1715" s="104"/>
      <c r="H1715" s="6"/>
      <c r="I1715" s="6"/>
      <c r="J1715" s="66"/>
    </row>
    <row r="1716" spans="1:10" x14ac:dyDescent="0.25">
      <c r="A1716" s="5"/>
      <c r="B1716" s="6"/>
      <c r="C1716" s="104"/>
      <c r="D1716" s="104"/>
      <c r="E1716" s="104"/>
      <c r="F1716" s="104"/>
      <c r="G1716" s="104"/>
      <c r="H1716" s="6"/>
      <c r="I1716" s="6"/>
      <c r="J1716" s="66"/>
    </row>
    <row r="1717" spans="1:10" x14ac:dyDescent="0.25">
      <c r="A1717" s="5"/>
      <c r="B1717" s="6"/>
      <c r="C1717" s="104"/>
      <c r="D1717" s="104"/>
      <c r="E1717" s="104"/>
      <c r="F1717" s="104"/>
      <c r="G1717" s="104"/>
      <c r="H1717" s="6"/>
      <c r="I1717" s="6"/>
      <c r="J1717" s="66"/>
    </row>
    <row r="1718" spans="1:10" x14ac:dyDescent="0.25">
      <c r="A1718" s="5"/>
      <c r="B1718" s="6"/>
      <c r="C1718" s="104"/>
      <c r="D1718" s="104"/>
      <c r="E1718" s="104"/>
      <c r="F1718" s="104"/>
      <c r="G1718" s="104"/>
      <c r="H1718" s="6"/>
      <c r="I1718" s="6"/>
      <c r="J1718" s="66"/>
    </row>
    <row r="1719" spans="1:10" x14ac:dyDescent="0.25">
      <c r="A1719" s="5"/>
      <c r="B1719" s="6"/>
      <c r="C1719" s="104"/>
      <c r="D1719" s="104"/>
      <c r="E1719" s="104"/>
      <c r="F1719" s="104"/>
      <c r="G1719" s="104"/>
      <c r="H1719" s="6"/>
      <c r="I1719" s="6"/>
      <c r="J1719" s="66"/>
    </row>
    <row r="1720" spans="1:10" x14ac:dyDescent="0.25">
      <c r="A1720" s="5"/>
      <c r="B1720" s="6"/>
      <c r="C1720" s="104"/>
      <c r="D1720" s="104"/>
      <c r="E1720" s="104"/>
      <c r="F1720" s="104"/>
      <c r="G1720" s="104"/>
      <c r="H1720" s="6"/>
      <c r="I1720" s="6"/>
      <c r="J1720" s="66"/>
    </row>
    <row r="1721" spans="1:10" x14ac:dyDescent="0.25">
      <c r="A1721" s="5"/>
      <c r="B1721" s="6"/>
      <c r="C1721" s="104"/>
      <c r="D1721" s="104"/>
      <c r="E1721" s="104"/>
      <c r="F1721" s="104"/>
      <c r="G1721" s="104"/>
      <c r="H1721" s="6"/>
      <c r="I1721" s="6"/>
      <c r="J1721" s="66"/>
    </row>
    <row r="1722" spans="1:10" x14ac:dyDescent="0.25">
      <c r="A1722" s="5"/>
      <c r="B1722" s="6"/>
      <c r="C1722" s="104"/>
      <c r="D1722" s="104"/>
      <c r="E1722" s="104"/>
      <c r="F1722" s="104"/>
      <c r="G1722" s="104"/>
      <c r="H1722" s="6"/>
      <c r="I1722" s="6"/>
      <c r="J1722" s="66"/>
    </row>
    <row r="1723" spans="1:10" x14ac:dyDescent="0.25">
      <c r="A1723" s="5"/>
      <c r="B1723" s="6"/>
      <c r="C1723" s="104"/>
      <c r="D1723" s="104"/>
      <c r="E1723" s="104"/>
      <c r="F1723" s="104"/>
      <c r="G1723" s="104"/>
      <c r="H1723" s="6"/>
      <c r="I1723" s="6"/>
      <c r="J1723" s="66"/>
    </row>
    <row r="1724" spans="1:10" x14ac:dyDescent="0.25">
      <c r="A1724" s="5"/>
      <c r="B1724" s="6"/>
      <c r="C1724" s="104"/>
      <c r="D1724" s="104"/>
      <c r="E1724" s="104"/>
      <c r="F1724" s="104"/>
      <c r="G1724" s="104"/>
      <c r="H1724" s="6"/>
      <c r="I1724" s="6"/>
      <c r="J1724" s="66"/>
    </row>
    <row r="1725" spans="1:10" x14ac:dyDescent="0.25">
      <c r="A1725" s="5"/>
      <c r="B1725" s="6"/>
      <c r="C1725" s="104"/>
      <c r="D1725" s="104"/>
      <c r="E1725" s="104"/>
      <c r="F1725" s="104"/>
      <c r="G1725" s="104"/>
      <c r="H1725" s="6"/>
      <c r="I1725" s="6"/>
      <c r="J1725" s="66"/>
    </row>
    <row r="1726" spans="1:10" x14ac:dyDescent="0.25">
      <c r="A1726" s="5"/>
      <c r="B1726" s="6"/>
      <c r="C1726" s="104"/>
      <c r="D1726" s="104"/>
      <c r="E1726" s="104"/>
      <c r="F1726" s="104"/>
      <c r="G1726" s="104"/>
      <c r="H1726" s="6"/>
      <c r="I1726" s="6"/>
      <c r="J1726" s="66"/>
    </row>
    <row r="1727" spans="1:10" x14ac:dyDescent="0.25">
      <c r="A1727" s="5"/>
      <c r="B1727" s="6"/>
      <c r="C1727" s="104"/>
      <c r="D1727" s="104"/>
      <c r="E1727" s="104"/>
      <c r="F1727" s="104"/>
      <c r="G1727" s="104"/>
      <c r="H1727" s="6"/>
      <c r="I1727" s="6"/>
      <c r="J1727" s="66"/>
    </row>
    <row r="1728" spans="1:10" x14ac:dyDescent="0.25">
      <c r="A1728" s="5"/>
      <c r="B1728" s="6"/>
      <c r="C1728" s="104"/>
      <c r="D1728" s="104"/>
      <c r="E1728" s="104"/>
      <c r="F1728" s="104"/>
      <c r="G1728" s="104"/>
      <c r="H1728" s="6"/>
      <c r="I1728" s="6"/>
      <c r="J1728" s="66"/>
    </row>
    <row r="1729" spans="1:10" x14ac:dyDescent="0.25">
      <c r="A1729" s="5"/>
      <c r="B1729" s="6"/>
      <c r="C1729" s="104"/>
      <c r="D1729" s="104"/>
      <c r="E1729" s="104"/>
      <c r="F1729" s="104"/>
      <c r="G1729" s="104"/>
      <c r="H1729" s="6"/>
      <c r="I1729" s="6"/>
      <c r="J1729" s="66"/>
    </row>
    <row r="1730" spans="1:10" x14ac:dyDescent="0.25">
      <c r="A1730" s="5"/>
      <c r="B1730" s="6"/>
      <c r="C1730" s="104"/>
      <c r="D1730" s="104"/>
      <c r="E1730" s="104"/>
      <c r="F1730" s="104"/>
      <c r="G1730" s="104"/>
      <c r="H1730" s="6"/>
      <c r="I1730" s="6"/>
      <c r="J1730" s="66"/>
    </row>
    <row r="1731" spans="1:10" x14ac:dyDescent="0.25">
      <c r="A1731" s="5"/>
      <c r="B1731" s="6"/>
      <c r="C1731" s="104"/>
      <c r="D1731" s="104"/>
      <c r="E1731" s="104"/>
      <c r="F1731" s="104"/>
      <c r="G1731" s="104"/>
      <c r="H1731" s="6"/>
      <c r="I1731" s="6"/>
      <c r="J1731" s="66"/>
    </row>
    <row r="1732" spans="1:10" x14ac:dyDescent="0.25">
      <c r="A1732" s="5"/>
      <c r="B1732" s="6"/>
      <c r="C1732" s="104"/>
      <c r="D1732" s="104"/>
      <c r="E1732" s="104"/>
      <c r="F1732" s="104"/>
      <c r="G1732" s="104"/>
      <c r="H1732" s="6"/>
      <c r="I1732" s="6"/>
      <c r="J1732" s="66"/>
    </row>
    <row r="1733" spans="1:10" x14ac:dyDescent="0.25">
      <c r="A1733" s="5"/>
      <c r="B1733" s="6"/>
      <c r="C1733" s="104"/>
      <c r="D1733" s="104"/>
      <c r="E1733" s="104"/>
      <c r="F1733" s="104"/>
      <c r="G1733" s="104"/>
      <c r="H1733" s="6"/>
      <c r="I1733" s="6"/>
      <c r="J1733" s="66"/>
    </row>
    <row r="1734" spans="1:10" x14ac:dyDescent="0.25">
      <c r="A1734" s="5"/>
      <c r="B1734" s="6"/>
      <c r="C1734" s="104"/>
      <c r="D1734" s="104"/>
      <c r="E1734" s="104"/>
      <c r="F1734" s="104"/>
      <c r="G1734" s="104"/>
      <c r="H1734" s="6"/>
      <c r="I1734" s="6"/>
      <c r="J1734" s="66"/>
    </row>
    <row r="1735" spans="1:10" x14ac:dyDescent="0.25">
      <c r="A1735" s="5"/>
      <c r="B1735" s="6"/>
      <c r="C1735" s="104"/>
      <c r="D1735" s="104"/>
      <c r="E1735" s="104"/>
      <c r="F1735" s="104"/>
      <c r="G1735" s="104"/>
      <c r="H1735" s="6"/>
      <c r="I1735" s="6"/>
      <c r="J1735" s="66"/>
    </row>
    <row r="1736" spans="1:10" x14ac:dyDescent="0.25">
      <c r="A1736" s="5"/>
      <c r="B1736" s="6"/>
      <c r="C1736" s="104"/>
      <c r="D1736" s="104"/>
      <c r="E1736" s="104"/>
      <c r="F1736" s="104"/>
      <c r="G1736" s="104"/>
      <c r="H1736" s="6"/>
      <c r="I1736" s="6"/>
      <c r="J1736" s="66"/>
    </row>
    <row r="1737" spans="1:10" x14ac:dyDescent="0.25">
      <c r="A1737" s="5"/>
      <c r="B1737" s="6"/>
      <c r="C1737" s="104"/>
      <c r="D1737" s="104"/>
      <c r="E1737" s="104"/>
      <c r="F1737" s="104"/>
      <c r="G1737" s="104"/>
      <c r="H1737" s="6"/>
      <c r="I1737" s="6"/>
      <c r="J1737" s="66"/>
    </row>
    <row r="1738" spans="1:10" x14ac:dyDescent="0.25">
      <c r="A1738" s="5"/>
      <c r="B1738" s="6"/>
      <c r="C1738" s="104"/>
      <c r="D1738" s="104"/>
      <c r="E1738" s="104"/>
      <c r="F1738" s="104"/>
      <c r="G1738" s="104"/>
      <c r="H1738" s="6"/>
      <c r="I1738" s="6"/>
      <c r="J1738" s="66"/>
    </row>
    <row r="1739" spans="1:10" x14ac:dyDescent="0.25">
      <c r="A1739" s="5"/>
      <c r="B1739" s="6"/>
      <c r="C1739" s="104"/>
      <c r="D1739" s="104"/>
      <c r="E1739" s="104"/>
      <c r="F1739" s="104"/>
      <c r="G1739" s="104"/>
      <c r="H1739" s="6"/>
      <c r="I1739" s="6"/>
      <c r="J1739" s="66"/>
    </row>
    <row r="1740" spans="1:10" x14ac:dyDescent="0.25">
      <c r="A1740" s="5"/>
      <c r="B1740" s="6"/>
      <c r="C1740" s="104"/>
      <c r="D1740" s="104"/>
      <c r="E1740" s="104"/>
      <c r="F1740" s="104"/>
      <c r="G1740" s="104"/>
      <c r="H1740" s="6"/>
      <c r="I1740" s="6"/>
      <c r="J1740" s="66"/>
    </row>
    <row r="1741" spans="1:10" x14ac:dyDescent="0.25">
      <c r="A1741" s="5"/>
      <c r="B1741" s="6"/>
      <c r="C1741" s="104"/>
      <c r="D1741" s="104"/>
      <c r="E1741" s="104"/>
      <c r="F1741" s="104"/>
      <c r="G1741" s="104"/>
      <c r="H1741" s="6"/>
      <c r="I1741" s="6"/>
      <c r="J1741" s="66"/>
    </row>
    <row r="1742" spans="1:10" x14ac:dyDescent="0.25">
      <c r="A1742" s="5"/>
      <c r="B1742" s="6"/>
      <c r="C1742" s="104"/>
      <c r="D1742" s="104"/>
      <c r="E1742" s="104"/>
      <c r="F1742" s="104"/>
      <c r="G1742" s="104"/>
      <c r="H1742" s="6"/>
      <c r="I1742" s="6"/>
      <c r="J1742" s="66"/>
    </row>
    <row r="1743" spans="1:10" x14ac:dyDescent="0.25">
      <c r="A1743" s="5"/>
      <c r="B1743" s="6"/>
      <c r="C1743" s="104"/>
      <c r="D1743" s="104"/>
      <c r="E1743" s="104"/>
      <c r="F1743" s="104"/>
      <c r="G1743" s="104"/>
      <c r="H1743" s="6"/>
      <c r="I1743" s="6"/>
      <c r="J1743" s="66"/>
    </row>
    <row r="1744" spans="1:10" x14ac:dyDescent="0.25">
      <c r="A1744" s="5"/>
      <c r="B1744" s="6"/>
      <c r="C1744" s="104"/>
      <c r="D1744" s="104"/>
      <c r="E1744" s="104"/>
      <c r="F1744" s="104"/>
      <c r="G1744" s="104"/>
      <c r="H1744" s="6"/>
      <c r="I1744" s="6"/>
      <c r="J1744" s="66"/>
    </row>
    <row r="1745" spans="1:10" x14ac:dyDescent="0.25">
      <c r="A1745" s="5"/>
      <c r="B1745" s="6"/>
      <c r="C1745" s="104"/>
      <c r="D1745" s="104"/>
      <c r="E1745" s="104"/>
      <c r="F1745" s="104"/>
      <c r="G1745" s="104"/>
      <c r="H1745" s="6"/>
      <c r="I1745" s="6"/>
      <c r="J1745" s="66"/>
    </row>
    <row r="1746" spans="1:10" x14ac:dyDescent="0.25">
      <c r="A1746" s="5"/>
      <c r="B1746" s="6"/>
      <c r="C1746" s="104"/>
      <c r="D1746" s="104"/>
      <c r="E1746" s="104"/>
      <c r="F1746" s="104"/>
      <c r="G1746" s="104"/>
      <c r="H1746" s="6"/>
      <c r="I1746" s="6"/>
      <c r="J1746" s="66"/>
    </row>
    <row r="1747" spans="1:10" x14ac:dyDescent="0.25">
      <c r="A1747" s="5"/>
      <c r="B1747" s="6"/>
      <c r="C1747" s="104"/>
      <c r="D1747" s="104"/>
      <c r="E1747" s="104"/>
      <c r="F1747" s="104"/>
      <c r="G1747" s="104"/>
      <c r="H1747" s="6"/>
      <c r="I1747" s="6"/>
      <c r="J1747" s="66"/>
    </row>
    <row r="1748" spans="1:10" x14ac:dyDescent="0.25">
      <c r="A1748" s="5"/>
      <c r="B1748" s="6"/>
      <c r="C1748" s="104"/>
      <c r="D1748" s="104"/>
      <c r="E1748" s="104"/>
      <c r="F1748" s="104"/>
      <c r="G1748" s="104"/>
      <c r="H1748" s="6"/>
      <c r="I1748" s="6"/>
      <c r="J1748" s="66"/>
    </row>
    <row r="1749" spans="1:10" x14ac:dyDescent="0.25">
      <c r="A1749" s="5"/>
      <c r="B1749" s="6"/>
      <c r="C1749" s="104"/>
      <c r="D1749" s="104"/>
      <c r="E1749" s="104"/>
      <c r="F1749" s="104"/>
      <c r="G1749" s="104"/>
      <c r="H1749" s="6"/>
      <c r="I1749" s="6"/>
      <c r="J1749" s="66"/>
    </row>
    <row r="1750" spans="1:10" x14ac:dyDescent="0.25">
      <c r="A1750" s="5"/>
      <c r="B1750" s="6"/>
      <c r="C1750" s="104"/>
      <c r="D1750" s="104"/>
      <c r="E1750" s="104"/>
      <c r="F1750" s="104"/>
      <c r="G1750" s="104"/>
      <c r="H1750" s="6"/>
      <c r="I1750" s="6"/>
      <c r="J1750" s="66"/>
    </row>
    <row r="1751" spans="1:10" x14ac:dyDescent="0.25">
      <c r="A1751" s="5"/>
      <c r="B1751" s="6"/>
      <c r="C1751" s="104"/>
      <c r="D1751" s="104"/>
      <c r="E1751" s="104"/>
      <c r="F1751" s="104"/>
      <c r="G1751" s="104"/>
      <c r="H1751" s="6"/>
      <c r="I1751" s="6"/>
      <c r="J1751" s="66"/>
    </row>
    <row r="1752" spans="1:10" x14ac:dyDescent="0.25">
      <c r="A1752" s="5"/>
      <c r="B1752" s="6"/>
      <c r="C1752" s="104"/>
      <c r="D1752" s="104"/>
      <c r="E1752" s="104"/>
      <c r="F1752" s="104"/>
      <c r="G1752" s="104"/>
      <c r="H1752" s="6"/>
      <c r="I1752" s="6"/>
      <c r="J1752" s="66"/>
    </row>
    <row r="1753" spans="1:10" x14ac:dyDescent="0.25">
      <c r="A1753" s="5"/>
      <c r="B1753" s="6"/>
      <c r="C1753" s="104"/>
      <c r="D1753" s="104"/>
      <c r="E1753" s="104"/>
      <c r="F1753" s="104"/>
      <c r="G1753" s="104"/>
      <c r="H1753" s="6"/>
      <c r="I1753" s="6"/>
      <c r="J1753" s="66"/>
    </row>
    <row r="1754" spans="1:10" x14ac:dyDescent="0.25">
      <c r="A1754" s="5"/>
      <c r="B1754" s="6"/>
      <c r="C1754" s="104"/>
      <c r="D1754" s="104"/>
      <c r="E1754" s="104"/>
      <c r="F1754" s="104"/>
      <c r="G1754" s="104"/>
      <c r="H1754" s="6"/>
      <c r="I1754" s="6"/>
      <c r="J1754" s="66"/>
    </row>
    <row r="1755" spans="1:10" x14ac:dyDescent="0.25">
      <c r="A1755" s="5"/>
      <c r="B1755" s="6"/>
      <c r="C1755" s="104"/>
      <c r="D1755" s="104"/>
      <c r="E1755" s="104"/>
      <c r="F1755" s="104"/>
      <c r="G1755" s="104"/>
      <c r="H1755" s="6"/>
      <c r="I1755" s="6"/>
      <c r="J1755" s="66"/>
    </row>
    <row r="1756" spans="1:10" x14ac:dyDescent="0.25">
      <c r="A1756" s="5"/>
      <c r="B1756" s="6"/>
      <c r="C1756" s="104"/>
      <c r="D1756" s="104"/>
      <c r="E1756" s="104"/>
      <c r="F1756" s="104"/>
      <c r="G1756" s="104"/>
      <c r="H1756" s="6"/>
      <c r="I1756" s="6"/>
      <c r="J1756" s="66"/>
    </row>
    <row r="1757" spans="1:10" x14ac:dyDescent="0.25">
      <c r="A1757" s="5"/>
      <c r="B1757" s="6"/>
      <c r="C1757" s="104"/>
      <c r="D1757" s="104"/>
      <c r="E1757" s="104"/>
      <c r="F1757" s="104"/>
      <c r="G1757" s="104"/>
      <c r="H1757" s="6"/>
      <c r="I1757" s="6"/>
      <c r="J1757" s="66"/>
    </row>
    <row r="1758" spans="1:10" x14ac:dyDescent="0.25">
      <c r="A1758" s="5"/>
      <c r="B1758" s="6"/>
      <c r="C1758" s="104"/>
      <c r="D1758" s="104"/>
      <c r="E1758" s="104"/>
      <c r="F1758" s="104"/>
      <c r="G1758" s="104"/>
      <c r="H1758" s="6"/>
      <c r="I1758" s="6"/>
      <c r="J1758" s="66"/>
    </row>
    <row r="1759" spans="1:10" x14ac:dyDescent="0.25">
      <c r="A1759" s="5"/>
      <c r="B1759" s="6"/>
      <c r="C1759" s="104"/>
      <c r="D1759" s="104"/>
      <c r="E1759" s="104"/>
      <c r="F1759" s="104"/>
      <c r="G1759" s="104"/>
      <c r="H1759" s="6"/>
      <c r="I1759" s="6"/>
      <c r="J1759" s="66"/>
    </row>
    <row r="1760" spans="1:10" x14ac:dyDescent="0.25">
      <c r="A1760" s="5"/>
      <c r="B1760" s="6"/>
      <c r="C1760" s="104"/>
      <c r="D1760" s="104"/>
      <c r="E1760" s="104"/>
      <c r="F1760" s="104"/>
      <c r="G1760" s="104"/>
      <c r="H1760" s="6"/>
      <c r="I1760" s="6"/>
      <c r="J1760" s="66"/>
    </row>
    <row r="1761" spans="1:10" x14ac:dyDescent="0.25">
      <c r="A1761" s="5"/>
      <c r="B1761" s="6"/>
      <c r="C1761" s="104"/>
      <c r="D1761" s="104"/>
      <c r="E1761" s="104"/>
      <c r="F1761" s="104"/>
      <c r="G1761" s="104"/>
      <c r="H1761" s="6"/>
      <c r="I1761" s="6"/>
      <c r="J1761" s="66"/>
    </row>
    <row r="1762" spans="1:10" x14ac:dyDescent="0.25">
      <c r="A1762" s="5"/>
      <c r="B1762" s="6"/>
      <c r="C1762" s="104"/>
      <c r="D1762" s="104"/>
      <c r="E1762" s="104"/>
      <c r="F1762" s="104"/>
      <c r="G1762" s="104"/>
      <c r="H1762" s="6"/>
      <c r="I1762" s="6"/>
      <c r="J1762" s="66"/>
    </row>
    <row r="1763" spans="1:10" x14ac:dyDescent="0.25">
      <c r="A1763" s="5"/>
      <c r="B1763" s="6"/>
      <c r="C1763" s="104"/>
      <c r="D1763" s="104"/>
      <c r="E1763" s="104"/>
      <c r="F1763" s="104"/>
      <c r="G1763" s="104"/>
      <c r="H1763" s="6"/>
      <c r="I1763" s="6"/>
      <c r="J1763" s="66"/>
    </row>
    <row r="1764" spans="1:10" x14ac:dyDescent="0.25">
      <c r="A1764" s="5"/>
      <c r="B1764" s="6"/>
      <c r="C1764" s="104"/>
      <c r="D1764" s="104"/>
      <c r="E1764" s="104"/>
      <c r="F1764" s="104"/>
      <c r="G1764" s="104"/>
      <c r="H1764" s="6"/>
      <c r="I1764" s="6"/>
      <c r="J1764" s="66"/>
    </row>
    <row r="1765" spans="1:10" x14ac:dyDescent="0.25">
      <c r="A1765" s="5"/>
      <c r="B1765" s="6"/>
      <c r="C1765" s="104"/>
      <c r="D1765" s="104"/>
      <c r="E1765" s="104"/>
      <c r="F1765" s="104"/>
      <c r="G1765" s="104"/>
      <c r="H1765" s="6"/>
      <c r="I1765" s="6"/>
      <c r="J1765" s="66"/>
    </row>
    <row r="1766" spans="1:10" x14ac:dyDescent="0.25">
      <c r="A1766" s="5"/>
      <c r="B1766" s="6"/>
      <c r="C1766" s="104"/>
      <c r="D1766" s="104"/>
      <c r="E1766" s="104"/>
      <c r="F1766" s="104"/>
      <c r="G1766" s="104"/>
      <c r="H1766" s="6"/>
      <c r="I1766" s="6"/>
      <c r="J1766" s="66"/>
    </row>
    <row r="1767" spans="1:10" x14ac:dyDescent="0.25">
      <c r="A1767" s="5"/>
      <c r="B1767" s="6"/>
      <c r="C1767" s="104"/>
      <c r="D1767" s="104"/>
      <c r="E1767" s="104"/>
      <c r="F1767" s="104"/>
      <c r="G1767" s="104"/>
      <c r="H1767" s="6"/>
      <c r="I1767" s="6"/>
      <c r="J1767" s="66"/>
    </row>
    <row r="1768" spans="1:10" x14ac:dyDescent="0.25">
      <c r="A1768" s="5"/>
      <c r="B1768" s="6"/>
      <c r="C1768" s="104"/>
      <c r="D1768" s="104"/>
      <c r="E1768" s="104"/>
      <c r="F1768" s="104"/>
      <c r="G1768" s="104"/>
      <c r="H1768" s="6"/>
      <c r="I1768" s="6"/>
      <c r="J1768" s="66"/>
    </row>
    <row r="1769" spans="1:10" x14ac:dyDescent="0.25">
      <c r="A1769" s="5"/>
      <c r="B1769" s="6"/>
      <c r="C1769" s="104"/>
      <c r="D1769" s="104"/>
      <c r="E1769" s="104"/>
      <c r="F1769" s="104"/>
      <c r="G1769" s="104"/>
      <c r="H1769" s="6"/>
      <c r="I1769" s="6"/>
      <c r="J1769" s="66"/>
    </row>
    <row r="1770" spans="1:10" x14ac:dyDescent="0.25">
      <c r="A1770" s="5"/>
      <c r="B1770" s="6"/>
      <c r="C1770" s="104"/>
      <c r="D1770" s="104"/>
      <c r="E1770" s="104"/>
      <c r="F1770" s="104"/>
      <c r="G1770" s="104"/>
      <c r="H1770" s="6"/>
      <c r="I1770" s="6"/>
      <c r="J1770" s="66"/>
    </row>
    <row r="1771" spans="1:10" x14ac:dyDescent="0.25">
      <c r="A1771" s="5"/>
      <c r="B1771" s="6"/>
      <c r="C1771" s="104"/>
      <c r="D1771" s="104"/>
      <c r="E1771" s="104"/>
      <c r="F1771" s="104"/>
      <c r="G1771" s="104"/>
      <c r="H1771" s="6"/>
      <c r="I1771" s="6"/>
      <c r="J1771" s="66"/>
    </row>
    <row r="1772" spans="1:10" x14ac:dyDescent="0.25">
      <c r="A1772" s="5"/>
      <c r="B1772" s="6"/>
      <c r="C1772" s="104"/>
      <c r="D1772" s="104"/>
      <c r="E1772" s="104"/>
      <c r="F1772" s="104"/>
      <c r="G1772" s="104"/>
      <c r="H1772" s="6"/>
      <c r="I1772" s="6"/>
      <c r="J1772" s="66"/>
    </row>
    <row r="1773" spans="1:10" x14ac:dyDescent="0.25">
      <c r="A1773" s="5"/>
      <c r="B1773" s="6"/>
      <c r="C1773" s="104"/>
      <c r="D1773" s="104"/>
      <c r="E1773" s="104"/>
      <c r="F1773" s="104"/>
      <c r="G1773" s="104"/>
      <c r="H1773" s="6"/>
      <c r="I1773" s="6"/>
      <c r="J1773" s="66"/>
    </row>
    <row r="1774" spans="1:10" x14ac:dyDescent="0.25">
      <c r="A1774" s="5"/>
      <c r="B1774" s="6"/>
      <c r="C1774" s="104"/>
      <c r="D1774" s="104"/>
      <c r="E1774" s="104"/>
      <c r="F1774" s="104"/>
      <c r="G1774" s="104"/>
      <c r="H1774" s="6"/>
      <c r="I1774" s="6"/>
      <c r="J1774" s="66"/>
    </row>
    <row r="1775" spans="1:10" x14ac:dyDescent="0.25">
      <c r="A1775" s="5"/>
      <c r="B1775" s="6"/>
      <c r="C1775" s="104"/>
      <c r="D1775" s="104"/>
      <c r="E1775" s="104"/>
      <c r="F1775" s="104"/>
      <c r="G1775" s="104"/>
      <c r="H1775" s="6"/>
      <c r="I1775" s="6"/>
      <c r="J1775" s="66"/>
    </row>
    <row r="1776" spans="1:10" x14ac:dyDescent="0.25">
      <c r="A1776" s="5"/>
      <c r="B1776" s="6"/>
      <c r="C1776" s="104"/>
      <c r="D1776" s="104"/>
      <c r="E1776" s="104"/>
      <c r="F1776" s="104"/>
      <c r="G1776" s="104"/>
      <c r="H1776" s="6"/>
      <c r="I1776" s="6"/>
      <c r="J1776" s="66"/>
    </row>
    <row r="1777" spans="1:10" x14ac:dyDescent="0.25">
      <c r="A1777" s="5"/>
      <c r="B1777" s="6"/>
      <c r="C1777" s="104"/>
      <c r="D1777" s="104"/>
      <c r="E1777" s="104"/>
      <c r="F1777" s="104"/>
      <c r="G1777" s="104"/>
      <c r="H1777" s="6"/>
      <c r="I1777" s="6"/>
      <c r="J1777" s="66"/>
    </row>
    <row r="1778" spans="1:10" x14ac:dyDescent="0.25">
      <c r="A1778" s="5"/>
      <c r="B1778" s="6"/>
      <c r="C1778" s="104"/>
      <c r="D1778" s="104"/>
      <c r="E1778" s="104"/>
      <c r="F1778" s="104"/>
      <c r="G1778" s="104"/>
      <c r="H1778" s="6"/>
      <c r="I1778" s="6"/>
      <c r="J1778" s="66"/>
    </row>
    <row r="1779" spans="1:10" x14ac:dyDescent="0.25">
      <c r="A1779" s="5"/>
      <c r="B1779" s="6"/>
      <c r="C1779" s="104"/>
      <c r="D1779" s="104"/>
      <c r="E1779" s="104"/>
      <c r="F1779" s="104"/>
      <c r="G1779" s="104"/>
      <c r="H1779" s="6"/>
      <c r="I1779" s="6"/>
      <c r="J1779" s="66"/>
    </row>
    <row r="1780" spans="1:10" x14ac:dyDescent="0.25">
      <c r="A1780" s="5"/>
      <c r="B1780" s="6"/>
      <c r="C1780" s="104"/>
      <c r="D1780" s="104"/>
      <c r="E1780" s="104"/>
      <c r="F1780" s="104"/>
      <c r="G1780" s="104"/>
      <c r="H1780" s="6"/>
      <c r="I1780" s="6"/>
      <c r="J1780" s="66"/>
    </row>
    <row r="1781" spans="1:10" x14ac:dyDescent="0.25">
      <c r="A1781" s="5"/>
      <c r="B1781" s="6"/>
      <c r="C1781" s="104"/>
      <c r="D1781" s="104"/>
      <c r="E1781" s="104"/>
      <c r="F1781" s="104"/>
      <c r="G1781" s="104"/>
      <c r="H1781" s="6"/>
      <c r="I1781" s="6"/>
      <c r="J1781" s="66"/>
    </row>
    <row r="1782" spans="1:10" x14ac:dyDescent="0.25">
      <c r="A1782" s="5"/>
      <c r="B1782" s="6"/>
      <c r="C1782" s="104"/>
      <c r="D1782" s="104"/>
      <c r="E1782" s="104"/>
      <c r="F1782" s="104"/>
      <c r="G1782" s="104"/>
      <c r="H1782" s="6"/>
      <c r="I1782" s="6"/>
      <c r="J1782" s="66"/>
    </row>
    <row r="1783" spans="1:10" x14ac:dyDescent="0.25">
      <c r="A1783" s="5"/>
      <c r="B1783" s="6"/>
      <c r="C1783" s="104"/>
      <c r="D1783" s="104"/>
      <c r="E1783" s="104"/>
      <c r="F1783" s="104"/>
      <c r="G1783" s="104"/>
      <c r="H1783" s="6"/>
      <c r="I1783" s="6"/>
      <c r="J1783" s="66"/>
    </row>
    <row r="1784" spans="1:10" x14ac:dyDescent="0.25">
      <c r="A1784" s="5"/>
      <c r="B1784" s="6"/>
      <c r="C1784" s="104"/>
      <c r="D1784" s="104"/>
      <c r="E1784" s="104"/>
      <c r="F1784" s="104"/>
      <c r="G1784" s="104"/>
      <c r="H1784" s="6"/>
      <c r="I1784" s="6"/>
      <c r="J1784" s="66"/>
    </row>
    <row r="1785" spans="1:10" x14ac:dyDescent="0.25">
      <c r="A1785" s="5"/>
      <c r="B1785" s="6"/>
      <c r="C1785" s="104"/>
      <c r="D1785" s="104"/>
      <c r="E1785" s="104"/>
      <c r="F1785" s="104"/>
      <c r="G1785" s="104"/>
      <c r="H1785" s="6"/>
      <c r="I1785" s="6"/>
      <c r="J1785" s="66"/>
    </row>
    <row r="1786" spans="1:10" x14ac:dyDescent="0.25">
      <c r="A1786" s="5"/>
      <c r="B1786" s="6"/>
      <c r="C1786" s="104"/>
      <c r="D1786" s="104"/>
      <c r="E1786" s="104"/>
      <c r="F1786" s="104"/>
      <c r="G1786" s="104"/>
      <c r="H1786" s="6"/>
      <c r="I1786" s="6"/>
      <c r="J1786" s="66"/>
    </row>
    <row r="1787" spans="1:10" x14ac:dyDescent="0.25">
      <c r="A1787" s="5"/>
      <c r="B1787" s="6"/>
      <c r="C1787" s="104"/>
      <c r="D1787" s="104"/>
      <c r="E1787" s="104"/>
      <c r="F1787" s="104"/>
      <c r="G1787" s="104"/>
      <c r="H1787" s="6"/>
      <c r="I1787" s="6"/>
      <c r="J1787" s="66"/>
    </row>
    <row r="1788" spans="1:10" x14ac:dyDescent="0.25">
      <c r="A1788" s="5"/>
      <c r="B1788" s="6"/>
      <c r="C1788" s="104"/>
      <c r="D1788" s="104"/>
      <c r="E1788" s="104"/>
      <c r="F1788" s="104"/>
      <c r="G1788" s="104"/>
      <c r="H1788" s="6"/>
      <c r="I1788" s="6"/>
      <c r="J1788" s="66"/>
    </row>
    <row r="1789" spans="1:10" x14ac:dyDescent="0.25">
      <c r="A1789" s="5"/>
      <c r="B1789" s="6"/>
      <c r="C1789" s="104"/>
      <c r="D1789" s="104"/>
      <c r="E1789" s="104"/>
      <c r="F1789" s="104"/>
      <c r="G1789" s="104"/>
      <c r="H1789" s="6"/>
      <c r="I1789" s="6"/>
      <c r="J1789" s="66"/>
    </row>
    <row r="1790" spans="1:10" x14ac:dyDescent="0.25">
      <c r="A1790" s="5"/>
      <c r="B1790" s="6"/>
      <c r="C1790" s="104"/>
      <c r="D1790" s="104"/>
      <c r="E1790" s="104"/>
      <c r="F1790" s="104"/>
      <c r="G1790" s="104"/>
      <c r="H1790" s="6"/>
      <c r="I1790" s="6"/>
      <c r="J1790" s="66"/>
    </row>
    <row r="1791" spans="1:10" x14ac:dyDescent="0.25">
      <c r="A1791" s="5"/>
      <c r="B1791" s="6"/>
      <c r="C1791" s="104"/>
      <c r="D1791" s="104"/>
      <c r="E1791" s="104"/>
      <c r="F1791" s="104"/>
      <c r="G1791" s="104"/>
      <c r="H1791" s="6"/>
      <c r="I1791" s="6"/>
      <c r="J1791" s="66"/>
    </row>
    <row r="1792" spans="1:10" x14ac:dyDescent="0.25">
      <c r="A1792" s="5"/>
      <c r="B1792" s="6"/>
      <c r="C1792" s="104"/>
      <c r="D1792" s="104"/>
      <c r="E1792" s="104"/>
      <c r="F1792" s="104"/>
      <c r="G1792" s="104"/>
      <c r="H1792" s="6"/>
      <c r="I1792" s="6"/>
      <c r="J1792" s="66"/>
    </row>
    <row r="1793" spans="1:10" x14ac:dyDescent="0.25">
      <c r="A1793" s="5"/>
      <c r="B1793" s="6"/>
      <c r="C1793" s="104"/>
      <c r="D1793" s="104"/>
      <c r="E1793" s="104"/>
      <c r="F1793" s="104"/>
      <c r="G1793" s="104"/>
      <c r="H1793" s="6"/>
      <c r="I1793" s="6"/>
      <c r="J1793" s="66"/>
    </row>
    <row r="1794" spans="1:10" x14ac:dyDescent="0.25">
      <c r="A1794" s="5"/>
      <c r="B1794" s="6"/>
      <c r="C1794" s="104"/>
      <c r="D1794" s="104"/>
      <c r="E1794" s="104"/>
      <c r="F1794" s="104"/>
      <c r="G1794" s="104"/>
      <c r="H1794" s="6"/>
      <c r="I1794" s="6"/>
      <c r="J1794" s="66"/>
    </row>
    <row r="1795" spans="1:10" x14ac:dyDescent="0.25">
      <c r="A1795" s="5"/>
      <c r="B1795" s="6"/>
      <c r="C1795" s="104"/>
      <c r="D1795" s="104"/>
      <c r="E1795" s="104"/>
      <c r="F1795" s="104"/>
      <c r="G1795" s="104"/>
      <c r="H1795" s="6"/>
      <c r="I1795" s="6"/>
      <c r="J1795" s="66"/>
    </row>
    <row r="1796" spans="1:10" x14ac:dyDescent="0.25">
      <c r="A1796" s="5"/>
      <c r="B1796" s="6"/>
      <c r="C1796" s="104"/>
      <c r="D1796" s="104"/>
      <c r="E1796" s="104"/>
      <c r="F1796" s="104"/>
      <c r="G1796" s="104"/>
      <c r="H1796" s="6"/>
      <c r="I1796" s="6"/>
      <c r="J1796" s="66"/>
    </row>
    <row r="1797" spans="1:10" x14ac:dyDescent="0.25">
      <c r="A1797" s="5"/>
      <c r="B1797" s="6"/>
      <c r="C1797" s="104"/>
      <c r="D1797" s="104"/>
      <c r="E1797" s="104"/>
      <c r="F1797" s="104"/>
      <c r="G1797" s="104"/>
      <c r="H1797" s="6"/>
      <c r="I1797" s="6"/>
      <c r="J1797" s="66"/>
    </row>
    <row r="1798" spans="1:10" x14ac:dyDescent="0.25">
      <c r="A1798" s="5"/>
      <c r="B1798" s="6"/>
      <c r="C1798" s="104"/>
      <c r="D1798" s="104"/>
      <c r="E1798" s="104"/>
      <c r="F1798" s="104"/>
      <c r="G1798" s="104"/>
      <c r="H1798" s="6"/>
      <c r="I1798" s="6"/>
      <c r="J1798" s="66"/>
    </row>
    <row r="1799" spans="1:10" x14ac:dyDescent="0.25">
      <c r="A1799" s="5"/>
      <c r="B1799" s="6"/>
      <c r="C1799" s="104"/>
      <c r="D1799" s="104"/>
      <c r="E1799" s="104"/>
      <c r="F1799" s="104"/>
      <c r="G1799" s="104"/>
      <c r="H1799" s="6"/>
      <c r="I1799" s="6"/>
      <c r="J1799" s="66"/>
    </row>
    <row r="1800" spans="1:10" x14ac:dyDescent="0.25">
      <c r="A1800" s="5"/>
      <c r="B1800" s="6"/>
      <c r="C1800" s="104"/>
      <c r="D1800" s="104"/>
      <c r="E1800" s="104"/>
      <c r="F1800" s="104"/>
      <c r="G1800" s="104"/>
      <c r="H1800" s="6"/>
      <c r="I1800" s="6"/>
      <c r="J1800" s="66"/>
    </row>
    <row r="1801" spans="1:10" x14ac:dyDescent="0.25">
      <c r="A1801" s="5"/>
      <c r="B1801" s="6"/>
      <c r="C1801" s="104"/>
      <c r="D1801" s="104"/>
      <c r="E1801" s="104"/>
      <c r="F1801" s="104"/>
      <c r="G1801" s="104"/>
      <c r="H1801" s="6"/>
      <c r="I1801" s="6"/>
      <c r="J1801" s="66"/>
    </row>
    <row r="1802" spans="1:10" x14ac:dyDescent="0.25">
      <c r="A1802" s="5"/>
      <c r="B1802" s="6"/>
      <c r="C1802" s="104"/>
      <c r="D1802" s="104"/>
      <c r="E1802" s="104"/>
      <c r="F1802" s="104"/>
      <c r="G1802" s="104"/>
      <c r="H1802" s="6"/>
      <c r="I1802" s="6"/>
      <c r="J1802" s="66"/>
    </row>
    <row r="1803" spans="1:10" x14ac:dyDescent="0.25">
      <c r="A1803" s="5"/>
      <c r="B1803" s="6"/>
      <c r="C1803" s="104"/>
      <c r="D1803" s="104"/>
      <c r="E1803" s="104"/>
      <c r="F1803" s="104"/>
      <c r="G1803" s="104"/>
      <c r="H1803" s="6"/>
      <c r="I1803" s="6"/>
      <c r="J1803" s="66"/>
    </row>
    <row r="1804" spans="1:10" x14ac:dyDescent="0.25">
      <c r="A1804" s="5"/>
      <c r="B1804" s="6"/>
      <c r="C1804" s="104"/>
      <c r="D1804" s="104"/>
      <c r="E1804" s="104"/>
      <c r="F1804" s="104"/>
      <c r="G1804" s="104"/>
      <c r="H1804" s="6"/>
      <c r="I1804" s="6"/>
      <c r="J1804" s="66"/>
    </row>
    <row r="1805" spans="1:10" x14ac:dyDescent="0.25">
      <c r="A1805" s="5"/>
      <c r="B1805" s="6"/>
      <c r="C1805" s="104"/>
      <c r="D1805" s="104"/>
      <c r="E1805" s="104"/>
      <c r="F1805" s="104"/>
      <c r="G1805" s="104"/>
      <c r="H1805" s="6"/>
      <c r="I1805" s="6"/>
      <c r="J1805" s="66"/>
    </row>
    <row r="1806" spans="1:10" x14ac:dyDescent="0.25">
      <c r="A1806" s="5"/>
      <c r="B1806" s="6"/>
      <c r="C1806" s="104"/>
      <c r="D1806" s="104"/>
      <c r="E1806" s="104"/>
      <c r="F1806" s="104"/>
      <c r="G1806" s="104"/>
      <c r="H1806" s="6"/>
      <c r="I1806" s="6"/>
      <c r="J1806" s="66"/>
    </row>
    <row r="1807" spans="1:10" x14ac:dyDescent="0.25">
      <c r="A1807" s="5"/>
      <c r="B1807" s="6"/>
      <c r="C1807" s="104"/>
      <c r="D1807" s="104"/>
      <c r="E1807" s="104"/>
      <c r="F1807" s="104"/>
      <c r="G1807" s="104"/>
      <c r="H1807" s="6"/>
      <c r="I1807" s="6"/>
      <c r="J1807" s="66"/>
    </row>
    <row r="1808" spans="1:10" x14ac:dyDescent="0.25">
      <c r="A1808" s="5"/>
      <c r="B1808" s="6"/>
      <c r="C1808" s="104"/>
      <c r="D1808" s="104"/>
      <c r="E1808" s="104"/>
      <c r="F1808" s="104"/>
      <c r="G1808" s="104"/>
      <c r="H1808" s="6"/>
      <c r="I1808" s="6"/>
      <c r="J1808" s="66"/>
    </row>
    <row r="1809" spans="1:10" x14ac:dyDescent="0.25">
      <c r="A1809" s="5"/>
      <c r="B1809" s="6"/>
      <c r="C1809" s="104"/>
      <c r="D1809" s="104"/>
      <c r="E1809" s="104"/>
      <c r="F1809" s="104"/>
      <c r="G1809" s="104"/>
      <c r="H1809" s="6"/>
      <c r="I1809" s="6"/>
      <c r="J1809" s="66"/>
    </row>
    <row r="1810" spans="1:10" x14ac:dyDescent="0.25">
      <c r="A1810" s="5"/>
      <c r="B1810" s="6"/>
      <c r="C1810" s="104"/>
      <c r="D1810" s="104"/>
      <c r="E1810" s="104"/>
      <c r="F1810" s="104"/>
      <c r="G1810" s="104"/>
      <c r="H1810" s="6"/>
      <c r="I1810" s="6"/>
      <c r="J1810" s="66"/>
    </row>
    <row r="1811" spans="1:10" x14ac:dyDescent="0.25">
      <c r="A1811" s="5"/>
      <c r="B1811" s="6"/>
      <c r="C1811" s="104"/>
      <c r="D1811" s="104"/>
      <c r="E1811" s="104"/>
      <c r="F1811" s="104"/>
      <c r="G1811" s="104"/>
      <c r="H1811" s="6"/>
      <c r="I1811" s="6"/>
      <c r="J1811" s="66"/>
    </row>
    <row r="1812" spans="1:10" x14ac:dyDescent="0.25">
      <c r="A1812" s="5"/>
      <c r="B1812" s="6"/>
      <c r="C1812" s="104"/>
      <c r="D1812" s="104"/>
      <c r="E1812" s="104"/>
      <c r="F1812" s="104"/>
      <c r="G1812" s="104"/>
      <c r="H1812" s="6"/>
      <c r="I1812" s="6"/>
      <c r="J1812" s="66"/>
    </row>
    <row r="1813" spans="1:10" x14ac:dyDescent="0.25">
      <c r="A1813" s="5"/>
      <c r="B1813" s="6"/>
      <c r="C1813" s="104"/>
      <c r="D1813" s="104"/>
      <c r="E1813" s="104"/>
      <c r="F1813" s="104"/>
      <c r="G1813" s="104"/>
      <c r="H1813" s="6"/>
      <c r="I1813" s="6"/>
      <c r="J1813" s="66"/>
    </row>
    <row r="1814" spans="1:10" x14ac:dyDescent="0.25">
      <c r="A1814" s="5"/>
      <c r="B1814" s="6"/>
      <c r="C1814" s="104"/>
      <c r="D1814" s="104"/>
      <c r="E1814" s="104"/>
      <c r="F1814" s="104"/>
      <c r="G1814" s="104"/>
      <c r="H1814" s="6"/>
      <c r="I1814" s="6"/>
      <c r="J1814" s="66"/>
    </row>
    <row r="1815" spans="1:10" x14ac:dyDescent="0.25">
      <c r="A1815" s="5"/>
      <c r="B1815" s="6"/>
      <c r="C1815" s="104"/>
      <c r="D1815" s="104"/>
      <c r="E1815" s="104"/>
      <c r="F1815" s="104"/>
      <c r="G1815" s="104"/>
      <c r="H1815" s="6"/>
      <c r="I1815" s="6"/>
      <c r="J1815" s="66"/>
    </row>
    <row r="1816" spans="1:10" x14ac:dyDescent="0.25">
      <c r="A1816" s="5"/>
      <c r="B1816" s="6"/>
      <c r="C1816" s="104"/>
      <c r="D1816" s="104"/>
      <c r="E1816" s="104"/>
      <c r="F1816" s="104"/>
      <c r="G1816" s="104"/>
      <c r="H1816" s="6"/>
      <c r="I1816" s="6"/>
      <c r="J1816" s="66"/>
    </row>
    <row r="1817" spans="1:10" x14ac:dyDescent="0.25">
      <c r="A1817" s="5"/>
      <c r="B1817" s="6"/>
      <c r="C1817" s="104"/>
      <c r="D1817" s="104"/>
      <c r="E1817" s="104"/>
      <c r="F1817" s="104"/>
      <c r="G1817" s="104"/>
      <c r="H1817" s="6"/>
      <c r="I1817" s="6"/>
      <c r="J1817" s="66"/>
    </row>
    <row r="1818" spans="1:10" x14ac:dyDescent="0.25">
      <c r="A1818" s="5"/>
      <c r="B1818" s="6"/>
      <c r="C1818" s="104"/>
      <c r="D1818" s="104"/>
      <c r="E1818" s="104"/>
      <c r="F1818" s="104"/>
      <c r="G1818" s="104"/>
      <c r="H1818" s="6"/>
      <c r="I1818" s="6"/>
      <c r="J1818" s="66"/>
    </row>
    <row r="1819" spans="1:10" x14ac:dyDescent="0.25">
      <c r="A1819" s="5"/>
      <c r="B1819" s="6"/>
      <c r="C1819" s="104"/>
      <c r="D1819" s="104"/>
      <c r="E1819" s="104"/>
      <c r="F1819" s="104"/>
      <c r="G1819" s="104"/>
      <c r="H1819" s="6"/>
      <c r="I1819" s="6"/>
      <c r="J1819" s="66"/>
    </row>
    <row r="1820" spans="1:10" x14ac:dyDescent="0.25">
      <c r="A1820" s="5"/>
      <c r="B1820" s="6"/>
      <c r="C1820" s="104"/>
      <c r="D1820" s="104"/>
      <c r="E1820" s="104"/>
      <c r="F1820" s="104"/>
      <c r="G1820" s="104"/>
      <c r="H1820" s="6"/>
      <c r="I1820" s="6"/>
      <c r="J1820" s="66"/>
    </row>
    <row r="1821" spans="1:10" x14ac:dyDescent="0.25">
      <c r="A1821" s="5"/>
      <c r="B1821" s="6"/>
      <c r="C1821" s="104"/>
      <c r="D1821" s="104"/>
      <c r="E1821" s="104"/>
      <c r="F1821" s="104"/>
      <c r="G1821" s="104"/>
      <c r="H1821" s="6"/>
      <c r="I1821" s="6"/>
      <c r="J1821" s="66"/>
    </row>
    <row r="1822" spans="1:10" x14ac:dyDescent="0.25">
      <c r="A1822" s="5"/>
      <c r="B1822" s="6"/>
      <c r="C1822" s="104"/>
      <c r="D1822" s="104"/>
      <c r="E1822" s="104"/>
      <c r="F1822" s="104"/>
      <c r="G1822" s="104"/>
      <c r="H1822" s="6"/>
      <c r="I1822" s="6"/>
      <c r="J1822" s="66"/>
    </row>
    <row r="1823" spans="1:10" x14ac:dyDescent="0.25">
      <c r="A1823" s="5"/>
      <c r="B1823" s="6"/>
      <c r="C1823" s="104"/>
      <c r="D1823" s="104"/>
      <c r="E1823" s="104"/>
      <c r="F1823" s="104"/>
      <c r="G1823" s="104"/>
      <c r="H1823" s="6"/>
      <c r="I1823" s="6"/>
      <c r="J1823" s="66"/>
    </row>
    <row r="1824" spans="1:10" x14ac:dyDescent="0.25">
      <c r="A1824" s="5"/>
      <c r="B1824" s="6"/>
      <c r="C1824" s="104"/>
      <c r="D1824" s="104"/>
      <c r="E1824" s="104"/>
      <c r="F1824" s="104"/>
      <c r="G1824" s="104"/>
      <c r="H1824" s="6"/>
      <c r="I1824" s="6"/>
      <c r="J1824" s="66"/>
    </row>
    <row r="1825" spans="1:10" x14ac:dyDescent="0.25">
      <c r="A1825" s="5"/>
      <c r="B1825" s="6"/>
      <c r="C1825" s="104"/>
      <c r="D1825" s="104"/>
      <c r="E1825" s="104"/>
      <c r="F1825" s="104"/>
      <c r="G1825" s="104"/>
      <c r="H1825" s="6"/>
      <c r="I1825" s="6"/>
      <c r="J1825" s="66"/>
    </row>
    <row r="1826" spans="1:10" x14ac:dyDescent="0.25">
      <c r="A1826" s="5"/>
      <c r="B1826" s="6"/>
      <c r="C1826" s="104"/>
      <c r="D1826" s="104"/>
      <c r="E1826" s="104"/>
      <c r="F1826" s="104"/>
      <c r="G1826" s="104"/>
      <c r="H1826" s="6"/>
      <c r="I1826" s="6"/>
      <c r="J1826" s="66"/>
    </row>
    <row r="1827" spans="1:10" x14ac:dyDescent="0.25">
      <c r="A1827" s="5"/>
      <c r="B1827" s="6"/>
      <c r="C1827" s="104"/>
      <c r="D1827" s="104"/>
      <c r="E1827" s="104"/>
      <c r="F1827" s="104"/>
      <c r="G1827" s="104"/>
      <c r="H1827" s="6"/>
      <c r="I1827" s="6"/>
      <c r="J1827" s="66"/>
    </row>
    <row r="1828" spans="1:10" x14ac:dyDescent="0.25">
      <c r="A1828" s="5"/>
      <c r="B1828" s="6"/>
      <c r="C1828" s="104"/>
      <c r="D1828" s="104"/>
      <c r="E1828" s="104"/>
      <c r="F1828" s="104"/>
      <c r="G1828" s="104"/>
      <c r="H1828" s="6"/>
      <c r="I1828" s="6"/>
      <c r="J1828" s="66"/>
    </row>
    <row r="1829" spans="1:10" x14ac:dyDescent="0.25">
      <c r="A1829" s="5"/>
      <c r="B1829" s="6"/>
      <c r="C1829" s="104"/>
      <c r="D1829" s="104"/>
      <c r="E1829" s="104"/>
      <c r="F1829" s="104"/>
      <c r="G1829" s="104"/>
      <c r="H1829" s="6"/>
      <c r="I1829" s="6"/>
      <c r="J1829" s="66"/>
    </row>
    <row r="1830" spans="1:10" x14ac:dyDescent="0.25">
      <c r="A1830" s="5"/>
      <c r="B1830" s="6"/>
      <c r="C1830" s="104"/>
      <c r="D1830" s="104"/>
      <c r="E1830" s="104"/>
      <c r="F1830" s="104"/>
      <c r="G1830" s="104"/>
      <c r="H1830" s="6"/>
      <c r="I1830" s="6"/>
      <c r="J1830" s="66"/>
    </row>
    <row r="1831" spans="1:10" x14ac:dyDescent="0.25">
      <c r="A1831" s="5"/>
      <c r="B1831" s="6"/>
      <c r="C1831" s="104"/>
      <c r="D1831" s="104"/>
      <c r="E1831" s="104"/>
      <c r="F1831" s="104"/>
      <c r="G1831" s="104"/>
      <c r="H1831" s="6"/>
      <c r="I1831" s="6"/>
      <c r="J1831" s="66"/>
    </row>
    <row r="1832" spans="1:10" x14ac:dyDescent="0.25">
      <c r="A1832" s="5"/>
      <c r="B1832" s="6"/>
      <c r="C1832" s="104"/>
      <c r="D1832" s="104"/>
      <c r="E1832" s="104"/>
      <c r="F1832" s="104"/>
      <c r="G1832" s="104"/>
      <c r="H1832" s="6"/>
      <c r="I1832" s="6"/>
      <c r="J1832" s="66"/>
    </row>
    <row r="1833" spans="1:10" x14ac:dyDescent="0.25">
      <c r="A1833" s="5"/>
      <c r="B1833" s="6"/>
      <c r="C1833" s="104"/>
      <c r="D1833" s="104"/>
      <c r="E1833" s="104"/>
      <c r="F1833" s="104"/>
      <c r="G1833" s="104"/>
      <c r="H1833" s="6"/>
      <c r="I1833" s="6"/>
      <c r="J1833" s="66"/>
    </row>
    <row r="1834" spans="1:10" x14ac:dyDescent="0.25">
      <c r="A1834" s="5"/>
      <c r="B1834" s="6"/>
      <c r="C1834" s="104"/>
      <c r="D1834" s="104"/>
      <c r="E1834" s="104"/>
      <c r="F1834" s="104"/>
      <c r="G1834" s="104"/>
      <c r="H1834" s="6"/>
      <c r="I1834" s="6"/>
      <c r="J1834" s="66"/>
    </row>
    <row r="1835" spans="1:10" x14ac:dyDescent="0.25">
      <c r="A1835" s="5"/>
      <c r="B1835" s="6"/>
      <c r="C1835" s="104"/>
      <c r="D1835" s="104"/>
      <c r="E1835" s="104"/>
      <c r="F1835" s="104"/>
      <c r="G1835" s="104"/>
      <c r="H1835" s="6"/>
      <c r="I1835" s="6"/>
      <c r="J1835" s="66"/>
    </row>
    <row r="1836" spans="1:10" x14ac:dyDescent="0.25">
      <c r="A1836" s="5"/>
      <c r="B1836" s="6"/>
      <c r="C1836" s="104"/>
      <c r="D1836" s="104"/>
      <c r="E1836" s="104"/>
      <c r="F1836" s="104"/>
      <c r="G1836" s="104"/>
      <c r="H1836" s="6"/>
      <c r="I1836" s="6"/>
      <c r="J1836" s="66"/>
    </row>
    <row r="1837" spans="1:10" x14ac:dyDescent="0.25">
      <c r="A1837" s="5"/>
      <c r="B1837" s="6"/>
      <c r="C1837" s="104"/>
      <c r="D1837" s="104"/>
      <c r="E1837" s="104"/>
      <c r="F1837" s="104"/>
      <c r="G1837" s="104"/>
      <c r="H1837" s="6"/>
      <c r="I1837" s="6"/>
      <c r="J1837" s="66"/>
    </row>
    <row r="1838" spans="1:10" x14ac:dyDescent="0.25">
      <c r="A1838" s="5"/>
      <c r="B1838" s="6"/>
      <c r="C1838" s="104"/>
      <c r="D1838" s="104"/>
      <c r="E1838" s="104"/>
      <c r="F1838" s="104"/>
      <c r="G1838" s="104"/>
      <c r="H1838" s="6"/>
      <c r="I1838" s="6"/>
      <c r="J1838" s="66"/>
    </row>
    <row r="1839" spans="1:10" x14ac:dyDescent="0.25">
      <c r="A1839" s="5"/>
      <c r="B1839" s="6"/>
      <c r="C1839" s="104"/>
      <c r="D1839" s="104"/>
      <c r="E1839" s="104"/>
      <c r="F1839" s="104"/>
      <c r="G1839" s="104"/>
      <c r="H1839" s="6"/>
      <c r="I1839" s="6"/>
      <c r="J1839" s="66"/>
    </row>
    <row r="1840" spans="1:10" x14ac:dyDescent="0.25">
      <c r="A1840" s="5"/>
      <c r="B1840" s="6"/>
      <c r="C1840" s="104"/>
      <c r="D1840" s="104"/>
      <c r="E1840" s="104"/>
      <c r="F1840" s="104"/>
      <c r="G1840" s="104"/>
      <c r="H1840" s="6"/>
      <c r="I1840" s="6"/>
      <c r="J1840" s="66"/>
    </row>
    <row r="1841" spans="1:10" x14ac:dyDescent="0.25">
      <c r="A1841" s="5"/>
      <c r="B1841" s="6"/>
      <c r="C1841" s="104"/>
      <c r="D1841" s="104"/>
      <c r="E1841" s="104"/>
      <c r="F1841" s="104"/>
      <c r="G1841" s="104"/>
      <c r="H1841" s="6"/>
      <c r="I1841" s="6"/>
      <c r="J1841" s="66"/>
    </row>
    <row r="1842" spans="1:10" x14ac:dyDescent="0.25">
      <c r="A1842" s="5"/>
      <c r="B1842" s="6"/>
      <c r="C1842" s="104"/>
      <c r="D1842" s="104"/>
      <c r="E1842" s="104"/>
      <c r="F1842" s="104"/>
      <c r="G1842" s="104"/>
      <c r="H1842" s="6"/>
      <c r="I1842" s="6"/>
      <c r="J1842" s="66"/>
    </row>
    <row r="1843" spans="1:10" x14ac:dyDescent="0.25">
      <c r="A1843" s="5"/>
      <c r="B1843" s="6"/>
      <c r="C1843" s="104"/>
      <c r="D1843" s="104"/>
      <c r="E1843" s="104"/>
      <c r="F1843" s="104"/>
      <c r="G1843" s="104"/>
      <c r="H1843" s="6"/>
      <c r="I1843" s="6"/>
      <c r="J1843" s="66"/>
    </row>
    <row r="1844" spans="1:10" x14ac:dyDescent="0.25">
      <c r="A1844" s="5"/>
      <c r="B1844" s="6"/>
      <c r="C1844" s="104"/>
      <c r="D1844" s="104"/>
      <c r="E1844" s="104"/>
      <c r="F1844" s="104"/>
      <c r="G1844" s="104"/>
      <c r="H1844" s="6"/>
      <c r="I1844" s="6"/>
      <c r="J1844" s="66"/>
    </row>
    <row r="1845" spans="1:10" x14ac:dyDescent="0.25">
      <c r="A1845" s="5"/>
      <c r="B1845" s="6"/>
      <c r="C1845" s="104"/>
      <c r="D1845" s="104"/>
      <c r="E1845" s="104"/>
      <c r="F1845" s="104"/>
      <c r="G1845" s="104"/>
      <c r="H1845" s="6"/>
      <c r="I1845" s="6"/>
      <c r="J1845" s="66"/>
    </row>
    <row r="1846" spans="1:10" x14ac:dyDescent="0.25">
      <c r="A1846" s="5"/>
      <c r="B1846" s="6"/>
      <c r="C1846" s="104"/>
      <c r="D1846" s="104"/>
      <c r="E1846" s="104"/>
      <c r="F1846" s="104"/>
      <c r="G1846" s="104"/>
      <c r="H1846" s="6"/>
      <c r="I1846" s="6"/>
      <c r="J1846" s="66"/>
    </row>
    <row r="1847" spans="1:10" x14ac:dyDescent="0.25">
      <c r="A1847" s="5"/>
      <c r="B1847" s="6"/>
      <c r="C1847" s="104"/>
      <c r="D1847" s="104"/>
      <c r="E1847" s="104"/>
      <c r="F1847" s="104"/>
      <c r="G1847" s="104"/>
      <c r="H1847" s="6"/>
      <c r="I1847" s="6"/>
      <c r="J1847" s="66"/>
    </row>
    <row r="1848" spans="1:10" x14ac:dyDescent="0.25">
      <c r="A1848" s="5"/>
      <c r="B1848" s="6"/>
      <c r="C1848" s="104"/>
      <c r="D1848" s="104"/>
      <c r="E1848" s="104"/>
      <c r="F1848" s="104"/>
      <c r="G1848" s="104"/>
      <c r="H1848" s="6"/>
      <c r="I1848" s="6"/>
      <c r="J1848" s="66"/>
    </row>
    <row r="1849" spans="1:10" x14ac:dyDescent="0.25">
      <c r="A1849" s="5"/>
      <c r="B1849" s="6"/>
      <c r="C1849" s="104"/>
      <c r="D1849" s="104"/>
      <c r="E1849" s="104"/>
      <c r="F1849" s="104"/>
      <c r="G1849" s="104"/>
      <c r="H1849" s="6"/>
      <c r="I1849" s="6"/>
      <c r="J1849" s="66"/>
    </row>
    <row r="1850" spans="1:10" x14ac:dyDescent="0.25">
      <c r="A1850" s="5"/>
      <c r="B1850" s="6"/>
      <c r="C1850" s="104"/>
      <c r="D1850" s="104"/>
      <c r="E1850" s="104"/>
      <c r="F1850" s="104"/>
      <c r="G1850" s="104"/>
      <c r="H1850" s="6"/>
      <c r="I1850" s="6"/>
      <c r="J1850" s="66"/>
    </row>
    <row r="1851" spans="1:10" x14ac:dyDescent="0.25">
      <c r="A1851" s="5"/>
      <c r="B1851" s="6"/>
      <c r="C1851" s="104"/>
      <c r="D1851" s="104"/>
      <c r="E1851" s="104"/>
      <c r="F1851" s="104"/>
      <c r="G1851" s="104"/>
      <c r="H1851" s="6"/>
      <c r="I1851" s="6"/>
      <c r="J1851" s="66"/>
    </row>
    <row r="1852" spans="1:10" x14ac:dyDescent="0.25">
      <c r="A1852" s="5"/>
      <c r="B1852" s="6"/>
      <c r="C1852" s="104"/>
      <c r="D1852" s="104"/>
      <c r="E1852" s="104"/>
      <c r="F1852" s="104"/>
      <c r="G1852" s="104"/>
      <c r="H1852" s="6"/>
      <c r="I1852" s="6"/>
      <c r="J1852" s="66"/>
    </row>
    <row r="1853" spans="1:10" x14ac:dyDescent="0.25">
      <c r="A1853" s="5"/>
      <c r="B1853" s="6"/>
      <c r="C1853" s="104"/>
      <c r="D1853" s="104"/>
      <c r="E1853" s="104"/>
      <c r="F1853" s="104"/>
      <c r="G1853" s="104"/>
      <c r="H1853" s="6"/>
      <c r="I1853" s="6"/>
      <c r="J1853" s="66"/>
    </row>
    <row r="1854" spans="1:10" x14ac:dyDescent="0.25">
      <c r="A1854" s="5"/>
      <c r="B1854" s="6"/>
      <c r="C1854" s="104"/>
      <c r="D1854" s="104"/>
      <c r="E1854" s="104"/>
      <c r="F1854" s="104"/>
      <c r="G1854" s="104"/>
      <c r="H1854" s="6"/>
      <c r="I1854" s="6"/>
      <c r="J1854" s="66"/>
    </row>
    <row r="1855" spans="1:10" x14ac:dyDescent="0.25">
      <c r="A1855" s="5"/>
      <c r="B1855" s="6"/>
      <c r="C1855" s="104"/>
      <c r="D1855" s="104"/>
      <c r="E1855" s="104"/>
      <c r="F1855" s="104"/>
      <c r="G1855" s="104"/>
      <c r="H1855" s="6"/>
      <c r="I1855" s="6"/>
      <c r="J1855" s="66"/>
    </row>
    <row r="1856" spans="1:10" x14ac:dyDescent="0.25">
      <c r="A1856" s="5"/>
      <c r="B1856" s="6"/>
      <c r="C1856" s="104"/>
      <c r="D1856" s="104"/>
      <c r="E1856" s="104"/>
      <c r="F1856" s="104"/>
      <c r="G1856" s="104"/>
      <c r="H1856" s="6"/>
      <c r="I1856" s="6"/>
      <c r="J1856" s="66"/>
    </row>
    <row r="1857" spans="1:10" x14ac:dyDescent="0.25">
      <c r="A1857" s="5"/>
      <c r="B1857" s="6"/>
      <c r="C1857" s="104"/>
      <c r="D1857" s="104"/>
      <c r="E1857" s="104"/>
      <c r="F1857" s="104"/>
      <c r="G1857" s="104"/>
      <c r="H1857" s="6"/>
      <c r="I1857" s="6"/>
      <c r="J1857" s="66"/>
    </row>
    <row r="1858" spans="1:10" x14ac:dyDescent="0.25">
      <c r="A1858" s="5"/>
      <c r="B1858" s="6"/>
      <c r="C1858" s="104"/>
      <c r="D1858" s="104"/>
      <c r="E1858" s="104"/>
      <c r="F1858" s="104"/>
      <c r="G1858" s="104"/>
      <c r="H1858" s="6"/>
      <c r="I1858" s="6"/>
      <c r="J1858" s="66"/>
    </row>
    <row r="1859" spans="1:10" x14ac:dyDescent="0.25">
      <c r="A1859" s="5"/>
      <c r="B1859" s="6"/>
      <c r="C1859" s="104"/>
      <c r="D1859" s="104"/>
      <c r="E1859" s="104"/>
      <c r="F1859" s="104"/>
      <c r="G1859" s="104"/>
      <c r="H1859" s="6"/>
      <c r="I1859" s="6"/>
      <c r="J1859" s="66"/>
    </row>
    <row r="1860" spans="1:10" x14ac:dyDescent="0.25">
      <c r="A1860" s="5"/>
      <c r="B1860" s="6"/>
      <c r="C1860" s="104"/>
      <c r="D1860" s="104"/>
      <c r="E1860" s="104"/>
      <c r="F1860" s="104"/>
      <c r="G1860" s="104"/>
      <c r="H1860" s="6"/>
      <c r="I1860" s="6"/>
      <c r="J1860" s="66"/>
    </row>
    <row r="1861" spans="1:10" x14ac:dyDescent="0.25">
      <c r="A1861" s="5"/>
      <c r="B1861" s="6"/>
      <c r="C1861" s="104"/>
      <c r="D1861" s="104"/>
      <c r="E1861" s="104"/>
      <c r="F1861" s="104"/>
      <c r="G1861" s="104"/>
      <c r="H1861" s="6"/>
      <c r="I1861" s="6"/>
      <c r="J1861" s="66"/>
    </row>
    <row r="1862" spans="1:10" x14ac:dyDescent="0.25">
      <c r="A1862" s="5"/>
      <c r="B1862" s="6"/>
      <c r="C1862" s="104"/>
      <c r="D1862" s="104"/>
      <c r="E1862" s="104"/>
      <c r="F1862" s="104"/>
      <c r="G1862" s="104"/>
      <c r="H1862" s="6"/>
      <c r="I1862" s="6"/>
      <c r="J1862" s="66"/>
    </row>
    <row r="1863" spans="1:10" x14ac:dyDescent="0.25">
      <c r="A1863" s="5"/>
      <c r="B1863" s="6"/>
      <c r="C1863" s="104"/>
      <c r="D1863" s="104"/>
      <c r="E1863" s="104"/>
      <c r="F1863" s="104"/>
      <c r="G1863" s="104"/>
      <c r="H1863" s="6"/>
      <c r="I1863" s="6"/>
      <c r="J1863" s="66"/>
    </row>
    <row r="1864" spans="1:10" x14ac:dyDescent="0.25">
      <c r="A1864" s="5"/>
      <c r="B1864" s="6"/>
      <c r="C1864" s="104"/>
      <c r="D1864" s="104"/>
      <c r="E1864" s="104"/>
      <c r="F1864" s="104"/>
      <c r="G1864" s="104"/>
      <c r="H1864" s="6"/>
      <c r="I1864" s="6"/>
      <c r="J1864" s="66"/>
    </row>
    <row r="1865" spans="1:10" x14ac:dyDescent="0.25">
      <c r="A1865" s="5"/>
      <c r="B1865" s="6"/>
      <c r="C1865" s="104"/>
      <c r="D1865" s="104"/>
      <c r="E1865" s="104"/>
      <c r="F1865" s="104"/>
      <c r="G1865" s="104"/>
      <c r="H1865" s="6"/>
      <c r="I1865" s="6"/>
      <c r="J1865" s="66"/>
    </row>
    <row r="1866" spans="1:10" x14ac:dyDescent="0.25">
      <c r="A1866" s="5"/>
      <c r="B1866" s="6"/>
      <c r="C1866" s="104"/>
      <c r="D1866" s="104"/>
      <c r="E1866" s="104"/>
      <c r="F1866" s="104"/>
      <c r="G1866" s="104"/>
      <c r="H1866" s="6"/>
      <c r="I1866" s="6"/>
      <c r="J1866" s="66"/>
    </row>
    <row r="1867" spans="1:10" x14ac:dyDescent="0.25">
      <c r="A1867" s="5"/>
      <c r="B1867" s="6"/>
      <c r="C1867" s="104"/>
      <c r="D1867" s="104"/>
      <c r="E1867" s="104"/>
      <c r="F1867" s="104"/>
      <c r="G1867" s="104"/>
      <c r="H1867" s="6"/>
      <c r="I1867" s="6"/>
      <c r="J1867" s="66"/>
    </row>
    <row r="1868" spans="1:10" x14ac:dyDescent="0.25">
      <c r="A1868" s="5"/>
      <c r="B1868" s="6"/>
      <c r="C1868" s="104"/>
      <c r="D1868" s="104"/>
      <c r="E1868" s="104"/>
      <c r="F1868" s="104"/>
      <c r="G1868" s="104"/>
      <c r="H1868" s="6"/>
      <c r="I1868" s="6"/>
      <c r="J1868" s="66"/>
    </row>
    <row r="1869" spans="1:10" x14ac:dyDescent="0.25">
      <c r="A1869" s="5"/>
      <c r="B1869" s="6"/>
      <c r="C1869" s="104"/>
      <c r="D1869" s="104"/>
      <c r="E1869" s="104"/>
      <c r="F1869" s="104"/>
      <c r="G1869" s="104"/>
      <c r="H1869" s="6"/>
      <c r="I1869" s="6"/>
      <c r="J1869" s="66"/>
    </row>
    <row r="1870" spans="1:10" x14ac:dyDescent="0.25">
      <c r="A1870" s="5"/>
      <c r="B1870" s="6"/>
      <c r="C1870" s="104"/>
      <c r="D1870" s="104"/>
      <c r="E1870" s="104"/>
      <c r="F1870" s="104"/>
      <c r="G1870" s="104"/>
      <c r="H1870" s="6"/>
      <c r="I1870" s="6"/>
      <c r="J1870" s="66"/>
    </row>
    <row r="1871" spans="1:10" x14ac:dyDescent="0.25">
      <c r="A1871" s="5"/>
      <c r="B1871" s="6"/>
      <c r="C1871" s="104"/>
      <c r="D1871" s="104"/>
      <c r="E1871" s="104"/>
      <c r="F1871" s="104"/>
      <c r="G1871" s="104"/>
      <c r="H1871" s="6"/>
      <c r="I1871" s="6"/>
      <c r="J1871" s="66"/>
    </row>
    <row r="1872" spans="1:10" x14ac:dyDescent="0.25">
      <c r="A1872" s="5"/>
      <c r="B1872" s="6"/>
      <c r="C1872" s="104"/>
      <c r="D1872" s="104"/>
      <c r="E1872" s="104"/>
      <c r="F1872" s="104"/>
      <c r="G1872" s="104"/>
      <c r="H1872" s="6"/>
      <c r="I1872" s="6"/>
      <c r="J1872" s="66"/>
    </row>
    <row r="1873" spans="1:10" x14ac:dyDescent="0.25">
      <c r="A1873" s="5"/>
      <c r="B1873" s="6"/>
      <c r="C1873" s="104"/>
      <c r="D1873" s="104"/>
      <c r="E1873" s="104"/>
      <c r="F1873" s="104"/>
      <c r="G1873" s="104"/>
      <c r="H1873" s="6"/>
      <c r="I1873" s="6"/>
      <c r="J1873" s="66"/>
    </row>
    <row r="1874" spans="1:10" x14ac:dyDescent="0.25">
      <c r="A1874" s="5"/>
      <c r="B1874" s="6"/>
      <c r="C1874" s="104"/>
      <c r="D1874" s="104"/>
      <c r="E1874" s="104"/>
      <c r="F1874" s="104"/>
      <c r="G1874" s="104"/>
      <c r="H1874" s="6"/>
      <c r="I1874" s="6"/>
      <c r="J1874" s="66"/>
    </row>
    <row r="1875" spans="1:10" x14ac:dyDescent="0.25">
      <c r="A1875" s="5"/>
      <c r="B1875" s="6"/>
      <c r="C1875" s="104"/>
      <c r="D1875" s="104"/>
      <c r="E1875" s="104"/>
      <c r="F1875" s="104"/>
      <c r="G1875" s="104"/>
      <c r="H1875" s="6"/>
      <c r="I1875" s="6"/>
      <c r="J1875" s="66"/>
    </row>
    <row r="1876" spans="1:10" x14ac:dyDescent="0.25">
      <c r="A1876" s="5"/>
      <c r="B1876" s="6"/>
      <c r="C1876" s="104"/>
      <c r="D1876" s="104"/>
      <c r="E1876" s="104"/>
      <c r="F1876" s="104"/>
      <c r="G1876" s="104"/>
      <c r="H1876" s="6"/>
      <c r="I1876" s="6"/>
      <c r="J1876" s="66"/>
    </row>
    <row r="1877" spans="1:10" x14ac:dyDescent="0.25">
      <c r="A1877" s="5"/>
      <c r="B1877" s="6"/>
      <c r="C1877" s="104"/>
      <c r="D1877" s="104"/>
      <c r="E1877" s="104"/>
      <c r="F1877" s="104"/>
      <c r="G1877" s="104"/>
      <c r="H1877" s="6"/>
      <c r="I1877" s="6"/>
      <c r="J1877" s="66"/>
    </row>
    <row r="1878" spans="1:10" x14ac:dyDescent="0.25">
      <c r="A1878" s="5"/>
      <c r="B1878" s="6"/>
      <c r="C1878" s="104"/>
      <c r="D1878" s="104"/>
      <c r="E1878" s="104"/>
      <c r="F1878" s="104"/>
      <c r="G1878" s="104"/>
      <c r="H1878" s="6"/>
      <c r="I1878" s="6"/>
      <c r="J1878" s="66"/>
    </row>
    <row r="1879" spans="1:10" x14ac:dyDescent="0.25">
      <c r="A1879" s="5"/>
      <c r="B1879" s="6"/>
      <c r="C1879" s="104"/>
      <c r="D1879" s="104"/>
      <c r="E1879" s="104"/>
      <c r="F1879" s="104"/>
      <c r="G1879" s="104"/>
      <c r="H1879" s="6"/>
      <c r="I1879" s="6"/>
      <c r="J1879" s="66"/>
    </row>
    <row r="1880" spans="1:10" x14ac:dyDescent="0.25">
      <c r="A1880" s="5"/>
      <c r="B1880" s="6"/>
      <c r="C1880" s="104"/>
      <c r="D1880" s="104"/>
      <c r="E1880" s="104"/>
      <c r="F1880" s="104"/>
      <c r="G1880" s="104"/>
      <c r="H1880" s="6"/>
      <c r="I1880" s="6"/>
      <c r="J1880" s="66"/>
    </row>
    <row r="1881" spans="1:10" x14ac:dyDescent="0.25">
      <c r="A1881" s="5"/>
      <c r="B1881" s="6"/>
      <c r="C1881" s="104"/>
      <c r="D1881" s="104"/>
      <c r="E1881" s="104"/>
      <c r="F1881" s="104"/>
      <c r="G1881" s="104"/>
      <c r="H1881" s="6"/>
      <c r="I1881" s="6"/>
      <c r="J1881" s="66"/>
    </row>
    <row r="1882" spans="1:10" x14ac:dyDescent="0.25">
      <c r="A1882" s="5"/>
      <c r="B1882" s="6"/>
      <c r="C1882" s="104"/>
      <c r="D1882" s="104"/>
      <c r="E1882" s="104"/>
      <c r="F1882" s="104"/>
      <c r="G1882" s="104"/>
      <c r="H1882" s="6"/>
      <c r="I1882" s="6"/>
      <c r="J1882" s="66"/>
    </row>
    <row r="1883" spans="1:10" x14ac:dyDescent="0.25">
      <c r="A1883" s="5"/>
      <c r="B1883" s="6"/>
      <c r="C1883" s="104"/>
      <c r="D1883" s="104"/>
      <c r="E1883" s="104"/>
      <c r="F1883" s="104"/>
      <c r="G1883" s="104"/>
      <c r="H1883" s="6"/>
      <c r="I1883" s="6"/>
      <c r="J1883" s="66"/>
    </row>
    <row r="1884" spans="1:10" x14ac:dyDescent="0.25">
      <c r="A1884" s="5"/>
      <c r="B1884" s="6"/>
      <c r="C1884" s="104"/>
      <c r="D1884" s="104"/>
      <c r="E1884" s="104"/>
      <c r="F1884" s="104"/>
      <c r="G1884" s="104"/>
      <c r="H1884" s="6"/>
      <c r="I1884" s="6"/>
      <c r="J1884" s="66"/>
    </row>
    <row r="1885" spans="1:10" x14ac:dyDescent="0.25">
      <c r="A1885" s="5"/>
      <c r="B1885" s="6"/>
      <c r="C1885" s="104"/>
      <c r="D1885" s="104"/>
      <c r="E1885" s="104"/>
      <c r="F1885" s="104"/>
      <c r="G1885" s="104"/>
      <c r="H1885" s="6"/>
      <c r="I1885" s="6"/>
      <c r="J1885" s="66"/>
    </row>
    <row r="1886" spans="1:10" x14ac:dyDescent="0.25">
      <c r="A1886" s="5"/>
      <c r="B1886" s="6"/>
      <c r="C1886" s="104"/>
      <c r="D1886" s="104"/>
      <c r="E1886" s="104"/>
      <c r="F1886" s="104"/>
      <c r="G1886" s="104"/>
      <c r="H1886" s="6"/>
      <c r="I1886" s="6"/>
      <c r="J1886" s="66"/>
    </row>
    <row r="1887" spans="1:10" x14ac:dyDescent="0.25">
      <c r="A1887" s="5"/>
      <c r="B1887" s="6"/>
      <c r="C1887" s="104"/>
      <c r="D1887" s="104"/>
      <c r="E1887" s="104"/>
      <c r="F1887" s="104"/>
      <c r="G1887" s="104"/>
      <c r="H1887" s="6"/>
      <c r="I1887" s="6"/>
      <c r="J1887" s="66"/>
    </row>
    <row r="1888" spans="1:10" x14ac:dyDescent="0.25">
      <c r="A1888" s="5"/>
      <c r="B1888" s="6"/>
      <c r="C1888" s="104"/>
      <c r="D1888" s="104"/>
      <c r="E1888" s="104"/>
      <c r="F1888" s="104"/>
      <c r="G1888" s="104"/>
      <c r="H1888" s="6"/>
      <c r="I1888" s="6"/>
      <c r="J1888" s="66"/>
    </row>
    <row r="1889" spans="1:10" x14ac:dyDescent="0.25">
      <c r="A1889" s="5"/>
      <c r="B1889" s="6"/>
      <c r="C1889" s="104"/>
      <c r="D1889" s="104"/>
      <c r="E1889" s="104"/>
      <c r="F1889" s="104"/>
      <c r="G1889" s="104"/>
      <c r="H1889" s="6"/>
      <c r="I1889" s="6"/>
      <c r="J1889" s="66"/>
    </row>
    <row r="1890" spans="1:10" x14ac:dyDescent="0.25">
      <c r="A1890" s="5"/>
      <c r="B1890" s="6"/>
      <c r="C1890" s="104"/>
      <c r="D1890" s="104"/>
      <c r="E1890" s="104"/>
      <c r="F1890" s="104"/>
      <c r="G1890" s="104"/>
      <c r="H1890" s="6"/>
      <c r="I1890" s="6"/>
      <c r="J1890" s="66"/>
    </row>
    <row r="1891" spans="1:10" x14ac:dyDescent="0.25">
      <c r="A1891" s="5"/>
      <c r="B1891" s="6"/>
      <c r="C1891" s="104"/>
      <c r="D1891" s="104"/>
      <c r="E1891" s="104"/>
      <c r="F1891" s="104"/>
      <c r="G1891" s="104"/>
      <c r="H1891" s="6"/>
      <c r="I1891" s="6"/>
      <c r="J1891" s="66"/>
    </row>
    <row r="1892" spans="1:10" x14ac:dyDescent="0.25">
      <c r="A1892" s="5"/>
      <c r="B1892" s="6"/>
      <c r="C1892" s="104"/>
      <c r="D1892" s="104"/>
      <c r="E1892" s="104"/>
      <c r="F1892" s="104"/>
      <c r="G1892" s="104"/>
      <c r="H1892" s="6"/>
      <c r="I1892" s="6"/>
      <c r="J1892" s="66"/>
    </row>
    <row r="1893" spans="1:10" x14ac:dyDescent="0.25">
      <c r="A1893" s="5"/>
      <c r="B1893" s="6"/>
      <c r="C1893" s="104"/>
      <c r="D1893" s="104"/>
      <c r="E1893" s="104"/>
      <c r="F1893" s="104"/>
      <c r="G1893" s="104"/>
      <c r="H1893" s="6"/>
      <c r="I1893" s="6"/>
      <c r="J1893" s="66"/>
    </row>
    <row r="1894" spans="1:10" x14ac:dyDescent="0.25">
      <c r="A1894" s="5"/>
      <c r="B1894" s="6"/>
      <c r="C1894" s="104"/>
      <c r="D1894" s="104"/>
      <c r="E1894" s="104"/>
      <c r="F1894" s="104"/>
      <c r="G1894" s="104"/>
      <c r="H1894" s="6"/>
      <c r="I1894" s="6"/>
      <c r="J1894" s="66"/>
    </row>
    <row r="1895" spans="1:10" x14ac:dyDescent="0.25">
      <c r="A1895" s="5"/>
      <c r="B1895" s="6"/>
      <c r="C1895" s="104"/>
      <c r="D1895" s="104"/>
      <c r="E1895" s="104"/>
      <c r="F1895" s="104"/>
      <c r="G1895" s="104"/>
      <c r="H1895" s="6"/>
      <c r="I1895" s="6"/>
      <c r="J1895" s="66"/>
    </row>
    <row r="1896" spans="1:10" x14ac:dyDescent="0.25">
      <c r="A1896" s="5"/>
      <c r="B1896" s="6"/>
      <c r="C1896" s="104"/>
      <c r="D1896" s="104"/>
      <c r="E1896" s="104"/>
      <c r="F1896" s="104"/>
      <c r="G1896" s="104"/>
      <c r="H1896" s="6"/>
      <c r="I1896" s="6"/>
      <c r="J1896" s="66"/>
    </row>
    <row r="1897" spans="1:10" x14ac:dyDescent="0.25">
      <c r="A1897" s="5"/>
      <c r="B1897" s="6"/>
      <c r="C1897" s="104"/>
      <c r="D1897" s="104"/>
      <c r="E1897" s="104"/>
      <c r="F1897" s="104"/>
      <c r="G1897" s="104"/>
      <c r="H1897" s="6"/>
      <c r="I1897" s="6"/>
      <c r="J1897" s="66"/>
    </row>
    <row r="1898" spans="1:10" x14ac:dyDescent="0.25">
      <c r="A1898" s="5"/>
      <c r="B1898" s="6"/>
      <c r="C1898" s="104"/>
      <c r="D1898" s="104"/>
      <c r="E1898" s="104"/>
      <c r="F1898" s="104"/>
      <c r="G1898" s="104"/>
      <c r="H1898" s="6"/>
      <c r="I1898" s="6"/>
      <c r="J1898" s="66"/>
    </row>
    <row r="1899" spans="1:10" x14ac:dyDescent="0.25">
      <c r="A1899" s="5"/>
      <c r="B1899" s="6"/>
      <c r="C1899" s="104"/>
      <c r="D1899" s="104"/>
      <c r="E1899" s="104"/>
      <c r="F1899" s="104"/>
      <c r="G1899" s="104"/>
      <c r="H1899" s="6"/>
      <c r="I1899" s="6"/>
      <c r="J1899" s="66"/>
    </row>
    <row r="1900" spans="1:10" x14ac:dyDescent="0.25">
      <c r="A1900" s="5"/>
      <c r="B1900" s="6"/>
      <c r="C1900" s="104"/>
      <c r="D1900" s="104"/>
      <c r="E1900" s="104"/>
      <c r="F1900" s="104"/>
      <c r="G1900" s="104"/>
      <c r="H1900" s="6"/>
      <c r="I1900" s="6"/>
      <c r="J1900" s="66"/>
    </row>
    <row r="1901" spans="1:10" x14ac:dyDescent="0.25">
      <c r="A1901" s="5"/>
      <c r="B1901" s="6"/>
      <c r="C1901" s="104"/>
      <c r="D1901" s="104"/>
      <c r="E1901" s="104"/>
      <c r="F1901" s="104"/>
      <c r="G1901" s="104"/>
      <c r="H1901" s="6"/>
      <c r="I1901" s="6"/>
      <c r="J1901" s="66"/>
    </row>
    <row r="1902" spans="1:10" x14ac:dyDescent="0.25">
      <c r="A1902" s="5"/>
      <c r="B1902" s="6"/>
      <c r="C1902" s="104"/>
      <c r="D1902" s="104"/>
      <c r="E1902" s="104"/>
      <c r="F1902" s="104"/>
      <c r="G1902" s="104"/>
      <c r="H1902" s="6"/>
      <c r="I1902" s="6"/>
      <c r="J1902" s="66"/>
    </row>
    <row r="1903" spans="1:10" x14ac:dyDescent="0.25">
      <c r="A1903" s="5"/>
      <c r="B1903" s="6"/>
      <c r="C1903" s="104"/>
      <c r="D1903" s="104"/>
      <c r="E1903" s="104"/>
      <c r="F1903" s="104"/>
      <c r="G1903" s="104"/>
      <c r="H1903" s="6"/>
      <c r="I1903" s="6"/>
      <c r="J1903" s="66"/>
    </row>
    <row r="1904" spans="1:10" x14ac:dyDescent="0.25">
      <c r="A1904" s="5"/>
      <c r="B1904" s="6"/>
      <c r="C1904" s="104"/>
      <c r="D1904" s="104"/>
      <c r="E1904" s="104"/>
      <c r="F1904" s="104"/>
      <c r="G1904" s="104"/>
      <c r="H1904" s="6"/>
      <c r="I1904" s="6"/>
      <c r="J1904" s="66"/>
    </row>
    <row r="1905" spans="1:10" x14ac:dyDescent="0.25">
      <c r="A1905" s="5"/>
      <c r="B1905" s="6"/>
      <c r="C1905" s="104"/>
      <c r="D1905" s="104"/>
      <c r="E1905" s="104"/>
      <c r="F1905" s="104"/>
      <c r="G1905" s="104"/>
      <c r="H1905" s="6"/>
      <c r="I1905" s="6"/>
      <c r="J1905" s="66"/>
    </row>
    <row r="1906" spans="1:10" x14ac:dyDescent="0.25">
      <c r="A1906" s="5"/>
      <c r="B1906" s="6"/>
      <c r="C1906" s="104"/>
      <c r="D1906" s="104"/>
      <c r="E1906" s="104"/>
      <c r="F1906" s="104"/>
      <c r="G1906" s="104"/>
      <c r="H1906" s="6"/>
      <c r="I1906" s="6"/>
      <c r="J1906" s="66"/>
    </row>
    <row r="1907" spans="1:10" x14ac:dyDescent="0.25">
      <c r="A1907" s="5"/>
      <c r="B1907" s="6"/>
      <c r="C1907" s="104"/>
      <c r="D1907" s="104"/>
      <c r="E1907" s="104"/>
      <c r="F1907" s="104"/>
      <c r="G1907" s="104"/>
      <c r="H1907" s="6"/>
      <c r="I1907" s="6"/>
      <c r="J1907" s="66"/>
    </row>
    <row r="1908" spans="1:10" x14ac:dyDescent="0.25">
      <c r="A1908" s="5"/>
      <c r="B1908" s="6"/>
      <c r="C1908" s="104"/>
      <c r="D1908" s="104"/>
      <c r="E1908" s="104"/>
      <c r="F1908" s="104"/>
      <c r="G1908" s="104"/>
      <c r="H1908" s="6"/>
      <c r="I1908" s="6"/>
      <c r="J1908" s="66"/>
    </row>
    <row r="1909" spans="1:10" x14ac:dyDescent="0.25">
      <c r="A1909" s="5"/>
      <c r="B1909" s="6"/>
      <c r="C1909" s="104"/>
      <c r="D1909" s="104"/>
      <c r="E1909" s="104"/>
      <c r="F1909" s="104"/>
      <c r="G1909" s="104"/>
      <c r="H1909" s="6"/>
      <c r="I1909" s="6"/>
      <c r="J1909" s="66"/>
    </row>
    <row r="1910" spans="1:10" x14ac:dyDescent="0.25">
      <c r="A1910" s="5"/>
      <c r="B1910" s="6"/>
      <c r="C1910" s="104"/>
      <c r="D1910" s="104"/>
      <c r="E1910" s="104"/>
      <c r="F1910" s="104"/>
      <c r="G1910" s="104"/>
      <c r="H1910" s="6"/>
      <c r="I1910" s="6"/>
      <c r="J1910" s="66"/>
    </row>
    <row r="1911" spans="1:10" x14ac:dyDescent="0.25">
      <c r="A1911" s="5"/>
      <c r="B1911" s="6"/>
      <c r="C1911" s="104"/>
      <c r="D1911" s="104"/>
      <c r="E1911" s="104"/>
      <c r="F1911" s="104"/>
      <c r="G1911" s="104"/>
      <c r="H1911" s="6"/>
      <c r="I1911" s="6"/>
      <c r="J1911" s="66"/>
    </row>
    <row r="1912" spans="1:10" x14ac:dyDescent="0.25">
      <c r="A1912" s="5"/>
      <c r="B1912" s="6"/>
      <c r="C1912" s="104"/>
      <c r="D1912" s="104"/>
      <c r="E1912" s="104"/>
      <c r="F1912" s="104"/>
      <c r="G1912" s="104"/>
      <c r="H1912" s="6"/>
      <c r="I1912" s="6"/>
      <c r="J1912" s="66"/>
    </row>
    <row r="1913" spans="1:10" x14ac:dyDescent="0.25">
      <c r="A1913" s="5"/>
      <c r="B1913" s="6"/>
      <c r="C1913" s="104"/>
      <c r="D1913" s="104"/>
      <c r="E1913" s="104"/>
      <c r="F1913" s="104"/>
      <c r="G1913" s="104"/>
      <c r="H1913" s="6"/>
      <c r="I1913" s="6"/>
      <c r="J1913" s="66"/>
    </row>
    <row r="1914" spans="1:10" x14ac:dyDescent="0.25">
      <c r="A1914" s="5"/>
      <c r="B1914" s="6"/>
      <c r="C1914" s="104"/>
      <c r="D1914" s="104"/>
      <c r="E1914" s="104"/>
      <c r="F1914" s="104"/>
      <c r="G1914" s="104"/>
      <c r="H1914" s="6"/>
      <c r="I1914" s="6"/>
      <c r="J1914" s="66"/>
    </row>
    <row r="1915" spans="1:10" x14ac:dyDescent="0.25">
      <c r="A1915" s="5"/>
      <c r="B1915" s="6"/>
      <c r="C1915" s="104"/>
      <c r="D1915" s="104"/>
      <c r="E1915" s="104"/>
      <c r="F1915" s="104"/>
      <c r="G1915" s="104"/>
      <c r="H1915" s="6"/>
      <c r="I1915" s="6"/>
      <c r="J1915" s="66"/>
    </row>
    <row r="1916" spans="1:10" x14ac:dyDescent="0.25">
      <c r="A1916" s="5"/>
      <c r="B1916" s="6"/>
      <c r="C1916" s="104"/>
      <c r="D1916" s="104"/>
      <c r="E1916" s="104"/>
      <c r="F1916" s="104"/>
      <c r="G1916" s="104"/>
      <c r="H1916" s="6"/>
      <c r="I1916" s="6"/>
      <c r="J1916" s="66"/>
    </row>
    <row r="1917" spans="1:10" x14ac:dyDescent="0.25">
      <c r="A1917" s="5"/>
      <c r="B1917" s="6"/>
      <c r="C1917" s="104"/>
      <c r="D1917" s="104"/>
      <c r="E1917" s="104"/>
      <c r="F1917" s="104"/>
      <c r="G1917" s="104"/>
      <c r="H1917" s="6"/>
      <c r="I1917" s="6"/>
      <c r="J1917" s="66"/>
    </row>
    <row r="1918" spans="1:10" x14ac:dyDescent="0.25">
      <c r="A1918" s="5"/>
      <c r="B1918" s="6"/>
      <c r="C1918" s="104"/>
      <c r="D1918" s="104"/>
      <c r="E1918" s="104"/>
      <c r="F1918" s="104"/>
      <c r="G1918" s="104"/>
      <c r="H1918" s="6"/>
      <c r="I1918" s="6"/>
      <c r="J1918" s="66"/>
    </row>
    <row r="1919" spans="1:10" x14ac:dyDescent="0.25">
      <c r="A1919" s="5"/>
      <c r="B1919" s="6"/>
      <c r="C1919" s="104"/>
      <c r="D1919" s="104"/>
      <c r="E1919" s="104"/>
      <c r="F1919" s="104"/>
      <c r="G1919" s="104"/>
      <c r="H1919" s="6"/>
      <c r="I1919" s="6"/>
      <c r="J1919" s="66"/>
    </row>
    <row r="1920" spans="1:10" x14ac:dyDescent="0.25">
      <c r="A1920" s="5"/>
      <c r="B1920" s="6"/>
      <c r="C1920" s="104"/>
      <c r="D1920" s="104"/>
      <c r="E1920" s="104"/>
      <c r="F1920" s="104"/>
      <c r="G1920" s="104"/>
      <c r="H1920" s="6"/>
      <c r="I1920" s="6"/>
      <c r="J1920" s="66"/>
    </row>
    <row r="1921" spans="1:10" x14ac:dyDescent="0.25">
      <c r="A1921" s="5"/>
      <c r="B1921" s="6"/>
      <c r="C1921" s="104"/>
      <c r="D1921" s="104"/>
      <c r="E1921" s="104"/>
      <c r="F1921" s="104"/>
      <c r="G1921" s="104"/>
      <c r="H1921" s="6"/>
      <c r="I1921" s="6"/>
      <c r="J1921" s="66"/>
    </row>
    <row r="1922" spans="1:10" x14ac:dyDescent="0.25">
      <c r="A1922" s="5"/>
      <c r="B1922" s="6"/>
      <c r="C1922" s="104"/>
      <c r="D1922" s="104"/>
      <c r="E1922" s="104"/>
      <c r="F1922" s="104"/>
      <c r="G1922" s="104"/>
      <c r="H1922" s="6"/>
      <c r="I1922" s="6"/>
      <c r="J1922" s="66"/>
    </row>
    <row r="1923" spans="1:10" x14ac:dyDescent="0.25">
      <c r="A1923" s="5"/>
      <c r="B1923" s="6"/>
      <c r="C1923" s="104"/>
      <c r="D1923" s="104"/>
      <c r="E1923" s="104"/>
      <c r="F1923" s="104"/>
      <c r="G1923" s="104"/>
      <c r="H1923" s="6"/>
      <c r="I1923" s="6"/>
      <c r="J1923" s="66"/>
    </row>
    <row r="1924" spans="1:10" x14ac:dyDescent="0.25">
      <c r="A1924" s="5"/>
      <c r="B1924" s="6"/>
      <c r="C1924" s="104"/>
      <c r="D1924" s="104"/>
      <c r="E1924" s="104"/>
      <c r="F1924" s="104"/>
      <c r="G1924" s="104"/>
      <c r="H1924" s="6"/>
      <c r="I1924" s="6"/>
      <c r="J1924" s="66"/>
    </row>
    <row r="1925" spans="1:10" x14ac:dyDescent="0.25">
      <c r="A1925" s="5"/>
      <c r="B1925" s="6"/>
      <c r="C1925" s="104"/>
      <c r="D1925" s="104"/>
      <c r="E1925" s="104"/>
      <c r="F1925" s="104"/>
      <c r="G1925" s="104"/>
      <c r="H1925" s="6"/>
      <c r="I1925" s="6"/>
      <c r="J1925" s="66"/>
    </row>
    <row r="1926" spans="1:10" x14ac:dyDescent="0.25">
      <c r="A1926" s="5"/>
      <c r="B1926" s="6"/>
      <c r="C1926" s="104"/>
      <c r="D1926" s="104"/>
      <c r="E1926" s="104"/>
      <c r="F1926" s="104"/>
      <c r="G1926" s="104"/>
      <c r="H1926" s="6"/>
      <c r="I1926" s="6"/>
      <c r="J1926" s="66"/>
    </row>
    <row r="1927" spans="1:10" x14ac:dyDescent="0.25">
      <c r="A1927" s="5"/>
      <c r="B1927" s="6"/>
      <c r="C1927" s="104"/>
      <c r="D1927" s="104"/>
      <c r="E1927" s="104"/>
      <c r="F1927" s="104"/>
      <c r="G1927" s="104"/>
      <c r="H1927" s="6"/>
      <c r="I1927" s="6"/>
      <c r="J1927" s="66"/>
    </row>
    <row r="1928" spans="1:10" x14ac:dyDescent="0.25">
      <c r="A1928" s="5"/>
      <c r="B1928" s="6"/>
      <c r="C1928" s="104"/>
      <c r="D1928" s="104"/>
      <c r="E1928" s="104"/>
      <c r="F1928" s="104"/>
      <c r="G1928" s="104"/>
      <c r="H1928" s="6"/>
      <c r="I1928" s="6"/>
      <c r="J1928" s="66"/>
    </row>
    <row r="1929" spans="1:10" x14ac:dyDescent="0.25">
      <c r="A1929" s="5"/>
      <c r="B1929" s="6"/>
      <c r="C1929" s="104"/>
      <c r="D1929" s="104"/>
      <c r="E1929" s="104"/>
      <c r="F1929" s="104"/>
      <c r="G1929" s="104"/>
      <c r="H1929" s="6"/>
      <c r="I1929" s="6"/>
      <c r="J1929" s="66"/>
    </row>
    <row r="1930" spans="1:10" x14ac:dyDescent="0.25">
      <c r="A1930" s="5"/>
      <c r="B1930" s="6"/>
      <c r="C1930" s="104"/>
      <c r="D1930" s="104"/>
      <c r="E1930" s="104"/>
      <c r="F1930" s="104"/>
      <c r="G1930" s="104"/>
      <c r="H1930" s="6"/>
      <c r="I1930" s="6"/>
      <c r="J1930" s="66"/>
    </row>
    <row r="1931" spans="1:10" x14ac:dyDescent="0.25">
      <c r="A1931" s="5"/>
      <c r="B1931" s="6"/>
      <c r="C1931" s="104"/>
      <c r="D1931" s="104"/>
      <c r="E1931" s="104"/>
      <c r="F1931" s="104"/>
      <c r="G1931" s="104"/>
      <c r="H1931" s="6"/>
      <c r="I1931" s="6"/>
      <c r="J1931" s="66"/>
    </row>
    <row r="1932" spans="1:10" x14ac:dyDescent="0.25">
      <c r="A1932" s="5"/>
      <c r="B1932" s="6"/>
      <c r="C1932" s="104"/>
      <c r="D1932" s="104"/>
      <c r="E1932" s="104"/>
      <c r="F1932" s="104"/>
      <c r="G1932" s="104"/>
      <c r="H1932" s="6"/>
      <c r="I1932" s="6"/>
      <c r="J1932" s="66"/>
    </row>
    <row r="1933" spans="1:10" x14ac:dyDescent="0.25">
      <c r="A1933" s="5"/>
      <c r="B1933" s="6"/>
      <c r="C1933" s="104"/>
      <c r="D1933" s="104"/>
      <c r="E1933" s="104"/>
      <c r="F1933" s="104"/>
      <c r="G1933" s="104"/>
      <c r="H1933" s="6"/>
      <c r="I1933" s="6"/>
      <c r="J1933" s="66"/>
    </row>
    <row r="1934" spans="1:10" x14ac:dyDescent="0.25">
      <c r="A1934" s="5"/>
      <c r="B1934" s="6"/>
      <c r="C1934" s="104"/>
      <c r="D1934" s="104"/>
      <c r="E1934" s="104"/>
      <c r="F1934" s="104"/>
      <c r="G1934" s="104"/>
      <c r="H1934" s="6"/>
      <c r="I1934" s="6"/>
      <c r="J1934" s="66"/>
    </row>
    <row r="1935" spans="1:10" x14ac:dyDescent="0.25">
      <c r="A1935" s="5"/>
      <c r="B1935" s="6"/>
      <c r="C1935" s="104"/>
      <c r="D1935" s="104"/>
      <c r="E1935" s="104"/>
      <c r="F1935" s="104"/>
      <c r="G1935" s="104"/>
      <c r="H1935" s="6"/>
      <c r="I1935" s="6"/>
      <c r="J1935" s="66"/>
    </row>
    <row r="1936" spans="1:10" x14ac:dyDescent="0.25">
      <c r="A1936" s="5"/>
      <c r="B1936" s="6"/>
      <c r="C1936" s="104"/>
      <c r="D1936" s="104"/>
      <c r="E1936" s="104"/>
      <c r="F1936" s="104"/>
      <c r="G1936" s="104"/>
      <c r="H1936" s="6"/>
      <c r="I1936" s="6"/>
      <c r="J1936" s="66"/>
    </row>
    <row r="1937" spans="1:10" x14ac:dyDescent="0.25">
      <c r="A1937" s="5"/>
      <c r="B1937" s="6"/>
      <c r="C1937" s="104"/>
      <c r="D1937" s="104"/>
      <c r="E1937" s="104"/>
      <c r="F1937" s="104"/>
      <c r="G1937" s="104"/>
      <c r="H1937" s="6"/>
      <c r="I1937" s="6"/>
      <c r="J1937" s="66"/>
    </row>
    <row r="1938" spans="1:10" x14ac:dyDescent="0.25">
      <c r="A1938" s="5"/>
      <c r="B1938" s="6"/>
      <c r="C1938" s="104"/>
      <c r="D1938" s="104"/>
      <c r="E1938" s="104"/>
      <c r="F1938" s="104"/>
      <c r="G1938" s="104"/>
      <c r="H1938" s="6"/>
      <c r="I1938" s="6"/>
      <c r="J1938" s="66"/>
    </row>
    <row r="1939" spans="1:10" x14ac:dyDescent="0.25">
      <c r="A1939" s="5"/>
      <c r="B1939" s="6"/>
      <c r="C1939" s="104"/>
      <c r="D1939" s="104"/>
      <c r="E1939" s="104"/>
      <c r="F1939" s="104"/>
      <c r="G1939" s="104"/>
      <c r="H1939" s="6"/>
      <c r="I1939" s="6"/>
      <c r="J1939" s="66"/>
    </row>
    <row r="1940" spans="1:10" x14ac:dyDescent="0.25">
      <c r="A1940" s="5"/>
      <c r="B1940" s="6"/>
      <c r="C1940" s="104"/>
      <c r="D1940" s="104"/>
      <c r="E1940" s="104"/>
      <c r="F1940" s="104"/>
      <c r="G1940" s="104"/>
      <c r="H1940" s="6"/>
      <c r="I1940" s="6"/>
      <c r="J1940" s="66"/>
    </row>
    <row r="1941" spans="1:10" x14ac:dyDescent="0.25">
      <c r="A1941" s="5"/>
      <c r="B1941" s="6"/>
      <c r="C1941" s="104"/>
      <c r="D1941" s="104"/>
      <c r="E1941" s="104"/>
      <c r="F1941" s="104"/>
      <c r="G1941" s="104"/>
      <c r="H1941" s="6"/>
      <c r="I1941" s="6"/>
      <c r="J1941" s="66"/>
    </row>
    <row r="1942" spans="1:10" x14ac:dyDescent="0.25">
      <c r="A1942" s="5"/>
      <c r="B1942" s="6"/>
      <c r="C1942" s="104"/>
      <c r="D1942" s="104"/>
      <c r="E1942" s="104"/>
      <c r="F1942" s="104"/>
      <c r="G1942" s="104"/>
      <c r="H1942" s="6"/>
      <c r="I1942" s="6"/>
      <c r="J1942" s="66"/>
    </row>
    <row r="1943" spans="1:10" x14ac:dyDescent="0.25">
      <c r="A1943" s="5"/>
      <c r="B1943" s="6"/>
      <c r="C1943" s="104"/>
      <c r="D1943" s="104"/>
      <c r="E1943" s="104"/>
      <c r="F1943" s="104"/>
      <c r="G1943" s="104"/>
      <c r="H1943" s="6"/>
      <c r="I1943" s="6"/>
      <c r="J1943" s="66"/>
    </row>
    <row r="1944" spans="1:10" x14ac:dyDescent="0.25">
      <c r="A1944" s="5"/>
      <c r="B1944" s="6"/>
      <c r="C1944" s="104"/>
      <c r="D1944" s="104"/>
      <c r="E1944" s="104"/>
      <c r="F1944" s="104"/>
      <c r="G1944" s="104"/>
      <c r="H1944" s="6"/>
      <c r="I1944" s="6"/>
      <c r="J1944" s="66"/>
    </row>
    <row r="1945" spans="1:10" x14ac:dyDescent="0.25">
      <c r="A1945" s="5"/>
      <c r="B1945" s="6"/>
      <c r="C1945" s="104"/>
      <c r="D1945" s="104"/>
      <c r="E1945" s="104"/>
      <c r="F1945" s="104"/>
      <c r="G1945" s="104"/>
      <c r="H1945" s="6"/>
      <c r="I1945" s="6"/>
      <c r="J1945" s="66"/>
    </row>
    <row r="1946" spans="1:10" x14ac:dyDescent="0.25">
      <c r="A1946" s="5"/>
      <c r="B1946" s="6"/>
      <c r="C1946" s="104"/>
      <c r="D1946" s="104"/>
      <c r="E1946" s="104"/>
      <c r="F1946" s="104"/>
      <c r="G1946" s="104"/>
      <c r="H1946" s="6"/>
      <c r="I1946" s="6"/>
      <c r="J1946" s="66"/>
    </row>
    <row r="1947" spans="1:10" x14ac:dyDescent="0.25">
      <c r="A1947" s="5"/>
      <c r="B1947" s="6"/>
      <c r="C1947" s="104"/>
      <c r="D1947" s="104"/>
      <c r="E1947" s="104"/>
      <c r="F1947" s="104"/>
      <c r="G1947" s="104"/>
      <c r="H1947" s="6"/>
      <c r="I1947" s="6"/>
      <c r="J1947" s="66"/>
    </row>
    <row r="1948" spans="1:10" x14ac:dyDescent="0.25">
      <c r="A1948" s="5"/>
      <c r="B1948" s="6"/>
      <c r="C1948" s="104"/>
      <c r="D1948" s="104"/>
      <c r="E1948" s="104"/>
      <c r="F1948" s="104"/>
      <c r="G1948" s="104"/>
      <c r="H1948" s="6"/>
      <c r="I1948" s="6"/>
      <c r="J1948" s="66"/>
    </row>
    <row r="1949" spans="1:10" x14ac:dyDescent="0.25">
      <c r="A1949" s="5"/>
      <c r="B1949" s="6"/>
      <c r="C1949" s="104"/>
      <c r="D1949" s="104"/>
      <c r="E1949" s="104"/>
      <c r="F1949" s="104"/>
      <c r="G1949" s="104"/>
      <c r="H1949" s="6"/>
      <c r="I1949" s="6"/>
      <c r="J1949" s="66"/>
    </row>
    <row r="1950" spans="1:10" x14ac:dyDescent="0.25">
      <c r="A1950" s="5"/>
      <c r="B1950" s="6"/>
      <c r="C1950" s="104"/>
      <c r="D1950" s="104"/>
      <c r="E1950" s="104"/>
      <c r="F1950" s="104"/>
      <c r="G1950" s="104"/>
      <c r="H1950" s="6"/>
      <c r="I1950" s="6"/>
      <c r="J1950" s="66"/>
    </row>
    <row r="1951" spans="1:10" x14ac:dyDescent="0.25">
      <c r="A1951" s="5"/>
      <c r="B1951" s="6"/>
      <c r="C1951" s="104"/>
      <c r="D1951" s="104"/>
      <c r="E1951" s="104"/>
      <c r="F1951" s="104"/>
      <c r="G1951" s="104"/>
      <c r="H1951" s="6"/>
      <c r="I1951" s="6"/>
      <c r="J1951" s="66"/>
    </row>
    <row r="1952" spans="1:10" x14ac:dyDescent="0.25">
      <c r="A1952" s="5"/>
      <c r="B1952" s="6"/>
      <c r="C1952" s="104"/>
      <c r="D1952" s="104"/>
      <c r="E1952" s="104"/>
      <c r="F1952" s="104"/>
      <c r="G1952" s="104"/>
      <c r="H1952" s="6"/>
      <c r="I1952" s="6"/>
      <c r="J1952" s="66"/>
    </row>
    <row r="1953" spans="1:31" x14ac:dyDescent="0.25">
      <c r="A1953" s="5"/>
      <c r="B1953" s="6"/>
      <c r="C1953" s="104"/>
      <c r="D1953" s="104"/>
      <c r="E1953" s="104"/>
      <c r="F1953" s="104"/>
      <c r="G1953" s="104"/>
      <c r="H1953" s="6"/>
      <c r="I1953" s="6"/>
      <c r="J1953" s="66"/>
    </row>
    <row r="1954" spans="1:31" x14ac:dyDescent="0.25">
      <c r="A1954" s="5"/>
      <c r="B1954" s="6"/>
      <c r="C1954" s="104"/>
      <c r="D1954" s="104"/>
      <c r="E1954" s="104"/>
      <c r="F1954" s="104"/>
      <c r="G1954" s="104"/>
      <c r="H1954" s="6"/>
      <c r="I1954" s="6"/>
      <c r="J1954" s="66"/>
    </row>
    <row r="1955" spans="1:31" x14ac:dyDescent="0.25">
      <c r="A1955" s="5"/>
      <c r="B1955" s="6"/>
      <c r="C1955" s="104"/>
      <c r="D1955" s="104"/>
      <c r="E1955" s="104"/>
      <c r="F1955" s="104"/>
      <c r="G1955" s="104"/>
      <c r="H1955" s="6"/>
      <c r="I1955" s="6"/>
      <c r="J1955" s="66"/>
    </row>
    <row r="1956" spans="1:31" x14ac:dyDescent="0.25">
      <c r="A1956" s="5"/>
      <c r="B1956" s="6"/>
      <c r="C1956" s="104"/>
      <c r="D1956" s="104"/>
      <c r="E1956" s="104"/>
      <c r="F1956" s="104"/>
      <c r="G1956" s="104"/>
      <c r="H1956" s="6"/>
      <c r="I1956" s="6"/>
      <c r="J1956" s="66"/>
    </row>
    <row r="1957" spans="1:31" x14ac:dyDescent="0.25">
      <c r="A1957" s="5"/>
      <c r="B1957" s="6"/>
      <c r="C1957" s="104"/>
      <c r="D1957" s="104"/>
      <c r="E1957" s="104"/>
      <c r="F1957" s="104"/>
      <c r="G1957" s="104"/>
      <c r="H1957" s="6"/>
      <c r="I1957" s="6"/>
      <c r="J1957" s="66"/>
    </row>
    <row r="1958" spans="1:31" x14ac:dyDescent="0.25">
      <c r="A1958" s="5"/>
      <c r="B1958" s="6"/>
      <c r="C1958" s="104"/>
      <c r="D1958" s="104"/>
      <c r="E1958" s="104"/>
      <c r="F1958" s="104"/>
      <c r="G1958" s="104"/>
      <c r="H1958" s="6"/>
      <c r="I1958" s="6"/>
      <c r="J1958" s="66"/>
    </row>
    <row r="1959" spans="1:31" x14ac:dyDescent="0.25">
      <c r="A1959" s="5"/>
      <c r="B1959" s="6"/>
      <c r="C1959" s="104"/>
      <c r="D1959" s="104"/>
      <c r="E1959" s="104"/>
      <c r="F1959" s="104"/>
      <c r="G1959" s="104"/>
      <c r="H1959" s="6"/>
      <c r="I1959" s="6"/>
      <c r="J1959" s="66"/>
    </row>
    <row r="1960" spans="1:31" x14ac:dyDescent="0.25">
      <c r="A1960" s="5"/>
      <c r="B1960" s="6"/>
      <c r="C1960" s="104"/>
      <c r="D1960" s="104"/>
      <c r="E1960" s="104"/>
      <c r="F1960" s="104"/>
      <c r="G1960" s="104"/>
      <c r="H1960" s="6"/>
      <c r="I1960" s="6"/>
      <c r="J1960" s="66"/>
    </row>
    <row r="1961" spans="1:31" x14ac:dyDescent="0.25">
      <c r="A1961" s="5"/>
      <c r="B1961" s="6"/>
      <c r="C1961" s="104"/>
      <c r="D1961" s="104"/>
      <c r="E1961" s="104"/>
      <c r="F1961" s="104"/>
      <c r="G1961" s="104"/>
      <c r="H1961" s="6"/>
      <c r="I1961" s="6"/>
      <c r="J1961" s="66"/>
    </row>
    <row r="1962" spans="1:31" x14ac:dyDescent="0.25">
      <c r="A1962" s="5"/>
      <c r="B1962" s="6"/>
      <c r="C1962" s="104"/>
      <c r="D1962" s="104"/>
      <c r="E1962" s="104"/>
      <c r="F1962" s="104"/>
      <c r="G1962" s="104"/>
      <c r="H1962" s="6"/>
      <c r="I1962" s="6"/>
      <c r="J1962" s="66"/>
    </row>
    <row r="1963" spans="1:31" x14ac:dyDescent="0.25">
      <c r="A1963" s="5"/>
      <c r="B1963" s="6"/>
      <c r="C1963" s="104"/>
      <c r="D1963" s="104"/>
      <c r="E1963" s="104"/>
      <c r="F1963" s="104"/>
      <c r="G1963" s="104"/>
      <c r="H1963" s="6"/>
      <c r="I1963" s="6"/>
      <c r="J1963" s="66"/>
    </row>
    <row r="1964" spans="1:31" x14ac:dyDescent="0.25">
      <c r="A1964" s="5"/>
      <c r="B1964" s="6"/>
      <c r="C1964" s="104"/>
      <c r="D1964" s="104"/>
      <c r="E1964" s="104"/>
      <c r="F1964" s="104"/>
      <c r="G1964" s="104"/>
      <c r="H1964" s="6"/>
      <c r="I1964" s="6"/>
      <c r="J1964" s="66"/>
    </row>
    <row r="1965" spans="1:31" x14ac:dyDescent="0.25">
      <c r="A1965" s="5"/>
      <c r="B1965" s="6"/>
      <c r="C1965" s="104"/>
      <c r="D1965" s="104"/>
      <c r="E1965" s="104"/>
      <c r="F1965" s="104"/>
      <c r="G1965" s="104"/>
      <c r="H1965" s="6"/>
      <c r="I1965" s="6"/>
      <c r="J1965" s="66"/>
      <c r="L1965" s="148" t="s">
        <v>47</v>
      </c>
      <c r="N1965" s="148" t="s">
        <v>13</v>
      </c>
      <c r="R1965" s="102"/>
      <c r="S1965" s="102"/>
      <c r="T1965" s="102"/>
      <c r="V1965" s="102"/>
      <c r="W1965" s="102"/>
      <c r="X1965" s="102"/>
      <c r="Y1965" s="102"/>
      <c r="Z1965" s="102"/>
      <c r="AA1965" s="102"/>
      <c r="AC1965" s="153" t="s">
        <v>437</v>
      </c>
      <c r="AD1965" s="153" t="s">
        <v>16</v>
      </c>
      <c r="AE1965" s="154">
        <v>531</v>
      </c>
    </row>
    <row r="1966" spans="1:31" x14ac:dyDescent="0.25">
      <c r="A1966" s="5"/>
      <c r="B1966" s="6"/>
      <c r="C1966" s="104"/>
      <c r="D1966" s="104"/>
      <c r="E1966" s="104"/>
      <c r="F1966" s="104"/>
      <c r="G1966" s="104"/>
      <c r="H1966" s="6"/>
      <c r="I1966" s="6"/>
      <c r="J1966" s="66"/>
      <c r="L1966" s="148" t="s">
        <v>210</v>
      </c>
      <c r="N1966" s="148" t="s">
        <v>28</v>
      </c>
      <c r="P1966" s="159" t="s">
        <v>167</v>
      </c>
      <c r="R1966" s="102"/>
      <c r="S1966" s="102"/>
      <c r="T1966" s="102"/>
      <c r="V1966" s="102"/>
      <c r="W1966" s="102"/>
      <c r="X1966" s="102"/>
      <c r="Y1966" s="102"/>
      <c r="Z1966" s="102"/>
      <c r="AA1966" s="102"/>
      <c r="AC1966" s="153" t="s">
        <v>437</v>
      </c>
      <c r="AD1966" s="153" t="s">
        <v>23</v>
      </c>
      <c r="AE1966" s="154">
        <v>320</v>
      </c>
    </row>
    <row r="1967" spans="1:31" x14ac:dyDescent="0.25">
      <c r="A1967" s="5"/>
      <c r="B1967" s="6"/>
      <c r="C1967" s="104"/>
      <c r="D1967" s="104"/>
      <c r="E1967" s="104"/>
      <c r="F1967" s="104"/>
      <c r="G1967" s="104"/>
      <c r="H1967" s="6"/>
      <c r="I1967" s="6"/>
      <c r="J1967" s="66"/>
      <c r="L1967" s="148" t="s">
        <v>312</v>
      </c>
      <c r="N1967" s="148" t="s">
        <v>34</v>
      </c>
      <c r="P1967" s="159" t="s">
        <v>32</v>
      </c>
      <c r="R1967" s="102"/>
      <c r="S1967" s="102"/>
      <c r="T1967" s="102"/>
      <c r="V1967" s="102"/>
      <c r="W1967" s="102"/>
      <c r="X1967" s="102"/>
      <c r="Y1967" s="102"/>
      <c r="Z1967" s="102"/>
      <c r="AA1967" s="102"/>
      <c r="AC1967" s="153" t="s">
        <v>437</v>
      </c>
      <c r="AD1967" s="153" t="s">
        <v>20</v>
      </c>
      <c r="AE1967" s="154">
        <v>724</v>
      </c>
    </row>
    <row r="1968" spans="1:31" x14ac:dyDescent="0.25">
      <c r="A1968" s="5"/>
      <c r="B1968" s="6"/>
      <c r="C1968" s="104"/>
      <c r="D1968" s="104"/>
      <c r="E1968" s="104"/>
      <c r="F1968" s="104"/>
      <c r="G1968" s="104"/>
      <c r="H1968" s="6"/>
      <c r="I1968" s="6"/>
      <c r="J1968" s="66"/>
      <c r="L1968" s="148" t="s">
        <v>326</v>
      </c>
      <c r="N1968" s="148" t="s">
        <v>45</v>
      </c>
      <c r="P1968" s="159" t="s">
        <v>26</v>
      </c>
      <c r="R1968" s="102"/>
      <c r="S1968" s="102"/>
      <c r="T1968" s="102"/>
      <c r="V1968" s="102"/>
      <c r="W1968" s="102"/>
      <c r="X1968" s="102"/>
      <c r="Y1968" s="102"/>
      <c r="Z1968" s="102"/>
      <c r="AA1968" s="102"/>
      <c r="AC1968" s="153" t="s">
        <v>490</v>
      </c>
      <c r="AD1968" s="153" t="s">
        <v>16</v>
      </c>
      <c r="AE1968" s="154">
        <v>518</v>
      </c>
    </row>
    <row r="1969" spans="1:31" x14ac:dyDescent="0.25">
      <c r="A1969" s="5"/>
      <c r="B1969" s="6"/>
      <c r="C1969" s="104"/>
      <c r="D1969" s="104"/>
      <c r="E1969" s="104"/>
      <c r="F1969" s="104"/>
      <c r="G1969" s="104"/>
      <c r="H1969" s="6"/>
      <c r="I1969" s="6"/>
      <c r="J1969" s="66"/>
      <c r="L1969" s="148" t="s">
        <v>358</v>
      </c>
      <c r="N1969" s="148" t="s">
        <v>441</v>
      </c>
      <c r="P1969" s="159" t="s">
        <v>240</v>
      </c>
      <c r="R1969" s="102"/>
      <c r="S1969" s="102"/>
      <c r="T1969" s="102"/>
      <c r="V1969" s="102"/>
      <c r="W1969" s="102"/>
      <c r="X1969" s="102"/>
      <c r="Y1969" s="102"/>
      <c r="Z1969" s="102"/>
      <c r="AA1969" s="102"/>
      <c r="AC1969" s="153" t="s">
        <v>490</v>
      </c>
      <c r="AD1969" s="153" t="s">
        <v>23</v>
      </c>
      <c r="AE1969" s="154">
        <v>341</v>
      </c>
    </row>
    <row r="1970" spans="1:31" x14ac:dyDescent="0.25">
      <c r="A1970" s="5"/>
      <c r="B1970" s="6"/>
      <c r="C1970" s="104"/>
      <c r="D1970" s="104"/>
      <c r="E1970" s="104"/>
      <c r="F1970" s="104"/>
      <c r="G1970" s="104"/>
      <c r="H1970" s="6"/>
      <c r="I1970" s="6"/>
      <c r="J1970" s="66"/>
      <c r="L1970" s="148" t="s">
        <v>135</v>
      </c>
      <c r="N1970" s="148" t="s">
        <v>53</v>
      </c>
      <c r="P1970" s="159" t="s">
        <v>390</v>
      </c>
      <c r="R1970" s="102"/>
      <c r="S1970" s="102"/>
      <c r="T1970" s="102"/>
      <c r="V1970" s="102"/>
      <c r="W1970" s="102"/>
      <c r="X1970" s="102"/>
      <c r="Y1970" s="102"/>
      <c r="Z1970" s="102"/>
      <c r="AA1970" s="102"/>
      <c r="AC1970" s="153" t="s">
        <v>490</v>
      </c>
      <c r="AD1970" s="153" t="s">
        <v>20</v>
      </c>
      <c r="AE1970" s="154">
        <v>804</v>
      </c>
    </row>
    <row r="1971" spans="1:31" x14ac:dyDescent="0.25">
      <c r="A1971" s="5"/>
      <c r="B1971" s="6"/>
      <c r="C1971" s="104"/>
      <c r="D1971" s="104"/>
      <c r="E1971" s="104"/>
      <c r="F1971" s="104"/>
      <c r="G1971" s="104"/>
      <c r="H1971" s="6"/>
      <c r="I1971" s="6"/>
      <c r="J1971" s="66"/>
      <c r="L1971" s="148" t="s">
        <v>30</v>
      </c>
      <c r="N1971" s="148" t="s">
        <v>61</v>
      </c>
      <c r="P1971" s="159" t="s">
        <v>161</v>
      </c>
      <c r="R1971" s="102"/>
      <c r="S1971" s="102"/>
      <c r="T1971" s="102"/>
      <c r="V1971" s="102"/>
      <c r="W1971" s="102"/>
      <c r="X1971" s="102"/>
      <c r="Y1971" s="102"/>
      <c r="Z1971" s="102"/>
      <c r="AA1971" s="102"/>
    </row>
    <row r="1972" spans="1:31" x14ac:dyDescent="0.25">
      <c r="A1972" s="5"/>
      <c r="B1972" s="6"/>
      <c r="C1972" s="104"/>
      <c r="D1972" s="104"/>
      <c r="E1972" s="104"/>
      <c r="F1972" s="104"/>
      <c r="G1972" s="104"/>
      <c r="H1972" s="6"/>
      <c r="I1972" s="6"/>
      <c r="J1972" s="66"/>
      <c r="L1972" s="148" t="s">
        <v>77</v>
      </c>
      <c r="N1972" s="148" t="s">
        <v>75</v>
      </c>
      <c r="P1972" s="159" t="s">
        <v>258</v>
      </c>
      <c r="R1972" s="102"/>
      <c r="S1972" s="102"/>
      <c r="T1972" s="102"/>
      <c r="V1972" s="102"/>
      <c r="W1972" s="102"/>
      <c r="X1972" s="102"/>
      <c r="Y1972" s="102"/>
      <c r="Z1972" s="102"/>
      <c r="AA1972" s="102"/>
    </row>
    <row r="1973" spans="1:31" x14ac:dyDescent="0.25">
      <c r="A1973" s="5"/>
      <c r="B1973" s="6"/>
      <c r="C1973" s="104"/>
      <c r="D1973" s="104"/>
      <c r="E1973" s="104"/>
      <c r="F1973" s="104"/>
      <c r="G1973" s="104"/>
      <c r="H1973" s="6"/>
      <c r="I1973" s="6"/>
      <c r="J1973" s="66"/>
      <c r="L1973" s="148" t="s">
        <v>36</v>
      </c>
      <c r="N1973" s="148" t="s">
        <v>133</v>
      </c>
      <c r="P1973" s="159" t="s">
        <v>145</v>
      </c>
      <c r="R1973" s="102"/>
      <c r="S1973" s="102"/>
      <c r="T1973" s="102"/>
      <c r="V1973" s="102"/>
      <c r="W1973" s="102"/>
      <c r="X1973" s="102"/>
      <c r="Y1973" s="102"/>
      <c r="Z1973" s="102"/>
      <c r="AA1973" s="102"/>
    </row>
    <row r="1974" spans="1:31" x14ac:dyDescent="0.25">
      <c r="A1974" s="5"/>
      <c r="B1974" s="6"/>
      <c r="C1974" s="104"/>
      <c r="D1974" s="104"/>
      <c r="E1974" s="104"/>
      <c r="F1974" s="104"/>
      <c r="G1974" s="104"/>
      <c r="H1974" s="6"/>
      <c r="I1974" s="6"/>
      <c r="J1974" s="66"/>
      <c r="L1974" s="148" t="s">
        <v>301</v>
      </c>
      <c r="N1974" s="148" t="s">
        <v>187</v>
      </c>
      <c r="P1974" s="159" t="s">
        <v>43</v>
      </c>
      <c r="R1974" s="102"/>
      <c r="S1974" s="102"/>
      <c r="T1974" s="102"/>
      <c r="V1974" s="102"/>
      <c r="W1974" s="102"/>
      <c r="X1974" s="102"/>
      <c r="Y1974" s="102"/>
      <c r="Z1974" s="102"/>
      <c r="AA1974" s="102"/>
    </row>
    <row r="1975" spans="1:31" x14ac:dyDescent="0.25">
      <c r="A1975" s="5"/>
      <c r="B1975" s="6"/>
      <c r="C1975" s="104"/>
      <c r="D1975" s="104"/>
      <c r="E1975" s="104"/>
      <c r="F1975" s="104"/>
      <c r="G1975" s="104"/>
      <c r="H1975" s="6"/>
      <c r="I1975" s="6"/>
      <c r="J1975" s="66"/>
      <c r="L1975" s="148" t="s">
        <v>451</v>
      </c>
      <c r="N1975" s="148" t="s">
        <v>191</v>
      </c>
      <c r="P1975" s="159" t="s">
        <v>81</v>
      </c>
      <c r="R1975" s="102"/>
      <c r="S1975" s="102"/>
      <c r="T1975" s="102"/>
      <c r="V1975" s="102"/>
      <c r="W1975" s="102"/>
      <c r="X1975" s="102"/>
      <c r="Y1975" s="102"/>
      <c r="Z1975" s="102"/>
      <c r="AA1975" s="102"/>
    </row>
    <row r="1976" spans="1:31" x14ac:dyDescent="0.25">
      <c r="A1976" s="5"/>
      <c r="B1976" s="6"/>
      <c r="C1976" s="104"/>
      <c r="D1976" s="104"/>
      <c r="E1976" s="104"/>
      <c r="F1976" s="104"/>
      <c r="G1976" s="104"/>
      <c r="H1976" s="6"/>
      <c r="I1976" s="6"/>
      <c r="J1976" s="66"/>
      <c r="N1976" s="151" t="s">
        <v>194</v>
      </c>
      <c r="P1976" s="159" t="s">
        <v>79</v>
      </c>
      <c r="R1976" s="102"/>
      <c r="S1976" s="102"/>
      <c r="T1976" s="102"/>
      <c r="V1976" s="102"/>
      <c r="W1976" s="102"/>
      <c r="X1976" s="102"/>
      <c r="Y1976" s="102"/>
      <c r="Z1976" s="102"/>
      <c r="AA1976" s="102"/>
    </row>
    <row r="1977" spans="1:31" x14ac:dyDescent="0.25">
      <c r="A1977" s="5"/>
      <c r="B1977" s="6"/>
      <c r="C1977" s="104"/>
      <c r="D1977" s="104"/>
      <c r="E1977" s="104"/>
      <c r="F1977" s="104"/>
      <c r="G1977" s="104"/>
      <c r="H1977" s="6"/>
      <c r="I1977" s="6"/>
      <c r="J1977" s="66"/>
      <c r="N1977" s="151" t="s">
        <v>208</v>
      </c>
      <c r="P1977" s="74" t="s">
        <v>119</v>
      </c>
      <c r="R1977" s="102"/>
      <c r="S1977" s="102"/>
      <c r="T1977" s="102"/>
      <c r="V1977" s="102"/>
      <c r="W1977" s="102"/>
      <c r="X1977" s="102"/>
      <c r="Y1977" s="102"/>
      <c r="Z1977" s="102"/>
      <c r="AA1977" s="102"/>
    </row>
    <row r="1978" spans="1:31" x14ac:dyDescent="0.25">
      <c r="A1978" s="5"/>
      <c r="B1978" s="6"/>
      <c r="C1978" s="104"/>
      <c r="D1978" s="104"/>
      <c r="E1978" s="104"/>
      <c r="F1978" s="104"/>
      <c r="G1978" s="104"/>
      <c r="H1978" s="6"/>
      <c r="I1978" s="6"/>
      <c r="J1978" s="66"/>
      <c r="N1978" s="151" t="s">
        <v>216</v>
      </c>
      <c r="P1978" s="74" t="s">
        <v>422</v>
      </c>
      <c r="R1978" s="102"/>
      <c r="S1978" s="102"/>
      <c r="T1978" s="102"/>
      <c r="V1978" s="102"/>
      <c r="W1978" s="102"/>
      <c r="X1978" s="102"/>
      <c r="Y1978" s="102"/>
      <c r="Z1978" s="102"/>
      <c r="AA1978" s="102"/>
    </row>
    <row r="1979" spans="1:31" x14ac:dyDescent="0.25">
      <c r="A1979" s="5"/>
      <c r="B1979" s="6"/>
      <c r="C1979" s="104"/>
      <c r="D1979" s="104"/>
      <c r="E1979" s="104"/>
      <c r="F1979" s="104"/>
      <c r="G1979" s="104"/>
      <c r="H1979" s="6"/>
      <c r="I1979" s="6"/>
      <c r="J1979" s="66"/>
      <c r="N1979" s="151" t="s">
        <v>219</v>
      </c>
      <c r="P1979" s="74" t="s">
        <v>40</v>
      </c>
      <c r="R1979" s="102"/>
      <c r="S1979" s="102"/>
      <c r="T1979" s="102"/>
      <c r="V1979" s="102"/>
      <c r="W1979" s="102"/>
      <c r="X1979" s="102"/>
      <c r="Y1979" s="102"/>
      <c r="Z1979" s="102"/>
      <c r="AA1979" s="102"/>
    </row>
    <row r="1980" spans="1:31" x14ac:dyDescent="0.25">
      <c r="A1980" s="5"/>
      <c r="B1980" s="6"/>
      <c r="C1980" s="104"/>
      <c r="D1980" s="104"/>
      <c r="E1980" s="104"/>
      <c r="F1980" s="104"/>
      <c r="G1980" s="104"/>
      <c r="H1980" s="6"/>
      <c r="I1980" s="6"/>
      <c r="J1980" s="66"/>
      <c r="N1980" s="151" t="s">
        <v>225</v>
      </c>
      <c r="P1980" s="74" t="s">
        <v>97</v>
      </c>
      <c r="R1980" s="102"/>
      <c r="S1980" s="102"/>
      <c r="T1980" s="102"/>
      <c r="V1980" s="102"/>
      <c r="W1980" s="102"/>
      <c r="X1980" s="102"/>
      <c r="Y1980" s="102"/>
      <c r="Z1980" s="102"/>
      <c r="AA1980" s="102"/>
    </row>
    <row r="1981" spans="1:31" x14ac:dyDescent="0.25">
      <c r="A1981" s="5"/>
      <c r="B1981" s="6"/>
      <c r="C1981" s="104"/>
      <c r="D1981" s="104"/>
      <c r="E1981" s="104"/>
      <c r="F1981" s="104"/>
      <c r="G1981" s="104"/>
      <c r="H1981" s="6"/>
      <c r="I1981" s="6"/>
      <c r="J1981" s="66"/>
      <c r="N1981" s="151" t="s">
        <v>307</v>
      </c>
      <c r="P1981" s="74" t="s">
        <v>198</v>
      </c>
      <c r="R1981" s="102"/>
      <c r="S1981" s="102"/>
      <c r="T1981" s="102"/>
      <c r="V1981" s="102"/>
      <c r="W1981" s="102"/>
      <c r="X1981" s="102"/>
      <c r="Y1981" s="102"/>
      <c r="Z1981" s="102"/>
      <c r="AA1981" s="102"/>
    </row>
    <row r="1982" spans="1:31" x14ac:dyDescent="0.25">
      <c r="A1982" s="5"/>
      <c r="B1982" s="6"/>
      <c r="C1982" s="104"/>
      <c r="D1982" s="104"/>
      <c r="E1982" s="104"/>
      <c r="F1982" s="104"/>
      <c r="G1982" s="104"/>
      <c r="H1982" s="6"/>
      <c r="I1982" s="6"/>
      <c r="J1982" s="66"/>
      <c r="N1982" s="151" t="s">
        <v>310</v>
      </c>
      <c r="P1982" s="74" t="s">
        <v>105</v>
      </c>
      <c r="R1982" s="102"/>
      <c r="S1982" s="102"/>
      <c r="T1982" s="102"/>
      <c r="V1982" s="102"/>
      <c r="W1982" s="102"/>
      <c r="X1982" s="102"/>
      <c r="Y1982" s="102"/>
      <c r="Z1982" s="102"/>
      <c r="AA1982" s="102"/>
    </row>
    <row r="1983" spans="1:31" x14ac:dyDescent="0.25">
      <c r="A1983" s="5"/>
      <c r="B1983" s="6"/>
      <c r="C1983" s="104"/>
      <c r="D1983" s="104"/>
      <c r="E1983" s="104"/>
      <c r="F1983" s="104"/>
      <c r="G1983" s="104"/>
      <c r="H1983" s="6"/>
      <c r="I1983" s="6"/>
      <c r="J1983" s="66"/>
      <c r="N1983" s="151" t="s">
        <v>338</v>
      </c>
      <c r="P1983" s="74" t="s">
        <v>227</v>
      </c>
      <c r="R1983" s="102"/>
      <c r="S1983" s="102"/>
      <c r="T1983" s="102"/>
      <c r="V1983" s="102"/>
      <c r="W1983" s="102"/>
      <c r="X1983" s="102"/>
      <c r="Y1983" s="102"/>
      <c r="Z1983" s="102"/>
      <c r="AA1983" s="102"/>
    </row>
    <row r="1984" spans="1:31" x14ac:dyDescent="0.25">
      <c r="A1984" s="5"/>
      <c r="B1984" s="6"/>
      <c r="C1984" s="104"/>
      <c r="D1984" s="104"/>
      <c r="E1984" s="104"/>
      <c r="F1984" s="104"/>
      <c r="G1984" s="104"/>
      <c r="H1984" s="6"/>
      <c r="I1984" s="6"/>
      <c r="J1984" s="66"/>
      <c r="N1984" s="151" t="s">
        <v>346</v>
      </c>
      <c r="P1984" s="74" t="s">
        <v>67</v>
      </c>
      <c r="R1984" s="102"/>
      <c r="S1984" s="102"/>
      <c r="T1984" s="102"/>
      <c r="V1984" s="102"/>
      <c r="W1984" s="102"/>
      <c r="X1984" s="102"/>
      <c r="Y1984" s="102"/>
      <c r="Z1984" s="102"/>
      <c r="AA1984" s="102"/>
    </row>
    <row r="1985" spans="1:27" x14ac:dyDescent="0.25">
      <c r="A1985" s="5"/>
      <c r="B1985" s="6"/>
      <c r="C1985" s="104"/>
      <c r="D1985" s="104"/>
      <c r="E1985" s="104"/>
      <c r="F1985" s="104"/>
      <c r="G1985" s="104"/>
      <c r="H1985" s="6"/>
      <c r="I1985" s="6"/>
      <c r="J1985" s="66"/>
      <c r="N1985" s="151" t="s">
        <v>350</v>
      </c>
      <c r="P1985" s="74" t="s">
        <v>430</v>
      </c>
      <c r="R1985" s="102"/>
      <c r="S1985" s="102"/>
      <c r="T1985" s="102"/>
      <c r="V1985" s="102"/>
      <c r="W1985" s="102"/>
      <c r="X1985" s="102"/>
      <c r="Y1985" s="102"/>
      <c r="Z1985" s="102"/>
      <c r="AA1985" s="102"/>
    </row>
    <row r="1986" spans="1:27" x14ac:dyDescent="0.25">
      <c r="A1986" s="5"/>
      <c r="B1986" s="6"/>
      <c r="C1986" s="104"/>
      <c r="D1986" s="104"/>
      <c r="E1986" s="104"/>
      <c r="F1986" s="104"/>
      <c r="G1986" s="104"/>
      <c r="H1986" s="6"/>
      <c r="I1986" s="6"/>
      <c r="J1986" s="66"/>
      <c r="N1986" s="151" t="s">
        <v>356</v>
      </c>
      <c r="P1986" s="74" t="s">
        <v>272</v>
      </c>
      <c r="R1986" s="102"/>
      <c r="S1986" s="102"/>
      <c r="T1986" s="102"/>
      <c r="V1986" s="102"/>
      <c r="W1986" s="102"/>
      <c r="X1986" s="102"/>
      <c r="Y1986" s="102"/>
      <c r="Z1986" s="102"/>
      <c r="AA1986" s="102"/>
    </row>
    <row r="1987" spans="1:27" x14ac:dyDescent="0.25">
      <c r="A1987" s="5"/>
      <c r="B1987" s="6"/>
      <c r="C1987" s="104"/>
      <c r="D1987" s="104"/>
      <c r="E1987" s="104"/>
      <c r="F1987" s="104"/>
      <c r="G1987" s="104"/>
      <c r="H1987" s="6"/>
      <c r="I1987" s="6"/>
      <c r="J1987" s="66"/>
      <c r="N1987" s="151" t="s">
        <v>364</v>
      </c>
      <c r="P1987" s="74" t="s">
        <v>163</v>
      </c>
      <c r="R1987" s="102"/>
      <c r="S1987" s="102"/>
      <c r="T1987" s="102"/>
      <c r="V1987" s="102"/>
      <c r="W1987" s="102"/>
      <c r="X1987" s="102"/>
      <c r="Y1987" s="102"/>
      <c r="Z1987" s="102"/>
      <c r="AA1987" s="102"/>
    </row>
    <row r="1988" spans="1:27" x14ac:dyDescent="0.25">
      <c r="A1988" s="5"/>
      <c r="B1988" s="6"/>
      <c r="C1988" s="104"/>
      <c r="D1988" s="104"/>
      <c r="E1988" s="104"/>
      <c r="F1988" s="104"/>
      <c r="G1988" s="104"/>
      <c r="H1988" s="6"/>
      <c r="I1988" s="6"/>
      <c r="J1988" s="66"/>
      <c r="N1988" s="151" t="s">
        <v>368</v>
      </c>
      <c r="P1988" s="74" t="s">
        <v>244</v>
      </c>
      <c r="R1988" s="102"/>
      <c r="S1988" s="102"/>
      <c r="T1988" s="102"/>
      <c r="V1988" s="102"/>
      <c r="W1988" s="102"/>
      <c r="X1988" s="102"/>
      <c r="Y1988" s="102"/>
      <c r="Z1988" s="102"/>
      <c r="AA1988" s="102"/>
    </row>
    <row r="1989" spans="1:27" x14ac:dyDescent="0.25">
      <c r="A1989" s="5"/>
      <c r="B1989" s="6"/>
      <c r="C1989" s="104"/>
      <c r="D1989" s="104"/>
      <c r="E1989" s="104"/>
      <c r="F1989" s="104"/>
      <c r="G1989" s="104"/>
      <c r="H1989" s="6"/>
      <c r="I1989" s="6"/>
      <c r="J1989" s="66"/>
      <c r="N1989" s="151" t="s">
        <v>376</v>
      </c>
      <c r="P1989" s="74" t="s">
        <v>192</v>
      </c>
      <c r="R1989" s="102"/>
      <c r="S1989" s="102"/>
      <c r="T1989" s="102"/>
      <c r="V1989" s="102"/>
      <c r="W1989" s="102"/>
      <c r="X1989" s="102"/>
      <c r="Y1989" s="102"/>
      <c r="Z1989" s="102"/>
      <c r="AA1989" s="102"/>
    </row>
    <row r="1990" spans="1:27" x14ac:dyDescent="0.25">
      <c r="A1990" s="5"/>
      <c r="B1990" s="6"/>
      <c r="C1990" s="104"/>
      <c r="D1990" s="104"/>
      <c r="E1990" s="104"/>
      <c r="F1990" s="104"/>
      <c r="G1990" s="104"/>
      <c r="H1990" s="6"/>
      <c r="I1990" s="6"/>
      <c r="J1990" s="66"/>
      <c r="N1990" s="151" t="s">
        <v>380</v>
      </c>
      <c r="P1990" s="74" t="s">
        <v>424</v>
      </c>
      <c r="R1990" s="102"/>
      <c r="S1990" s="102"/>
      <c r="T1990" s="102"/>
      <c r="V1990" s="102"/>
      <c r="W1990" s="102"/>
      <c r="X1990" s="102"/>
      <c r="Y1990" s="102"/>
      <c r="Z1990" s="102"/>
      <c r="AA1990" s="102"/>
    </row>
    <row r="1991" spans="1:27" x14ac:dyDescent="0.25">
      <c r="A1991" s="5"/>
      <c r="B1991" s="6"/>
      <c r="C1991" s="104"/>
      <c r="D1991" s="104"/>
      <c r="E1991" s="104"/>
      <c r="F1991" s="104"/>
      <c r="G1991" s="104"/>
      <c r="H1991" s="6"/>
      <c r="I1991" s="6"/>
      <c r="J1991" s="66"/>
      <c r="N1991" s="151" t="s">
        <v>388</v>
      </c>
      <c r="P1991" s="74" t="s">
        <v>366</v>
      </c>
      <c r="R1991" s="102"/>
      <c r="S1991" s="102"/>
      <c r="T1991" s="102"/>
      <c r="V1991" s="102"/>
      <c r="W1991" s="102"/>
      <c r="X1991" s="102"/>
      <c r="Y1991" s="102"/>
      <c r="Z1991" s="102"/>
      <c r="AA1991" s="102"/>
    </row>
    <row r="1992" spans="1:27" x14ac:dyDescent="0.25">
      <c r="A1992" s="5"/>
      <c r="B1992" s="6"/>
      <c r="C1992" s="104"/>
      <c r="D1992" s="104"/>
      <c r="E1992" s="104"/>
      <c r="F1992" s="104"/>
      <c r="G1992" s="104"/>
      <c r="H1992" s="6"/>
      <c r="I1992" s="6"/>
      <c r="J1992" s="66"/>
      <c r="N1992" s="151" t="s">
        <v>394</v>
      </c>
      <c r="P1992" s="74" t="s">
        <v>71</v>
      </c>
      <c r="R1992" s="102"/>
      <c r="S1992" s="102"/>
      <c r="T1992" s="102"/>
      <c r="V1992" s="102"/>
      <c r="W1992" s="102"/>
      <c r="X1992" s="102"/>
      <c r="Y1992" s="102"/>
      <c r="Z1992" s="102"/>
      <c r="AA1992" s="102"/>
    </row>
    <row r="1993" spans="1:27" x14ac:dyDescent="0.25">
      <c r="A1993" s="5"/>
      <c r="B1993" s="6"/>
      <c r="C1993" s="104"/>
      <c r="D1993" s="104"/>
      <c r="E1993" s="104"/>
      <c r="F1993" s="104"/>
      <c r="G1993" s="104"/>
      <c r="H1993" s="6"/>
      <c r="I1993" s="6"/>
      <c r="J1993" s="66"/>
      <c r="N1993" s="151" t="s">
        <v>398</v>
      </c>
      <c r="P1993" s="74" t="s">
        <v>101</v>
      </c>
      <c r="R1993" s="102"/>
      <c r="S1993" s="102"/>
      <c r="T1993" s="102"/>
      <c r="V1993" s="102"/>
      <c r="W1993" s="102"/>
      <c r="X1993" s="102"/>
      <c r="Y1993" s="102"/>
      <c r="Z1993" s="102"/>
      <c r="AA1993" s="102"/>
    </row>
    <row r="1994" spans="1:27" x14ac:dyDescent="0.25">
      <c r="A1994" s="5"/>
      <c r="B1994" s="6"/>
      <c r="C1994" s="104"/>
      <c r="D1994" s="104"/>
      <c r="E1994" s="104"/>
      <c r="F1994" s="104"/>
      <c r="G1994" s="104"/>
      <c r="H1994" s="6"/>
      <c r="I1994" s="6"/>
      <c r="J1994" s="66"/>
      <c r="N1994" s="151" t="s">
        <v>414</v>
      </c>
      <c r="P1994" s="74" t="s">
        <v>38</v>
      </c>
      <c r="R1994" s="102"/>
      <c r="S1994" s="102"/>
      <c r="T1994" s="102"/>
      <c r="V1994" s="102"/>
      <c r="W1994" s="102"/>
      <c r="X1994" s="102"/>
      <c r="Y1994" s="102"/>
      <c r="Z1994" s="102"/>
      <c r="AA1994" s="102"/>
    </row>
    <row r="1995" spans="1:27" x14ac:dyDescent="0.25">
      <c r="A1995" s="5"/>
      <c r="B1995" s="6"/>
      <c r="C1995" s="104"/>
      <c r="D1995" s="104"/>
      <c r="E1995" s="104"/>
      <c r="F1995" s="104"/>
      <c r="G1995" s="104"/>
      <c r="H1995" s="6"/>
      <c r="I1995" s="6"/>
      <c r="J1995" s="66"/>
      <c r="N1995" s="151" t="s">
        <v>418</v>
      </c>
      <c r="P1995" s="74" t="s">
        <v>173</v>
      </c>
      <c r="R1995" s="102"/>
      <c r="S1995" s="102"/>
      <c r="T1995" s="102"/>
      <c r="V1995" s="102"/>
      <c r="W1995" s="102"/>
      <c r="X1995" s="102"/>
      <c r="Y1995" s="102"/>
      <c r="Z1995" s="102"/>
      <c r="AA1995" s="102"/>
    </row>
    <row r="1996" spans="1:27" x14ac:dyDescent="0.25">
      <c r="A1996" s="5"/>
      <c r="B1996" s="6"/>
      <c r="C1996" s="104"/>
      <c r="D1996" s="104"/>
      <c r="E1996" s="104"/>
      <c r="F1996" s="104"/>
      <c r="G1996" s="104"/>
      <c r="H1996" s="6"/>
      <c r="I1996" s="6"/>
      <c r="J1996" s="66"/>
      <c r="N1996" s="151" t="s">
        <v>428</v>
      </c>
      <c r="P1996" s="74" t="s">
        <v>183</v>
      </c>
      <c r="R1996" s="102"/>
      <c r="S1996" s="102"/>
      <c r="T1996" s="102"/>
      <c r="V1996" s="102"/>
      <c r="W1996" s="102"/>
      <c r="X1996" s="102"/>
      <c r="Y1996" s="102"/>
      <c r="Z1996" s="102"/>
      <c r="AA1996" s="102"/>
    </row>
    <row r="1997" spans="1:27" x14ac:dyDescent="0.25">
      <c r="A1997" s="5"/>
      <c r="B1997" s="6"/>
      <c r="C1997" s="104"/>
      <c r="D1997" s="104"/>
      <c r="E1997" s="104"/>
      <c r="F1997" s="104"/>
      <c r="G1997" s="104"/>
      <c r="H1997" s="6"/>
      <c r="I1997" s="6"/>
      <c r="J1997" s="66"/>
      <c r="N1997" s="151" t="s">
        <v>481</v>
      </c>
      <c r="P1997" s="74" t="s">
        <v>246</v>
      </c>
      <c r="R1997" s="102"/>
      <c r="S1997" s="102"/>
      <c r="T1997" s="102"/>
      <c r="V1997" s="102"/>
      <c r="W1997" s="102"/>
      <c r="X1997" s="102"/>
      <c r="Y1997" s="102"/>
      <c r="Z1997" s="102"/>
      <c r="AA1997" s="102"/>
    </row>
    <row r="1998" spans="1:27" x14ac:dyDescent="0.25">
      <c r="A1998" s="5"/>
      <c r="B1998" s="6"/>
      <c r="C1998" s="104"/>
      <c r="D1998" s="104"/>
      <c r="E1998" s="104"/>
      <c r="F1998" s="104"/>
      <c r="G1998" s="104"/>
      <c r="H1998" s="6"/>
      <c r="I1998" s="6"/>
      <c r="J1998" s="66"/>
      <c r="N1998" s="151" t="s">
        <v>436</v>
      </c>
      <c r="P1998" s="74" t="s">
        <v>404</v>
      </c>
      <c r="R1998" s="102"/>
      <c r="S1998" s="102"/>
      <c r="T1998" s="102"/>
      <c r="V1998" s="102"/>
      <c r="W1998" s="102"/>
      <c r="X1998" s="102"/>
      <c r="Y1998" s="102"/>
      <c r="Z1998" s="102"/>
      <c r="AA1998" s="102"/>
    </row>
    <row r="1999" spans="1:27" x14ac:dyDescent="0.25">
      <c r="A1999" s="5"/>
      <c r="B1999" s="6"/>
      <c r="C1999" s="104"/>
      <c r="D1999" s="104"/>
      <c r="E1999" s="104"/>
      <c r="F1999" s="104"/>
      <c r="G1999" s="104"/>
      <c r="H1999" s="6"/>
      <c r="I1999" s="6"/>
      <c r="J1999" s="66"/>
      <c r="P1999" s="74" t="s">
        <v>103</v>
      </c>
      <c r="R1999" s="102"/>
      <c r="S1999" s="102"/>
      <c r="T1999" s="102"/>
      <c r="V1999" s="102"/>
      <c r="W1999" s="102"/>
      <c r="X1999" s="102"/>
      <c r="Y1999" s="102"/>
      <c r="Z1999" s="102"/>
      <c r="AA1999" s="102"/>
    </row>
    <row r="2000" spans="1:27" x14ac:dyDescent="0.25">
      <c r="A2000" s="5"/>
      <c r="B2000" s="6"/>
      <c r="C2000" s="104"/>
      <c r="D2000" s="104"/>
      <c r="E2000" s="104"/>
      <c r="F2000" s="104"/>
      <c r="G2000" s="104"/>
      <c r="H2000" s="6"/>
      <c r="I2000" s="6"/>
      <c r="J2000" s="66"/>
      <c r="P2000" s="74" t="s">
        <v>262</v>
      </c>
      <c r="R2000" s="102"/>
      <c r="S2000" s="102"/>
      <c r="T2000" s="102"/>
      <c r="V2000" s="102"/>
      <c r="W2000" s="102"/>
      <c r="X2000" s="102"/>
      <c r="Y2000" s="102"/>
      <c r="Z2000" s="102"/>
      <c r="AA2000" s="102"/>
    </row>
    <row r="2001" spans="1:27" x14ac:dyDescent="0.25">
      <c r="A2001" s="5"/>
      <c r="B2001" s="6"/>
      <c r="C2001" s="104"/>
      <c r="D2001" s="104"/>
      <c r="E2001" s="104"/>
      <c r="F2001" s="104"/>
      <c r="G2001" s="104"/>
      <c r="H2001" s="6"/>
      <c r="I2001" s="6"/>
      <c r="J2001" s="66"/>
      <c r="P2001" s="74" t="s">
        <v>308</v>
      </c>
      <c r="R2001" s="102"/>
      <c r="S2001" s="102"/>
      <c r="T2001" s="102"/>
      <c r="V2001" s="102"/>
      <c r="W2001" s="102"/>
      <c r="X2001" s="102"/>
      <c r="Y2001" s="102"/>
      <c r="Z2001" s="102"/>
      <c r="AA2001" s="102"/>
    </row>
    <row r="2002" spans="1:27" x14ac:dyDescent="0.25">
      <c r="A2002" s="5"/>
      <c r="B2002" s="6"/>
      <c r="C2002" s="104"/>
      <c r="D2002" s="104"/>
      <c r="E2002" s="104"/>
      <c r="F2002" s="104"/>
      <c r="G2002" s="104"/>
      <c r="H2002" s="6"/>
      <c r="I2002" s="6"/>
      <c r="J2002" s="66"/>
      <c r="P2002" s="74" t="s">
        <v>185</v>
      </c>
      <c r="R2002" s="102"/>
      <c r="S2002" s="102"/>
      <c r="T2002" s="102"/>
      <c r="V2002" s="102"/>
      <c r="W2002" s="102"/>
      <c r="X2002" s="102"/>
      <c r="Y2002" s="102"/>
      <c r="Z2002" s="102"/>
      <c r="AA2002" s="102"/>
    </row>
    <row r="2003" spans="1:27" x14ac:dyDescent="0.25">
      <c r="A2003" s="5"/>
      <c r="B2003" s="6"/>
      <c r="C2003" s="104"/>
      <c r="D2003" s="104"/>
      <c r="E2003" s="104"/>
      <c r="F2003" s="104"/>
      <c r="G2003" s="104"/>
      <c r="H2003" s="6"/>
      <c r="I2003" s="6"/>
      <c r="J2003" s="66"/>
      <c r="P2003" s="74" t="s">
        <v>123</v>
      </c>
      <c r="R2003" s="102"/>
      <c r="S2003" s="102"/>
      <c r="T2003" s="102"/>
      <c r="V2003" s="102"/>
      <c r="W2003" s="102"/>
      <c r="X2003" s="102"/>
      <c r="Y2003" s="102"/>
      <c r="Z2003" s="102"/>
      <c r="AA2003" s="102"/>
    </row>
    <row r="2004" spans="1:27" x14ac:dyDescent="0.25">
      <c r="A2004" s="5"/>
      <c r="B2004" s="6"/>
      <c r="C2004" s="104"/>
      <c r="D2004" s="104"/>
      <c r="E2004" s="104"/>
      <c r="F2004" s="104"/>
      <c r="G2004" s="104"/>
      <c r="H2004" s="6"/>
      <c r="I2004" s="6"/>
      <c r="J2004" s="66"/>
      <c r="P2004" s="74" t="s">
        <v>189</v>
      </c>
      <c r="R2004" s="102"/>
      <c r="S2004" s="102"/>
      <c r="T2004" s="102"/>
      <c r="V2004" s="102"/>
      <c r="W2004" s="102"/>
      <c r="X2004" s="102"/>
      <c r="Y2004" s="102"/>
      <c r="Z2004" s="102"/>
      <c r="AA2004" s="102"/>
    </row>
    <row r="2005" spans="1:27" x14ac:dyDescent="0.25">
      <c r="A2005" s="5"/>
      <c r="B2005" s="6"/>
      <c r="C2005" s="104"/>
      <c r="D2005" s="104"/>
      <c r="E2005" s="104"/>
      <c r="F2005" s="104"/>
      <c r="G2005" s="104"/>
      <c r="H2005" s="6"/>
      <c r="I2005" s="6"/>
      <c r="J2005" s="66"/>
      <c r="P2005" s="74" t="s">
        <v>285</v>
      </c>
      <c r="R2005" s="102"/>
      <c r="S2005" s="102"/>
      <c r="T2005" s="102"/>
      <c r="V2005" s="102"/>
      <c r="W2005" s="102"/>
      <c r="X2005" s="102"/>
      <c r="Y2005" s="102"/>
      <c r="Z2005" s="102"/>
      <c r="AA2005" s="102"/>
    </row>
    <row r="2006" spans="1:27" x14ac:dyDescent="0.25">
      <c r="A2006" s="5"/>
      <c r="B2006" s="6"/>
      <c r="C2006" s="104"/>
      <c r="D2006" s="104"/>
      <c r="E2006" s="104"/>
      <c r="F2006" s="104"/>
      <c r="G2006" s="104"/>
      <c r="H2006" s="6"/>
      <c r="I2006" s="6"/>
      <c r="J2006" s="66"/>
      <c r="P2006" s="74" t="s">
        <v>276</v>
      </c>
      <c r="R2006" s="102"/>
      <c r="S2006" s="102"/>
      <c r="T2006" s="102"/>
      <c r="V2006" s="102"/>
      <c r="W2006" s="102"/>
      <c r="X2006" s="102"/>
      <c r="Y2006" s="102"/>
      <c r="Z2006" s="102"/>
      <c r="AA2006" s="102"/>
    </row>
    <row r="2007" spans="1:27" x14ac:dyDescent="0.25">
      <c r="A2007" s="5"/>
      <c r="B2007" s="6"/>
      <c r="C2007" s="104"/>
      <c r="D2007" s="104"/>
      <c r="E2007" s="104"/>
      <c r="F2007" s="104"/>
      <c r="G2007" s="104"/>
      <c r="H2007" s="6"/>
      <c r="I2007" s="6"/>
      <c r="J2007" s="66"/>
      <c r="P2007" s="74" t="s">
        <v>372</v>
      </c>
      <c r="R2007" s="102"/>
      <c r="S2007" s="102"/>
      <c r="T2007" s="102"/>
      <c r="V2007" s="102"/>
      <c r="W2007" s="102"/>
      <c r="X2007" s="102"/>
      <c r="Y2007" s="102"/>
      <c r="Z2007" s="102"/>
      <c r="AA2007" s="102"/>
    </row>
    <row r="2008" spans="1:27" x14ac:dyDescent="0.25">
      <c r="A2008" s="5"/>
      <c r="B2008" s="6"/>
      <c r="C2008" s="104"/>
      <c r="D2008" s="104"/>
      <c r="E2008" s="104"/>
      <c r="F2008" s="104"/>
      <c r="G2008" s="104"/>
      <c r="H2008" s="6"/>
      <c r="I2008" s="6"/>
      <c r="J2008" s="66"/>
      <c r="P2008" s="74" t="s">
        <v>278</v>
      </c>
      <c r="R2008" s="102"/>
      <c r="S2008" s="102"/>
      <c r="T2008" s="102"/>
      <c r="V2008" s="102"/>
      <c r="W2008" s="102"/>
      <c r="X2008" s="102"/>
      <c r="Y2008" s="102"/>
      <c r="Z2008" s="102"/>
      <c r="AA2008" s="102"/>
    </row>
    <row r="2009" spans="1:27" x14ac:dyDescent="0.25">
      <c r="A2009" s="5"/>
      <c r="B2009" s="6"/>
      <c r="C2009" s="104"/>
      <c r="D2009" s="104"/>
      <c r="E2009" s="104"/>
      <c r="F2009" s="104"/>
      <c r="G2009" s="104"/>
      <c r="H2009" s="6"/>
      <c r="I2009" s="6"/>
      <c r="J2009" s="66"/>
      <c r="P2009" s="74" t="s">
        <v>109</v>
      </c>
      <c r="R2009" s="102"/>
      <c r="S2009" s="102"/>
      <c r="T2009" s="102"/>
      <c r="V2009" s="102"/>
      <c r="W2009" s="102"/>
      <c r="X2009" s="102"/>
      <c r="Y2009" s="102"/>
      <c r="Z2009" s="102"/>
      <c r="AA2009" s="102"/>
    </row>
    <row r="2010" spans="1:27" x14ac:dyDescent="0.25">
      <c r="A2010" s="5"/>
      <c r="B2010" s="6"/>
      <c r="C2010" s="104"/>
      <c r="D2010" s="104"/>
      <c r="E2010" s="104"/>
      <c r="F2010" s="104"/>
      <c r="G2010" s="104"/>
      <c r="H2010" s="6"/>
      <c r="I2010" s="6"/>
      <c r="J2010" s="66"/>
      <c r="P2010" s="74" t="s">
        <v>121</v>
      </c>
    </row>
    <row r="2011" spans="1:27" x14ac:dyDescent="0.25">
      <c r="A2011" s="5"/>
      <c r="B2011" s="6"/>
      <c r="C2011" s="104"/>
      <c r="D2011" s="104"/>
      <c r="E2011" s="104"/>
      <c r="F2011" s="104"/>
      <c r="G2011" s="104"/>
      <c r="H2011" s="6"/>
      <c r="I2011" s="6"/>
      <c r="J2011" s="66"/>
    </row>
    <row r="2012" spans="1:27" x14ac:dyDescent="0.25">
      <c r="A2012" s="5"/>
      <c r="B2012" s="6"/>
      <c r="C2012" s="104"/>
      <c r="D2012" s="104"/>
      <c r="E2012" s="104"/>
      <c r="F2012" s="104"/>
      <c r="G2012" s="104"/>
      <c r="H2012" s="6"/>
      <c r="I2012" s="6"/>
      <c r="J2012" s="66"/>
    </row>
    <row r="2013" spans="1:27" x14ac:dyDescent="0.25">
      <c r="A2013" s="5"/>
      <c r="B2013" s="6"/>
      <c r="C2013" s="104"/>
      <c r="D2013" s="104"/>
      <c r="E2013" s="104"/>
      <c r="F2013" s="104"/>
      <c r="G2013" s="104"/>
      <c r="H2013" s="6"/>
      <c r="I2013" s="6"/>
      <c r="J2013" s="66"/>
    </row>
    <row r="2014" spans="1:27" x14ac:dyDescent="0.25">
      <c r="A2014" s="5"/>
      <c r="B2014" s="6"/>
      <c r="C2014" s="104"/>
      <c r="D2014" s="104"/>
      <c r="E2014" s="104"/>
      <c r="F2014" s="104"/>
      <c r="G2014" s="104"/>
      <c r="H2014" s="6"/>
      <c r="I2014" s="6"/>
      <c r="J2014" s="66"/>
    </row>
    <row r="2015" spans="1:27" x14ac:dyDescent="0.25">
      <c r="A2015" s="5"/>
      <c r="B2015" s="6"/>
      <c r="C2015" s="104"/>
      <c r="D2015" s="104"/>
      <c r="E2015" s="104"/>
      <c r="F2015" s="104"/>
      <c r="G2015" s="104"/>
      <c r="H2015" s="6"/>
      <c r="I2015" s="6"/>
      <c r="J2015" s="66"/>
    </row>
    <row r="2016" spans="1:27" x14ac:dyDescent="0.25">
      <c r="A2016" s="5"/>
      <c r="B2016" s="6"/>
      <c r="C2016" s="104"/>
      <c r="D2016" s="104"/>
      <c r="E2016" s="104"/>
      <c r="F2016" s="104"/>
      <c r="G2016" s="104"/>
      <c r="H2016" s="6"/>
      <c r="I2016" s="6"/>
      <c r="J2016" s="66"/>
    </row>
    <row r="2017" spans="1:10" x14ac:dyDescent="0.25">
      <c r="A2017" s="5"/>
      <c r="B2017" s="6"/>
      <c r="C2017" s="104"/>
      <c r="D2017" s="104"/>
      <c r="E2017" s="104"/>
      <c r="F2017" s="104"/>
      <c r="G2017" s="104"/>
      <c r="H2017" s="6"/>
      <c r="I2017" s="6"/>
      <c r="J2017" s="66"/>
    </row>
    <row r="2018" spans="1:10" x14ac:dyDescent="0.25">
      <c r="A2018" s="5"/>
      <c r="B2018" s="6"/>
      <c r="C2018" s="104"/>
      <c r="D2018" s="104"/>
      <c r="E2018" s="104"/>
      <c r="F2018" s="104"/>
      <c r="G2018" s="104"/>
      <c r="H2018" s="6"/>
      <c r="I2018" s="6"/>
      <c r="J2018" s="66"/>
    </row>
    <row r="2019" spans="1:10" x14ac:dyDescent="0.25">
      <c r="A2019" s="5"/>
      <c r="B2019" s="6"/>
      <c r="C2019" s="104"/>
      <c r="D2019" s="104"/>
      <c r="E2019" s="104"/>
      <c r="F2019" s="104"/>
      <c r="G2019" s="104"/>
      <c r="H2019" s="6"/>
      <c r="I2019" s="6"/>
      <c r="J2019" s="66"/>
    </row>
    <row r="2020" spans="1:10" x14ac:dyDescent="0.25">
      <c r="A2020" s="5"/>
      <c r="B2020" s="6"/>
      <c r="C2020" s="104"/>
      <c r="D2020" s="104"/>
      <c r="E2020" s="104"/>
      <c r="F2020" s="104"/>
      <c r="G2020" s="104"/>
      <c r="H2020" s="6"/>
      <c r="I2020" s="6"/>
      <c r="J2020" s="66"/>
    </row>
    <row r="2021" spans="1:10" x14ac:dyDescent="0.25">
      <c r="A2021" s="5"/>
      <c r="B2021" s="6"/>
      <c r="C2021" s="104"/>
      <c r="D2021" s="104"/>
      <c r="E2021" s="104"/>
      <c r="F2021" s="104"/>
      <c r="G2021" s="104"/>
      <c r="H2021" s="6"/>
      <c r="I2021" s="6"/>
      <c r="J2021" s="66"/>
    </row>
    <row r="2022" spans="1:10" x14ac:dyDescent="0.25">
      <c r="A2022" s="5"/>
      <c r="B2022" s="6"/>
      <c r="C2022" s="104"/>
      <c r="D2022" s="104"/>
      <c r="E2022" s="104"/>
      <c r="F2022" s="104"/>
      <c r="G2022" s="104"/>
      <c r="H2022" s="6"/>
      <c r="I2022" s="6"/>
      <c r="J2022" s="66"/>
    </row>
    <row r="2023" spans="1:10" x14ac:dyDescent="0.25">
      <c r="A2023" s="5"/>
      <c r="B2023" s="6"/>
      <c r="C2023" s="104"/>
      <c r="D2023" s="104"/>
      <c r="E2023" s="104"/>
      <c r="F2023" s="104"/>
      <c r="G2023" s="104"/>
      <c r="H2023" s="6"/>
      <c r="I2023" s="6"/>
      <c r="J2023" s="66"/>
    </row>
    <row r="2024" spans="1:10" x14ac:dyDescent="0.25">
      <c r="A2024" s="5"/>
      <c r="B2024" s="6"/>
      <c r="C2024" s="104"/>
      <c r="D2024" s="104"/>
      <c r="E2024" s="104"/>
      <c r="F2024" s="104"/>
      <c r="G2024" s="104"/>
      <c r="H2024" s="6"/>
      <c r="I2024" s="6"/>
      <c r="J2024" s="66"/>
    </row>
    <row r="2025" spans="1:10" x14ac:dyDescent="0.25">
      <c r="A2025" s="5"/>
      <c r="B2025" s="6"/>
      <c r="C2025" s="104"/>
      <c r="D2025" s="104"/>
      <c r="E2025" s="104"/>
      <c r="F2025" s="104"/>
      <c r="G2025" s="104"/>
      <c r="H2025" s="6"/>
      <c r="I2025" s="6"/>
      <c r="J2025" s="66"/>
    </row>
    <row r="2026" spans="1:10" x14ac:dyDescent="0.25">
      <c r="A2026" s="5"/>
      <c r="B2026" s="6"/>
      <c r="C2026" s="104"/>
      <c r="D2026" s="104"/>
      <c r="E2026" s="104"/>
      <c r="F2026" s="104"/>
      <c r="G2026" s="104"/>
      <c r="H2026" s="6"/>
      <c r="I2026" s="6"/>
      <c r="J2026" s="66"/>
    </row>
    <row r="2027" spans="1:10" x14ac:dyDescent="0.25">
      <c r="A2027" s="5"/>
      <c r="B2027" s="6"/>
      <c r="C2027" s="104"/>
      <c r="D2027" s="104"/>
      <c r="E2027" s="104"/>
      <c r="F2027" s="104"/>
      <c r="G2027" s="104"/>
      <c r="H2027" s="6"/>
      <c r="I2027" s="6"/>
      <c r="J2027" s="66"/>
    </row>
    <row r="2028" spans="1:10" x14ac:dyDescent="0.25">
      <c r="A2028" s="5"/>
      <c r="B2028" s="6"/>
      <c r="C2028" s="104"/>
      <c r="D2028" s="104"/>
      <c r="E2028" s="104"/>
      <c r="F2028" s="104"/>
      <c r="G2028" s="104"/>
      <c r="H2028" s="6"/>
      <c r="I2028" s="6"/>
      <c r="J2028" s="66"/>
    </row>
    <row r="2029" spans="1:10" x14ac:dyDescent="0.25">
      <c r="A2029" s="5"/>
      <c r="B2029" s="6"/>
      <c r="C2029" s="104"/>
      <c r="D2029" s="104"/>
      <c r="E2029" s="104"/>
      <c r="F2029" s="104"/>
      <c r="G2029" s="104"/>
      <c r="H2029" s="6"/>
      <c r="I2029" s="6"/>
      <c r="J2029" s="66"/>
    </row>
    <row r="2030" spans="1:10" x14ac:dyDescent="0.25">
      <c r="A2030" s="5"/>
      <c r="B2030" s="6"/>
      <c r="C2030" s="104"/>
      <c r="D2030" s="104"/>
      <c r="E2030" s="104"/>
      <c r="F2030" s="104"/>
      <c r="G2030" s="104"/>
      <c r="H2030" s="6"/>
      <c r="I2030" s="6"/>
      <c r="J2030" s="66"/>
    </row>
    <row r="2031" spans="1:10" x14ac:dyDescent="0.25">
      <c r="A2031" s="5"/>
      <c r="B2031" s="6"/>
      <c r="C2031" s="104"/>
      <c r="D2031" s="104"/>
      <c r="E2031" s="104"/>
      <c r="F2031" s="104"/>
      <c r="G2031" s="104"/>
      <c r="H2031" s="6"/>
      <c r="I2031" s="6"/>
      <c r="J2031" s="66"/>
    </row>
    <row r="2032" spans="1:10" x14ac:dyDescent="0.25">
      <c r="A2032" s="5"/>
      <c r="B2032" s="6"/>
      <c r="C2032" s="104"/>
      <c r="D2032" s="104"/>
      <c r="E2032" s="104"/>
      <c r="F2032" s="104"/>
      <c r="G2032" s="104"/>
      <c r="H2032" s="6"/>
      <c r="I2032" s="6"/>
      <c r="J2032" s="66"/>
    </row>
    <row r="2033" spans="1:10" x14ac:dyDescent="0.25">
      <c r="A2033" s="5"/>
      <c r="B2033" s="6"/>
      <c r="C2033" s="104"/>
      <c r="D2033" s="104"/>
      <c r="E2033" s="104"/>
      <c r="F2033" s="104"/>
      <c r="G2033" s="104"/>
      <c r="H2033" s="6"/>
      <c r="I2033" s="6"/>
      <c r="J2033" s="66"/>
    </row>
    <row r="2034" spans="1:10" x14ac:dyDescent="0.25">
      <c r="A2034" s="5"/>
      <c r="B2034" s="6"/>
      <c r="C2034" s="104"/>
      <c r="D2034" s="104"/>
      <c r="E2034" s="104"/>
      <c r="F2034" s="104"/>
      <c r="G2034" s="104"/>
      <c r="H2034" s="6"/>
      <c r="I2034" s="6"/>
      <c r="J2034" s="66"/>
    </row>
    <row r="2035" spans="1:10" x14ac:dyDescent="0.25">
      <c r="A2035" s="5"/>
      <c r="B2035" s="6"/>
      <c r="C2035" s="104"/>
      <c r="D2035" s="104"/>
      <c r="E2035" s="104"/>
      <c r="F2035" s="104"/>
      <c r="G2035" s="104"/>
      <c r="H2035" s="6"/>
      <c r="I2035" s="6"/>
      <c r="J2035" s="66"/>
    </row>
    <row r="2036" spans="1:10" x14ac:dyDescent="0.25">
      <c r="A2036" s="5"/>
      <c r="B2036" s="6"/>
      <c r="C2036" s="104"/>
      <c r="D2036" s="104"/>
      <c r="E2036" s="104"/>
      <c r="F2036" s="104"/>
      <c r="G2036" s="104"/>
      <c r="H2036" s="6"/>
      <c r="I2036" s="6"/>
      <c r="J2036" s="66"/>
    </row>
    <row r="2037" spans="1:10" x14ac:dyDescent="0.25">
      <c r="A2037" s="5"/>
      <c r="B2037" s="6"/>
      <c r="C2037" s="104"/>
      <c r="D2037" s="104"/>
      <c r="E2037" s="104"/>
      <c r="F2037" s="104"/>
      <c r="G2037" s="104"/>
      <c r="H2037" s="6"/>
      <c r="I2037" s="6"/>
      <c r="J2037" s="66"/>
    </row>
    <row r="2038" spans="1:10" x14ac:dyDescent="0.25">
      <c r="A2038" s="5"/>
      <c r="B2038" s="6"/>
      <c r="C2038" s="104"/>
      <c r="D2038" s="104"/>
      <c r="E2038" s="104"/>
      <c r="F2038" s="104"/>
      <c r="G2038" s="104"/>
      <c r="H2038" s="6"/>
      <c r="I2038" s="6"/>
      <c r="J2038" s="66"/>
    </row>
    <row r="2039" spans="1:10" x14ac:dyDescent="0.25">
      <c r="A2039" s="5"/>
      <c r="B2039" s="6"/>
      <c r="C2039" s="104"/>
      <c r="D2039" s="104"/>
      <c r="E2039" s="104"/>
      <c r="F2039" s="104"/>
      <c r="G2039" s="104"/>
      <c r="H2039" s="6"/>
      <c r="I2039" s="6"/>
      <c r="J2039" s="66"/>
    </row>
    <row r="2040" spans="1:10" x14ac:dyDescent="0.25">
      <c r="A2040" s="5"/>
      <c r="B2040" s="6"/>
      <c r="C2040" s="104"/>
      <c r="D2040" s="104"/>
      <c r="E2040" s="104"/>
      <c r="F2040" s="104"/>
      <c r="G2040" s="104"/>
      <c r="H2040" s="6"/>
      <c r="I2040" s="6"/>
      <c r="J2040" s="66"/>
    </row>
    <row r="2041" spans="1:10" x14ac:dyDescent="0.25">
      <c r="A2041" s="5"/>
      <c r="B2041" s="6"/>
      <c r="C2041" s="104"/>
      <c r="D2041" s="104"/>
      <c r="E2041" s="104"/>
      <c r="F2041" s="104"/>
      <c r="G2041" s="104"/>
      <c r="H2041" s="6"/>
      <c r="I2041" s="6"/>
      <c r="J2041" s="66"/>
    </row>
    <row r="2042" spans="1:10" x14ac:dyDescent="0.25">
      <c r="A2042" s="5"/>
      <c r="B2042" s="6"/>
      <c r="C2042" s="104"/>
      <c r="D2042" s="104"/>
      <c r="E2042" s="104"/>
      <c r="F2042" s="104"/>
      <c r="G2042" s="104"/>
      <c r="H2042" s="6"/>
      <c r="I2042" s="6"/>
      <c r="J2042" s="66"/>
    </row>
    <row r="2043" spans="1:10" x14ac:dyDescent="0.25">
      <c r="A2043" s="5"/>
      <c r="B2043" s="6"/>
      <c r="C2043" s="104"/>
      <c r="D2043" s="104"/>
      <c r="E2043" s="104"/>
      <c r="F2043" s="104"/>
      <c r="G2043" s="104"/>
      <c r="H2043" s="6"/>
      <c r="I2043" s="6"/>
      <c r="J2043" s="66"/>
    </row>
    <row r="2044" spans="1:10" x14ac:dyDescent="0.25">
      <c r="A2044" s="5"/>
      <c r="B2044" s="6"/>
      <c r="C2044" s="104"/>
      <c r="D2044" s="104"/>
      <c r="E2044" s="104"/>
      <c r="F2044" s="104"/>
      <c r="G2044" s="104"/>
      <c r="H2044" s="6"/>
      <c r="I2044" s="6"/>
      <c r="J2044" s="66"/>
    </row>
    <row r="2045" spans="1:10" x14ac:dyDescent="0.25">
      <c r="A2045" s="5"/>
      <c r="B2045" s="6"/>
      <c r="C2045" s="104"/>
      <c r="D2045" s="104"/>
      <c r="E2045" s="104"/>
      <c r="F2045" s="104"/>
      <c r="G2045" s="104"/>
      <c r="H2045" s="6"/>
      <c r="I2045" s="6"/>
      <c r="J2045" s="66"/>
    </row>
    <row r="2046" spans="1:10" x14ac:dyDescent="0.25">
      <c r="A2046" s="5"/>
      <c r="B2046" s="6"/>
      <c r="C2046" s="104"/>
      <c r="D2046" s="104"/>
      <c r="E2046" s="104"/>
      <c r="F2046" s="104"/>
      <c r="G2046" s="104"/>
      <c r="H2046" s="6"/>
      <c r="I2046" s="6"/>
      <c r="J2046" s="66"/>
    </row>
    <row r="2047" spans="1:10" x14ac:dyDescent="0.25">
      <c r="A2047" s="5"/>
      <c r="B2047" s="6"/>
      <c r="C2047" s="104"/>
      <c r="D2047" s="104"/>
      <c r="E2047" s="104"/>
      <c r="F2047" s="104"/>
      <c r="G2047" s="104"/>
      <c r="H2047" s="6"/>
      <c r="I2047" s="6"/>
      <c r="J2047" s="66"/>
    </row>
    <row r="2048" spans="1:10" x14ac:dyDescent="0.25">
      <c r="A2048" s="5"/>
      <c r="B2048" s="6"/>
      <c r="C2048" s="104"/>
      <c r="D2048" s="104"/>
      <c r="E2048" s="104"/>
      <c r="F2048" s="104"/>
      <c r="G2048" s="104"/>
      <c r="H2048" s="6"/>
      <c r="I2048" s="6"/>
      <c r="J2048" s="66"/>
    </row>
    <row r="2049" spans="1:10" x14ac:dyDescent="0.25">
      <c r="A2049" s="5"/>
      <c r="B2049" s="6"/>
      <c r="C2049" s="104"/>
      <c r="D2049" s="104"/>
      <c r="E2049" s="104"/>
      <c r="F2049" s="104"/>
      <c r="G2049" s="104"/>
      <c r="H2049" s="6"/>
      <c r="I2049" s="6"/>
      <c r="J2049" s="66"/>
    </row>
    <row r="2050" spans="1:10" x14ac:dyDescent="0.25">
      <c r="A2050" s="5"/>
      <c r="B2050" s="6"/>
      <c r="C2050" s="104"/>
      <c r="D2050" s="104"/>
      <c r="E2050" s="104"/>
      <c r="F2050" s="104"/>
      <c r="G2050" s="104"/>
      <c r="H2050" s="6"/>
      <c r="I2050" s="6"/>
      <c r="J2050" s="66"/>
    </row>
    <row r="2051" spans="1:10" x14ac:dyDescent="0.25">
      <c r="A2051" s="5"/>
      <c r="B2051" s="6"/>
      <c r="C2051" s="104"/>
      <c r="D2051" s="104"/>
      <c r="E2051" s="104"/>
      <c r="F2051" s="104"/>
      <c r="G2051" s="104"/>
      <c r="H2051" s="6"/>
      <c r="I2051" s="6"/>
      <c r="J2051" s="66"/>
    </row>
    <row r="2052" spans="1:10" x14ac:dyDescent="0.25">
      <c r="A2052" s="5"/>
      <c r="B2052" s="6"/>
      <c r="C2052" s="104"/>
      <c r="D2052" s="104"/>
      <c r="E2052" s="104"/>
      <c r="F2052" s="104"/>
      <c r="G2052" s="104"/>
      <c r="H2052" s="6"/>
      <c r="I2052" s="6"/>
      <c r="J2052" s="66"/>
    </row>
    <row r="2053" spans="1:10" x14ac:dyDescent="0.25">
      <c r="A2053" s="5"/>
      <c r="B2053" s="6"/>
      <c r="C2053" s="104"/>
      <c r="D2053" s="104"/>
      <c r="E2053" s="104"/>
      <c r="F2053" s="104"/>
      <c r="G2053" s="104"/>
      <c r="H2053" s="6"/>
      <c r="I2053" s="6"/>
      <c r="J2053" s="66"/>
    </row>
    <row r="2054" spans="1:10" x14ac:dyDescent="0.25">
      <c r="A2054" s="5"/>
      <c r="B2054" s="6"/>
      <c r="C2054" s="104"/>
      <c r="D2054" s="104"/>
      <c r="E2054" s="104"/>
      <c r="F2054" s="104"/>
      <c r="G2054" s="104"/>
      <c r="H2054" s="6"/>
      <c r="I2054" s="6"/>
      <c r="J2054" s="66"/>
    </row>
    <row r="2055" spans="1:10" x14ac:dyDescent="0.25">
      <c r="A2055" s="5"/>
      <c r="B2055" s="6"/>
      <c r="C2055" s="104"/>
      <c r="D2055" s="104"/>
      <c r="E2055" s="104"/>
      <c r="F2055" s="104"/>
      <c r="G2055" s="104"/>
      <c r="H2055" s="6"/>
      <c r="I2055" s="6"/>
      <c r="J2055" s="66"/>
    </row>
    <row r="2056" spans="1:10" x14ac:dyDescent="0.25">
      <c r="A2056" s="5"/>
      <c r="B2056" s="6"/>
      <c r="C2056" s="104"/>
      <c r="D2056" s="104"/>
      <c r="E2056" s="104"/>
      <c r="F2056" s="104"/>
      <c r="G2056" s="104"/>
      <c r="H2056" s="6"/>
      <c r="I2056" s="6"/>
      <c r="J2056" s="66"/>
    </row>
    <row r="2057" spans="1:10" x14ac:dyDescent="0.25">
      <c r="A2057" s="5"/>
      <c r="B2057" s="6"/>
      <c r="C2057" s="104"/>
      <c r="D2057" s="104"/>
      <c r="E2057" s="104"/>
      <c r="F2057" s="104"/>
      <c r="G2057" s="104"/>
      <c r="H2057" s="6"/>
      <c r="I2057" s="6"/>
      <c r="J2057" s="66"/>
    </row>
    <row r="2058" spans="1:10" x14ac:dyDescent="0.25">
      <c r="A2058" s="5"/>
      <c r="B2058" s="6"/>
      <c r="C2058" s="104"/>
      <c r="D2058" s="104"/>
      <c r="E2058" s="104"/>
      <c r="F2058" s="104"/>
      <c r="G2058" s="104"/>
      <c r="H2058" s="6"/>
      <c r="I2058" s="6"/>
      <c r="J2058" s="66"/>
    </row>
    <row r="2059" spans="1:10" x14ac:dyDescent="0.25">
      <c r="A2059" s="5"/>
      <c r="B2059" s="6"/>
      <c r="C2059" s="104"/>
      <c r="D2059" s="104"/>
      <c r="E2059" s="104"/>
      <c r="F2059" s="104"/>
      <c r="G2059" s="104"/>
      <c r="H2059" s="6"/>
      <c r="I2059" s="6"/>
      <c r="J2059" s="66"/>
    </row>
    <row r="2060" spans="1:10" x14ac:dyDescent="0.25">
      <c r="A2060" s="5"/>
      <c r="B2060" s="6"/>
      <c r="C2060" s="104"/>
      <c r="D2060" s="104"/>
      <c r="E2060" s="104"/>
      <c r="F2060" s="104"/>
      <c r="G2060" s="104"/>
      <c r="H2060" s="6"/>
      <c r="I2060" s="6"/>
      <c r="J2060" s="66"/>
    </row>
    <row r="2061" spans="1:10" x14ac:dyDescent="0.25">
      <c r="A2061" s="5"/>
      <c r="B2061" s="6"/>
      <c r="C2061" s="104"/>
      <c r="D2061" s="104"/>
      <c r="E2061" s="104"/>
      <c r="F2061" s="104"/>
      <c r="G2061" s="104"/>
      <c r="H2061" s="6"/>
      <c r="I2061" s="6"/>
      <c r="J2061" s="66"/>
    </row>
    <row r="2062" spans="1:10" x14ac:dyDescent="0.25">
      <c r="A2062" s="5"/>
      <c r="B2062" s="6"/>
      <c r="C2062" s="104"/>
      <c r="D2062" s="104"/>
      <c r="E2062" s="104"/>
      <c r="F2062" s="104"/>
      <c r="G2062" s="104"/>
      <c r="H2062" s="6"/>
      <c r="I2062" s="6"/>
      <c r="J2062" s="66"/>
    </row>
    <row r="2063" spans="1:10" x14ac:dyDescent="0.25">
      <c r="A2063" s="5"/>
      <c r="B2063" s="6"/>
      <c r="C2063" s="104"/>
      <c r="D2063" s="104"/>
      <c r="E2063" s="104"/>
      <c r="F2063" s="104"/>
      <c r="G2063" s="104"/>
      <c r="H2063" s="6"/>
      <c r="I2063" s="6"/>
      <c r="J2063" s="66"/>
    </row>
    <row r="2064" spans="1:10" x14ac:dyDescent="0.25">
      <c r="A2064" s="5"/>
      <c r="B2064" s="6"/>
      <c r="C2064" s="104"/>
      <c r="D2064" s="104"/>
      <c r="E2064" s="104"/>
      <c r="F2064" s="104"/>
      <c r="G2064" s="104"/>
      <c r="H2064" s="6"/>
      <c r="I2064" s="6"/>
      <c r="J2064" s="66"/>
    </row>
    <row r="2065" spans="1:10" x14ac:dyDescent="0.25">
      <c r="A2065" s="5"/>
      <c r="B2065" s="6"/>
      <c r="C2065" s="104"/>
      <c r="D2065" s="104"/>
      <c r="E2065" s="104"/>
      <c r="F2065" s="104"/>
      <c r="G2065" s="104"/>
      <c r="H2065" s="6"/>
      <c r="I2065" s="6"/>
      <c r="J2065" s="66"/>
    </row>
    <row r="2066" spans="1:10" x14ac:dyDescent="0.25">
      <c r="A2066" s="5"/>
      <c r="B2066" s="6"/>
      <c r="C2066" s="104"/>
      <c r="D2066" s="104"/>
      <c r="E2066" s="104"/>
      <c r="F2066" s="104"/>
      <c r="G2066" s="104"/>
      <c r="H2066" s="6"/>
      <c r="I2066" s="6"/>
      <c r="J2066" s="66"/>
    </row>
    <row r="2067" spans="1:10" x14ac:dyDescent="0.25">
      <c r="A2067" s="5"/>
      <c r="B2067" s="6"/>
      <c r="C2067" s="104"/>
      <c r="D2067" s="104"/>
      <c r="E2067" s="104"/>
      <c r="F2067" s="104"/>
      <c r="G2067" s="104"/>
      <c r="H2067" s="6"/>
      <c r="I2067" s="6"/>
      <c r="J2067" s="66"/>
    </row>
    <row r="2068" spans="1:10" x14ac:dyDescent="0.25">
      <c r="A2068" s="5"/>
      <c r="B2068" s="6"/>
      <c r="C2068" s="104"/>
      <c r="D2068" s="104"/>
      <c r="E2068" s="104"/>
      <c r="F2068" s="104"/>
      <c r="G2068" s="104"/>
      <c r="H2068" s="6"/>
      <c r="I2068" s="6"/>
      <c r="J2068" s="66"/>
    </row>
    <row r="2069" spans="1:10" x14ac:dyDescent="0.25">
      <c r="A2069" s="5"/>
      <c r="B2069" s="6"/>
      <c r="C2069" s="104"/>
      <c r="D2069" s="104"/>
      <c r="E2069" s="104"/>
      <c r="F2069" s="104"/>
      <c r="G2069" s="104"/>
      <c r="H2069" s="6"/>
      <c r="I2069" s="6"/>
      <c r="J2069" s="66"/>
    </row>
    <row r="2070" spans="1:10" x14ac:dyDescent="0.25">
      <c r="A2070" s="5"/>
      <c r="B2070" s="6"/>
      <c r="C2070" s="104"/>
      <c r="D2070" s="104"/>
      <c r="E2070" s="104"/>
      <c r="F2070" s="104"/>
      <c r="G2070" s="104"/>
      <c r="H2070" s="6"/>
      <c r="I2070" s="6"/>
      <c r="J2070" s="66"/>
    </row>
    <row r="2071" spans="1:10" x14ac:dyDescent="0.25">
      <c r="A2071" s="5"/>
      <c r="B2071" s="6"/>
      <c r="C2071" s="104"/>
      <c r="D2071" s="104"/>
      <c r="E2071" s="104"/>
      <c r="F2071" s="104"/>
      <c r="G2071" s="104"/>
      <c r="H2071" s="6"/>
      <c r="I2071" s="6"/>
      <c r="J2071" s="66"/>
    </row>
    <row r="2072" spans="1:10" x14ac:dyDescent="0.25">
      <c r="A2072" s="5"/>
      <c r="B2072" s="6"/>
      <c r="C2072" s="104"/>
      <c r="D2072" s="104"/>
      <c r="E2072" s="104"/>
      <c r="F2072" s="104"/>
      <c r="G2072" s="104"/>
      <c r="H2072" s="6"/>
      <c r="I2072" s="6"/>
      <c r="J2072" s="66"/>
    </row>
    <row r="2073" spans="1:10" x14ac:dyDescent="0.25">
      <c r="A2073" s="5"/>
      <c r="B2073" s="6"/>
      <c r="C2073" s="104"/>
      <c r="D2073" s="104"/>
      <c r="E2073" s="104"/>
      <c r="F2073" s="104"/>
      <c r="G2073" s="104"/>
      <c r="H2073" s="6"/>
      <c r="I2073" s="6"/>
      <c r="J2073" s="66"/>
    </row>
    <row r="2074" spans="1:10" x14ac:dyDescent="0.25">
      <c r="A2074" s="5"/>
      <c r="B2074" s="6"/>
      <c r="C2074" s="104"/>
      <c r="D2074" s="104"/>
      <c r="E2074" s="104"/>
      <c r="F2074" s="104"/>
      <c r="G2074" s="104"/>
      <c r="H2074" s="6"/>
      <c r="I2074" s="6"/>
      <c r="J2074" s="66"/>
    </row>
    <row r="2075" spans="1:10" x14ac:dyDescent="0.25">
      <c r="A2075" s="5"/>
      <c r="B2075" s="6"/>
      <c r="C2075" s="104"/>
      <c r="D2075" s="104"/>
      <c r="E2075" s="104"/>
      <c r="F2075" s="104"/>
      <c r="G2075" s="104"/>
      <c r="H2075" s="6"/>
      <c r="I2075" s="6"/>
      <c r="J2075" s="66"/>
    </row>
    <row r="2076" spans="1:10" x14ac:dyDescent="0.25">
      <c r="A2076" s="5"/>
      <c r="B2076" s="6"/>
      <c r="C2076" s="104"/>
      <c r="D2076" s="104"/>
      <c r="E2076" s="104"/>
      <c r="F2076" s="104"/>
      <c r="G2076" s="104"/>
      <c r="H2076" s="6"/>
      <c r="I2076" s="6"/>
      <c r="J2076" s="66"/>
    </row>
    <row r="2077" spans="1:10" x14ac:dyDescent="0.25">
      <c r="A2077" s="5"/>
      <c r="B2077" s="6"/>
      <c r="C2077" s="104"/>
      <c r="D2077" s="104"/>
      <c r="E2077" s="104"/>
      <c r="F2077" s="104"/>
      <c r="G2077" s="104"/>
      <c r="H2077" s="6"/>
      <c r="I2077" s="6"/>
      <c r="J2077" s="66"/>
    </row>
    <row r="2078" spans="1:10" x14ac:dyDescent="0.25">
      <c r="A2078" s="5"/>
      <c r="B2078" s="6"/>
      <c r="C2078" s="104"/>
      <c r="D2078" s="104"/>
      <c r="E2078" s="104"/>
      <c r="F2078" s="104"/>
      <c r="G2078" s="104"/>
      <c r="H2078" s="6"/>
      <c r="I2078" s="6"/>
      <c r="J2078" s="66"/>
    </row>
    <row r="2079" spans="1:10" x14ac:dyDescent="0.25">
      <c r="A2079" s="5"/>
      <c r="B2079" s="6"/>
      <c r="C2079" s="104"/>
      <c r="D2079" s="104"/>
      <c r="E2079" s="104"/>
      <c r="F2079" s="104"/>
      <c r="G2079" s="104"/>
      <c r="H2079" s="6"/>
      <c r="I2079" s="6"/>
      <c r="J2079" s="66"/>
    </row>
    <row r="2080" spans="1:10" x14ac:dyDescent="0.25">
      <c r="A2080" s="5"/>
      <c r="B2080" s="6"/>
      <c r="C2080" s="104"/>
      <c r="D2080" s="104"/>
      <c r="E2080" s="104"/>
      <c r="F2080" s="104"/>
      <c r="G2080" s="104"/>
      <c r="H2080" s="6"/>
      <c r="I2080" s="6"/>
      <c r="J2080" s="66"/>
    </row>
    <row r="2081" spans="1:10" x14ac:dyDescent="0.25">
      <c r="A2081" s="5"/>
      <c r="B2081" s="6"/>
      <c r="C2081" s="104"/>
      <c r="D2081" s="104"/>
      <c r="E2081" s="104"/>
      <c r="F2081" s="104"/>
      <c r="G2081" s="104"/>
      <c r="H2081" s="6"/>
      <c r="I2081" s="6"/>
      <c r="J2081" s="66"/>
    </row>
    <row r="2082" spans="1:10" x14ac:dyDescent="0.25">
      <c r="A2082" s="5"/>
      <c r="B2082" s="6"/>
      <c r="C2082" s="104"/>
      <c r="D2082" s="104"/>
      <c r="E2082" s="104"/>
      <c r="F2082" s="104"/>
      <c r="G2082" s="104"/>
      <c r="H2082" s="6"/>
      <c r="I2082" s="6"/>
      <c r="J2082" s="66"/>
    </row>
    <row r="2083" spans="1:10" x14ac:dyDescent="0.25">
      <c r="A2083" s="5"/>
      <c r="B2083" s="6"/>
      <c r="C2083" s="104"/>
      <c r="D2083" s="104"/>
      <c r="E2083" s="104"/>
      <c r="F2083" s="104"/>
      <c r="G2083" s="104"/>
      <c r="H2083" s="6"/>
      <c r="I2083" s="6"/>
      <c r="J2083" s="66"/>
    </row>
    <row r="2084" spans="1:10" x14ac:dyDescent="0.25">
      <c r="A2084" s="5"/>
      <c r="B2084" s="6"/>
      <c r="C2084" s="104"/>
      <c r="D2084" s="104"/>
      <c r="E2084" s="104"/>
      <c r="F2084" s="104"/>
      <c r="G2084" s="104"/>
      <c r="H2084" s="6"/>
      <c r="I2084" s="6"/>
      <c r="J2084" s="66"/>
    </row>
    <row r="2085" spans="1:10" x14ac:dyDescent="0.25">
      <c r="A2085" s="5"/>
      <c r="B2085" s="6"/>
      <c r="C2085" s="104"/>
      <c r="D2085" s="104"/>
      <c r="E2085" s="104"/>
      <c r="F2085" s="104"/>
      <c r="G2085" s="104"/>
      <c r="H2085" s="6"/>
      <c r="I2085" s="6"/>
      <c r="J2085" s="66"/>
    </row>
    <row r="2086" spans="1:10" x14ac:dyDescent="0.25">
      <c r="A2086" s="5"/>
      <c r="B2086" s="6"/>
      <c r="C2086" s="104"/>
      <c r="D2086" s="104"/>
      <c r="E2086" s="104"/>
      <c r="F2086" s="104"/>
      <c r="G2086" s="104"/>
      <c r="H2086" s="6"/>
      <c r="I2086" s="6"/>
      <c r="J2086" s="66"/>
    </row>
    <row r="2087" spans="1:10" x14ac:dyDescent="0.25">
      <c r="A2087" s="5"/>
      <c r="B2087" s="6"/>
      <c r="C2087" s="104"/>
      <c r="D2087" s="104"/>
      <c r="E2087" s="104"/>
      <c r="F2087" s="104"/>
      <c r="G2087" s="104"/>
      <c r="H2087" s="6"/>
      <c r="I2087" s="6"/>
      <c r="J2087" s="66"/>
    </row>
    <row r="2088" spans="1:10" x14ac:dyDescent="0.25">
      <c r="A2088" s="5"/>
      <c r="B2088" s="6"/>
      <c r="C2088" s="104"/>
      <c r="D2088" s="104"/>
      <c r="E2088" s="104"/>
      <c r="F2088" s="104"/>
      <c r="G2088" s="104"/>
      <c r="H2088" s="6"/>
      <c r="I2088" s="6"/>
      <c r="J2088" s="66"/>
    </row>
    <row r="2089" spans="1:10" x14ac:dyDescent="0.25">
      <c r="A2089" s="5"/>
      <c r="B2089" s="6"/>
      <c r="C2089" s="104"/>
      <c r="D2089" s="104"/>
      <c r="E2089" s="104"/>
      <c r="F2089" s="104"/>
      <c r="G2089" s="104"/>
      <c r="H2089" s="6"/>
      <c r="I2089" s="6"/>
      <c r="J2089" s="66"/>
    </row>
    <row r="2090" spans="1:10" x14ac:dyDescent="0.25">
      <c r="A2090" s="5"/>
      <c r="B2090" s="6"/>
      <c r="C2090" s="104"/>
      <c r="D2090" s="104"/>
      <c r="E2090" s="104"/>
      <c r="F2090" s="104"/>
      <c r="G2090" s="104"/>
      <c r="H2090" s="6"/>
      <c r="I2090" s="6"/>
      <c r="J2090" s="66"/>
    </row>
    <row r="2091" spans="1:10" x14ac:dyDescent="0.25">
      <c r="A2091" s="5"/>
      <c r="B2091" s="6"/>
      <c r="C2091" s="104"/>
      <c r="D2091" s="104"/>
      <c r="E2091" s="104"/>
      <c r="F2091" s="104"/>
      <c r="G2091" s="104"/>
      <c r="H2091" s="6"/>
      <c r="I2091" s="6"/>
      <c r="J2091" s="66"/>
    </row>
    <row r="2092" spans="1:10" x14ac:dyDescent="0.25">
      <c r="A2092" s="5"/>
      <c r="B2092" s="6"/>
      <c r="C2092" s="104"/>
      <c r="D2092" s="104"/>
      <c r="E2092" s="104"/>
      <c r="F2092" s="104"/>
      <c r="G2092" s="104"/>
      <c r="H2092" s="6"/>
      <c r="I2092" s="6"/>
      <c r="J2092" s="66"/>
    </row>
    <row r="2093" spans="1:10" x14ac:dyDescent="0.25">
      <c r="A2093" s="5"/>
      <c r="B2093" s="6"/>
      <c r="C2093" s="104"/>
      <c r="D2093" s="104"/>
      <c r="E2093" s="104"/>
      <c r="F2093" s="104"/>
      <c r="G2093" s="104"/>
      <c r="H2093" s="6"/>
      <c r="I2093" s="6"/>
      <c r="J2093" s="66"/>
    </row>
    <row r="2094" spans="1:10" x14ac:dyDescent="0.25">
      <c r="A2094" s="5"/>
      <c r="B2094" s="6"/>
      <c r="C2094" s="104"/>
      <c r="D2094" s="104"/>
      <c r="E2094" s="104"/>
      <c r="F2094" s="104"/>
      <c r="G2094" s="104"/>
      <c r="H2094" s="6"/>
      <c r="I2094" s="6"/>
      <c r="J2094" s="66"/>
    </row>
    <row r="2095" spans="1:10" x14ac:dyDescent="0.25">
      <c r="A2095" s="5"/>
      <c r="B2095" s="6"/>
      <c r="C2095" s="104"/>
      <c r="D2095" s="104"/>
      <c r="E2095" s="104"/>
      <c r="F2095" s="104"/>
      <c r="G2095" s="104"/>
      <c r="H2095" s="6"/>
      <c r="I2095" s="6"/>
      <c r="J2095" s="66"/>
    </row>
    <row r="2096" spans="1:10" x14ac:dyDescent="0.25">
      <c r="A2096" s="5"/>
      <c r="B2096" s="6"/>
      <c r="C2096" s="104"/>
      <c r="D2096" s="104"/>
      <c r="E2096" s="104"/>
      <c r="F2096" s="104"/>
      <c r="G2096" s="104"/>
      <c r="H2096" s="6"/>
      <c r="I2096" s="6"/>
      <c r="J2096" s="66"/>
    </row>
    <row r="2097" spans="1:10" x14ac:dyDescent="0.25">
      <c r="A2097" s="5"/>
      <c r="B2097" s="6"/>
      <c r="C2097" s="104"/>
      <c r="D2097" s="104"/>
      <c r="E2097" s="104"/>
      <c r="F2097" s="104"/>
      <c r="G2097" s="104"/>
      <c r="H2097" s="6"/>
      <c r="I2097" s="6"/>
      <c r="J2097" s="66"/>
    </row>
    <row r="2098" spans="1:10" x14ac:dyDescent="0.25">
      <c r="A2098" s="5"/>
      <c r="B2098" s="6"/>
      <c r="C2098" s="104"/>
      <c r="D2098" s="104"/>
      <c r="E2098" s="104"/>
      <c r="F2098" s="104"/>
      <c r="G2098" s="104"/>
      <c r="H2098" s="6"/>
      <c r="I2098" s="6"/>
      <c r="J2098" s="66"/>
    </row>
    <row r="2099" spans="1:10" x14ac:dyDescent="0.25">
      <c r="A2099" s="5"/>
      <c r="B2099" s="6"/>
      <c r="C2099" s="104"/>
      <c r="D2099" s="104"/>
      <c r="E2099" s="104"/>
      <c r="F2099" s="104"/>
      <c r="G2099" s="104"/>
      <c r="H2099" s="6"/>
      <c r="I2099" s="6"/>
      <c r="J2099" s="66"/>
    </row>
    <row r="2100" spans="1:10" x14ac:dyDescent="0.25">
      <c r="A2100" s="5"/>
      <c r="B2100" s="6"/>
      <c r="C2100" s="104"/>
      <c r="D2100" s="104"/>
      <c r="E2100" s="104"/>
      <c r="F2100" s="104"/>
      <c r="G2100" s="104"/>
      <c r="H2100" s="6"/>
      <c r="I2100" s="6"/>
      <c r="J2100" s="66"/>
    </row>
    <row r="2101" spans="1:10" x14ac:dyDescent="0.25">
      <c r="A2101" s="5"/>
      <c r="B2101" s="6"/>
      <c r="C2101" s="104"/>
      <c r="D2101" s="104"/>
      <c r="E2101" s="104"/>
      <c r="F2101" s="104"/>
      <c r="G2101" s="104"/>
      <c r="H2101" s="6"/>
      <c r="I2101" s="6"/>
      <c r="J2101" s="66"/>
    </row>
    <row r="2102" spans="1:10" x14ac:dyDescent="0.25">
      <c r="A2102" s="5"/>
      <c r="B2102" s="6"/>
      <c r="C2102" s="104"/>
      <c r="D2102" s="104"/>
      <c r="E2102" s="104"/>
      <c r="F2102" s="104"/>
      <c r="G2102" s="104"/>
      <c r="H2102" s="6"/>
      <c r="I2102" s="6"/>
      <c r="J2102" s="66"/>
    </row>
    <row r="2103" spans="1:10" x14ac:dyDescent="0.25">
      <c r="A2103" s="5"/>
      <c r="B2103" s="6"/>
      <c r="C2103" s="104"/>
      <c r="D2103" s="104"/>
      <c r="E2103" s="104"/>
      <c r="F2103" s="104"/>
      <c r="G2103" s="104"/>
      <c r="H2103" s="6"/>
      <c r="I2103" s="6"/>
      <c r="J2103" s="66"/>
    </row>
    <row r="2104" spans="1:10" x14ac:dyDescent="0.25">
      <c r="A2104" s="5"/>
      <c r="B2104" s="6"/>
      <c r="C2104" s="104"/>
      <c r="D2104" s="104"/>
      <c r="E2104" s="104"/>
      <c r="F2104" s="104"/>
      <c r="G2104" s="104"/>
      <c r="H2104" s="6"/>
      <c r="I2104" s="6"/>
      <c r="J2104" s="66"/>
    </row>
    <row r="2105" spans="1:10" x14ac:dyDescent="0.25">
      <c r="A2105" s="5"/>
      <c r="B2105" s="6"/>
      <c r="C2105" s="104"/>
      <c r="D2105" s="104"/>
      <c r="E2105" s="104"/>
      <c r="F2105" s="104"/>
      <c r="G2105" s="104"/>
      <c r="H2105" s="6"/>
      <c r="I2105" s="6"/>
      <c r="J2105" s="66"/>
    </row>
    <row r="2106" spans="1:10" x14ac:dyDescent="0.25">
      <c r="A2106" s="5"/>
      <c r="B2106" s="6"/>
      <c r="C2106" s="104"/>
      <c r="D2106" s="104"/>
      <c r="E2106" s="104"/>
      <c r="F2106" s="104"/>
      <c r="G2106" s="104"/>
      <c r="H2106" s="6"/>
      <c r="I2106" s="6"/>
      <c r="J2106" s="66"/>
    </row>
    <row r="2107" spans="1:10" x14ac:dyDescent="0.25">
      <c r="A2107" s="5"/>
      <c r="B2107" s="6"/>
      <c r="C2107" s="104"/>
      <c r="D2107" s="104"/>
      <c r="E2107" s="104"/>
      <c r="F2107" s="104"/>
      <c r="G2107" s="104"/>
      <c r="H2107" s="6"/>
      <c r="I2107" s="6"/>
      <c r="J2107" s="66"/>
    </row>
    <row r="2108" spans="1:10" x14ac:dyDescent="0.25">
      <c r="A2108" s="5"/>
      <c r="B2108" s="6"/>
      <c r="C2108" s="104"/>
      <c r="D2108" s="104"/>
      <c r="E2108" s="104"/>
      <c r="F2108" s="104"/>
      <c r="G2108" s="104"/>
      <c r="H2108" s="6"/>
      <c r="I2108" s="6"/>
      <c r="J2108" s="66"/>
    </row>
    <row r="2109" spans="1:10" x14ac:dyDescent="0.25">
      <c r="A2109" s="5"/>
      <c r="B2109" s="6"/>
      <c r="C2109" s="104"/>
      <c r="D2109" s="104"/>
      <c r="E2109" s="104"/>
      <c r="F2109" s="104"/>
      <c r="G2109" s="104"/>
      <c r="H2109" s="6"/>
      <c r="I2109" s="6"/>
      <c r="J2109" s="66"/>
    </row>
    <row r="2110" spans="1:10" x14ac:dyDescent="0.25">
      <c r="A2110" s="5"/>
      <c r="B2110" s="6"/>
      <c r="C2110" s="104"/>
      <c r="D2110" s="104"/>
      <c r="E2110" s="104"/>
      <c r="F2110" s="104"/>
      <c r="G2110" s="104"/>
      <c r="H2110" s="6"/>
      <c r="I2110" s="6"/>
      <c r="J2110" s="66"/>
    </row>
    <row r="2111" spans="1:10" x14ac:dyDescent="0.25">
      <c r="A2111" s="5"/>
      <c r="B2111" s="6"/>
      <c r="C2111" s="104"/>
      <c r="D2111" s="104"/>
      <c r="E2111" s="104"/>
      <c r="F2111" s="104"/>
      <c r="G2111" s="104"/>
      <c r="H2111" s="6"/>
      <c r="I2111" s="6"/>
      <c r="J2111" s="66"/>
    </row>
    <row r="2112" spans="1:10" x14ac:dyDescent="0.25">
      <c r="A2112" s="5"/>
      <c r="B2112" s="6"/>
      <c r="C2112" s="104"/>
      <c r="D2112" s="104"/>
      <c r="E2112" s="104"/>
      <c r="F2112" s="104"/>
      <c r="G2112" s="104"/>
      <c r="H2112" s="6"/>
      <c r="I2112" s="6"/>
      <c r="J2112" s="66"/>
    </row>
    <row r="2113" spans="1:10" x14ac:dyDescent="0.25">
      <c r="A2113" s="5"/>
      <c r="B2113" s="6"/>
      <c r="C2113" s="104"/>
      <c r="D2113" s="104"/>
      <c r="E2113" s="104"/>
      <c r="F2113" s="104"/>
      <c r="G2113" s="104"/>
      <c r="H2113" s="6"/>
      <c r="I2113" s="6"/>
      <c r="J2113" s="66"/>
    </row>
    <row r="2114" spans="1:10" x14ac:dyDescent="0.25">
      <c r="A2114" s="5"/>
      <c r="B2114" s="6"/>
      <c r="C2114" s="104"/>
      <c r="D2114" s="104"/>
      <c r="E2114" s="104"/>
      <c r="F2114" s="104"/>
      <c r="G2114" s="104"/>
      <c r="H2114" s="6"/>
      <c r="I2114" s="6"/>
      <c r="J2114" s="66"/>
    </row>
    <row r="2115" spans="1:10" x14ac:dyDescent="0.25">
      <c r="A2115" s="5"/>
      <c r="B2115" s="6"/>
      <c r="C2115" s="104"/>
      <c r="D2115" s="104"/>
      <c r="E2115" s="104"/>
      <c r="F2115" s="104"/>
      <c r="G2115" s="104"/>
      <c r="H2115" s="6"/>
      <c r="I2115" s="6"/>
      <c r="J2115" s="66"/>
    </row>
    <row r="2116" spans="1:10" x14ac:dyDescent="0.25">
      <c r="A2116" s="5"/>
      <c r="B2116" s="6"/>
      <c r="C2116" s="104"/>
      <c r="D2116" s="104"/>
      <c r="E2116" s="104"/>
      <c r="F2116" s="104"/>
      <c r="G2116" s="104"/>
      <c r="H2116" s="6"/>
      <c r="I2116" s="6"/>
      <c r="J2116" s="66"/>
    </row>
    <row r="2117" spans="1:10" x14ac:dyDescent="0.25">
      <c r="A2117" s="5"/>
      <c r="B2117" s="6"/>
      <c r="C2117" s="104"/>
      <c r="D2117" s="104"/>
      <c r="E2117" s="104"/>
      <c r="F2117" s="104"/>
      <c r="G2117" s="104"/>
      <c r="H2117" s="6"/>
      <c r="I2117" s="6"/>
      <c r="J2117" s="66"/>
    </row>
    <row r="2118" spans="1:10" x14ac:dyDescent="0.25">
      <c r="A2118" s="5"/>
      <c r="B2118" s="6"/>
      <c r="C2118" s="104"/>
      <c r="D2118" s="104"/>
      <c r="E2118" s="104"/>
      <c r="F2118" s="104"/>
      <c r="G2118" s="104"/>
      <c r="H2118" s="6"/>
      <c r="I2118" s="6"/>
      <c r="J2118" s="66"/>
    </row>
    <row r="2119" spans="1:10" x14ac:dyDescent="0.25">
      <c r="A2119" s="5"/>
      <c r="B2119" s="6"/>
      <c r="C2119" s="104"/>
      <c r="D2119" s="104"/>
      <c r="E2119" s="104"/>
      <c r="F2119" s="104"/>
      <c r="G2119" s="104"/>
      <c r="H2119" s="6"/>
      <c r="I2119" s="6"/>
      <c r="J2119" s="66"/>
    </row>
    <row r="2120" spans="1:10" x14ac:dyDescent="0.25">
      <c r="A2120" s="5"/>
      <c r="B2120" s="6"/>
      <c r="C2120" s="104"/>
      <c r="D2120" s="104"/>
      <c r="E2120" s="104"/>
      <c r="F2120" s="104"/>
      <c r="G2120" s="104"/>
      <c r="H2120" s="6"/>
      <c r="I2120" s="6"/>
      <c r="J2120" s="66"/>
    </row>
    <row r="2121" spans="1:10" x14ac:dyDescent="0.25">
      <c r="A2121" s="5"/>
      <c r="B2121" s="6"/>
      <c r="C2121" s="104"/>
      <c r="D2121" s="104"/>
      <c r="E2121" s="104"/>
      <c r="F2121" s="104"/>
      <c r="G2121" s="104"/>
      <c r="H2121" s="6"/>
      <c r="I2121" s="6"/>
      <c r="J2121" s="66"/>
    </row>
    <row r="2122" spans="1:10" x14ac:dyDescent="0.25">
      <c r="A2122" s="5"/>
      <c r="B2122" s="6"/>
      <c r="C2122" s="104"/>
      <c r="D2122" s="104"/>
      <c r="E2122" s="104"/>
      <c r="F2122" s="104"/>
      <c r="G2122" s="104"/>
      <c r="H2122" s="6"/>
      <c r="I2122" s="6"/>
      <c r="J2122" s="66"/>
    </row>
    <row r="2123" spans="1:10" x14ac:dyDescent="0.25">
      <c r="A2123" s="5"/>
      <c r="B2123" s="6"/>
      <c r="C2123" s="104"/>
      <c r="D2123" s="104"/>
      <c r="E2123" s="104"/>
      <c r="F2123" s="104"/>
      <c r="G2123" s="104"/>
      <c r="H2123" s="6"/>
      <c r="I2123" s="6"/>
      <c r="J2123" s="66"/>
    </row>
    <row r="2124" spans="1:10" x14ac:dyDescent="0.25">
      <c r="A2124" s="5"/>
      <c r="B2124" s="6"/>
      <c r="C2124" s="104"/>
      <c r="D2124" s="104"/>
      <c r="E2124" s="104"/>
      <c r="F2124" s="104"/>
      <c r="G2124" s="104"/>
      <c r="H2124" s="6"/>
      <c r="I2124" s="6"/>
      <c r="J2124" s="66"/>
    </row>
    <row r="2125" spans="1:10" x14ac:dyDescent="0.25">
      <c r="A2125" s="5"/>
      <c r="B2125" s="6"/>
      <c r="C2125" s="104"/>
      <c r="D2125" s="104"/>
      <c r="E2125" s="104"/>
      <c r="F2125" s="104"/>
      <c r="G2125" s="104"/>
      <c r="H2125" s="6"/>
      <c r="I2125" s="6"/>
      <c r="J2125" s="66"/>
    </row>
    <row r="2126" spans="1:10" x14ac:dyDescent="0.25">
      <c r="A2126" s="5"/>
      <c r="B2126" s="6"/>
      <c r="C2126" s="104"/>
      <c r="D2126" s="104"/>
      <c r="E2126" s="104"/>
      <c r="F2126" s="104"/>
      <c r="G2126" s="104"/>
      <c r="H2126" s="6"/>
      <c r="I2126" s="6"/>
      <c r="J2126" s="66"/>
    </row>
    <row r="2127" spans="1:10" x14ac:dyDescent="0.25">
      <c r="A2127" s="5"/>
      <c r="B2127" s="6"/>
      <c r="C2127" s="104"/>
      <c r="D2127" s="104"/>
      <c r="E2127" s="104"/>
      <c r="F2127" s="104"/>
      <c r="G2127" s="104"/>
      <c r="H2127" s="6"/>
      <c r="I2127" s="6"/>
      <c r="J2127" s="66"/>
    </row>
    <row r="2128" spans="1:10" x14ac:dyDescent="0.25">
      <c r="A2128" s="5"/>
      <c r="B2128" s="6"/>
      <c r="C2128" s="104"/>
      <c r="D2128" s="104"/>
      <c r="E2128" s="104"/>
      <c r="F2128" s="104"/>
      <c r="G2128" s="104"/>
      <c r="H2128" s="6"/>
      <c r="I2128" s="6"/>
      <c r="J2128" s="66"/>
    </row>
    <row r="2129" spans="1:10" x14ac:dyDescent="0.25">
      <c r="A2129" s="5"/>
      <c r="B2129" s="6"/>
      <c r="C2129" s="104"/>
      <c r="D2129" s="104"/>
      <c r="E2129" s="104"/>
      <c r="F2129" s="104"/>
      <c r="G2129" s="104"/>
      <c r="H2129" s="6"/>
      <c r="I2129" s="6"/>
      <c r="J2129" s="66"/>
    </row>
    <row r="2130" spans="1:10" x14ac:dyDescent="0.25">
      <c r="A2130" s="5"/>
      <c r="B2130" s="6"/>
      <c r="C2130" s="104"/>
      <c r="D2130" s="104"/>
      <c r="E2130" s="104"/>
      <c r="F2130" s="104"/>
      <c r="G2130" s="104"/>
      <c r="H2130" s="6"/>
      <c r="I2130" s="6"/>
      <c r="J2130" s="66"/>
    </row>
    <row r="2131" spans="1:10" x14ac:dyDescent="0.25">
      <c r="A2131" s="5"/>
      <c r="B2131" s="6"/>
      <c r="C2131" s="104"/>
      <c r="D2131" s="104"/>
      <c r="E2131" s="104"/>
      <c r="F2131" s="104"/>
      <c r="G2131" s="104"/>
      <c r="H2131" s="6"/>
      <c r="I2131" s="6"/>
      <c r="J2131" s="66"/>
    </row>
    <row r="2132" spans="1:10" x14ac:dyDescent="0.25">
      <c r="A2132" s="5"/>
      <c r="B2132" s="6"/>
      <c r="C2132" s="104"/>
      <c r="D2132" s="104"/>
      <c r="E2132" s="104"/>
      <c r="F2132" s="104"/>
      <c r="G2132" s="104"/>
      <c r="H2132" s="6"/>
      <c r="I2132" s="6"/>
      <c r="J2132" s="66"/>
    </row>
    <row r="2133" spans="1:10" x14ac:dyDescent="0.25">
      <c r="A2133" s="5"/>
      <c r="B2133" s="6"/>
      <c r="C2133" s="104"/>
      <c r="D2133" s="104"/>
      <c r="E2133" s="104"/>
      <c r="F2133" s="104"/>
      <c r="G2133" s="104"/>
      <c r="H2133" s="6"/>
      <c r="I2133" s="6"/>
      <c r="J2133" s="66"/>
    </row>
    <row r="2134" spans="1:10" x14ac:dyDescent="0.25">
      <c r="A2134" s="5"/>
      <c r="B2134" s="6"/>
      <c r="C2134" s="104"/>
      <c r="D2134" s="104"/>
      <c r="E2134" s="104"/>
      <c r="F2134" s="104"/>
      <c r="G2134" s="104"/>
      <c r="H2134" s="6"/>
      <c r="I2134" s="6"/>
      <c r="J2134" s="66"/>
    </row>
    <row r="2135" spans="1:10" x14ac:dyDescent="0.25">
      <c r="A2135" s="5"/>
      <c r="B2135" s="6"/>
      <c r="C2135" s="104"/>
      <c r="D2135" s="104"/>
      <c r="E2135" s="104"/>
      <c r="F2135" s="104"/>
      <c r="G2135" s="104"/>
      <c r="H2135" s="6"/>
      <c r="I2135" s="6"/>
      <c r="J2135" s="66"/>
    </row>
    <row r="2136" spans="1:10" x14ac:dyDescent="0.25">
      <c r="A2136" s="5"/>
      <c r="B2136" s="6"/>
      <c r="C2136" s="104"/>
      <c r="D2136" s="104"/>
      <c r="E2136" s="104"/>
      <c r="F2136" s="104"/>
      <c r="G2136" s="104"/>
      <c r="H2136" s="6"/>
      <c r="I2136" s="6"/>
      <c r="J2136" s="66"/>
    </row>
    <row r="2137" spans="1:10" x14ac:dyDescent="0.25">
      <c r="A2137" s="5"/>
      <c r="B2137" s="6"/>
      <c r="C2137" s="104"/>
      <c r="D2137" s="104"/>
      <c r="E2137" s="104"/>
      <c r="F2137" s="104"/>
      <c r="G2137" s="104"/>
      <c r="H2137" s="6"/>
      <c r="I2137" s="6"/>
      <c r="J2137" s="66"/>
    </row>
    <row r="2138" spans="1:10" x14ac:dyDescent="0.25">
      <c r="A2138" s="5"/>
      <c r="B2138" s="6"/>
      <c r="C2138" s="104"/>
      <c r="D2138" s="104"/>
      <c r="E2138" s="104"/>
      <c r="F2138" s="104"/>
      <c r="G2138" s="104"/>
      <c r="H2138" s="6"/>
      <c r="I2138" s="6"/>
      <c r="J2138" s="66"/>
    </row>
    <row r="2139" spans="1:10" x14ac:dyDescent="0.25">
      <c r="A2139" s="5"/>
      <c r="B2139" s="6"/>
      <c r="C2139" s="104"/>
      <c r="D2139" s="104"/>
      <c r="E2139" s="104"/>
      <c r="F2139" s="104"/>
      <c r="G2139" s="104"/>
      <c r="H2139" s="6"/>
      <c r="I2139" s="6"/>
      <c r="J2139" s="66"/>
    </row>
    <row r="2140" spans="1:10" x14ac:dyDescent="0.25">
      <c r="A2140" s="5"/>
      <c r="B2140" s="6"/>
      <c r="C2140" s="104"/>
      <c r="D2140" s="104"/>
      <c r="E2140" s="104"/>
      <c r="F2140" s="104"/>
      <c r="G2140" s="104"/>
      <c r="H2140" s="6"/>
      <c r="I2140" s="6"/>
      <c r="J2140" s="66"/>
    </row>
    <row r="2141" spans="1:10" x14ac:dyDescent="0.25">
      <c r="A2141" s="5"/>
      <c r="B2141" s="6"/>
      <c r="C2141" s="104"/>
      <c r="D2141" s="104"/>
      <c r="E2141" s="104"/>
      <c r="F2141" s="104"/>
      <c r="G2141" s="104"/>
      <c r="H2141" s="6"/>
      <c r="I2141" s="6"/>
      <c r="J2141" s="66"/>
    </row>
    <row r="2142" spans="1:10" x14ac:dyDescent="0.25">
      <c r="A2142" s="5"/>
      <c r="B2142" s="6"/>
      <c r="C2142" s="104"/>
      <c r="D2142" s="104"/>
      <c r="E2142" s="104"/>
      <c r="F2142" s="104"/>
      <c r="G2142" s="104"/>
      <c r="H2142" s="6"/>
      <c r="I2142" s="6"/>
      <c r="J2142" s="66"/>
    </row>
    <row r="2143" spans="1:10" x14ac:dyDescent="0.25">
      <c r="A2143" s="5"/>
      <c r="B2143" s="6"/>
      <c r="C2143" s="104"/>
      <c r="D2143" s="104"/>
      <c r="E2143" s="104"/>
      <c r="F2143" s="104"/>
      <c r="G2143" s="104"/>
      <c r="H2143" s="6"/>
      <c r="I2143" s="6"/>
      <c r="J2143" s="66"/>
    </row>
    <row r="2144" spans="1:10" x14ac:dyDescent="0.25">
      <c r="A2144" s="5"/>
      <c r="B2144" s="6"/>
      <c r="C2144" s="104"/>
      <c r="D2144" s="104"/>
      <c r="E2144" s="104"/>
      <c r="F2144" s="104"/>
      <c r="G2144" s="104"/>
      <c r="H2144" s="6"/>
      <c r="I2144" s="6"/>
      <c r="J2144" s="66"/>
    </row>
    <row r="2145" spans="1:10" x14ac:dyDescent="0.25">
      <c r="A2145" s="5"/>
      <c r="B2145" s="6"/>
      <c r="C2145" s="104"/>
      <c r="D2145" s="104"/>
      <c r="E2145" s="104"/>
      <c r="F2145" s="104"/>
      <c r="G2145" s="104"/>
      <c r="H2145" s="6"/>
      <c r="I2145" s="6"/>
      <c r="J2145" s="66"/>
    </row>
    <row r="2146" spans="1:10" x14ac:dyDescent="0.25">
      <c r="A2146" s="5"/>
      <c r="B2146" s="6"/>
      <c r="C2146" s="104"/>
      <c r="D2146" s="104"/>
      <c r="E2146" s="104"/>
      <c r="F2146" s="104"/>
      <c r="G2146" s="104"/>
      <c r="H2146" s="6"/>
      <c r="I2146" s="6"/>
      <c r="J2146" s="66"/>
    </row>
    <row r="2147" spans="1:10" x14ac:dyDescent="0.25">
      <c r="A2147" s="5"/>
      <c r="B2147" s="6"/>
      <c r="C2147" s="104"/>
      <c r="D2147" s="104"/>
      <c r="E2147" s="104"/>
      <c r="F2147" s="104"/>
      <c r="G2147" s="104"/>
      <c r="H2147" s="6"/>
      <c r="I2147" s="6"/>
      <c r="J2147" s="66"/>
    </row>
    <row r="2148" spans="1:10" x14ac:dyDescent="0.25">
      <c r="A2148" s="5"/>
      <c r="B2148" s="6"/>
      <c r="C2148" s="104"/>
      <c r="D2148" s="104"/>
      <c r="E2148" s="104"/>
      <c r="F2148" s="104"/>
      <c r="G2148" s="104"/>
      <c r="H2148" s="6"/>
      <c r="I2148" s="6"/>
      <c r="J2148" s="66"/>
    </row>
    <row r="2149" spans="1:10" x14ac:dyDescent="0.25">
      <c r="A2149" s="5"/>
      <c r="B2149" s="6"/>
      <c r="C2149" s="104"/>
      <c r="D2149" s="104"/>
      <c r="E2149" s="104"/>
      <c r="F2149" s="104"/>
      <c r="G2149" s="104"/>
      <c r="H2149" s="6"/>
      <c r="I2149" s="6"/>
      <c r="J2149" s="66"/>
    </row>
    <row r="2150" spans="1:10" x14ac:dyDescent="0.25">
      <c r="A2150" s="5"/>
      <c r="B2150" s="6"/>
      <c r="C2150" s="104"/>
      <c r="D2150" s="104"/>
      <c r="E2150" s="104"/>
      <c r="F2150" s="104"/>
      <c r="G2150" s="104"/>
      <c r="H2150" s="6"/>
      <c r="I2150" s="6"/>
      <c r="J2150" s="66"/>
    </row>
    <row r="2151" spans="1:10" x14ac:dyDescent="0.25">
      <c r="A2151" s="5"/>
      <c r="B2151" s="6"/>
      <c r="C2151" s="104"/>
      <c r="D2151" s="104"/>
      <c r="E2151" s="104"/>
      <c r="F2151" s="104"/>
      <c r="G2151" s="104"/>
      <c r="H2151" s="6"/>
      <c r="I2151" s="6"/>
      <c r="J2151" s="66"/>
    </row>
    <row r="2152" spans="1:10" x14ac:dyDescent="0.25">
      <c r="A2152" s="5"/>
      <c r="B2152" s="6"/>
      <c r="C2152" s="104"/>
      <c r="D2152" s="104"/>
      <c r="E2152" s="104"/>
      <c r="F2152" s="104"/>
      <c r="G2152" s="104"/>
      <c r="H2152" s="6"/>
      <c r="I2152" s="6"/>
      <c r="J2152" s="66"/>
    </row>
    <row r="2153" spans="1:10" x14ac:dyDescent="0.25">
      <c r="A2153" s="5"/>
      <c r="B2153" s="6"/>
      <c r="C2153" s="104"/>
      <c r="D2153" s="104"/>
      <c r="E2153" s="104"/>
      <c r="F2153" s="104"/>
      <c r="G2153" s="104"/>
      <c r="H2153" s="6"/>
      <c r="I2153" s="6"/>
      <c r="J2153" s="66"/>
    </row>
    <row r="2154" spans="1:10" x14ac:dyDescent="0.25">
      <c r="A2154" s="5"/>
      <c r="B2154" s="6"/>
      <c r="C2154" s="104"/>
      <c r="D2154" s="104"/>
      <c r="E2154" s="104"/>
      <c r="F2154" s="104"/>
      <c r="G2154" s="104"/>
      <c r="H2154" s="6"/>
      <c r="I2154" s="6"/>
      <c r="J2154" s="66"/>
    </row>
    <row r="2155" spans="1:10" x14ac:dyDescent="0.25">
      <c r="A2155" s="5"/>
      <c r="B2155" s="6"/>
      <c r="C2155" s="104"/>
      <c r="D2155" s="104"/>
      <c r="E2155" s="104"/>
      <c r="F2155" s="104"/>
      <c r="G2155" s="104"/>
      <c r="H2155" s="6"/>
      <c r="I2155" s="6"/>
      <c r="J2155" s="66"/>
    </row>
    <row r="2156" spans="1:10" x14ac:dyDescent="0.25">
      <c r="A2156" s="5"/>
      <c r="B2156" s="6"/>
      <c r="C2156" s="104"/>
      <c r="D2156" s="104"/>
      <c r="E2156" s="104"/>
      <c r="F2156" s="104"/>
      <c r="G2156" s="104"/>
      <c r="H2156" s="6"/>
      <c r="I2156" s="6"/>
      <c r="J2156" s="66"/>
    </row>
    <row r="2157" spans="1:10" x14ac:dyDescent="0.25">
      <c r="A2157" s="5"/>
      <c r="B2157" s="6"/>
      <c r="C2157" s="104"/>
      <c r="D2157" s="104"/>
      <c r="E2157" s="104"/>
      <c r="F2157" s="104"/>
      <c r="G2157" s="104"/>
      <c r="H2157" s="6"/>
      <c r="I2157" s="6"/>
      <c r="J2157" s="66"/>
    </row>
    <row r="2158" spans="1:10" x14ac:dyDescent="0.25">
      <c r="A2158" s="5"/>
      <c r="B2158" s="6"/>
      <c r="C2158" s="104"/>
      <c r="D2158" s="104"/>
      <c r="E2158" s="104"/>
      <c r="F2158" s="104"/>
      <c r="G2158" s="104"/>
      <c r="H2158" s="6"/>
      <c r="I2158" s="6"/>
      <c r="J2158" s="66"/>
    </row>
    <row r="2159" spans="1:10" x14ac:dyDescent="0.25">
      <c r="A2159" s="5"/>
      <c r="B2159" s="6"/>
      <c r="C2159" s="104"/>
      <c r="D2159" s="104"/>
      <c r="E2159" s="104"/>
      <c r="F2159" s="104"/>
      <c r="G2159" s="104"/>
      <c r="H2159" s="6"/>
      <c r="I2159" s="6"/>
      <c r="J2159" s="66"/>
    </row>
    <row r="2160" spans="1:10" x14ac:dyDescent="0.25">
      <c r="A2160" s="5"/>
      <c r="B2160" s="6"/>
      <c r="C2160" s="104"/>
      <c r="D2160" s="104"/>
      <c r="E2160" s="104"/>
      <c r="F2160" s="104"/>
      <c r="G2160" s="104"/>
      <c r="H2160" s="6"/>
      <c r="I2160" s="6"/>
      <c r="J2160" s="66"/>
    </row>
    <row r="2161" spans="1:10" x14ac:dyDescent="0.25">
      <c r="A2161" s="5"/>
      <c r="B2161" s="6"/>
      <c r="C2161" s="104"/>
      <c r="D2161" s="104"/>
      <c r="E2161" s="104"/>
      <c r="F2161" s="104"/>
      <c r="G2161" s="104"/>
      <c r="H2161" s="6"/>
      <c r="I2161" s="6"/>
      <c r="J2161" s="66"/>
    </row>
    <row r="2162" spans="1:10" x14ac:dyDescent="0.25">
      <c r="A2162" s="5"/>
      <c r="B2162" s="6"/>
      <c r="C2162" s="104"/>
      <c r="D2162" s="104"/>
      <c r="E2162" s="104"/>
      <c r="F2162" s="104"/>
      <c r="G2162" s="104"/>
      <c r="H2162" s="6"/>
      <c r="I2162" s="6"/>
      <c r="J2162" s="66"/>
    </row>
    <row r="2163" spans="1:10" x14ac:dyDescent="0.25">
      <c r="A2163" s="5"/>
      <c r="B2163" s="6"/>
      <c r="C2163" s="104"/>
      <c r="D2163" s="104"/>
      <c r="E2163" s="104"/>
      <c r="F2163" s="104"/>
      <c r="G2163" s="104"/>
      <c r="H2163" s="6"/>
      <c r="I2163" s="6"/>
      <c r="J2163" s="66"/>
    </row>
    <row r="2164" spans="1:10" x14ac:dyDescent="0.25">
      <c r="A2164" s="5"/>
      <c r="B2164" s="6"/>
      <c r="C2164" s="104"/>
      <c r="D2164" s="104"/>
      <c r="E2164" s="104"/>
      <c r="F2164" s="104"/>
      <c r="G2164" s="104"/>
      <c r="H2164" s="6"/>
      <c r="I2164" s="6"/>
      <c r="J2164" s="66"/>
    </row>
    <row r="2165" spans="1:10" x14ac:dyDescent="0.25">
      <c r="A2165" s="5"/>
      <c r="B2165" s="6"/>
      <c r="C2165" s="104"/>
      <c r="D2165" s="104"/>
      <c r="E2165" s="104"/>
      <c r="F2165" s="104"/>
      <c r="G2165" s="104"/>
      <c r="H2165" s="6"/>
      <c r="I2165" s="6"/>
      <c r="J2165" s="66"/>
    </row>
    <row r="2166" spans="1:10" x14ac:dyDescent="0.25">
      <c r="A2166" s="5"/>
      <c r="B2166" s="6"/>
      <c r="C2166" s="104"/>
      <c r="D2166" s="104"/>
      <c r="E2166" s="104"/>
      <c r="F2166" s="104"/>
      <c r="G2166" s="104"/>
      <c r="H2166" s="6"/>
      <c r="I2166" s="6"/>
      <c r="J2166" s="66"/>
    </row>
    <row r="2167" spans="1:10" x14ac:dyDescent="0.25">
      <c r="A2167" s="5"/>
      <c r="B2167" s="6"/>
      <c r="C2167" s="104"/>
      <c r="D2167" s="104"/>
      <c r="E2167" s="104"/>
      <c r="F2167" s="104"/>
      <c r="G2167" s="104"/>
      <c r="H2167" s="6"/>
      <c r="I2167" s="6"/>
      <c r="J2167" s="66"/>
    </row>
    <row r="2168" spans="1:10" x14ac:dyDescent="0.25">
      <c r="A2168" s="5"/>
      <c r="B2168" s="6"/>
      <c r="C2168" s="104"/>
      <c r="D2168" s="104"/>
      <c r="E2168" s="104"/>
      <c r="F2168" s="104"/>
      <c r="G2168" s="104"/>
      <c r="H2168" s="6"/>
      <c r="I2168" s="6"/>
      <c r="J2168" s="66"/>
    </row>
    <row r="2169" spans="1:10" x14ac:dyDescent="0.25">
      <c r="A2169" s="5"/>
      <c r="B2169" s="6"/>
      <c r="C2169" s="104"/>
      <c r="D2169" s="104"/>
      <c r="E2169" s="104"/>
      <c r="F2169" s="104"/>
      <c r="G2169" s="104"/>
      <c r="H2169" s="6"/>
      <c r="I2169" s="6"/>
      <c r="J2169" s="66"/>
    </row>
    <row r="2170" spans="1:10" x14ac:dyDescent="0.25">
      <c r="A2170" s="5"/>
      <c r="B2170" s="6"/>
      <c r="C2170" s="104"/>
      <c r="D2170" s="104"/>
      <c r="E2170" s="104"/>
      <c r="F2170" s="104"/>
      <c r="G2170" s="104"/>
      <c r="H2170" s="6"/>
      <c r="I2170" s="6"/>
      <c r="J2170" s="66"/>
    </row>
    <row r="2171" spans="1:10" x14ac:dyDescent="0.25">
      <c r="A2171" s="5"/>
      <c r="B2171" s="6"/>
      <c r="C2171" s="104"/>
      <c r="D2171" s="104"/>
      <c r="E2171" s="104"/>
      <c r="F2171" s="104"/>
      <c r="G2171" s="104"/>
      <c r="H2171" s="6"/>
      <c r="I2171" s="6"/>
      <c r="J2171" s="66"/>
    </row>
    <row r="2172" spans="1:10" x14ac:dyDescent="0.25">
      <c r="A2172" s="5"/>
      <c r="B2172" s="6"/>
      <c r="C2172" s="104"/>
      <c r="D2172" s="104"/>
      <c r="E2172" s="104"/>
      <c r="F2172" s="104"/>
      <c r="G2172" s="104"/>
      <c r="H2172" s="6"/>
      <c r="I2172" s="6"/>
      <c r="J2172" s="66"/>
    </row>
    <row r="2173" spans="1:10" x14ac:dyDescent="0.25">
      <c r="A2173" s="5"/>
      <c r="B2173" s="6"/>
      <c r="C2173" s="104"/>
      <c r="D2173" s="104"/>
      <c r="E2173" s="104"/>
      <c r="F2173" s="104"/>
      <c r="G2173" s="104"/>
      <c r="H2173" s="6"/>
      <c r="I2173" s="6"/>
      <c r="J2173" s="66"/>
    </row>
    <row r="2174" spans="1:10" x14ac:dyDescent="0.25">
      <c r="A2174" s="5"/>
      <c r="B2174" s="6"/>
      <c r="C2174" s="104"/>
      <c r="D2174" s="104"/>
      <c r="E2174" s="104"/>
      <c r="F2174" s="104"/>
      <c r="G2174" s="104"/>
      <c r="H2174" s="6"/>
      <c r="I2174" s="6"/>
      <c r="J2174" s="66"/>
    </row>
    <row r="2175" spans="1:10" x14ac:dyDescent="0.25">
      <c r="A2175" s="5"/>
      <c r="B2175" s="6"/>
      <c r="C2175" s="104"/>
      <c r="D2175" s="104"/>
      <c r="E2175" s="104"/>
      <c r="F2175" s="104"/>
      <c r="G2175" s="104"/>
      <c r="H2175" s="6"/>
      <c r="I2175" s="6"/>
      <c r="J2175" s="66"/>
    </row>
    <row r="2176" spans="1:10" x14ac:dyDescent="0.25">
      <c r="A2176" s="5"/>
      <c r="B2176" s="6"/>
      <c r="C2176" s="104"/>
      <c r="D2176" s="104"/>
      <c r="E2176" s="104"/>
      <c r="F2176" s="104"/>
      <c r="G2176" s="104"/>
      <c r="H2176" s="6"/>
      <c r="I2176" s="6"/>
      <c r="J2176" s="66"/>
    </row>
    <row r="2177" spans="1:10" x14ac:dyDescent="0.25">
      <c r="A2177" s="5"/>
      <c r="B2177" s="6"/>
      <c r="C2177" s="104"/>
      <c r="D2177" s="104"/>
      <c r="E2177" s="104"/>
      <c r="F2177" s="104"/>
      <c r="G2177" s="104"/>
      <c r="H2177" s="6"/>
      <c r="I2177" s="6"/>
      <c r="J2177" s="66"/>
    </row>
    <row r="2178" spans="1:10" x14ac:dyDescent="0.25">
      <c r="A2178" s="5"/>
      <c r="B2178" s="6"/>
      <c r="C2178" s="104"/>
      <c r="D2178" s="104"/>
      <c r="E2178" s="104"/>
      <c r="F2178" s="104"/>
      <c r="G2178" s="104"/>
      <c r="H2178" s="6"/>
      <c r="I2178" s="6"/>
      <c r="J2178" s="66"/>
    </row>
    <row r="2179" spans="1:10" x14ac:dyDescent="0.25">
      <c r="A2179" s="5"/>
      <c r="B2179" s="6"/>
      <c r="C2179" s="104"/>
      <c r="D2179" s="104"/>
      <c r="E2179" s="104"/>
      <c r="F2179" s="104"/>
      <c r="G2179" s="104"/>
      <c r="H2179" s="6"/>
      <c r="I2179" s="6"/>
      <c r="J2179" s="66"/>
    </row>
    <row r="2180" spans="1:10" x14ac:dyDescent="0.25">
      <c r="A2180" s="5"/>
      <c r="B2180" s="6"/>
      <c r="C2180" s="104"/>
      <c r="D2180" s="104"/>
      <c r="E2180" s="104"/>
      <c r="F2180" s="104"/>
      <c r="G2180" s="104"/>
      <c r="H2180" s="6"/>
      <c r="I2180" s="6"/>
      <c r="J2180" s="66"/>
    </row>
    <row r="2181" spans="1:10" x14ac:dyDescent="0.25">
      <c r="A2181" s="5"/>
      <c r="B2181" s="6"/>
      <c r="C2181" s="104"/>
      <c r="D2181" s="104"/>
      <c r="E2181" s="104"/>
      <c r="F2181" s="104"/>
      <c r="G2181" s="104"/>
      <c r="H2181" s="6"/>
      <c r="I2181" s="6"/>
      <c r="J2181" s="66"/>
    </row>
    <row r="2182" spans="1:10" x14ac:dyDescent="0.25">
      <c r="A2182" s="5"/>
      <c r="B2182" s="6"/>
      <c r="C2182" s="104"/>
      <c r="D2182" s="104"/>
      <c r="E2182" s="104"/>
      <c r="F2182" s="104"/>
      <c r="G2182" s="104"/>
      <c r="H2182" s="6"/>
      <c r="I2182" s="6"/>
      <c r="J2182" s="66"/>
    </row>
    <row r="2183" spans="1:10" x14ac:dyDescent="0.25">
      <c r="A2183" s="5"/>
      <c r="B2183" s="6"/>
      <c r="C2183" s="104"/>
      <c r="D2183" s="104"/>
      <c r="E2183" s="104"/>
      <c r="F2183" s="104"/>
      <c r="G2183" s="104"/>
      <c r="H2183" s="6"/>
      <c r="I2183" s="6"/>
      <c r="J2183" s="66"/>
    </row>
    <row r="2184" spans="1:10" x14ac:dyDescent="0.25">
      <c r="A2184" s="5"/>
      <c r="B2184" s="6"/>
      <c r="C2184" s="104"/>
      <c r="D2184" s="104"/>
      <c r="E2184" s="104"/>
      <c r="F2184" s="104"/>
      <c r="G2184" s="104"/>
      <c r="H2184" s="6"/>
      <c r="I2184" s="6"/>
      <c r="J2184" s="66"/>
    </row>
    <row r="2185" spans="1:10" x14ac:dyDescent="0.25">
      <c r="A2185" s="5"/>
      <c r="B2185" s="6"/>
      <c r="C2185" s="104"/>
      <c r="D2185" s="104"/>
      <c r="E2185" s="104"/>
      <c r="F2185" s="104"/>
      <c r="G2185" s="104"/>
      <c r="H2185" s="6"/>
      <c r="I2185" s="6"/>
      <c r="J2185" s="66"/>
    </row>
    <row r="2186" spans="1:10" x14ac:dyDescent="0.25">
      <c r="A2186" s="5"/>
      <c r="B2186" s="6"/>
      <c r="C2186" s="104"/>
      <c r="D2186" s="104"/>
      <c r="E2186" s="104"/>
      <c r="F2186" s="104"/>
      <c r="G2186" s="104"/>
      <c r="H2186" s="6"/>
      <c r="I2186" s="6"/>
      <c r="J2186" s="66"/>
    </row>
    <row r="2187" spans="1:10" x14ac:dyDescent="0.25">
      <c r="A2187" s="5"/>
      <c r="B2187" s="6"/>
      <c r="C2187" s="104"/>
      <c r="D2187" s="104"/>
      <c r="E2187" s="104"/>
      <c r="F2187" s="104"/>
      <c r="G2187" s="104"/>
      <c r="H2187" s="6"/>
      <c r="I2187" s="6"/>
      <c r="J2187" s="66"/>
    </row>
    <row r="2188" spans="1:10" x14ac:dyDescent="0.25">
      <c r="A2188" s="5"/>
      <c r="B2188" s="6"/>
      <c r="C2188" s="104"/>
      <c r="D2188" s="104"/>
      <c r="E2188" s="104"/>
      <c r="F2188" s="104"/>
      <c r="G2188" s="104"/>
      <c r="H2188" s="6"/>
      <c r="I2188" s="6"/>
      <c r="J2188" s="66"/>
    </row>
    <row r="2189" spans="1:10" x14ac:dyDescent="0.25">
      <c r="A2189" s="5"/>
      <c r="B2189" s="6"/>
      <c r="C2189" s="104"/>
      <c r="D2189" s="104"/>
      <c r="E2189" s="104"/>
      <c r="F2189" s="104"/>
      <c r="G2189" s="104"/>
      <c r="H2189" s="6"/>
      <c r="I2189" s="6"/>
      <c r="J2189" s="66"/>
    </row>
    <row r="2190" spans="1:10" x14ac:dyDescent="0.25">
      <c r="A2190" s="5"/>
      <c r="B2190" s="6"/>
      <c r="C2190" s="104"/>
      <c r="D2190" s="104"/>
      <c r="E2190" s="104"/>
      <c r="F2190" s="104"/>
      <c r="G2190" s="104"/>
      <c r="H2190" s="6"/>
      <c r="I2190" s="6"/>
      <c r="J2190" s="66"/>
    </row>
    <row r="2191" spans="1:10" x14ac:dyDescent="0.25">
      <c r="A2191" s="5"/>
      <c r="B2191" s="6"/>
      <c r="C2191" s="104"/>
      <c r="D2191" s="104"/>
      <c r="E2191" s="104"/>
      <c r="F2191" s="104"/>
      <c r="G2191" s="104"/>
      <c r="H2191" s="6"/>
      <c r="I2191" s="6"/>
      <c r="J2191" s="66"/>
    </row>
    <row r="2192" spans="1:10" x14ac:dyDescent="0.25">
      <c r="A2192" s="5"/>
      <c r="B2192" s="6"/>
      <c r="C2192" s="104"/>
      <c r="D2192" s="104"/>
      <c r="E2192" s="104"/>
      <c r="F2192" s="104"/>
      <c r="G2192" s="104"/>
      <c r="H2192" s="6"/>
      <c r="I2192" s="6"/>
      <c r="J2192" s="66"/>
    </row>
    <row r="2193" spans="1:10" x14ac:dyDescent="0.25">
      <c r="A2193" s="5"/>
      <c r="B2193" s="6"/>
      <c r="C2193" s="104"/>
      <c r="D2193" s="104"/>
      <c r="E2193" s="104"/>
      <c r="F2193" s="104"/>
      <c r="G2193" s="104"/>
      <c r="H2193" s="6"/>
      <c r="I2193" s="6"/>
      <c r="J2193" s="66"/>
    </row>
    <row r="2194" spans="1:10" x14ac:dyDescent="0.25">
      <c r="A2194" s="5"/>
      <c r="B2194" s="6"/>
      <c r="C2194" s="104"/>
      <c r="D2194" s="104"/>
      <c r="E2194" s="104"/>
      <c r="F2194" s="104"/>
      <c r="G2194" s="104"/>
      <c r="H2194" s="6"/>
      <c r="I2194" s="6"/>
      <c r="J2194" s="66"/>
    </row>
    <row r="2195" spans="1:10" x14ac:dyDescent="0.25">
      <c r="A2195" s="5"/>
      <c r="B2195" s="6"/>
      <c r="C2195" s="104"/>
      <c r="D2195" s="104"/>
      <c r="E2195" s="104"/>
      <c r="F2195" s="104"/>
      <c r="G2195" s="104"/>
      <c r="H2195" s="6"/>
      <c r="I2195" s="6"/>
      <c r="J2195" s="66"/>
    </row>
    <row r="2196" spans="1:10" x14ac:dyDescent="0.25">
      <c r="A2196" s="5"/>
      <c r="B2196" s="6"/>
      <c r="C2196" s="104"/>
      <c r="D2196" s="104"/>
      <c r="E2196" s="104"/>
      <c r="F2196" s="104"/>
      <c r="G2196" s="104"/>
      <c r="H2196" s="6"/>
      <c r="I2196" s="6"/>
      <c r="J2196" s="66"/>
    </row>
    <row r="2197" spans="1:10" x14ac:dyDescent="0.25">
      <c r="A2197" s="5"/>
      <c r="B2197" s="6"/>
      <c r="C2197" s="104"/>
      <c r="D2197" s="104"/>
      <c r="E2197" s="104"/>
      <c r="F2197" s="104"/>
      <c r="G2197" s="104"/>
      <c r="H2197" s="6"/>
      <c r="I2197" s="6"/>
      <c r="J2197" s="66"/>
    </row>
    <row r="2198" spans="1:10" x14ac:dyDescent="0.25">
      <c r="A2198" s="5"/>
      <c r="B2198" s="6"/>
      <c r="C2198" s="104"/>
      <c r="D2198" s="104"/>
      <c r="E2198" s="104"/>
      <c r="F2198" s="104"/>
      <c r="G2198" s="104"/>
      <c r="H2198" s="6"/>
      <c r="I2198" s="6"/>
      <c r="J2198" s="66"/>
    </row>
    <row r="2199" spans="1:10" x14ac:dyDescent="0.25">
      <c r="A2199" s="5"/>
      <c r="B2199" s="6"/>
      <c r="C2199" s="104"/>
      <c r="D2199" s="104"/>
      <c r="E2199" s="104"/>
      <c r="F2199" s="104"/>
      <c r="G2199" s="104"/>
      <c r="H2199" s="6"/>
      <c r="I2199" s="6"/>
      <c r="J2199" s="66"/>
    </row>
    <row r="2200" spans="1:10" x14ac:dyDescent="0.25">
      <c r="A2200" s="5"/>
      <c r="B2200" s="6"/>
      <c r="C2200" s="104"/>
      <c r="D2200" s="104"/>
      <c r="E2200" s="104"/>
      <c r="F2200" s="104"/>
      <c r="G2200" s="104"/>
      <c r="H2200" s="6"/>
      <c r="I2200" s="6"/>
      <c r="J2200" s="66"/>
    </row>
    <row r="2201" spans="1:10" x14ac:dyDescent="0.25">
      <c r="A2201" s="5"/>
      <c r="B2201" s="6"/>
      <c r="C2201" s="104"/>
      <c r="D2201" s="104"/>
      <c r="E2201" s="104"/>
      <c r="F2201" s="104"/>
      <c r="G2201" s="104"/>
      <c r="H2201" s="6"/>
      <c r="I2201" s="6"/>
      <c r="J2201" s="66"/>
    </row>
    <row r="2202" spans="1:10" x14ac:dyDescent="0.25">
      <c r="A2202" s="5"/>
      <c r="B2202" s="6"/>
      <c r="C2202" s="104"/>
      <c r="D2202" s="104"/>
      <c r="E2202" s="104"/>
      <c r="F2202" s="104"/>
      <c r="G2202" s="104"/>
      <c r="H2202" s="6"/>
      <c r="I2202" s="6"/>
      <c r="J2202" s="66"/>
    </row>
    <row r="2203" spans="1:10" x14ac:dyDescent="0.25">
      <c r="A2203" s="5"/>
      <c r="B2203" s="6"/>
      <c r="C2203" s="104"/>
      <c r="D2203" s="104"/>
      <c r="E2203" s="104"/>
      <c r="F2203" s="104"/>
      <c r="G2203" s="104"/>
      <c r="H2203" s="6"/>
      <c r="I2203" s="6"/>
      <c r="J2203" s="66"/>
    </row>
    <row r="2204" spans="1:10" x14ac:dyDescent="0.25">
      <c r="A2204" s="5"/>
      <c r="B2204" s="6"/>
      <c r="C2204" s="104"/>
      <c r="D2204" s="104"/>
      <c r="E2204" s="104"/>
      <c r="F2204" s="104"/>
      <c r="G2204" s="104"/>
      <c r="H2204" s="6"/>
      <c r="I2204" s="6"/>
      <c r="J2204" s="66"/>
    </row>
    <row r="2205" spans="1:10" x14ac:dyDescent="0.25">
      <c r="A2205" s="5"/>
      <c r="B2205" s="6"/>
      <c r="C2205" s="104"/>
      <c r="D2205" s="104"/>
      <c r="E2205" s="104"/>
      <c r="F2205" s="104"/>
      <c r="G2205" s="104"/>
      <c r="H2205" s="6"/>
      <c r="I2205" s="6"/>
      <c r="J2205" s="66"/>
    </row>
    <row r="2206" spans="1:10" x14ac:dyDescent="0.25">
      <c r="A2206" s="5"/>
      <c r="B2206" s="6"/>
      <c r="C2206" s="104"/>
      <c r="D2206" s="104"/>
      <c r="E2206" s="104"/>
      <c r="F2206" s="104"/>
      <c r="G2206" s="104"/>
      <c r="H2206" s="6"/>
      <c r="I2206" s="6"/>
      <c r="J2206" s="66"/>
    </row>
    <row r="2207" spans="1:10" x14ac:dyDescent="0.25">
      <c r="A2207" s="5"/>
      <c r="B2207" s="6"/>
      <c r="C2207" s="104"/>
      <c r="D2207" s="104"/>
      <c r="E2207" s="104"/>
      <c r="F2207" s="104"/>
      <c r="G2207" s="104"/>
      <c r="H2207" s="6"/>
      <c r="I2207" s="6"/>
      <c r="J2207" s="66"/>
    </row>
    <row r="2208" spans="1:10" x14ac:dyDescent="0.25">
      <c r="A2208" s="5"/>
      <c r="B2208" s="6"/>
      <c r="C2208" s="104"/>
      <c r="D2208" s="104"/>
      <c r="E2208" s="104"/>
      <c r="F2208" s="104"/>
      <c r="G2208" s="104"/>
      <c r="H2208" s="6"/>
      <c r="I2208" s="6"/>
      <c r="J2208" s="66"/>
    </row>
    <row r="2209" spans="1:10" x14ac:dyDescent="0.25">
      <c r="A2209" s="5"/>
      <c r="B2209" s="6"/>
      <c r="C2209" s="104"/>
      <c r="D2209" s="104"/>
      <c r="E2209" s="104"/>
      <c r="F2209" s="104"/>
      <c r="G2209" s="104"/>
      <c r="H2209" s="6"/>
      <c r="I2209" s="6"/>
      <c r="J2209" s="66"/>
    </row>
    <row r="2210" spans="1:10" x14ac:dyDescent="0.25">
      <c r="A2210" s="5"/>
      <c r="B2210" s="6"/>
      <c r="C2210" s="104"/>
      <c r="D2210" s="104"/>
      <c r="E2210" s="104"/>
      <c r="F2210" s="104"/>
      <c r="G2210" s="104"/>
      <c r="H2210" s="6"/>
      <c r="I2210" s="6"/>
      <c r="J2210" s="66"/>
    </row>
    <row r="2211" spans="1:10" x14ac:dyDescent="0.25">
      <c r="A2211" s="5"/>
      <c r="B2211" s="6"/>
      <c r="C2211" s="104"/>
      <c r="D2211" s="104"/>
      <c r="E2211" s="104"/>
      <c r="F2211" s="104"/>
      <c r="G2211" s="104"/>
      <c r="H2211" s="6"/>
      <c r="I2211" s="6"/>
      <c r="J2211" s="66"/>
    </row>
    <row r="2212" spans="1:10" x14ac:dyDescent="0.25">
      <c r="A2212" s="5"/>
      <c r="B2212" s="6"/>
      <c r="C2212" s="104"/>
      <c r="D2212" s="104"/>
      <c r="E2212" s="104"/>
      <c r="F2212" s="104"/>
      <c r="G2212" s="104"/>
      <c r="H2212" s="6"/>
      <c r="I2212" s="6"/>
      <c r="J2212" s="66"/>
    </row>
    <row r="2213" spans="1:10" x14ac:dyDescent="0.25">
      <c r="A2213" s="5"/>
      <c r="B2213" s="6"/>
      <c r="C2213" s="104"/>
      <c r="D2213" s="104"/>
      <c r="E2213" s="104"/>
      <c r="F2213" s="104"/>
      <c r="G2213" s="104"/>
      <c r="H2213" s="6"/>
      <c r="I2213" s="6"/>
      <c r="J2213" s="66"/>
    </row>
    <row r="2214" spans="1:10" x14ac:dyDescent="0.25">
      <c r="A2214" s="5"/>
      <c r="B2214" s="6"/>
      <c r="C2214" s="104"/>
      <c r="D2214" s="104"/>
      <c r="E2214" s="104"/>
      <c r="F2214" s="104"/>
      <c r="G2214" s="104"/>
      <c r="H2214" s="6"/>
      <c r="I2214" s="6"/>
      <c r="J2214" s="66"/>
    </row>
    <row r="2215" spans="1:10" x14ac:dyDescent="0.25">
      <c r="A2215" s="5"/>
      <c r="B2215" s="6"/>
      <c r="C2215" s="104"/>
      <c r="D2215" s="104"/>
      <c r="E2215" s="104"/>
      <c r="F2215" s="104"/>
      <c r="G2215" s="104"/>
      <c r="H2215" s="6"/>
      <c r="I2215" s="6"/>
      <c r="J2215" s="66"/>
    </row>
    <row r="2216" spans="1:10" x14ac:dyDescent="0.25">
      <c r="A2216" s="5"/>
      <c r="B2216" s="6"/>
      <c r="C2216" s="104"/>
      <c r="D2216" s="104"/>
      <c r="E2216" s="104"/>
      <c r="F2216" s="104"/>
      <c r="G2216" s="104"/>
      <c r="H2216" s="6"/>
      <c r="I2216" s="6"/>
      <c r="J2216" s="66"/>
    </row>
    <row r="2217" spans="1:10" x14ac:dyDescent="0.25">
      <c r="A2217" s="5"/>
      <c r="B2217" s="6"/>
      <c r="C2217" s="104"/>
      <c r="D2217" s="104"/>
      <c r="E2217" s="104"/>
      <c r="F2217" s="104"/>
      <c r="G2217" s="104"/>
      <c r="H2217" s="6"/>
      <c r="I2217" s="6"/>
      <c r="J2217" s="66"/>
    </row>
    <row r="2218" spans="1:10" x14ac:dyDescent="0.25">
      <c r="A2218" s="5"/>
      <c r="B2218" s="6"/>
      <c r="C2218" s="104"/>
      <c r="D2218" s="104"/>
      <c r="E2218" s="104"/>
      <c r="F2218" s="104"/>
      <c r="G2218" s="104"/>
      <c r="H2218" s="6"/>
      <c r="I2218" s="6"/>
      <c r="J2218" s="66"/>
    </row>
    <row r="2219" spans="1:10" x14ac:dyDescent="0.25">
      <c r="A2219" s="5"/>
      <c r="B2219" s="6"/>
      <c r="C2219" s="104"/>
      <c r="D2219" s="104"/>
      <c r="E2219" s="104"/>
      <c r="F2219" s="104"/>
      <c r="G2219" s="104"/>
      <c r="H2219" s="6"/>
      <c r="I2219" s="6"/>
      <c r="J2219" s="66"/>
    </row>
    <row r="2220" spans="1:10" x14ac:dyDescent="0.25">
      <c r="A2220" s="5"/>
      <c r="B2220" s="6"/>
      <c r="C2220" s="104"/>
      <c r="D2220" s="104"/>
      <c r="E2220" s="104"/>
      <c r="F2220" s="104"/>
      <c r="G2220" s="104"/>
      <c r="H2220" s="6"/>
      <c r="I2220" s="6"/>
      <c r="J2220" s="66"/>
    </row>
    <row r="2221" spans="1:10" x14ac:dyDescent="0.25">
      <c r="A2221" s="5"/>
      <c r="B2221" s="6"/>
      <c r="C2221" s="104"/>
      <c r="D2221" s="104"/>
      <c r="E2221" s="104"/>
      <c r="F2221" s="104"/>
      <c r="G2221" s="104"/>
      <c r="H2221" s="6"/>
      <c r="I2221" s="6"/>
      <c r="J2221" s="66"/>
    </row>
    <row r="2222" spans="1:10" x14ac:dyDescent="0.25">
      <c r="A2222" s="5"/>
      <c r="B2222" s="6"/>
      <c r="C2222" s="104"/>
      <c r="D2222" s="104"/>
      <c r="E2222" s="104"/>
      <c r="F2222" s="104"/>
      <c r="G2222" s="104"/>
      <c r="H2222" s="6"/>
      <c r="I2222" s="6"/>
      <c r="J2222" s="66"/>
    </row>
    <row r="2223" spans="1:10" x14ac:dyDescent="0.25">
      <c r="A2223" s="5"/>
      <c r="B2223" s="6"/>
      <c r="C2223" s="104"/>
      <c r="D2223" s="104"/>
      <c r="E2223" s="104"/>
      <c r="F2223" s="104"/>
      <c r="G2223" s="104"/>
      <c r="H2223" s="6"/>
      <c r="I2223" s="6"/>
      <c r="J2223" s="66"/>
    </row>
    <row r="2224" spans="1:10" x14ac:dyDescent="0.25">
      <c r="A2224" s="5"/>
      <c r="B2224" s="6"/>
      <c r="C2224" s="104"/>
      <c r="D2224" s="104"/>
      <c r="E2224" s="104"/>
      <c r="F2224" s="104"/>
      <c r="G2224" s="104"/>
      <c r="H2224" s="6"/>
      <c r="I2224" s="6"/>
      <c r="J2224" s="66"/>
    </row>
    <row r="2225" spans="1:10" x14ac:dyDescent="0.25">
      <c r="A2225" s="5"/>
      <c r="B2225" s="6"/>
      <c r="C2225" s="104"/>
      <c r="D2225" s="104"/>
      <c r="E2225" s="104"/>
      <c r="F2225" s="104"/>
      <c r="G2225" s="104"/>
      <c r="H2225" s="6"/>
      <c r="I2225" s="6"/>
      <c r="J2225" s="66"/>
    </row>
    <row r="2226" spans="1:10" x14ac:dyDescent="0.25">
      <c r="A2226" s="5"/>
      <c r="B2226" s="6"/>
      <c r="C2226" s="104"/>
      <c r="D2226" s="104"/>
      <c r="E2226" s="104"/>
      <c r="F2226" s="104"/>
      <c r="G2226" s="104"/>
      <c r="H2226" s="6"/>
      <c r="I2226" s="6"/>
      <c r="J2226" s="66"/>
    </row>
    <row r="2227" spans="1:10" x14ac:dyDescent="0.25">
      <c r="A2227" s="5"/>
      <c r="B2227" s="6"/>
      <c r="C2227" s="104"/>
      <c r="D2227" s="104"/>
      <c r="E2227" s="104"/>
      <c r="F2227" s="104"/>
      <c r="G2227" s="104"/>
      <c r="H2227" s="6"/>
      <c r="I2227" s="6"/>
      <c r="J2227" s="66"/>
    </row>
    <row r="2228" spans="1:10" x14ac:dyDescent="0.25">
      <c r="A2228" s="5"/>
      <c r="B2228" s="6"/>
      <c r="C2228" s="104"/>
      <c r="D2228" s="104"/>
      <c r="E2228" s="104"/>
      <c r="F2228" s="104"/>
      <c r="G2228" s="104"/>
      <c r="H2228" s="6"/>
      <c r="I2228" s="6"/>
      <c r="J2228" s="66"/>
    </row>
    <row r="2229" spans="1:10" x14ac:dyDescent="0.25">
      <c r="A2229" s="5"/>
      <c r="B2229" s="6"/>
      <c r="C2229" s="104"/>
      <c r="D2229" s="104"/>
      <c r="E2229" s="104"/>
      <c r="F2229" s="104"/>
      <c r="G2229" s="104"/>
      <c r="H2229" s="6"/>
      <c r="I2229" s="6"/>
      <c r="J2229" s="66"/>
    </row>
    <row r="2230" spans="1:10" x14ac:dyDescent="0.25">
      <c r="A2230" s="5"/>
      <c r="B2230" s="6"/>
      <c r="C2230" s="104"/>
      <c r="D2230" s="104"/>
      <c r="E2230" s="104"/>
      <c r="F2230" s="104"/>
      <c r="G2230" s="104"/>
      <c r="H2230" s="6"/>
      <c r="I2230" s="6"/>
      <c r="J2230" s="66"/>
    </row>
    <row r="2231" spans="1:10" x14ac:dyDescent="0.25">
      <c r="A2231" s="5"/>
      <c r="B2231" s="6"/>
      <c r="C2231" s="104"/>
      <c r="D2231" s="104"/>
      <c r="E2231" s="104"/>
      <c r="F2231" s="104"/>
      <c r="G2231" s="104"/>
      <c r="H2231" s="6"/>
      <c r="I2231" s="6"/>
      <c r="J2231" s="66"/>
    </row>
    <row r="2232" spans="1:10" x14ac:dyDescent="0.25">
      <c r="A2232" s="5"/>
      <c r="B2232" s="6"/>
      <c r="C2232" s="104"/>
      <c r="D2232" s="104"/>
      <c r="E2232" s="104"/>
      <c r="F2232" s="104"/>
      <c r="G2232" s="104"/>
      <c r="H2232" s="6"/>
      <c r="I2232" s="6"/>
      <c r="J2232" s="66"/>
    </row>
    <row r="2233" spans="1:10" x14ac:dyDescent="0.25">
      <c r="A2233" s="5"/>
      <c r="B2233" s="6"/>
      <c r="C2233" s="104"/>
      <c r="D2233" s="104"/>
      <c r="E2233" s="104"/>
      <c r="F2233" s="104"/>
      <c r="G2233" s="104"/>
      <c r="H2233" s="6"/>
      <c r="I2233" s="6"/>
      <c r="J2233" s="66"/>
    </row>
    <row r="2234" spans="1:10" x14ac:dyDescent="0.25">
      <c r="A2234" s="5"/>
      <c r="B2234" s="6"/>
      <c r="C2234" s="104"/>
      <c r="D2234" s="104"/>
      <c r="E2234" s="104"/>
      <c r="F2234" s="104"/>
      <c r="G2234" s="104"/>
      <c r="H2234" s="6"/>
      <c r="I2234" s="6"/>
      <c r="J2234" s="66"/>
    </row>
    <row r="2235" spans="1:10" x14ac:dyDescent="0.25">
      <c r="A2235" s="5"/>
      <c r="B2235" s="6"/>
      <c r="C2235" s="104"/>
      <c r="D2235" s="104"/>
      <c r="E2235" s="104"/>
      <c r="F2235" s="104"/>
      <c r="G2235" s="104"/>
      <c r="H2235" s="6"/>
      <c r="I2235" s="6"/>
      <c r="J2235" s="66"/>
    </row>
    <row r="2236" spans="1:10" x14ac:dyDescent="0.25">
      <c r="A2236" s="5"/>
      <c r="B2236" s="6"/>
      <c r="C2236" s="104"/>
      <c r="D2236" s="104"/>
      <c r="E2236" s="104"/>
      <c r="F2236" s="104"/>
      <c r="G2236" s="104"/>
      <c r="H2236" s="6"/>
      <c r="I2236" s="6"/>
      <c r="J2236" s="66"/>
    </row>
    <row r="2237" spans="1:10" x14ac:dyDescent="0.25">
      <c r="A2237" s="5"/>
      <c r="B2237" s="6"/>
      <c r="C2237" s="104"/>
      <c r="D2237" s="104"/>
      <c r="E2237" s="104"/>
      <c r="F2237" s="104"/>
      <c r="G2237" s="104"/>
      <c r="H2237" s="6"/>
      <c r="I2237" s="6"/>
      <c r="J2237" s="66"/>
    </row>
    <row r="2238" spans="1:10" x14ac:dyDescent="0.25">
      <c r="A2238" s="5"/>
      <c r="B2238" s="6"/>
      <c r="C2238" s="104"/>
      <c r="D2238" s="104"/>
      <c r="E2238" s="104"/>
      <c r="F2238" s="104"/>
      <c r="G2238" s="104"/>
      <c r="H2238" s="6"/>
      <c r="I2238" s="6"/>
      <c r="J2238" s="66"/>
    </row>
    <row r="2239" spans="1:10" x14ac:dyDescent="0.25">
      <c r="A2239" s="5"/>
      <c r="B2239" s="6"/>
      <c r="C2239" s="104"/>
      <c r="D2239" s="104"/>
      <c r="E2239" s="104"/>
      <c r="F2239" s="104"/>
      <c r="G2239" s="104"/>
      <c r="H2239" s="6"/>
      <c r="I2239" s="6"/>
      <c r="J2239" s="66"/>
    </row>
    <row r="2240" spans="1:10" x14ac:dyDescent="0.25">
      <c r="A2240" s="5"/>
      <c r="B2240" s="6"/>
      <c r="C2240" s="104"/>
      <c r="D2240" s="104"/>
      <c r="E2240" s="104"/>
      <c r="F2240" s="104"/>
      <c r="G2240" s="104"/>
      <c r="H2240" s="6"/>
      <c r="I2240" s="6"/>
      <c r="J2240" s="66"/>
    </row>
    <row r="2241" spans="1:10" x14ac:dyDescent="0.25">
      <c r="A2241" s="5"/>
      <c r="B2241" s="6"/>
      <c r="C2241" s="104"/>
      <c r="D2241" s="104"/>
      <c r="E2241" s="104"/>
      <c r="F2241" s="104"/>
      <c r="G2241" s="104"/>
      <c r="H2241" s="6"/>
      <c r="I2241" s="6"/>
      <c r="J2241" s="66"/>
    </row>
    <row r="2242" spans="1:10" x14ac:dyDescent="0.25">
      <c r="A2242" s="5"/>
      <c r="B2242" s="6"/>
      <c r="C2242" s="104"/>
      <c r="D2242" s="104"/>
      <c r="E2242" s="104"/>
      <c r="F2242" s="104"/>
      <c r="G2242" s="104"/>
      <c r="H2242" s="6"/>
      <c r="I2242" s="6"/>
      <c r="J2242" s="66"/>
    </row>
    <row r="2243" spans="1:10" x14ac:dyDescent="0.25">
      <c r="A2243" s="5"/>
      <c r="B2243" s="6"/>
      <c r="C2243" s="104"/>
      <c r="D2243" s="104"/>
      <c r="E2243" s="104"/>
      <c r="F2243" s="104"/>
      <c r="G2243" s="104"/>
      <c r="H2243" s="6"/>
      <c r="I2243" s="6"/>
      <c r="J2243" s="66"/>
    </row>
    <row r="2244" spans="1:10" x14ac:dyDescent="0.25">
      <c r="A2244" s="5"/>
      <c r="B2244" s="6"/>
      <c r="C2244" s="104"/>
      <c r="D2244" s="104"/>
      <c r="E2244" s="104"/>
      <c r="F2244" s="104"/>
      <c r="G2244" s="104"/>
      <c r="H2244" s="6"/>
      <c r="I2244" s="6"/>
      <c r="J2244" s="66"/>
    </row>
    <row r="2245" spans="1:10" x14ac:dyDescent="0.25">
      <c r="A2245" s="5"/>
      <c r="B2245" s="6"/>
      <c r="C2245" s="104"/>
      <c r="D2245" s="104"/>
      <c r="E2245" s="104"/>
      <c r="F2245" s="104"/>
      <c r="G2245" s="104"/>
      <c r="H2245" s="6"/>
      <c r="I2245" s="6"/>
      <c r="J2245" s="66"/>
    </row>
    <row r="2246" spans="1:10" x14ac:dyDescent="0.25">
      <c r="A2246" s="5"/>
      <c r="B2246" s="6"/>
      <c r="C2246" s="104"/>
      <c r="D2246" s="104"/>
      <c r="E2246" s="104"/>
      <c r="F2246" s="104"/>
      <c r="G2246" s="104"/>
      <c r="H2246" s="6"/>
      <c r="I2246" s="6"/>
      <c r="J2246" s="66"/>
    </row>
    <row r="2247" spans="1:10" x14ac:dyDescent="0.25">
      <c r="A2247" s="5"/>
      <c r="B2247" s="6"/>
      <c r="C2247" s="104"/>
      <c r="D2247" s="104"/>
      <c r="E2247" s="104"/>
      <c r="F2247" s="104"/>
      <c r="G2247" s="104"/>
      <c r="H2247" s="6"/>
      <c r="I2247" s="6"/>
      <c r="J2247" s="66"/>
    </row>
    <row r="2248" spans="1:10" x14ac:dyDescent="0.25">
      <c r="A2248" s="5"/>
      <c r="B2248" s="6"/>
      <c r="C2248" s="104"/>
      <c r="D2248" s="104"/>
      <c r="E2248" s="104"/>
      <c r="F2248" s="104"/>
      <c r="G2248" s="104"/>
      <c r="H2248" s="6"/>
      <c r="I2248" s="6"/>
      <c r="J2248" s="66"/>
    </row>
    <row r="2249" spans="1:10" x14ac:dyDescent="0.25">
      <c r="A2249" s="5"/>
      <c r="B2249" s="6"/>
      <c r="C2249" s="104"/>
      <c r="D2249" s="104"/>
      <c r="E2249" s="104"/>
      <c r="F2249" s="104"/>
      <c r="G2249" s="104"/>
      <c r="H2249" s="6"/>
      <c r="I2249" s="6"/>
      <c r="J2249" s="66"/>
    </row>
    <row r="2250" spans="1:10" x14ac:dyDescent="0.25">
      <c r="A2250" s="5"/>
      <c r="B2250" s="6"/>
      <c r="C2250" s="104"/>
      <c r="D2250" s="104"/>
      <c r="E2250" s="104"/>
      <c r="F2250" s="104"/>
      <c r="G2250" s="104"/>
      <c r="H2250" s="6"/>
      <c r="I2250" s="6"/>
      <c r="J2250" s="66"/>
    </row>
    <row r="2251" spans="1:10" x14ac:dyDescent="0.25">
      <c r="A2251" s="5"/>
      <c r="B2251" s="6"/>
      <c r="C2251" s="104"/>
      <c r="D2251" s="104"/>
      <c r="E2251" s="104"/>
      <c r="F2251" s="104"/>
      <c r="G2251" s="104"/>
      <c r="H2251" s="6"/>
      <c r="I2251" s="6"/>
      <c r="J2251" s="66"/>
    </row>
    <row r="2252" spans="1:10" x14ac:dyDescent="0.25">
      <c r="A2252" s="5"/>
      <c r="B2252" s="6"/>
      <c r="C2252" s="104"/>
      <c r="D2252" s="104"/>
      <c r="E2252" s="104"/>
      <c r="F2252" s="104"/>
      <c r="G2252" s="104"/>
      <c r="H2252" s="6"/>
      <c r="I2252" s="6"/>
      <c r="J2252" s="66"/>
    </row>
    <row r="2253" spans="1:10" x14ac:dyDescent="0.25">
      <c r="A2253" s="5"/>
      <c r="B2253" s="6"/>
      <c r="C2253" s="104"/>
      <c r="D2253" s="104"/>
      <c r="E2253" s="104"/>
      <c r="F2253" s="104"/>
      <c r="G2253" s="104"/>
      <c r="H2253" s="6"/>
      <c r="I2253" s="6"/>
      <c r="J2253" s="66"/>
    </row>
    <row r="2254" spans="1:10" x14ac:dyDescent="0.25">
      <c r="A2254" s="5"/>
      <c r="B2254" s="6"/>
      <c r="C2254" s="104"/>
      <c r="D2254" s="104"/>
      <c r="E2254" s="104"/>
      <c r="F2254" s="104"/>
      <c r="G2254" s="104"/>
      <c r="H2254" s="6"/>
      <c r="I2254" s="6"/>
      <c r="J2254" s="66"/>
    </row>
    <row r="2255" spans="1:10" x14ac:dyDescent="0.25">
      <c r="A2255" s="5"/>
      <c r="B2255" s="6"/>
      <c r="C2255" s="104"/>
      <c r="D2255" s="104"/>
      <c r="E2255" s="104"/>
      <c r="F2255" s="104"/>
      <c r="G2255" s="104"/>
      <c r="H2255" s="6"/>
      <c r="I2255" s="6"/>
      <c r="J2255" s="66"/>
    </row>
    <row r="2256" spans="1:10" x14ac:dyDescent="0.25">
      <c r="A2256" s="5"/>
      <c r="B2256" s="6"/>
      <c r="C2256" s="104"/>
      <c r="D2256" s="104"/>
      <c r="E2256" s="104"/>
      <c r="F2256" s="104"/>
      <c r="G2256" s="104"/>
      <c r="H2256" s="6"/>
      <c r="I2256" s="6"/>
      <c r="J2256" s="66"/>
    </row>
    <row r="2257" spans="1:10" x14ac:dyDescent="0.25">
      <c r="A2257" s="5"/>
      <c r="B2257" s="6"/>
      <c r="C2257" s="104"/>
      <c r="D2257" s="104"/>
      <c r="E2257" s="104"/>
      <c r="F2257" s="104"/>
      <c r="G2257" s="104"/>
      <c r="H2257" s="6"/>
      <c r="I2257" s="6"/>
      <c r="J2257" s="66"/>
    </row>
    <row r="2258" spans="1:10" x14ac:dyDescent="0.25">
      <c r="A2258" s="5"/>
      <c r="B2258" s="6"/>
      <c r="C2258" s="104"/>
      <c r="D2258" s="104"/>
      <c r="E2258" s="104"/>
      <c r="F2258" s="104"/>
      <c r="G2258" s="104"/>
      <c r="H2258" s="6"/>
      <c r="I2258" s="6"/>
      <c r="J2258" s="66"/>
    </row>
    <row r="2259" spans="1:10" x14ac:dyDescent="0.25">
      <c r="A2259" s="5"/>
      <c r="B2259" s="6"/>
      <c r="C2259" s="104"/>
      <c r="D2259" s="104"/>
      <c r="E2259" s="104"/>
      <c r="F2259" s="104"/>
      <c r="G2259" s="104"/>
      <c r="H2259" s="6"/>
      <c r="I2259" s="6"/>
      <c r="J2259" s="66"/>
    </row>
    <row r="2260" spans="1:10" x14ac:dyDescent="0.25">
      <c r="A2260" s="5"/>
      <c r="B2260" s="6"/>
      <c r="C2260" s="104"/>
      <c r="D2260" s="104"/>
      <c r="E2260" s="104"/>
      <c r="F2260" s="104"/>
      <c r="G2260" s="104"/>
      <c r="H2260" s="6"/>
      <c r="I2260" s="6"/>
      <c r="J2260" s="66"/>
    </row>
    <row r="2261" spans="1:10" x14ac:dyDescent="0.25">
      <c r="A2261" s="5"/>
      <c r="B2261" s="6"/>
      <c r="C2261" s="104"/>
      <c r="D2261" s="104"/>
      <c r="E2261" s="104"/>
      <c r="F2261" s="104"/>
      <c r="G2261" s="104"/>
      <c r="H2261" s="6"/>
      <c r="I2261" s="6"/>
      <c r="J2261" s="66"/>
    </row>
    <row r="2262" spans="1:10" x14ac:dyDescent="0.25">
      <c r="A2262" s="5"/>
      <c r="B2262" s="6"/>
      <c r="C2262" s="104"/>
      <c r="D2262" s="104"/>
      <c r="E2262" s="104"/>
      <c r="F2262" s="104"/>
      <c r="G2262" s="104"/>
      <c r="H2262" s="6"/>
      <c r="I2262" s="6"/>
      <c r="J2262" s="66"/>
    </row>
    <row r="2263" spans="1:10" x14ac:dyDescent="0.25">
      <c r="A2263" s="5"/>
      <c r="B2263" s="6"/>
      <c r="C2263" s="104"/>
      <c r="D2263" s="104"/>
      <c r="E2263" s="104"/>
      <c r="F2263" s="104"/>
      <c r="G2263" s="104"/>
      <c r="H2263" s="6"/>
      <c r="I2263" s="6"/>
      <c r="J2263" s="66"/>
    </row>
    <row r="2264" spans="1:10" x14ac:dyDescent="0.25">
      <c r="A2264" s="5"/>
      <c r="B2264" s="6"/>
      <c r="C2264" s="104"/>
      <c r="D2264" s="104"/>
      <c r="E2264" s="104"/>
      <c r="F2264" s="104"/>
      <c r="G2264" s="104"/>
      <c r="H2264" s="6"/>
      <c r="I2264" s="6"/>
      <c r="J2264" s="66"/>
    </row>
    <row r="2265" spans="1:10" x14ac:dyDescent="0.25">
      <c r="A2265" s="5"/>
      <c r="B2265" s="6"/>
      <c r="C2265" s="104"/>
      <c r="D2265" s="104"/>
      <c r="E2265" s="104"/>
      <c r="F2265" s="104"/>
      <c r="G2265" s="104"/>
      <c r="H2265" s="6"/>
      <c r="I2265" s="6"/>
      <c r="J2265" s="66"/>
    </row>
    <row r="2266" spans="1:10" x14ac:dyDescent="0.25">
      <c r="A2266" s="5"/>
      <c r="B2266" s="6"/>
      <c r="C2266" s="104"/>
      <c r="D2266" s="104"/>
      <c r="E2266" s="104"/>
      <c r="F2266" s="104"/>
      <c r="G2266" s="104"/>
      <c r="H2266" s="6"/>
      <c r="I2266" s="6"/>
      <c r="J2266" s="66"/>
    </row>
    <row r="2267" spans="1:10" x14ac:dyDescent="0.25">
      <c r="A2267" s="5"/>
      <c r="B2267" s="6"/>
      <c r="C2267" s="104"/>
      <c r="D2267" s="104"/>
      <c r="E2267" s="104"/>
      <c r="F2267" s="104"/>
      <c r="G2267" s="104"/>
      <c r="H2267" s="6"/>
      <c r="I2267" s="6"/>
      <c r="J2267" s="66"/>
    </row>
    <row r="2268" spans="1:10" x14ac:dyDescent="0.25">
      <c r="A2268" s="5"/>
      <c r="B2268" s="6"/>
      <c r="C2268" s="104"/>
      <c r="D2268" s="104"/>
      <c r="E2268" s="104"/>
      <c r="F2268" s="104"/>
      <c r="G2268" s="104"/>
      <c r="H2268" s="6"/>
      <c r="I2268" s="6"/>
      <c r="J2268" s="66"/>
    </row>
    <row r="2269" spans="1:10" x14ac:dyDescent="0.25">
      <c r="A2269" s="5"/>
      <c r="B2269" s="6"/>
      <c r="C2269" s="104"/>
      <c r="D2269" s="104"/>
      <c r="E2269" s="104"/>
      <c r="F2269" s="104"/>
      <c r="G2269" s="104"/>
      <c r="H2269" s="6"/>
      <c r="I2269" s="6"/>
      <c r="J2269" s="66"/>
    </row>
    <row r="2270" spans="1:10" x14ac:dyDescent="0.25">
      <c r="A2270" s="5"/>
      <c r="B2270" s="6"/>
      <c r="C2270" s="104"/>
      <c r="D2270" s="104"/>
      <c r="E2270" s="104"/>
      <c r="F2270" s="104"/>
      <c r="G2270" s="104"/>
      <c r="H2270" s="6"/>
      <c r="I2270" s="6"/>
      <c r="J2270" s="66"/>
    </row>
    <row r="2271" spans="1:10" x14ac:dyDescent="0.25">
      <c r="A2271" s="5"/>
      <c r="B2271" s="6"/>
      <c r="C2271" s="104"/>
      <c r="D2271" s="104"/>
      <c r="E2271" s="104"/>
      <c r="F2271" s="104"/>
      <c r="G2271" s="104"/>
      <c r="H2271" s="6"/>
      <c r="I2271" s="6"/>
      <c r="J2271" s="66"/>
    </row>
    <row r="2272" spans="1:10" x14ac:dyDescent="0.25">
      <c r="A2272" s="5"/>
      <c r="B2272" s="6"/>
      <c r="C2272" s="104"/>
      <c r="D2272" s="104"/>
      <c r="E2272" s="104"/>
      <c r="F2272" s="104"/>
      <c r="G2272" s="104"/>
      <c r="H2272" s="6"/>
      <c r="I2272" s="6"/>
      <c r="J2272" s="66"/>
    </row>
    <row r="2273" spans="1:27" x14ac:dyDescent="0.25">
      <c r="A2273" s="5"/>
      <c r="B2273" s="6"/>
      <c r="C2273" s="104"/>
      <c r="D2273" s="104"/>
      <c r="E2273" s="104"/>
      <c r="F2273" s="104"/>
      <c r="G2273" s="104"/>
      <c r="H2273" s="6"/>
      <c r="I2273" s="6"/>
      <c r="J2273" s="66"/>
    </row>
    <row r="2274" spans="1:27" x14ac:dyDescent="0.25">
      <c r="A2274" s="5"/>
      <c r="B2274" s="6"/>
      <c r="C2274" s="104"/>
      <c r="D2274" s="104"/>
      <c r="E2274" s="104"/>
      <c r="F2274" s="104"/>
      <c r="G2274" s="104"/>
      <c r="H2274" s="6"/>
      <c r="I2274" s="6"/>
      <c r="J2274" s="66"/>
    </row>
    <row r="2275" spans="1:27" x14ac:dyDescent="0.25">
      <c r="A2275" s="5"/>
      <c r="B2275" s="6"/>
      <c r="C2275" s="104"/>
      <c r="D2275" s="104"/>
      <c r="E2275" s="104"/>
      <c r="F2275" s="104"/>
      <c r="G2275" s="104"/>
      <c r="H2275" s="6"/>
      <c r="I2275" s="6"/>
      <c r="J2275" s="66"/>
    </row>
    <row r="2276" spans="1:27" x14ac:dyDescent="0.25">
      <c r="A2276" s="5"/>
      <c r="B2276" s="6"/>
      <c r="C2276" s="104"/>
      <c r="D2276" s="104"/>
      <c r="E2276" s="104"/>
      <c r="F2276" s="104"/>
      <c r="G2276" s="104"/>
      <c r="H2276" s="6"/>
      <c r="I2276" s="6"/>
      <c r="J2276" s="66"/>
    </row>
    <row r="2277" spans="1:27" x14ac:dyDescent="0.25">
      <c r="A2277" s="5"/>
      <c r="B2277" s="6"/>
      <c r="C2277" s="104"/>
      <c r="D2277" s="104"/>
      <c r="E2277" s="104"/>
      <c r="F2277" s="104"/>
      <c r="G2277" s="104"/>
      <c r="H2277" s="6"/>
      <c r="I2277" s="6"/>
      <c r="J2277" s="66"/>
      <c r="L2277" s="148" t="s">
        <v>15</v>
      </c>
      <c r="N2277" s="148" t="s">
        <v>139</v>
      </c>
      <c r="R2277" s="102"/>
      <c r="S2277" s="102"/>
      <c r="T2277" s="102"/>
      <c r="V2277" s="102"/>
      <c r="W2277" s="102"/>
      <c r="X2277" s="102"/>
      <c r="Y2277" s="102"/>
      <c r="Z2277" s="102"/>
      <c r="AA2277" s="102"/>
    </row>
    <row r="2278" spans="1:27" x14ac:dyDescent="0.25">
      <c r="A2278" s="5"/>
      <c r="B2278" s="6"/>
      <c r="C2278" s="104"/>
      <c r="D2278" s="104"/>
      <c r="E2278" s="104"/>
      <c r="F2278" s="104"/>
      <c r="G2278" s="104"/>
      <c r="H2278" s="6"/>
      <c r="I2278" s="6"/>
      <c r="J2278" s="66"/>
      <c r="L2278" s="148" t="s">
        <v>55</v>
      </c>
      <c r="N2278" s="148" t="s">
        <v>143</v>
      </c>
      <c r="P2278" s="159" t="s">
        <v>410</v>
      </c>
      <c r="R2278" s="102"/>
      <c r="S2278" s="102"/>
      <c r="T2278" s="102"/>
      <c r="V2278" s="102"/>
      <c r="W2278" s="102"/>
      <c r="X2278" s="102"/>
      <c r="Y2278" s="102"/>
      <c r="Z2278" s="102"/>
      <c r="AA2278" s="102"/>
    </row>
    <row r="2279" spans="1:27" x14ac:dyDescent="0.25">
      <c r="A2279" s="5"/>
      <c r="B2279" s="6"/>
      <c r="C2279" s="104"/>
      <c r="D2279" s="104"/>
      <c r="E2279" s="104"/>
      <c r="F2279" s="104"/>
      <c r="G2279" s="104"/>
      <c r="H2279" s="6"/>
      <c r="I2279" s="6"/>
      <c r="J2279" s="66"/>
      <c r="L2279" s="148" t="s">
        <v>171</v>
      </c>
      <c r="N2279" s="148" t="s">
        <v>151</v>
      </c>
      <c r="P2279" s="159" t="s">
        <v>406</v>
      </c>
      <c r="R2279" s="102"/>
      <c r="S2279" s="102"/>
      <c r="T2279" s="102"/>
      <c r="V2279" s="102"/>
      <c r="W2279" s="102"/>
      <c r="X2279" s="102"/>
      <c r="Y2279" s="102"/>
      <c r="Z2279" s="102"/>
      <c r="AA2279" s="102"/>
    </row>
    <row r="2280" spans="1:27" x14ac:dyDescent="0.25">
      <c r="A2280" s="5"/>
      <c r="B2280" s="6"/>
      <c r="C2280" s="104"/>
      <c r="D2280" s="104"/>
      <c r="E2280" s="104"/>
      <c r="F2280" s="104"/>
      <c r="G2280" s="104"/>
      <c r="H2280" s="6"/>
      <c r="I2280" s="6"/>
      <c r="J2280" s="66"/>
      <c r="L2280" s="148" t="s">
        <v>127</v>
      </c>
      <c r="N2280" s="148" t="s">
        <v>155</v>
      </c>
      <c r="P2280" s="159" t="s">
        <v>264</v>
      </c>
      <c r="R2280" s="102"/>
      <c r="S2280" s="102"/>
      <c r="T2280" s="102"/>
      <c r="V2280" s="102"/>
      <c r="W2280" s="102"/>
      <c r="X2280" s="102"/>
      <c r="Y2280" s="102"/>
      <c r="Z2280" s="102"/>
      <c r="AA2280" s="102"/>
    </row>
    <row r="2281" spans="1:27" x14ac:dyDescent="0.25">
      <c r="A2281" s="5"/>
      <c r="B2281" s="6"/>
      <c r="C2281" s="104"/>
      <c r="D2281" s="104"/>
      <c r="E2281" s="104"/>
      <c r="F2281" s="104"/>
      <c r="G2281" s="104"/>
      <c r="H2281" s="6"/>
      <c r="I2281" s="6"/>
      <c r="J2281" s="66"/>
      <c r="L2281" s="148" t="s">
        <v>63</v>
      </c>
      <c r="N2281" s="148" t="s">
        <v>165</v>
      </c>
      <c r="P2281" s="159" t="s">
        <v>439</v>
      </c>
      <c r="R2281" s="102"/>
      <c r="S2281" s="102"/>
      <c r="T2281" s="102"/>
      <c r="V2281" s="102"/>
      <c r="W2281" s="102"/>
      <c r="X2281" s="102"/>
      <c r="Y2281" s="102"/>
      <c r="Z2281" s="102"/>
      <c r="AA2281" s="102"/>
    </row>
    <row r="2282" spans="1:27" x14ac:dyDescent="0.25">
      <c r="A2282" s="5"/>
      <c r="B2282" s="6"/>
      <c r="C2282" s="104"/>
      <c r="D2282" s="104"/>
      <c r="E2282" s="104"/>
      <c r="F2282" s="104"/>
      <c r="G2282" s="104"/>
      <c r="H2282" s="6"/>
      <c r="I2282" s="6"/>
      <c r="J2282" s="66"/>
      <c r="L2282" s="148" t="s">
        <v>233</v>
      </c>
      <c r="N2282" s="148" t="s">
        <v>169</v>
      </c>
      <c r="P2282" s="159" t="s">
        <v>316</v>
      </c>
      <c r="R2282" s="102"/>
      <c r="S2282" s="102"/>
      <c r="T2282" s="102"/>
      <c r="V2282" s="102"/>
      <c r="W2282" s="102"/>
      <c r="X2282" s="102"/>
      <c r="Y2282" s="102"/>
      <c r="Z2282" s="102"/>
      <c r="AA2282" s="102"/>
    </row>
    <row r="2283" spans="1:27" x14ac:dyDescent="0.25">
      <c r="A2283" s="5"/>
      <c r="B2283" s="6"/>
      <c r="C2283" s="104"/>
      <c r="D2283" s="104"/>
      <c r="E2283" s="104"/>
      <c r="F2283" s="104"/>
      <c r="G2283" s="104"/>
      <c r="H2283" s="6"/>
      <c r="I2283" s="6"/>
      <c r="J2283" s="66"/>
      <c r="L2283" s="148" t="s">
        <v>235</v>
      </c>
      <c r="N2283" s="148" t="s">
        <v>479</v>
      </c>
      <c r="P2283" s="159" t="s">
        <v>196</v>
      </c>
      <c r="R2283" s="102"/>
      <c r="S2283" s="102"/>
      <c r="T2283" s="102"/>
      <c r="V2283" s="102"/>
      <c r="W2283" s="102"/>
      <c r="X2283" s="102"/>
      <c r="Y2283" s="102"/>
      <c r="Z2283" s="102"/>
      <c r="AA2283" s="102"/>
    </row>
    <row r="2284" spans="1:27" x14ac:dyDescent="0.25">
      <c r="A2284" s="5"/>
      <c r="B2284" s="6"/>
      <c r="C2284" s="104"/>
      <c r="D2284" s="104"/>
      <c r="E2284" s="104"/>
      <c r="F2284" s="104"/>
      <c r="G2284" s="104"/>
      <c r="H2284" s="6"/>
      <c r="I2284" s="6"/>
      <c r="J2284" s="66"/>
      <c r="L2284" s="148" t="s">
        <v>289</v>
      </c>
      <c r="N2284" s="148" t="s">
        <v>177</v>
      </c>
      <c r="P2284" s="159" t="s">
        <v>51</v>
      </c>
      <c r="R2284" s="102"/>
      <c r="S2284" s="102"/>
      <c r="T2284" s="102"/>
      <c r="V2284" s="102"/>
      <c r="W2284" s="102"/>
      <c r="X2284" s="102"/>
      <c r="Y2284" s="102"/>
      <c r="Z2284" s="102"/>
      <c r="AA2284" s="102"/>
    </row>
    <row r="2285" spans="1:27" x14ac:dyDescent="0.25">
      <c r="A2285" s="5"/>
      <c r="B2285" s="6"/>
      <c r="C2285" s="104"/>
      <c r="D2285" s="104"/>
      <c r="E2285" s="104"/>
      <c r="F2285" s="104"/>
      <c r="G2285" s="104"/>
      <c r="H2285" s="6"/>
      <c r="I2285" s="6"/>
      <c r="J2285" s="66"/>
      <c r="N2285" s="151" t="s">
        <v>204</v>
      </c>
      <c r="P2285" s="159" t="s">
        <v>83</v>
      </c>
      <c r="R2285" s="102"/>
      <c r="S2285" s="102"/>
      <c r="T2285" s="102"/>
      <c r="V2285" s="102"/>
      <c r="W2285" s="102"/>
      <c r="X2285" s="102"/>
      <c r="Y2285" s="102"/>
      <c r="Z2285" s="102"/>
      <c r="AA2285" s="102"/>
    </row>
    <row r="2286" spans="1:27" x14ac:dyDescent="0.25">
      <c r="A2286" s="5"/>
      <c r="B2286" s="6"/>
      <c r="C2286" s="104"/>
      <c r="D2286" s="104"/>
      <c r="E2286" s="104"/>
      <c r="F2286" s="104"/>
      <c r="G2286" s="104"/>
      <c r="H2286" s="6"/>
      <c r="I2286" s="6"/>
      <c r="J2286" s="66"/>
      <c r="N2286" s="151" t="s">
        <v>231</v>
      </c>
      <c r="P2286" s="74" t="s">
        <v>73</v>
      </c>
      <c r="R2286" s="102"/>
      <c r="S2286" s="102"/>
      <c r="T2286" s="102"/>
      <c r="V2286" s="102"/>
      <c r="W2286" s="102"/>
      <c r="X2286" s="102"/>
      <c r="Y2286" s="102"/>
      <c r="Z2286" s="102"/>
      <c r="AA2286" s="102"/>
    </row>
    <row r="2287" spans="1:27" x14ac:dyDescent="0.25">
      <c r="A2287" s="5"/>
      <c r="B2287" s="6"/>
      <c r="C2287" s="104"/>
      <c r="D2287" s="104"/>
      <c r="E2287" s="104"/>
      <c r="F2287" s="104"/>
      <c r="G2287" s="104"/>
      <c r="H2287" s="6"/>
      <c r="I2287" s="6"/>
      <c r="J2287" s="66"/>
      <c r="N2287" s="151" t="s">
        <v>480</v>
      </c>
      <c r="P2287" s="74" t="s">
        <v>416</v>
      </c>
      <c r="R2287" s="102"/>
      <c r="S2287" s="102"/>
      <c r="T2287" s="102"/>
      <c r="V2287" s="102"/>
      <c r="W2287" s="102"/>
      <c r="X2287" s="102"/>
      <c r="Y2287" s="102"/>
      <c r="Z2287" s="102"/>
      <c r="AA2287" s="102"/>
    </row>
    <row r="2288" spans="1:27" x14ac:dyDescent="0.25">
      <c r="A2288" s="5"/>
      <c r="B2288" s="6"/>
      <c r="C2288" s="104"/>
      <c r="D2288" s="104"/>
      <c r="E2288" s="104"/>
      <c r="F2288" s="104"/>
      <c r="G2288" s="104"/>
      <c r="H2288" s="6"/>
      <c r="I2288" s="6"/>
      <c r="J2288" s="66"/>
      <c r="N2288" s="151" t="s">
        <v>237</v>
      </c>
      <c r="P2288" s="74" t="s">
        <v>131</v>
      </c>
      <c r="R2288" s="102"/>
      <c r="S2288" s="102"/>
      <c r="T2288" s="102"/>
      <c r="V2288" s="102"/>
      <c r="W2288" s="102"/>
      <c r="X2288" s="102"/>
      <c r="Y2288" s="102"/>
      <c r="Z2288" s="102"/>
      <c r="AA2288" s="102"/>
    </row>
    <row r="2289" spans="1:27" x14ac:dyDescent="0.25">
      <c r="A2289" s="5"/>
      <c r="B2289" s="6"/>
      <c r="C2289" s="104"/>
      <c r="D2289" s="104"/>
      <c r="E2289" s="104"/>
      <c r="F2289" s="104"/>
      <c r="G2289" s="104"/>
      <c r="H2289" s="6"/>
      <c r="I2289" s="6"/>
      <c r="J2289" s="66"/>
      <c r="N2289" s="151" t="s">
        <v>280</v>
      </c>
      <c r="P2289" s="74" t="s">
        <v>137</v>
      </c>
      <c r="R2289" s="102"/>
      <c r="S2289" s="102"/>
      <c r="T2289" s="102"/>
      <c r="V2289" s="102"/>
      <c r="W2289" s="102"/>
      <c r="X2289" s="102"/>
      <c r="Y2289" s="102"/>
      <c r="Z2289" s="102"/>
      <c r="AA2289" s="102"/>
    </row>
    <row r="2290" spans="1:27" x14ac:dyDescent="0.25">
      <c r="A2290" s="5"/>
      <c r="B2290" s="6"/>
      <c r="C2290" s="104"/>
      <c r="D2290" s="104"/>
      <c r="E2290" s="104"/>
      <c r="F2290" s="104"/>
      <c r="G2290" s="104"/>
      <c r="H2290" s="6"/>
      <c r="I2290" s="6"/>
      <c r="J2290" s="66"/>
      <c r="N2290" s="151" t="s">
        <v>291</v>
      </c>
      <c r="P2290" s="74" t="s">
        <v>141</v>
      </c>
      <c r="R2290" s="102"/>
      <c r="S2290" s="102"/>
      <c r="T2290" s="102"/>
      <c r="V2290" s="102"/>
      <c r="W2290" s="102"/>
      <c r="X2290" s="102"/>
      <c r="Y2290" s="102"/>
      <c r="Z2290" s="102"/>
      <c r="AA2290" s="102"/>
    </row>
    <row r="2291" spans="1:27" x14ac:dyDescent="0.25">
      <c r="A2291" s="5"/>
      <c r="B2291" s="6"/>
      <c r="C2291" s="104"/>
      <c r="D2291" s="104"/>
      <c r="E2291" s="104"/>
      <c r="F2291" s="104"/>
      <c r="G2291" s="104"/>
      <c r="H2291" s="6"/>
      <c r="I2291" s="6"/>
      <c r="J2291" s="66"/>
      <c r="N2291" s="151" t="s">
        <v>299</v>
      </c>
      <c r="P2291" s="74" t="s">
        <v>293</v>
      </c>
      <c r="R2291" s="102"/>
      <c r="S2291" s="102"/>
      <c r="T2291" s="102"/>
      <c r="V2291" s="102"/>
      <c r="W2291" s="102"/>
      <c r="X2291" s="102"/>
      <c r="Y2291" s="102"/>
      <c r="Z2291" s="102"/>
      <c r="AA2291" s="102"/>
    </row>
    <row r="2292" spans="1:27" x14ac:dyDescent="0.25">
      <c r="A2292" s="5"/>
      <c r="B2292" s="6"/>
      <c r="C2292" s="104"/>
      <c r="D2292" s="104"/>
      <c r="E2292" s="104"/>
      <c r="F2292" s="104"/>
      <c r="G2292" s="104"/>
      <c r="H2292" s="6"/>
      <c r="I2292" s="6"/>
      <c r="J2292" s="66"/>
      <c r="N2292" s="151" t="s">
        <v>320</v>
      </c>
      <c r="P2292" s="74" t="s">
        <v>149</v>
      </c>
      <c r="R2292" s="102"/>
      <c r="S2292" s="102"/>
      <c r="T2292" s="102"/>
      <c r="V2292" s="102"/>
      <c r="W2292" s="102"/>
      <c r="X2292" s="102"/>
      <c r="Y2292" s="102"/>
      <c r="Z2292" s="102"/>
      <c r="AA2292" s="102"/>
    </row>
    <row r="2293" spans="1:27" x14ac:dyDescent="0.25">
      <c r="A2293" s="5"/>
      <c r="B2293" s="6"/>
      <c r="C2293" s="104"/>
      <c r="D2293" s="104"/>
      <c r="E2293" s="104"/>
      <c r="F2293" s="104"/>
      <c r="G2293" s="104"/>
      <c r="H2293" s="6"/>
      <c r="I2293" s="6"/>
      <c r="J2293" s="66"/>
      <c r="N2293" s="151" t="s">
        <v>324</v>
      </c>
      <c r="P2293" s="74" t="s">
        <v>242</v>
      </c>
      <c r="R2293" s="102"/>
      <c r="S2293" s="102"/>
      <c r="T2293" s="102"/>
      <c r="V2293" s="102"/>
      <c r="W2293" s="102"/>
      <c r="X2293" s="102"/>
      <c r="Y2293" s="102"/>
      <c r="Z2293" s="102"/>
      <c r="AA2293" s="102"/>
    </row>
    <row r="2294" spans="1:27" x14ac:dyDescent="0.25">
      <c r="A2294" s="5"/>
      <c r="B2294" s="6"/>
      <c r="C2294" s="104"/>
      <c r="D2294" s="104"/>
      <c r="E2294" s="104"/>
      <c r="F2294" s="104"/>
      <c r="G2294" s="104"/>
      <c r="H2294" s="6"/>
      <c r="I2294" s="6"/>
      <c r="J2294" s="66"/>
      <c r="N2294" s="151" t="s">
        <v>449</v>
      </c>
      <c r="P2294" s="74" t="s">
        <v>153</v>
      </c>
      <c r="R2294" s="102"/>
      <c r="S2294" s="102"/>
      <c r="T2294" s="102"/>
      <c r="V2294" s="102"/>
      <c r="W2294" s="102"/>
      <c r="X2294" s="102"/>
      <c r="Y2294" s="102"/>
      <c r="Z2294" s="102"/>
      <c r="AA2294" s="102"/>
    </row>
    <row r="2295" spans="1:27" x14ac:dyDescent="0.25">
      <c r="A2295" s="5"/>
      <c r="B2295" s="6"/>
      <c r="C2295" s="104"/>
      <c r="D2295" s="104"/>
      <c r="E2295" s="104"/>
      <c r="F2295" s="104"/>
      <c r="G2295" s="104"/>
      <c r="H2295" s="6"/>
      <c r="I2295" s="6"/>
      <c r="J2295" s="66"/>
      <c r="P2295" s="74" t="s">
        <v>284</v>
      </c>
      <c r="R2295" s="102"/>
      <c r="S2295" s="102"/>
      <c r="T2295" s="102"/>
      <c r="V2295" s="102"/>
      <c r="W2295" s="102"/>
      <c r="X2295" s="102"/>
      <c r="Y2295" s="102"/>
      <c r="Z2295" s="102"/>
      <c r="AA2295" s="102"/>
    </row>
    <row r="2296" spans="1:27" x14ac:dyDescent="0.25">
      <c r="A2296" s="5"/>
      <c r="B2296" s="6"/>
      <c r="C2296" s="104"/>
      <c r="D2296" s="104"/>
      <c r="E2296" s="104"/>
      <c r="F2296" s="104"/>
      <c r="G2296" s="104"/>
      <c r="H2296" s="6"/>
      <c r="I2296" s="6"/>
      <c r="J2296" s="66"/>
      <c r="P2296" s="74" t="s">
        <v>175</v>
      </c>
      <c r="R2296" s="102"/>
      <c r="S2296" s="102"/>
      <c r="T2296" s="102"/>
      <c r="V2296" s="102"/>
      <c r="W2296" s="102"/>
      <c r="X2296" s="102"/>
      <c r="Y2296" s="102"/>
      <c r="Z2296" s="102"/>
      <c r="AA2296" s="102"/>
    </row>
    <row r="2297" spans="1:27" x14ac:dyDescent="0.25">
      <c r="A2297" s="5"/>
      <c r="B2297" s="6"/>
      <c r="C2297" s="104"/>
      <c r="D2297" s="104"/>
      <c r="E2297" s="104"/>
      <c r="F2297" s="104"/>
      <c r="G2297" s="104"/>
      <c r="H2297" s="6"/>
      <c r="I2297" s="6"/>
      <c r="J2297" s="66"/>
      <c r="P2297" s="74" t="s">
        <v>328</v>
      </c>
      <c r="R2297" s="102"/>
      <c r="S2297" s="102"/>
      <c r="T2297" s="102"/>
      <c r="V2297" s="102"/>
      <c r="W2297" s="102"/>
      <c r="X2297" s="102"/>
      <c r="Y2297" s="102"/>
      <c r="Z2297" s="102"/>
      <c r="AA2297" s="102"/>
    </row>
    <row r="2298" spans="1:27" x14ac:dyDescent="0.25">
      <c r="A2298" s="5"/>
      <c r="B2298" s="6"/>
      <c r="C2298" s="104"/>
      <c r="D2298" s="104"/>
      <c r="E2298" s="104"/>
      <c r="F2298" s="104"/>
      <c r="G2298" s="104"/>
      <c r="H2298" s="6"/>
      <c r="I2298" s="6"/>
      <c r="J2298" s="66"/>
      <c r="P2298" s="74" t="s">
        <v>125</v>
      </c>
      <c r="R2298" s="102"/>
      <c r="S2298" s="102"/>
      <c r="T2298" s="102"/>
      <c r="V2298" s="102"/>
      <c r="W2298" s="102"/>
      <c r="X2298" s="102"/>
      <c r="Y2298" s="102"/>
      <c r="Z2298" s="102"/>
      <c r="AA2298" s="102"/>
    </row>
    <row r="2299" spans="1:27" x14ac:dyDescent="0.25">
      <c r="A2299" s="5"/>
      <c r="B2299" s="6"/>
      <c r="C2299" s="104"/>
      <c r="D2299" s="104"/>
      <c r="E2299" s="104"/>
      <c r="F2299" s="104"/>
      <c r="G2299" s="104"/>
      <c r="H2299" s="6"/>
      <c r="I2299" s="6"/>
      <c r="J2299" s="66"/>
      <c r="P2299" s="74" t="s">
        <v>202</v>
      </c>
      <c r="R2299" s="102"/>
      <c r="S2299" s="102"/>
      <c r="T2299" s="102"/>
      <c r="V2299" s="102"/>
      <c r="W2299" s="102"/>
      <c r="X2299" s="102"/>
      <c r="Y2299" s="102"/>
      <c r="Z2299" s="102"/>
      <c r="AA2299" s="102"/>
    </row>
    <row r="2300" spans="1:27" x14ac:dyDescent="0.25">
      <c r="A2300" s="5"/>
      <c r="B2300" s="6"/>
      <c r="C2300" s="104"/>
      <c r="D2300" s="104"/>
      <c r="E2300" s="104"/>
      <c r="F2300" s="104"/>
      <c r="G2300" s="104"/>
      <c r="H2300" s="6"/>
      <c r="I2300" s="6"/>
      <c r="J2300" s="66"/>
      <c r="P2300" s="74" t="s">
        <v>206</v>
      </c>
      <c r="R2300" s="102"/>
      <c r="S2300" s="102"/>
      <c r="T2300" s="102"/>
      <c r="V2300" s="102"/>
      <c r="W2300" s="102"/>
      <c r="X2300" s="102"/>
      <c r="Y2300" s="102"/>
      <c r="Z2300" s="102"/>
      <c r="AA2300" s="102"/>
    </row>
    <row r="2301" spans="1:27" x14ac:dyDescent="0.25">
      <c r="A2301" s="5"/>
      <c r="B2301" s="6"/>
      <c r="C2301" s="104"/>
      <c r="D2301" s="104"/>
      <c r="E2301" s="104"/>
      <c r="F2301" s="104"/>
      <c r="G2301" s="104"/>
      <c r="H2301" s="6"/>
      <c r="I2301" s="6"/>
      <c r="J2301" s="66"/>
      <c r="P2301" s="74" t="s">
        <v>274</v>
      </c>
      <c r="R2301" s="102"/>
      <c r="S2301" s="102"/>
      <c r="T2301" s="102"/>
      <c r="V2301" s="102"/>
      <c r="W2301" s="102"/>
      <c r="X2301" s="102"/>
      <c r="Y2301" s="102"/>
      <c r="Z2301" s="102"/>
      <c r="AA2301" s="102"/>
    </row>
    <row r="2302" spans="1:27" x14ac:dyDescent="0.25">
      <c r="A2302" s="5"/>
      <c r="B2302" s="6"/>
      <c r="C2302" s="104"/>
      <c r="D2302" s="104"/>
      <c r="E2302" s="104"/>
      <c r="F2302" s="104"/>
      <c r="G2302" s="104"/>
      <c r="H2302" s="6"/>
      <c r="I2302" s="6"/>
      <c r="J2302" s="66"/>
      <c r="P2302" s="74" t="s">
        <v>214</v>
      </c>
      <c r="R2302" s="102"/>
      <c r="S2302" s="102"/>
      <c r="T2302" s="102"/>
      <c r="V2302" s="102"/>
      <c r="W2302" s="102"/>
      <c r="X2302" s="102"/>
      <c r="Y2302" s="102"/>
      <c r="Z2302" s="102"/>
      <c r="AA2302" s="102"/>
    </row>
    <row r="2303" spans="1:27" x14ac:dyDescent="0.25">
      <c r="A2303" s="5"/>
      <c r="B2303" s="6"/>
      <c r="C2303" s="104"/>
      <c r="D2303" s="104"/>
      <c r="E2303" s="104"/>
      <c r="F2303" s="104"/>
      <c r="G2303" s="104"/>
      <c r="H2303" s="6"/>
      <c r="I2303" s="6"/>
      <c r="J2303" s="66"/>
      <c r="P2303" s="74" t="s">
        <v>147</v>
      </c>
      <c r="R2303" s="102"/>
      <c r="S2303" s="102"/>
      <c r="T2303" s="102"/>
      <c r="V2303" s="102"/>
      <c r="W2303" s="102"/>
      <c r="X2303" s="102"/>
      <c r="Y2303" s="102"/>
      <c r="Z2303" s="102"/>
      <c r="AA2303" s="102"/>
    </row>
    <row r="2304" spans="1:27" x14ac:dyDescent="0.25">
      <c r="A2304" s="5"/>
      <c r="B2304" s="6"/>
      <c r="C2304" s="104"/>
      <c r="D2304" s="104"/>
      <c r="E2304" s="104"/>
      <c r="F2304" s="104"/>
      <c r="G2304" s="104"/>
      <c r="H2304" s="6"/>
      <c r="I2304" s="6"/>
      <c r="J2304" s="66"/>
      <c r="P2304" s="74" t="s">
        <v>330</v>
      </c>
      <c r="R2304" s="102"/>
      <c r="S2304" s="102"/>
      <c r="T2304" s="102"/>
      <c r="V2304" s="102"/>
      <c r="W2304" s="102"/>
      <c r="X2304" s="102"/>
      <c r="Y2304" s="102"/>
      <c r="Z2304" s="102"/>
      <c r="AA2304" s="102"/>
    </row>
    <row r="2305" spans="1:27" x14ac:dyDescent="0.25">
      <c r="A2305" s="5"/>
      <c r="B2305" s="6"/>
      <c r="C2305" s="104"/>
      <c r="D2305" s="104"/>
      <c r="E2305" s="104"/>
      <c r="F2305" s="104"/>
      <c r="G2305" s="104"/>
      <c r="H2305" s="6"/>
      <c r="I2305" s="6"/>
      <c r="J2305" s="66"/>
      <c r="P2305" s="74" t="s">
        <v>322</v>
      </c>
      <c r="R2305" s="102"/>
      <c r="S2305" s="102"/>
      <c r="T2305" s="102"/>
      <c r="V2305" s="102"/>
      <c r="W2305" s="102"/>
      <c r="X2305" s="102"/>
      <c r="Y2305" s="102"/>
      <c r="Z2305" s="102"/>
      <c r="AA2305" s="102"/>
    </row>
    <row r="2306" spans="1:27" x14ac:dyDescent="0.25">
      <c r="A2306" s="5"/>
      <c r="B2306" s="6"/>
      <c r="C2306" s="104"/>
      <c r="D2306" s="104"/>
      <c r="E2306" s="104"/>
      <c r="F2306" s="104"/>
      <c r="G2306" s="104"/>
      <c r="H2306" s="6"/>
      <c r="I2306" s="6"/>
      <c r="J2306" s="66"/>
      <c r="P2306" s="74" t="s">
        <v>332</v>
      </c>
      <c r="R2306" s="102"/>
      <c r="S2306" s="102"/>
      <c r="T2306" s="102"/>
      <c r="V2306" s="102"/>
      <c r="W2306" s="102"/>
      <c r="X2306" s="102"/>
      <c r="Y2306" s="102"/>
      <c r="Z2306" s="102"/>
      <c r="AA2306" s="102"/>
    </row>
    <row r="2307" spans="1:27" x14ac:dyDescent="0.25">
      <c r="A2307" s="5"/>
      <c r="B2307" s="6"/>
      <c r="C2307" s="104"/>
      <c r="D2307" s="104"/>
      <c r="E2307" s="104"/>
      <c r="F2307" s="104"/>
      <c r="G2307" s="104"/>
      <c r="H2307" s="6"/>
      <c r="I2307" s="6"/>
      <c r="J2307" s="66"/>
      <c r="P2307" s="74" t="s">
        <v>268</v>
      </c>
      <c r="R2307" s="102"/>
      <c r="S2307" s="102"/>
      <c r="T2307" s="102"/>
      <c r="V2307" s="102"/>
      <c r="W2307" s="102"/>
      <c r="X2307" s="102"/>
      <c r="Y2307" s="102"/>
      <c r="Z2307" s="102"/>
      <c r="AA2307" s="102"/>
    </row>
    <row r="2308" spans="1:27" x14ac:dyDescent="0.25">
      <c r="A2308" s="5"/>
      <c r="B2308" s="6"/>
      <c r="C2308" s="104"/>
      <c r="D2308" s="104"/>
      <c r="E2308" s="104"/>
      <c r="F2308" s="104"/>
      <c r="G2308" s="104"/>
      <c r="H2308" s="6"/>
      <c r="I2308" s="6"/>
      <c r="J2308" s="66"/>
      <c r="P2308" s="74" t="s">
        <v>248</v>
      </c>
      <c r="R2308" s="102"/>
      <c r="S2308" s="102"/>
      <c r="T2308" s="102"/>
      <c r="V2308" s="102"/>
      <c r="W2308" s="102"/>
      <c r="X2308" s="102"/>
      <c r="Y2308" s="102"/>
      <c r="Z2308" s="102"/>
      <c r="AA2308" s="102"/>
    </row>
    <row r="2309" spans="1:27" x14ac:dyDescent="0.25">
      <c r="A2309" s="5"/>
      <c r="B2309" s="6"/>
      <c r="C2309" s="104"/>
      <c r="D2309" s="104"/>
      <c r="E2309" s="104"/>
      <c r="F2309" s="104"/>
      <c r="G2309" s="104"/>
      <c r="H2309" s="6"/>
      <c r="I2309" s="6"/>
      <c r="J2309" s="66"/>
      <c r="P2309" s="74" t="s">
        <v>217</v>
      </c>
      <c r="R2309" s="102"/>
      <c r="S2309" s="102"/>
      <c r="T2309" s="102"/>
      <c r="V2309" s="102"/>
      <c r="W2309" s="102"/>
      <c r="X2309" s="102"/>
      <c r="Y2309" s="102"/>
      <c r="Z2309" s="102"/>
      <c r="AA2309" s="102"/>
    </row>
    <row r="2310" spans="1:27" x14ac:dyDescent="0.25">
      <c r="A2310" s="5"/>
      <c r="B2310" s="6"/>
      <c r="C2310" s="104"/>
      <c r="D2310" s="104"/>
      <c r="E2310" s="104"/>
      <c r="F2310" s="104"/>
      <c r="G2310" s="104"/>
      <c r="H2310" s="6"/>
      <c r="I2310" s="6"/>
      <c r="J2310" s="66"/>
      <c r="P2310" s="74" t="s">
        <v>85</v>
      </c>
      <c r="R2310" s="102"/>
      <c r="S2310" s="102"/>
      <c r="T2310" s="102"/>
      <c r="V2310" s="102"/>
      <c r="W2310" s="102"/>
      <c r="X2310" s="102"/>
      <c r="Y2310" s="102"/>
      <c r="Z2310" s="102"/>
      <c r="AA2310" s="102"/>
    </row>
    <row r="2311" spans="1:27" x14ac:dyDescent="0.25">
      <c r="A2311" s="5"/>
      <c r="B2311" s="6"/>
      <c r="C2311" s="104"/>
      <c r="D2311" s="104"/>
      <c r="E2311" s="104"/>
      <c r="F2311" s="104"/>
      <c r="G2311" s="104"/>
      <c r="H2311" s="6"/>
      <c r="I2311" s="6"/>
      <c r="J2311" s="66"/>
      <c r="P2311" s="74" t="s">
        <v>223</v>
      </c>
      <c r="R2311" s="102"/>
      <c r="S2311" s="102"/>
      <c r="T2311" s="102"/>
      <c r="V2311" s="102"/>
      <c r="W2311" s="102"/>
      <c r="X2311" s="102"/>
      <c r="Y2311" s="102"/>
      <c r="Z2311" s="102"/>
      <c r="AA2311" s="102"/>
    </row>
    <row r="2312" spans="1:27" x14ac:dyDescent="0.25">
      <c r="A2312" s="5"/>
      <c r="B2312" s="6"/>
      <c r="C2312" s="104"/>
      <c r="D2312" s="104"/>
      <c r="E2312" s="104"/>
      <c r="F2312" s="104"/>
      <c r="G2312" s="104"/>
      <c r="H2312" s="6"/>
      <c r="I2312" s="6"/>
      <c r="J2312" s="66"/>
      <c r="P2312" s="74" t="s">
        <v>11</v>
      </c>
      <c r="R2312" s="102"/>
      <c r="S2312" s="102"/>
      <c r="T2312" s="102"/>
      <c r="V2312" s="102"/>
      <c r="W2312" s="102"/>
      <c r="X2312" s="102"/>
      <c r="Y2312" s="102"/>
      <c r="Z2312" s="102"/>
      <c r="AA2312" s="102"/>
    </row>
    <row r="2313" spans="1:27" x14ac:dyDescent="0.25">
      <c r="A2313" s="5"/>
      <c r="B2313" s="6"/>
      <c r="C2313" s="104"/>
      <c r="D2313" s="104"/>
      <c r="E2313" s="104"/>
      <c r="F2313" s="104"/>
      <c r="G2313" s="104"/>
      <c r="H2313" s="6"/>
      <c r="I2313" s="6"/>
      <c r="J2313" s="66"/>
      <c r="P2313" s="74" t="s">
        <v>229</v>
      </c>
      <c r="R2313" s="102"/>
      <c r="S2313" s="102"/>
      <c r="T2313" s="102"/>
      <c r="V2313" s="102"/>
      <c r="W2313" s="102"/>
      <c r="X2313" s="102"/>
      <c r="Y2313" s="102"/>
      <c r="Z2313" s="102"/>
      <c r="AA2313" s="102"/>
    </row>
    <row r="2314" spans="1:27" x14ac:dyDescent="0.25">
      <c r="A2314" s="5"/>
      <c r="B2314" s="6"/>
      <c r="C2314" s="104"/>
      <c r="D2314" s="104"/>
      <c r="E2314" s="104"/>
      <c r="F2314" s="104"/>
      <c r="G2314" s="104"/>
      <c r="H2314" s="6"/>
      <c r="I2314" s="6"/>
      <c r="J2314" s="66"/>
      <c r="P2314" s="74" t="s">
        <v>295</v>
      </c>
      <c r="R2314" s="102"/>
      <c r="S2314" s="102"/>
      <c r="T2314" s="102"/>
      <c r="V2314" s="102"/>
      <c r="W2314" s="102"/>
      <c r="X2314" s="102"/>
      <c r="Y2314" s="102"/>
      <c r="Z2314" s="102"/>
      <c r="AA2314" s="102"/>
    </row>
    <row r="2315" spans="1:27" x14ac:dyDescent="0.25">
      <c r="A2315" s="5"/>
      <c r="B2315" s="6"/>
      <c r="C2315" s="104"/>
      <c r="D2315" s="104"/>
      <c r="E2315" s="104"/>
      <c r="F2315" s="104"/>
      <c r="G2315" s="104"/>
      <c r="H2315" s="6"/>
      <c r="I2315" s="6"/>
      <c r="J2315" s="66"/>
      <c r="P2315" s="74" t="s">
        <v>482</v>
      </c>
      <c r="R2315" s="102"/>
      <c r="S2315" s="102"/>
      <c r="T2315" s="102"/>
      <c r="V2315" s="102"/>
      <c r="W2315" s="102"/>
      <c r="X2315" s="102"/>
      <c r="Y2315" s="102"/>
      <c r="Z2315" s="102"/>
      <c r="AA2315" s="102"/>
    </row>
    <row r="2316" spans="1:27" x14ac:dyDescent="0.25">
      <c r="A2316" s="5"/>
      <c r="B2316" s="6"/>
      <c r="C2316" s="104"/>
      <c r="D2316" s="104"/>
      <c r="E2316" s="104"/>
      <c r="F2316" s="104"/>
      <c r="G2316" s="104"/>
      <c r="H2316" s="6"/>
      <c r="I2316" s="6"/>
      <c r="J2316" s="66"/>
      <c r="P2316" s="74" t="s">
        <v>235</v>
      </c>
      <c r="R2316" s="102"/>
      <c r="S2316" s="102"/>
      <c r="T2316" s="102"/>
      <c r="V2316" s="102"/>
      <c r="W2316" s="102"/>
      <c r="X2316" s="102"/>
      <c r="Y2316" s="102"/>
      <c r="Z2316" s="102"/>
      <c r="AA2316" s="102"/>
    </row>
    <row r="2317" spans="1:27" x14ac:dyDescent="0.25">
      <c r="A2317" s="5"/>
      <c r="B2317" s="6"/>
      <c r="C2317" s="104"/>
      <c r="D2317" s="104"/>
      <c r="E2317" s="104"/>
      <c r="F2317" s="104"/>
      <c r="G2317" s="104"/>
      <c r="H2317" s="6"/>
      <c r="I2317" s="6"/>
      <c r="J2317" s="66"/>
      <c r="P2317" s="74" t="s">
        <v>65</v>
      </c>
      <c r="R2317" s="102"/>
      <c r="S2317" s="102"/>
      <c r="T2317" s="102"/>
      <c r="V2317" s="102"/>
      <c r="W2317" s="102"/>
      <c r="X2317" s="102"/>
      <c r="Y2317" s="102"/>
      <c r="Z2317" s="102"/>
      <c r="AA2317" s="102"/>
    </row>
    <row r="2318" spans="1:27" x14ac:dyDescent="0.25">
      <c r="A2318" s="5"/>
      <c r="B2318" s="6"/>
      <c r="C2318" s="104"/>
      <c r="D2318" s="104"/>
      <c r="E2318" s="104"/>
      <c r="F2318" s="104"/>
      <c r="G2318" s="104"/>
      <c r="H2318" s="6"/>
      <c r="I2318" s="6"/>
      <c r="J2318" s="66"/>
      <c r="P2318" s="74" t="s">
        <v>87</v>
      </c>
      <c r="R2318" s="102"/>
      <c r="S2318" s="102"/>
      <c r="T2318" s="102"/>
      <c r="V2318" s="102"/>
      <c r="W2318" s="102"/>
      <c r="X2318" s="102"/>
      <c r="Y2318" s="102"/>
      <c r="Z2318" s="102"/>
      <c r="AA2318" s="102"/>
    </row>
    <row r="2319" spans="1:27" x14ac:dyDescent="0.25">
      <c r="A2319" s="5"/>
      <c r="B2319" s="6"/>
      <c r="C2319" s="104"/>
      <c r="D2319" s="104"/>
      <c r="E2319" s="104"/>
      <c r="F2319" s="104"/>
      <c r="G2319" s="104"/>
      <c r="H2319" s="6"/>
      <c r="I2319" s="6"/>
      <c r="J2319" s="66"/>
      <c r="P2319" s="74" t="s">
        <v>69</v>
      </c>
      <c r="R2319" s="102"/>
      <c r="S2319" s="102"/>
      <c r="T2319" s="102"/>
      <c r="V2319" s="102"/>
      <c r="W2319" s="102"/>
      <c r="X2319" s="102"/>
      <c r="Y2319" s="102"/>
      <c r="Z2319" s="102"/>
      <c r="AA2319" s="102"/>
    </row>
    <row r="2320" spans="1:27" x14ac:dyDescent="0.25">
      <c r="A2320" s="5"/>
      <c r="B2320" s="6"/>
      <c r="C2320" s="104"/>
      <c r="D2320" s="104"/>
      <c r="E2320" s="104"/>
      <c r="F2320" s="104"/>
      <c r="G2320" s="104"/>
      <c r="H2320" s="6"/>
      <c r="I2320" s="6"/>
      <c r="J2320" s="66"/>
      <c r="P2320" s="74" t="s">
        <v>282</v>
      </c>
      <c r="R2320" s="102"/>
      <c r="S2320" s="102"/>
      <c r="T2320" s="102"/>
      <c r="V2320" s="102"/>
      <c r="W2320" s="102"/>
      <c r="X2320" s="102"/>
      <c r="Y2320" s="102"/>
      <c r="Z2320" s="102"/>
      <c r="AA2320" s="102"/>
    </row>
    <row r="2321" spans="1:27" x14ac:dyDescent="0.25">
      <c r="A2321" s="5"/>
      <c r="B2321" s="6"/>
      <c r="C2321" s="104"/>
      <c r="D2321" s="104"/>
      <c r="E2321" s="104"/>
      <c r="F2321" s="104"/>
      <c r="G2321" s="104"/>
      <c r="H2321" s="6"/>
      <c r="I2321" s="6"/>
      <c r="J2321" s="66"/>
      <c r="P2321" s="74" t="s">
        <v>434</v>
      </c>
      <c r="R2321" s="102"/>
      <c r="S2321" s="102"/>
      <c r="T2321" s="102"/>
      <c r="V2321" s="102"/>
      <c r="W2321" s="102"/>
      <c r="X2321" s="102"/>
      <c r="Y2321" s="102"/>
      <c r="Z2321" s="102"/>
      <c r="AA2321" s="102"/>
    </row>
    <row r="2322" spans="1:27" x14ac:dyDescent="0.25">
      <c r="A2322" s="5"/>
      <c r="B2322" s="6"/>
      <c r="C2322" s="104"/>
      <c r="D2322" s="104"/>
      <c r="E2322" s="104"/>
      <c r="F2322" s="104"/>
      <c r="G2322" s="104"/>
      <c r="H2322" s="6"/>
      <c r="I2322" s="6"/>
      <c r="J2322" s="66"/>
      <c r="P2322" s="74" t="s">
        <v>117</v>
      </c>
      <c r="R2322" s="102"/>
      <c r="S2322" s="102"/>
      <c r="T2322" s="102"/>
      <c r="V2322" s="102"/>
      <c r="W2322" s="102"/>
      <c r="X2322" s="102"/>
      <c r="Y2322" s="102"/>
      <c r="Z2322" s="102"/>
      <c r="AA2322" s="102"/>
    </row>
    <row r="2323" spans="1:27" x14ac:dyDescent="0.25">
      <c r="A2323" s="5"/>
      <c r="B2323" s="6"/>
      <c r="C2323" s="104"/>
      <c r="D2323" s="104"/>
      <c r="E2323" s="104"/>
      <c r="F2323" s="104"/>
      <c r="G2323" s="104"/>
      <c r="H2323" s="6"/>
      <c r="I2323" s="6"/>
      <c r="J2323" s="66"/>
      <c r="P2323" s="74" t="s">
        <v>270</v>
      </c>
    </row>
    <row r="2324" spans="1:27" x14ac:dyDescent="0.25">
      <c r="A2324" s="5"/>
      <c r="B2324" s="6"/>
      <c r="C2324" s="104"/>
      <c r="D2324" s="104"/>
      <c r="E2324" s="104"/>
      <c r="F2324" s="104"/>
      <c r="G2324" s="104"/>
      <c r="H2324" s="6"/>
      <c r="I2324" s="6"/>
      <c r="J2324" s="66"/>
    </row>
    <row r="2325" spans="1:27" x14ac:dyDescent="0.25">
      <c r="A2325" s="5"/>
      <c r="B2325" s="6"/>
      <c r="C2325" s="104"/>
      <c r="D2325" s="104"/>
      <c r="E2325" s="104"/>
      <c r="F2325" s="104"/>
      <c r="G2325" s="104"/>
      <c r="H2325" s="6"/>
      <c r="I2325" s="6"/>
      <c r="J2325" s="66"/>
    </row>
    <row r="2326" spans="1:27" x14ac:dyDescent="0.25">
      <c r="A2326" s="5"/>
      <c r="B2326" s="6"/>
      <c r="C2326" s="104"/>
      <c r="D2326" s="104"/>
      <c r="E2326" s="104"/>
      <c r="F2326" s="104"/>
      <c r="G2326" s="104"/>
      <c r="H2326" s="6"/>
      <c r="I2326" s="6"/>
      <c r="J2326" s="66"/>
    </row>
    <row r="2327" spans="1:27" x14ac:dyDescent="0.25">
      <c r="A2327" s="5"/>
      <c r="B2327" s="6"/>
      <c r="C2327" s="104"/>
      <c r="D2327" s="104"/>
      <c r="E2327" s="104"/>
      <c r="F2327" s="104"/>
      <c r="G2327" s="104"/>
      <c r="H2327" s="6"/>
      <c r="I2327" s="6"/>
      <c r="J2327" s="66"/>
    </row>
    <row r="2328" spans="1:27" x14ac:dyDescent="0.25">
      <c r="A2328" s="5"/>
      <c r="B2328" s="6"/>
      <c r="C2328" s="104"/>
      <c r="D2328" s="104"/>
      <c r="E2328" s="104"/>
      <c r="F2328" s="104"/>
      <c r="G2328" s="104"/>
      <c r="H2328" s="6"/>
      <c r="I2328" s="6"/>
      <c r="J2328" s="66"/>
    </row>
    <row r="2329" spans="1:27" x14ac:dyDescent="0.25">
      <c r="A2329" s="5"/>
      <c r="B2329" s="6"/>
      <c r="C2329" s="104"/>
      <c r="D2329" s="104"/>
      <c r="E2329" s="104"/>
      <c r="F2329" s="104"/>
      <c r="G2329" s="104"/>
      <c r="H2329" s="6"/>
      <c r="I2329" s="6"/>
      <c r="J2329" s="66"/>
    </row>
    <row r="2330" spans="1:27" x14ac:dyDescent="0.25">
      <c r="A2330" s="5"/>
      <c r="B2330" s="6"/>
      <c r="C2330" s="104"/>
      <c r="D2330" s="104"/>
      <c r="E2330" s="104"/>
      <c r="F2330" s="104"/>
      <c r="G2330" s="104"/>
      <c r="H2330" s="6"/>
      <c r="I2330" s="6"/>
      <c r="J2330" s="66"/>
    </row>
    <row r="2331" spans="1:27" x14ac:dyDescent="0.25">
      <c r="A2331" s="5"/>
      <c r="B2331" s="6"/>
      <c r="C2331" s="104"/>
      <c r="D2331" s="104"/>
      <c r="E2331" s="104"/>
      <c r="F2331" s="104"/>
      <c r="G2331" s="104"/>
      <c r="H2331" s="6"/>
      <c r="I2331" s="6"/>
      <c r="J2331" s="66"/>
    </row>
    <row r="2332" spans="1:27" x14ac:dyDescent="0.25">
      <c r="A2332" s="5"/>
      <c r="B2332" s="6"/>
      <c r="C2332" s="104"/>
      <c r="D2332" s="104"/>
      <c r="E2332" s="104"/>
      <c r="F2332" s="104"/>
      <c r="G2332" s="104"/>
      <c r="H2332" s="6"/>
      <c r="I2332" s="6"/>
      <c r="J2332" s="66"/>
    </row>
    <row r="2333" spans="1:27" x14ac:dyDescent="0.25">
      <c r="A2333" s="5"/>
      <c r="B2333" s="6"/>
      <c r="C2333" s="104"/>
      <c r="D2333" s="104"/>
      <c r="E2333" s="104"/>
      <c r="F2333" s="104"/>
      <c r="G2333" s="104"/>
      <c r="H2333" s="6"/>
      <c r="I2333" s="6"/>
      <c r="J2333" s="66"/>
    </row>
    <row r="2334" spans="1:27" x14ac:dyDescent="0.25">
      <c r="A2334" s="5"/>
      <c r="B2334" s="6"/>
      <c r="C2334" s="104"/>
      <c r="D2334" s="104"/>
      <c r="E2334" s="104"/>
      <c r="F2334" s="104"/>
      <c r="G2334" s="104"/>
      <c r="H2334" s="6"/>
      <c r="I2334" s="6"/>
      <c r="J2334" s="66"/>
    </row>
    <row r="2335" spans="1:27" x14ac:dyDescent="0.25">
      <c r="A2335" s="5"/>
      <c r="B2335" s="6"/>
      <c r="C2335" s="104"/>
      <c r="D2335" s="104"/>
      <c r="E2335" s="104"/>
      <c r="F2335" s="104"/>
      <c r="G2335" s="104"/>
      <c r="H2335" s="6"/>
      <c r="I2335" s="6"/>
      <c r="J2335" s="66"/>
    </row>
    <row r="2336" spans="1:27" x14ac:dyDescent="0.25">
      <c r="A2336" s="5"/>
      <c r="B2336" s="6"/>
      <c r="C2336" s="104"/>
      <c r="D2336" s="104"/>
      <c r="E2336" s="104"/>
      <c r="F2336" s="104"/>
      <c r="G2336" s="104"/>
      <c r="H2336" s="6"/>
      <c r="I2336" s="6"/>
      <c r="J2336" s="66"/>
    </row>
    <row r="2337" spans="1:10" x14ac:dyDescent="0.25">
      <c r="A2337" s="5"/>
      <c r="B2337" s="6"/>
      <c r="C2337" s="104"/>
      <c r="D2337" s="104"/>
      <c r="E2337" s="104"/>
      <c r="F2337" s="104"/>
      <c r="G2337" s="104"/>
      <c r="H2337" s="6"/>
      <c r="I2337" s="6"/>
      <c r="J2337" s="66"/>
    </row>
    <row r="2338" spans="1:10" x14ac:dyDescent="0.25">
      <c r="A2338" s="5"/>
      <c r="B2338" s="6"/>
      <c r="C2338" s="104"/>
      <c r="D2338" s="104"/>
      <c r="E2338" s="104"/>
      <c r="F2338" s="104"/>
      <c r="G2338" s="104"/>
      <c r="H2338" s="6"/>
      <c r="I2338" s="6"/>
      <c r="J2338" s="66"/>
    </row>
    <row r="2339" spans="1:10" x14ac:dyDescent="0.25">
      <c r="A2339" s="5"/>
      <c r="B2339" s="6"/>
      <c r="C2339" s="104"/>
      <c r="D2339" s="104"/>
      <c r="E2339" s="104"/>
      <c r="F2339" s="104"/>
      <c r="G2339" s="104"/>
      <c r="H2339" s="6"/>
      <c r="I2339" s="6"/>
      <c r="J2339" s="66"/>
    </row>
    <row r="2340" spans="1:10" x14ac:dyDescent="0.25">
      <c r="A2340" s="5"/>
      <c r="B2340" s="6"/>
      <c r="C2340" s="104"/>
      <c r="D2340" s="104"/>
      <c r="E2340" s="104"/>
      <c r="F2340" s="104"/>
      <c r="G2340" s="104"/>
      <c r="H2340" s="6"/>
      <c r="I2340" s="6"/>
      <c r="J2340" s="66"/>
    </row>
    <row r="2341" spans="1:10" x14ac:dyDescent="0.25">
      <c r="A2341" s="5"/>
      <c r="B2341" s="6"/>
      <c r="C2341" s="104"/>
      <c r="D2341" s="104"/>
      <c r="E2341" s="104"/>
      <c r="F2341" s="104"/>
      <c r="G2341" s="104"/>
      <c r="H2341" s="6"/>
      <c r="I2341" s="6"/>
      <c r="J2341" s="66"/>
    </row>
    <row r="2342" spans="1:10" x14ac:dyDescent="0.25">
      <c r="A2342" s="5"/>
      <c r="B2342" s="6"/>
      <c r="C2342" s="104"/>
      <c r="D2342" s="104"/>
      <c r="E2342" s="104"/>
      <c r="F2342" s="104"/>
      <c r="G2342" s="104"/>
      <c r="H2342" s="6"/>
      <c r="I2342" s="6"/>
      <c r="J2342" s="66"/>
    </row>
    <row r="2343" spans="1:10" x14ac:dyDescent="0.25">
      <c r="A2343" s="5"/>
      <c r="B2343" s="6"/>
      <c r="C2343" s="104"/>
      <c r="D2343" s="104"/>
      <c r="E2343" s="104"/>
      <c r="F2343" s="104"/>
      <c r="G2343" s="104"/>
      <c r="H2343" s="6"/>
      <c r="I2343" s="6"/>
      <c r="J2343" s="66"/>
    </row>
    <row r="2344" spans="1:10" x14ac:dyDescent="0.25">
      <c r="A2344" s="5"/>
      <c r="B2344" s="6"/>
      <c r="C2344" s="104"/>
      <c r="D2344" s="104"/>
      <c r="E2344" s="104"/>
      <c r="F2344" s="104"/>
      <c r="G2344" s="104"/>
      <c r="H2344" s="6"/>
      <c r="I2344" s="6"/>
      <c r="J2344" s="66"/>
    </row>
    <row r="2345" spans="1:10" x14ac:dyDescent="0.25">
      <c r="A2345" s="5"/>
      <c r="B2345" s="6"/>
      <c r="C2345" s="104"/>
      <c r="D2345" s="104"/>
      <c r="E2345" s="104"/>
      <c r="F2345" s="104"/>
      <c r="G2345" s="104"/>
      <c r="H2345" s="6"/>
      <c r="I2345" s="6"/>
      <c r="J2345" s="66"/>
    </row>
    <row r="2346" spans="1:10" x14ac:dyDescent="0.25">
      <c r="A2346" s="5"/>
      <c r="B2346" s="6"/>
      <c r="C2346" s="104"/>
      <c r="D2346" s="104"/>
      <c r="E2346" s="104"/>
      <c r="F2346" s="104"/>
      <c r="G2346" s="104"/>
      <c r="H2346" s="6"/>
      <c r="I2346" s="6"/>
      <c r="J2346" s="66"/>
    </row>
    <row r="2347" spans="1:10" x14ac:dyDescent="0.25">
      <c r="A2347" s="5"/>
      <c r="B2347" s="6"/>
      <c r="C2347" s="104"/>
      <c r="D2347" s="104"/>
      <c r="E2347" s="104"/>
      <c r="F2347" s="104"/>
      <c r="G2347" s="104"/>
      <c r="H2347" s="6"/>
      <c r="I2347" s="6"/>
      <c r="J2347" s="66"/>
    </row>
    <row r="2348" spans="1:10" x14ac:dyDescent="0.25">
      <c r="A2348" s="5"/>
      <c r="B2348" s="6"/>
      <c r="C2348" s="104"/>
      <c r="D2348" s="104"/>
      <c r="E2348" s="104"/>
      <c r="F2348" s="104"/>
      <c r="G2348" s="104"/>
      <c r="H2348" s="6"/>
      <c r="I2348" s="6"/>
      <c r="J2348" s="66"/>
    </row>
    <row r="2349" spans="1:10" x14ac:dyDescent="0.25">
      <c r="A2349" s="5"/>
      <c r="B2349" s="6"/>
      <c r="C2349" s="104"/>
      <c r="D2349" s="104"/>
      <c r="E2349" s="104"/>
      <c r="F2349" s="104"/>
      <c r="G2349" s="104"/>
      <c r="H2349" s="6"/>
      <c r="I2349" s="6"/>
      <c r="J2349" s="66"/>
    </row>
    <row r="2350" spans="1:10" x14ac:dyDescent="0.25">
      <c r="A2350" s="5"/>
      <c r="B2350" s="6"/>
      <c r="C2350" s="104"/>
      <c r="D2350" s="104"/>
      <c r="E2350" s="104"/>
      <c r="F2350" s="104"/>
      <c r="G2350" s="104"/>
      <c r="H2350" s="6"/>
      <c r="I2350" s="6"/>
      <c r="J2350" s="66"/>
    </row>
    <row r="2351" spans="1:10" x14ac:dyDescent="0.25">
      <c r="A2351" s="5"/>
      <c r="B2351" s="6"/>
      <c r="C2351" s="104"/>
      <c r="D2351" s="104"/>
      <c r="E2351" s="104"/>
      <c r="F2351" s="104"/>
      <c r="G2351" s="104"/>
      <c r="H2351" s="6"/>
      <c r="I2351" s="6"/>
      <c r="J2351" s="66"/>
    </row>
    <row r="2352" spans="1:10" x14ac:dyDescent="0.25">
      <c r="A2352" s="5"/>
      <c r="B2352" s="6"/>
      <c r="C2352" s="104"/>
      <c r="D2352" s="104"/>
      <c r="E2352" s="104"/>
      <c r="F2352" s="104"/>
      <c r="G2352" s="104"/>
      <c r="H2352" s="6"/>
      <c r="I2352" s="6"/>
      <c r="J2352" s="66"/>
    </row>
    <row r="2353" spans="1:10" x14ac:dyDescent="0.25">
      <c r="A2353" s="5"/>
      <c r="B2353" s="6"/>
      <c r="C2353" s="104"/>
      <c r="D2353" s="104"/>
      <c r="E2353" s="104"/>
      <c r="F2353" s="104"/>
      <c r="G2353" s="104"/>
      <c r="H2353" s="6"/>
      <c r="I2353" s="6"/>
      <c r="J2353" s="66"/>
    </row>
    <row r="2354" spans="1:10" x14ac:dyDescent="0.25">
      <c r="A2354" s="5"/>
      <c r="B2354" s="6"/>
      <c r="C2354" s="104"/>
      <c r="D2354" s="104"/>
      <c r="E2354" s="104"/>
      <c r="F2354" s="104"/>
      <c r="G2354" s="104"/>
      <c r="H2354" s="6"/>
      <c r="I2354" s="6"/>
      <c r="J2354" s="66"/>
    </row>
    <row r="2355" spans="1:10" x14ac:dyDescent="0.25">
      <c r="A2355" s="5"/>
      <c r="B2355" s="6"/>
      <c r="C2355" s="104"/>
      <c r="D2355" s="104"/>
      <c r="E2355" s="104"/>
      <c r="F2355" s="104"/>
      <c r="G2355" s="104"/>
      <c r="H2355" s="6"/>
      <c r="I2355" s="6"/>
      <c r="J2355" s="66"/>
    </row>
    <row r="2356" spans="1:10" x14ac:dyDescent="0.25">
      <c r="A2356" s="5"/>
      <c r="B2356" s="6"/>
      <c r="C2356" s="104"/>
      <c r="D2356" s="104"/>
      <c r="E2356" s="104"/>
      <c r="F2356" s="104"/>
      <c r="G2356" s="104"/>
      <c r="H2356" s="6"/>
      <c r="I2356" s="6"/>
      <c r="J2356" s="66"/>
    </row>
    <row r="2357" spans="1:10" x14ac:dyDescent="0.25">
      <c r="A2357" s="5"/>
      <c r="B2357" s="6"/>
      <c r="C2357" s="104"/>
      <c r="D2357" s="104"/>
      <c r="E2357" s="104"/>
      <c r="F2357" s="104"/>
      <c r="G2357" s="104"/>
      <c r="H2357" s="6"/>
      <c r="I2357" s="6"/>
      <c r="J2357" s="66"/>
    </row>
    <row r="2358" spans="1:10" x14ac:dyDescent="0.25">
      <c r="A2358" s="5"/>
      <c r="B2358" s="6"/>
      <c r="C2358" s="104"/>
      <c r="D2358" s="104"/>
      <c r="E2358" s="104"/>
      <c r="F2358" s="104"/>
      <c r="G2358" s="104"/>
      <c r="H2358" s="6"/>
      <c r="I2358" s="6"/>
      <c r="J2358" s="66"/>
    </row>
    <row r="2359" spans="1:10" x14ac:dyDescent="0.25">
      <c r="A2359" s="5"/>
      <c r="B2359" s="6"/>
      <c r="C2359" s="104"/>
      <c r="D2359" s="104"/>
      <c r="E2359" s="104"/>
      <c r="F2359" s="104"/>
      <c r="G2359" s="104"/>
      <c r="H2359" s="6"/>
      <c r="I2359" s="6"/>
      <c r="J2359" s="66"/>
    </row>
    <row r="2360" spans="1:10" x14ac:dyDescent="0.25">
      <c r="A2360" s="5"/>
      <c r="B2360" s="6"/>
      <c r="C2360" s="104"/>
      <c r="D2360" s="104"/>
      <c r="E2360" s="104"/>
      <c r="F2360" s="104"/>
      <c r="G2360" s="104"/>
      <c r="H2360" s="6"/>
      <c r="I2360" s="6"/>
      <c r="J2360" s="66"/>
    </row>
    <row r="2361" spans="1:10" x14ac:dyDescent="0.25">
      <c r="A2361" s="5"/>
      <c r="B2361" s="6"/>
      <c r="C2361" s="104"/>
      <c r="D2361" s="104"/>
      <c r="E2361" s="104"/>
      <c r="F2361" s="104"/>
      <c r="G2361" s="104"/>
      <c r="H2361" s="6"/>
      <c r="I2361" s="6"/>
      <c r="J2361" s="66"/>
    </row>
    <row r="2362" spans="1:10" x14ac:dyDescent="0.25">
      <c r="A2362" s="5"/>
      <c r="B2362" s="6"/>
      <c r="C2362" s="104"/>
      <c r="D2362" s="104"/>
      <c r="E2362" s="104"/>
      <c r="F2362" s="104"/>
      <c r="G2362" s="104"/>
      <c r="H2362" s="6"/>
      <c r="I2362" s="6"/>
      <c r="J2362" s="66"/>
    </row>
    <row r="2363" spans="1:10" x14ac:dyDescent="0.25">
      <c r="A2363" s="5"/>
      <c r="B2363" s="6"/>
      <c r="C2363" s="104"/>
      <c r="D2363" s="104"/>
      <c r="E2363" s="104"/>
      <c r="F2363" s="104"/>
      <c r="G2363" s="104"/>
      <c r="H2363" s="6"/>
      <c r="I2363" s="6"/>
      <c r="J2363" s="66"/>
    </row>
    <row r="2364" spans="1:10" x14ac:dyDescent="0.25">
      <c r="A2364" s="5"/>
      <c r="B2364" s="6"/>
      <c r="C2364" s="104"/>
      <c r="D2364" s="104"/>
      <c r="E2364" s="104"/>
      <c r="F2364" s="104"/>
      <c r="G2364" s="104"/>
      <c r="H2364" s="6"/>
      <c r="I2364" s="6"/>
      <c r="J2364" s="66"/>
    </row>
    <row r="2365" spans="1:10" x14ac:dyDescent="0.25">
      <c r="A2365" s="5"/>
      <c r="B2365" s="6"/>
      <c r="C2365" s="104"/>
      <c r="D2365" s="104"/>
      <c r="E2365" s="104"/>
      <c r="F2365" s="104"/>
      <c r="G2365" s="104"/>
      <c r="H2365" s="6"/>
      <c r="I2365" s="6"/>
      <c r="J2365" s="66"/>
    </row>
    <row r="2366" spans="1:10" x14ac:dyDescent="0.25">
      <c r="A2366" s="5"/>
      <c r="B2366" s="6"/>
      <c r="C2366" s="104"/>
      <c r="D2366" s="104"/>
      <c r="E2366" s="104"/>
      <c r="F2366" s="104"/>
      <c r="G2366" s="104"/>
      <c r="H2366" s="6"/>
      <c r="I2366" s="6"/>
      <c r="J2366" s="66"/>
    </row>
    <row r="2367" spans="1:10" x14ac:dyDescent="0.25">
      <c r="A2367" s="5"/>
      <c r="B2367" s="6"/>
      <c r="C2367" s="104"/>
      <c r="D2367" s="104"/>
      <c r="E2367" s="104"/>
      <c r="F2367" s="104"/>
      <c r="G2367" s="104"/>
      <c r="H2367" s="6"/>
      <c r="I2367" s="6"/>
      <c r="J2367" s="66"/>
    </row>
    <row r="2368" spans="1:10" x14ac:dyDescent="0.25">
      <c r="A2368" s="5"/>
      <c r="B2368" s="6"/>
      <c r="C2368" s="104"/>
      <c r="D2368" s="104"/>
      <c r="E2368" s="104"/>
      <c r="F2368" s="104"/>
      <c r="G2368" s="104"/>
      <c r="H2368" s="6"/>
      <c r="I2368" s="6"/>
      <c r="J2368" s="66"/>
    </row>
    <row r="2369" spans="1:10" x14ac:dyDescent="0.25">
      <c r="A2369" s="5"/>
      <c r="B2369" s="6"/>
      <c r="C2369" s="104"/>
      <c r="D2369" s="104"/>
      <c r="E2369" s="104"/>
      <c r="F2369" s="104"/>
      <c r="G2369" s="104"/>
      <c r="H2369" s="6"/>
      <c r="I2369" s="6"/>
      <c r="J2369" s="66"/>
    </row>
    <row r="2370" spans="1:10" x14ac:dyDescent="0.25">
      <c r="A2370" s="5"/>
      <c r="B2370" s="6"/>
      <c r="C2370" s="104"/>
      <c r="D2370" s="104"/>
      <c r="E2370" s="104"/>
      <c r="F2370" s="104"/>
      <c r="G2370" s="104"/>
      <c r="H2370" s="6"/>
      <c r="I2370" s="6"/>
      <c r="J2370" s="66"/>
    </row>
    <row r="2371" spans="1:10" x14ac:dyDescent="0.25">
      <c r="A2371" s="5"/>
      <c r="B2371" s="6"/>
      <c r="C2371" s="104"/>
      <c r="D2371" s="104"/>
      <c r="E2371" s="104"/>
      <c r="F2371" s="104"/>
      <c r="G2371" s="104"/>
      <c r="H2371" s="6"/>
      <c r="I2371" s="6"/>
      <c r="J2371" s="66"/>
    </row>
    <row r="2372" spans="1:10" x14ac:dyDescent="0.25">
      <c r="A2372" s="5"/>
      <c r="B2372" s="6"/>
      <c r="C2372" s="104"/>
      <c r="D2372" s="104"/>
      <c r="E2372" s="104"/>
      <c r="F2372" s="104"/>
      <c r="G2372" s="104"/>
      <c r="H2372" s="6"/>
      <c r="I2372" s="6"/>
      <c r="J2372" s="66"/>
    </row>
    <row r="2373" spans="1:10" x14ac:dyDescent="0.25">
      <c r="A2373" s="5"/>
      <c r="B2373" s="6"/>
      <c r="C2373" s="104"/>
      <c r="D2373" s="104"/>
      <c r="E2373" s="104"/>
      <c r="F2373" s="104"/>
      <c r="G2373" s="104"/>
      <c r="H2373" s="6"/>
      <c r="I2373" s="6"/>
      <c r="J2373" s="66"/>
    </row>
    <row r="2374" spans="1:10" x14ac:dyDescent="0.25">
      <c r="A2374" s="5"/>
      <c r="B2374" s="6"/>
      <c r="C2374" s="104"/>
      <c r="D2374" s="104"/>
      <c r="E2374" s="104"/>
      <c r="F2374" s="104"/>
      <c r="G2374" s="104"/>
      <c r="H2374" s="6"/>
      <c r="I2374" s="6"/>
      <c r="J2374" s="66"/>
    </row>
    <row r="2375" spans="1:10" x14ac:dyDescent="0.25">
      <c r="A2375" s="5"/>
      <c r="B2375" s="6"/>
      <c r="C2375" s="104"/>
      <c r="D2375" s="104"/>
      <c r="E2375" s="104"/>
      <c r="F2375" s="104"/>
      <c r="G2375" s="104"/>
      <c r="H2375" s="6"/>
      <c r="I2375" s="6"/>
      <c r="J2375" s="66"/>
    </row>
    <row r="2376" spans="1:10" x14ac:dyDescent="0.25">
      <c r="A2376" s="5"/>
      <c r="B2376" s="6"/>
      <c r="C2376" s="104"/>
      <c r="D2376" s="104"/>
      <c r="E2376" s="104"/>
      <c r="F2376" s="104"/>
      <c r="G2376" s="104"/>
      <c r="H2376" s="6"/>
      <c r="I2376" s="6"/>
      <c r="J2376" s="66"/>
    </row>
    <row r="2377" spans="1:10" x14ac:dyDescent="0.25">
      <c r="A2377" s="5"/>
      <c r="B2377" s="6"/>
      <c r="C2377" s="104"/>
      <c r="D2377" s="104"/>
      <c r="E2377" s="104"/>
      <c r="F2377" s="104"/>
      <c r="G2377" s="104"/>
      <c r="H2377" s="6"/>
      <c r="I2377" s="6"/>
      <c r="J2377" s="66"/>
    </row>
    <row r="2378" spans="1:10" x14ac:dyDescent="0.25">
      <c r="A2378" s="5"/>
      <c r="B2378" s="6"/>
      <c r="C2378" s="104"/>
      <c r="D2378" s="104"/>
      <c r="E2378" s="104"/>
      <c r="F2378" s="104"/>
      <c r="G2378" s="104"/>
      <c r="H2378" s="6"/>
      <c r="I2378" s="6"/>
      <c r="J2378" s="66"/>
    </row>
    <row r="2379" spans="1:10" x14ac:dyDescent="0.25">
      <c r="A2379" s="5"/>
      <c r="B2379" s="6"/>
      <c r="C2379" s="104"/>
      <c r="D2379" s="104"/>
      <c r="E2379" s="104"/>
      <c r="F2379" s="104"/>
      <c r="G2379" s="104"/>
      <c r="H2379" s="6"/>
      <c r="I2379" s="6"/>
      <c r="J2379" s="66"/>
    </row>
    <row r="2380" spans="1:10" x14ac:dyDescent="0.25">
      <c r="A2380" s="5"/>
      <c r="B2380" s="6"/>
      <c r="C2380" s="104"/>
      <c r="D2380" s="104"/>
      <c r="E2380" s="104"/>
      <c r="F2380" s="104"/>
      <c r="G2380" s="104"/>
      <c r="H2380" s="6"/>
      <c r="I2380" s="6"/>
      <c r="J2380" s="66"/>
    </row>
    <row r="2381" spans="1:10" x14ac:dyDescent="0.25">
      <c r="A2381" s="5"/>
      <c r="B2381" s="6"/>
      <c r="C2381" s="104"/>
      <c r="D2381" s="104"/>
      <c r="E2381" s="104"/>
      <c r="F2381" s="104"/>
      <c r="G2381" s="104"/>
      <c r="H2381" s="6"/>
      <c r="I2381" s="6"/>
      <c r="J2381" s="66"/>
    </row>
    <row r="2382" spans="1:10" x14ac:dyDescent="0.25">
      <c r="A2382" s="5"/>
      <c r="B2382" s="6"/>
      <c r="C2382" s="104"/>
      <c r="D2382" s="104"/>
      <c r="E2382" s="104"/>
      <c r="F2382" s="104"/>
      <c r="G2382" s="104"/>
      <c r="H2382" s="6"/>
      <c r="I2382" s="6"/>
      <c r="J2382" s="66"/>
    </row>
    <row r="2383" spans="1:10" x14ac:dyDescent="0.25">
      <c r="A2383" s="5"/>
      <c r="B2383" s="6"/>
      <c r="C2383" s="104"/>
      <c r="D2383" s="104"/>
      <c r="E2383" s="104"/>
      <c r="F2383" s="104"/>
      <c r="G2383" s="104"/>
      <c r="H2383" s="6"/>
      <c r="I2383" s="6"/>
      <c r="J2383" s="66"/>
    </row>
    <row r="2384" spans="1:10" x14ac:dyDescent="0.25">
      <c r="A2384" s="5"/>
      <c r="B2384" s="6"/>
      <c r="C2384" s="104"/>
      <c r="D2384" s="104"/>
      <c r="E2384" s="104"/>
      <c r="F2384" s="104"/>
      <c r="G2384" s="104"/>
      <c r="H2384" s="6"/>
      <c r="I2384" s="6"/>
      <c r="J2384" s="66"/>
    </row>
    <row r="2385" spans="1:10" x14ac:dyDescent="0.25">
      <c r="A2385" s="5"/>
      <c r="B2385" s="6"/>
      <c r="C2385" s="104"/>
      <c r="D2385" s="104"/>
      <c r="E2385" s="104"/>
      <c r="F2385" s="104"/>
      <c r="G2385" s="104"/>
      <c r="H2385" s="6"/>
      <c r="I2385" s="6"/>
      <c r="J2385" s="66"/>
    </row>
    <row r="2386" spans="1:10" x14ac:dyDescent="0.25">
      <c r="A2386" s="5"/>
      <c r="B2386" s="6"/>
      <c r="C2386" s="104"/>
      <c r="D2386" s="104"/>
      <c r="E2386" s="104"/>
      <c r="F2386" s="104"/>
      <c r="G2386" s="104"/>
      <c r="H2386" s="6"/>
      <c r="I2386" s="6"/>
      <c r="J2386" s="66"/>
    </row>
    <row r="2387" spans="1:10" x14ac:dyDescent="0.25">
      <c r="A2387" s="5"/>
      <c r="B2387" s="6"/>
      <c r="C2387" s="104"/>
      <c r="D2387" s="104"/>
      <c r="E2387" s="104"/>
      <c r="F2387" s="104"/>
      <c r="G2387" s="104"/>
      <c r="H2387" s="6"/>
      <c r="I2387" s="6"/>
      <c r="J2387" s="66"/>
    </row>
    <row r="2388" spans="1:10" x14ac:dyDescent="0.25">
      <c r="A2388" s="5"/>
      <c r="B2388" s="6"/>
      <c r="C2388" s="104"/>
      <c r="D2388" s="104"/>
      <c r="E2388" s="104"/>
      <c r="F2388" s="104"/>
      <c r="G2388" s="104"/>
      <c r="H2388" s="6"/>
      <c r="I2388" s="6"/>
      <c r="J2388" s="66"/>
    </row>
    <row r="2389" spans="1:10" x14ac:dyDescent="0.25">
      <c r="A2389" s="5"/>
      <c r="B2389" s="6"/>
      <c r="C2389" s="104"/>
      <c r="D2389" s="104"/>
      <c r="E2389" s="104"/>
      <c r="F2389" s="104"/>
      <c r="G2389" s="104"/>
      <c r="H2389" s="6"/>
      <c r="I2389" s="6"/>
      <c r="J2389" s="66"/>
    </row>
    <row r="2390" spans="1:10" x14ac:dyDescent="0.25">
      <c r="A2390" s="5"/>
      <c r="B2390" s="6"/>
      <c r="C2390" s="104"/>
      <c r="D2390" s="104"/>
      <c r="E2390" s="104"/>
      <c r="F2390" s="104"/>
      <c r="G2390" s="104"/>
      <c r="H2390" s="6"/>
      <c r="I2390" s="6"/>
      <c r="J2390" s="66"/>
    </row>
    <row r="2391" spans="1:10" x14ac:dyDescent="0.25">
      <c r="A2391" s="5"/>
      <c r="B2391" s="6"/>
      <c r="C2391" s="104"/>
      <c r="D2391" s="104"/>
      <c r="E2391" s="104"/>
      <c r="F2391" s="104"/>
      <c r="G2391" s="104"/>
      <c r="H2391" s="6"/>
      <c r="I2391" s="6"/>
      <c r="J2391" s="66"/>
    </row>
    <row r="2392" spans="1:10" x14ac:dyDescent="0.25">
      <c r="A2392" s="5"/>
      <c r="B2392" s="6"/>
      <c r="C2392" s="104"/>
      <c r="D2392" s="104"/>
      <c r="E2392" s="104"/>
      <c r="F2392" s="104"/>
      <c r="G2392" s="104"/>
      <c r="H2392" s="6"/>
      <c r="I2392" s="6"/>
      <c r="J2392" s="66"/>
    </row>
    <row r="2393" spans="1:10" x14ac:dyDescent="0.25">
      <c r="A2393" s="5"/>
      <c r="B2393" s="6"/>
      <c r="C2393" s="104"/>
      <c r="D2393" s="104"/>
      <c r="E2393" s="104"/>
      <c r="F2393" s="104"/>
      <c r="G2393" s="104"/>
      <c r="H2393" s="6"/>
      <c r="I2393" s="6"/>
      <c r="J2393" s="66"/>
    </row>
    <row r="2394" spans="1:10" x14ac:dyDescent="0.25">
      <c r="A2394" s="5"/>
      <c r="B2394" s="6"/>
      <c r="C2394" s="104"/>
      <c r="D2394" s="104"/>
      <c r="E2394" s="104"/>
      <c r="F2394" s="104"/>
      <c r="G2394" s="104"/>
      <c r="H2394" s="6"/>
      <c r="I2394" s="6"/>
      <c r="J2394" s="66"/>
    </row>
    <row r="2395" spans="1:10" x14ac:dyDescent="0.25">
      <c r="A2395" s="5"/>
      <c r="B2395" s="6"/>
      <c r="C2395" s="104"/>
      <c r="D2395" s="104"/>
      <c r="E2395" s="104"/>
      <c r="F2395" s="104"/>
      <c r="G2395" s="104"/>
      <c r="H2395" s="6"/>
      <c r="I2395" s="6"/>
      <c r="J2395" s="66"/>
    </row>
    <row r="2396" spans="1:10" x14ac:dyDescent="0.25">
      <c r="A2396" s="5"/>
      <c r="B2396" s="6"/>
      <c r="C2396" s="104"/>
      <c r="D2396" s="104"/>
      <c r="E2396" s="104"/>
      <c r="F2396" s="104"/>
      <c r="G2396" s="104"/>
      <c r="H2396" s="6"/>
      <c r="I2396" s="6"/>
      <c r="J2396" s="66"/>
    </row>
    <row r="2397" spans="1:10" x14ac:dyDescent="0.25">
      <c r="A2397" s="5"/>
      <c r="B2397" s="6"/>
      <c r="C2397" s="104"/>
      <c r="D2397" s="104"/>
      <c r="E2397" s="104"/>
      <c r="F2397" s="104"/>
      <c r="G2397" s="104"/>
      <c r="H2397" s="6"/>
      <c r="I2397" s="6"/>
      <c r="J2397" s="66"/>
    </row>
    <row r="2398" spans="1:10" x14ac:dyDescent="0.25">
      <c r="A2398" s="5"/>
      <c r="B2398" s="6"/>
      <c r="C2398" s="104"/>
      <c r="D2398" s="104"/>
      <c r="E2398" s="104"/>
      <c r="F2398" s="104"/>
      <c r="G2398" s="104"/>
      <c r="H2398" s="6"/>
      <c r="I2398" s="6"/>
      <c r="J2398" s="66"/>
    </row>
    <row r="2399" spans="1:10" x14ac:dyDescent="0.25">
      <c r="A2399" s="5"/>
      <c r="B2399" s="6"/>
      <c r="C2399" s="104"/>
      <c r="D2399" s="104"/>
      <c r="E2399" s="104"/>
      <c r="F2399" s="104"/>
      <c r="G2399" s="104"/>
      <c r="H2399" s="6"/>
      <c r="I2399" s="6"/>
      <c r="J2399" s="66"/>
    </row>
    <row r="2400" spans="1:10" x14ac:dyDescent="0.25">
      <c r="A2400" s="5"/>
      <c r="B2400" s="6"/>
      <c r="C2400" s="104"/>
      <c r="D2400" s="104"/>
      <c r="E2400" s="104"/>
      <c r="F2400" s="104"/>
      <c r="G2400" s="104"/>
      <c r="H2400" s="6"/>
      <c r="I2400" s="6"/>
      <c r="J2400" s="66"/>
    </row>
    <row r="2401" spans="1:10" x14ac:dyDescent="0.25">
      <c r="A2401" s="5"/>
      <c r="B2401" s="6"/>
      <c r="C2401" s="104"/>
      <c r="D2401" s="104"/>
      <c r="E2401" s="104"/>
      <c r="F2401" s="104"/>
      <c r="G2401" s="104"/>
      <c r="H2401" s="6"/>
      <c r="I2401" s="6"/>
      <c r="J2401" s="66"/>
    </row>
    <row r="2402" spans="1:10" x14ac:dyDescent="0.25">
      <c r="A2402" s="5"/>
      <c r="B2402" s="6"/>
      <c r="C2402" s="104"/>
      <c r="D2402" s="104"/>
      <c r="E2402" s="104"/>
      <c r="F2402" s="104"/>
      <c r="G2402" s="104"/>
      <c r="H2402" s="6"/>
      <c r="I2402" s="6"/>
      <c r="J2402" s="66"/>
    </row>
    <row r="2403" spans="1:10" x14ac:dyDescent="0.25">
      <c r="A2403" s="5"/>
      <c r="B2403" s="6"/>
      <c r="C2403" s="104"/>
      <c r="D2403" s="104"/>
      <c r="E2403" s="104"/>
      <c r="F2403" s="104"/>
      <c r="G2403" s="104"/>
      <c r="H2403" s="6"/>
      <c r="I2403" s="6"/>
      <c r="J2403" s="66"/>
    </row>
    <row r="2404" spans="1:10" x14ac:dyDescent="0.25">
      <c r="A2404" s="5"/>
      <c r="B2404" s="6"/>
      <c r="C2404" s="104"/>
      <c r="D2404" s="104"/>
      <c r="E2404" s="104"/>
      <c r="F2404" s="104"/>
      <c r="G2404" s="104"/>
      <c r="H2404" s="6"/>
      <c r="I2404" s="6"/>
      <c r="J2404" s="66"/>
    </row>
    <row r="2405" spans="1:10" x14ac:dyDescent="0.25">
      <c r="A2405" s="5"/>
      <c r="B2405" s="6"/>
      <c r="C2405" s="104"/>
      <c r="D2405" s="104"/>
      <c r="E2405" s="104"/>
      <c r="F2405" s="104"/>
      <c r="G2405" s="104"/>
      <c r="H2405" s="6"/>
      <c r="I2405" s="6"/>
      <c r="J2405" s="66"/>
    </row>
    <row r="2406" spans="1:10" x14ac:dyDescent="0.25">
      <c r="A2406" s="5"/>
      <c r="B2406" s="6"/>
      <c r="C2406" s="104"/>
      <c r="D2406" s="104"/>
      <c r="E2406" s="104"/>
      <c r="F2406" s="104"/>
      <c r="G2406" s="104"/>
      <c r="H2406" s="6"/>
      <c r="I2406" s="6"/>
      <c r="J2406" s="66"/>
    </row>
    <row r="2407" spans="1:10" x14ac:dyDescent="0.25">
      <c r="A2407" s="5"/>
      <c r="B2407" s="6"/>
      <c r="C2407" s="104"/>
      <c r="D2407" s="104"/>
      <c r="E2407" s="104"/>
      <c r="F2407" s="104"/>
      <c r="G2407" s="104"/>
      <c r="H2407" s="6"/>
      <c r="I2407" s="6"/>
      <c r="J2407" s="66"/>
    </row>
    <row r="2408" spans="1:10" x14ac:dyDescent="0.25">
      <c r="A2408" s="5"/>
      <c r="B2408" s="6"/>
      <c r="C2408" s="104"/>
      <c r="D2408" s="104"/>
      <c r="E2408" s="104"/>
      <c r="F2408" s="104"/>
      <c r="G2408" s="104"/>
      <c r="H2408" s="6"/>
      <c r="I2408" s="6"/>
      <c r="J2408" s="66"/>
    </row>
    <row r="2409" spans="1:10" x14ac:dyDescent="0.25">
      <c r="A2409" s="5"/>
      <c r="B2409" s="6"/>
      <c r="C2409" s="104"/>
      <c r="D2409" s="104"/>
      <c r="E2409" s="104"/>
      <c r="F2409" s="104"/>
      <c r="G2409" s="104"/>
      <c r="H2409" s="6"/>
      <c r="I2409" s="6"/>
      <c r="J2409" s="66"/>
    </row>
    <row r="2410" spans="1:10" x14ac:dyDescent="0.25">
      <c r="A2410" s="5"/>
      <c r="B2410" s="6"/>
      <c r="C2410" s="104"/>
      <c r="D2410" s="104"/>
      <c r="E2410" s="104"/>
      <c r="F2410" s="104"/>
      <c r="G2410" s="104"/>
      <c r="H2410" s="6"/>
      <c r="I2410" s="6"/>
      <c r="J2410" s="66"/>
    </row>
    <row r="2411" spans="1:10" x14ac:dyDescent="0.25">
      <c r="A2411" s="5"/>
      <c r="B2411" s="6"/>
      <c r="C2411" s="104"/>
      <c r="D2411" s="104"/>
      <c r="E2411" s="104"/>
      <c r="F2411" s="104"/>
      <c r="G2411" s="104"/>
      <c r="H2411" s="6"/>
      <c r="I2411" s="6"/>
      <c r="J2411" s="66"/>
    </row>
    <row r="2412" spans="1:10" x14ac:dyDescent="0.25">
      <c r="A2412" s="5"/>
      <c r="B2412" s="6"/>
      <c r="C2412" s="104"/>
      <c r="D2412" s="104"/>
      <c r="E2412" s="104"/>
      <c r="F2412" s="104"/>
      <c r="G2412" s="104"/>
      <c r="H2412" s="6"/>
      <c r="I2412" s="6"/>
      <c r="J2412" s="66"/>
    </row>
    <row r="2413" spans="1:10" x14ac:dyDescent="0.25">
      <c r="A2413" s="5"/>
      <c r="B2413" s="6"/>
      <c r="C2413" s="104"/>
      <c r="D2413" s="104"/>
      <c r="E2413" s="104"/>
      <c r="F2413" s="104"/>
      <c r="G2413" s="104"/>
      <c r="H2413" s="6"/>
      <c r="I2413" s="6"/>
      <c r="J2413" s="66"/>
    </row>
    <row r="2414" spans="1:10" x14ac:dyDescent="0.25">
      <c r="A2414" s="5"/>
      <c r="B2414" s="6"/>
      <c r="C2414" s="104"/>
      <c r="D2414" s="104"/>
      <c r="E2414" s="104"/>
      <c r="F2414" s="104"/>
      <c r="G2414" s="104"/>
      <c r="H2414" s="6"/>
      <c r="I2414" s="6"/>
      <c r="J2414" s="66"/>
    </row>
    <row r="2415" spans="1:10" x14ac:dyDescent="0.25">
      <c r="A2415" s="5"/>
      <c r="B2415" s="6"/>
      <c r="C2415" s="104"/>
      <c r="D2415" s="104"/>
      <c r="E2415" s="104"/>
      <c r="F2415" s="104"/>
      <c r="G2415" s="104"/>
      <c r="H2415" s="6"/>
      <c r="I2415" s="6"/>
      <c r="J2415" s="66"/>
    </row>
    <row r="2416" spans="1:10" x14ac:dyDescent="0.25">
      <c r="A2416" s="5"/>
      <c r="B2416" s="6"/>
      <c r="C2416" s="104"/>
      <c r="D2416" s="104"/>
      <c r="E2416" s="104"/>
      <c r="F2416" s="104"/>
      <c r="G2416" s="104"/>
      <c r="H2416" s="6"/>
      <c r="I2416" s="6"/>
      <c r="J2416" s="66"/>
    </row>
    <row r="2417" spans="1:10" x14ac:dyDescent="0.25">
      <c r="A2417" s="5"/>
      <c r="B2417" s="6"/>
      <c r="C2417" s="104"/>
      <c r="D2417" s="104"/>
      <c r="E2417" s="104"/>
      <c r="F2417" s="104"/>
      <c r="G2417" s="104"/>
      <c r="H2417" s="6"/>
      <c r="I2417" s="6"/>
      <c r="J2417" s="66"/>
    </row>
    <row r="2418" spans="1:10" x14ac:dyDescent="0.25">
      <c r="A2418" s="5"/>
      <c r="B2418" s="6"/>
      <c r="C2418" s="104"/>
      <c r="D2418" s="104"/>
      <c r="E2418" s="104"/>
      <c r="F2418" s="104"/>
      <c r="G2418" s="104"/>
      <c r="H2418" s="6"/>
      <c r="I2418" s="6"/>
      <c r="J2418" s="66"/>
    </row>
    <row r="2419" spans="1:10" x14ac:dyDescent="0.25">
      <c r="A2419" s="5"/>
      <c r="B2419" s="6"/>
      <c r="C2419" s="104"/>
      <c r="D2419" s="104"/>
      <c r="E2419" s="104"/>
      <c r="F2419" s="104"/>
      <c r="G2419" s="104"/>
      <c r="H2419" s="6"/>
      <c r="I2419" s="6"/>
      <c r="J2419" s="66"/>
    </row>
    <row r="2420" spans="1:10" x14ac:dyDescent="0.25">
      <c r="A2420" s="5"/>
      <c r="B2420" s="6"/>
      <c r="C2420" s="104"/>
      <c r="D2420" s="104"/>
      <c r="E2420" s="104"/>
      <c r="F2420" s="104"/>
      <c r="G2420" s="104"/>
      <c r="H2420" s="6"/>
      <c r="I2420" s="6"/>
      <c r="J2420" s="66"/>
    </row>
    <row r="2421" spans="1:10" x14ac:dyDescent="0.25">
      <c r="A2421" s="5"/>
      <c r="B2421" s="6"/>
      <c r="C2421" s="104"/>
      <c r="D2421" s="104"/>
      <c r="E2421" s="104"/>
      <c r="F2421" s="104"/>
      <c r="G2421" s="104"/>
      <c r="H2421" s="6"/>
      <c r="I2421" s="6"/>
      <c r="J2421" s="66"/>
    </row>
    <row r="2422" spans="1:10" x14ac:dyDescent="0.25">
      <c r="A2422" s="5"/>
      <c r="B2422" s="6"/>
      <c r="C2422" s="104"/>
      <c r="D2422" s="104"/>
      <c r="E2422" s="104"/>
      <c r="F2422" s="104"/>
      <c r="G2422" s="104"/>
      <c r="H2422" s="6"/>
      <c r="I2422" s="6"/>
      <c r="J2422" s="66"/>
    </row>
    <row r="2423" spans="1:10" x14ac:dyDescent="0.25">
      <c r="A2423" s="5"/>
      <c r="B2423" s="6"/>
      <c r="C2423" s="104"/>
      <c r="D2423" s="104"/>
      <c r="E2423" s="104"/>
      <c r="F2423" s="104"/>
      <c r="G2423" s="104"/>
      <c r="H2423" s="6"/>
      <c r="I2423" s="6"/>
      <c r="J2423" s="66"/>
    </row>
    <row r="2424" spans="1:10" x14ac:dyDescent="0.25">
      <c r="A2424" s="5"/>
      <c r="B2424" s="6"/>
      <c r="C2424" s="104"/>
      <c r="D2424" s="104"/>
      <c r="E2424" s="104"/>
      <c r="F2424" s="104"/>
      <c r="G2424" s="104"/>
      <c r="H2424" s="6"/>
      <c r="I2424" s="6"/>
      <c r="J2424" s="66"/>
    </row>
    <row r="2425" spans="1:10" x14ac:dyDescent="0.25">
      <c r="A2425" s="5"/>
      <c r="B2425" s="6"/>
      <c r="C2425" s="104"/>
      <c r="D2425" s="104"/>
      <c r="E2425" s="104"/>
      <c r="F2425" s="104"/>
      <c r="G2425" s="104"/>
      <c r="H2425" s="6"/>
      <c r="I2425" s="6"/>
      <c r="J2425" s="66"/>
    </row>
    <row r="2426" spans="1:10" x14ac:dyDescent="0.25">
      <c r="A2426" s="5"/>
      <c r="B2426" s="6"/>
      <c r="C2426" s="104"/>
      <c r="D2426" s="104"/>
      <c r="E2426" s="104"/>
      <c r="F2426" s="104"/>
      <c r="G2426" s="104"/>
      <c r="H2426" s="6"/>
      <c r="I2426" s="6"/>
      <c r="J2426" s="66"/>
    </row>
    <row r="2427" spans="1:10" x14ac:dyDescent="0.25">
      <c r="A2427" s="5"/>
      <c r="B2427" s="6"/>
      <c r="C2427" s="104"/>
      <c r="D2427" s="104"/>
      <c r="E2427" s="104"/>
      <c r="F2427" s="104"/>
      <c r="G2427" s="104"/>
      <c r="H2427" s="6"/>
      <c r="I2427" s="6"/>
      <c r="J2427" s="66"/>
    </row>
    <row r="2428" spans="1:10" x14ac:dyDescent="0.25">
      <c r="A2428" s="5"/>
      <c r="B2428" s="6"/>
      <c r="C2428" s="104"/>
      <c r="D2428" s="104"/>
      <c r="E2428" s="104"/>
      <c r="F2428" s="104"/>
      <c r="G2428" s="104"/>
      <c r="H2428" s="6"/>
      <c r="I2428" s="6"/>
      <c r="J2428" s="66"/>
    </row>
    <row r="2429" spans="1:10" x14ac:dyDescent="0.25">
      <c r="A2429" s="5"/>
      <c r="B2429" s="6"/>
      <c r="C2429" s="104"/>
      <c r="D2429" s="104"/>
      <c r="E2429" s="104"/>
      <c r="F2429" s="104"/>
      <c r="G2429" s="104"/>
      <c r="H2429" s="6"/>
      <c r="I2429" s="6"/>
      <c r="J2429" s="66"/>
    </row>
    <row r="2430" spans="1:10" x14ac:dyDescent="0.25">
      <c r="A2430" s="5"/>
      <c r="B2430" s="6"/>
      <c r="C2430" s="104"/>
      <c r="D2430" s="104"/>
      <c r="E2430" s="104"/>
      <c r="F2430" s="104"/>
      <c r="G2430" s="104"/>
      <c r="H2430" s="6"/>
      <c r="I2430" s="6"/>
      <c r="J2430" s="66"/>
    </row>
    <row r="2431" spans="1:10" x14ac:dyDescent="0.25">
      <c r="A2431" s="5"/>
      <c r="B2431" s="6"/>
      <c r="C2431" s="104"/>
      <c r="D2431" s="104"/>
      <c r="E2431" s="104"/>
      <c r="F2431" s="104"/>
      <c r="G2431" s="104"/>
      <c r="H2431" s="6"/>
      <c r="I2431" s="6"/>
      <c r="J2431" s="66"/>
    </row>
    <row r="2432" spans="1:10" x14ac:dyDescent="0.25">
      <c r="A2432" s="5"/>
      <c r="B2432" s="6"/>
      <c r="C2432" s="104"/>
      <c r="D2432" s="104"/>
      <c r="E2432" s="104"/>
      <c r="F2432" s="104"/>
      <c r="G2432" s="104"/>
      <c r="H2432" s="6"/>
      <c r="I2432" s="6"/>
      <c r="J2432" s="66"/>
    </row>
    <row r="2433" spans="1:10" x14ac:dyDescent="0.25">
      <c r="A2433" s="5"/>
      <c r="B2433" s="6"/>
      <c r="C2433" s="104"/>
      <c r="D2433" s="104"/>
      <c r="E2433" s="104"/>
      <c r="F2433" s="104"/>
      <c r="G2433" s="104"/>
      <c r="H2433" s="6"/>
      <c r="I2433" s="6"/>
      <c r="J2433" s="66"/>
    </row>
    <row r="2434" spans="1:10" x14ac:dyDescent="0.25">
      <c r="A2434" s="5"/>
      <c r="B2434" s="6"/>
      <c r="C2434" s="104"/>
      <c r="D2434" s="104"/>
      <c r="E2434" s="104"/>
      <c r="F2434" s="104"/>
      <c r="G2434" s="104"/>
      <c r="H2434" s="6"/>
      <c r="I2434" s="6"/>
      <c r="J2434" s="66"/>
    </row>
    <row r="2435" spans="1:10" x14ac:dyDescent="0.25">
      <c r="A2435" s="5"/>
      <c r="B2435" s="6"/>
      <c r="C2435" s="104"/>
      <c r="D2435" s="104"/>
      <c r="E2435" s="104"/>
      <c r="F2435" s="104"/>
      <c r="G2435" s="104"/>
      <c r="H2435" s="6"/>
      <c r="I2435" s="6"/>
      <c r="J2435" s="66"/>
    </row>
    <row r="2436" spans="1:10" x14ac:dyDescent="0.25">
      <c r="A2436" s="5"/>
      <c r="B2436" s="6"/>
      <c r="C2436" s="104"/>
      <c r="D2436" s="104"/>
      <c r="E2436" s="104"/>
      <c r="F2436" s="104"/>
      <c r="G2436" s="104"/>
      <c r="H2436" s="6"/>
      <c r="I2436" s="6"/>
      <c r="J2436" s="66"/>
    </row>
    <row r="2437" spans="1:10" x14ac:dyDescent="0.25">
      <c r="A2437" s="5"/>
      <c r="B2437" s="6"/>
      <c r="C2437" s="104"/>
      <c r="D2437" s="104"/>
      <c r="E2437" s="104"/>
      <c r="F2437" s="104"/>
      <c r="G2437" s="104"/>
      <c r="H2437" s="6"/>
      <c r="I2437" s="6"/>
      <c r="J2437" s="66"/>
    </row>
    <row r="2438" spans="1:10" x14ac:dyDescent="0.25">
      <c r="A2438" s="5"/>
      <c r="B2438" s="6"/>
      <c r="C2438" s="104"/>
      <c r="D2438" s="104"/>
      <c r="E2438" s="104"/>
      <c r="F2438" s="104"/>
      <c r="G2438" s="104"/>
      <c r="H2438" s="6"/>
      <c r="I2438" s="6"/>
      <c r="J2438" s="66"/>
    </row>
    <row r="2439" spans="1:10" x14ac:dyDescent="0.25">
      <c r="A2439" s="5"/>
      <c r="B2439" s="6"/>
      <c r="C2439" s="104"/>
      <c r="D2439" s="104"/>
      <c r="E2439" s="104"/>
      <c r="F2439" s="104"/>
      <c r="G2439" s="104"/>
      <c r="H2439" s="6"/>
      <c r="I2439" s="6"/>
      <c r="J2439" s="66"/>
    </row>
    <row r="2440" spans="1:10" x14ac:dyDescent="0.25">
      <c r="A2440" s="5"/>
      <c r="B2440" s="6"/>
      <c r="C2440" s="104"/>
      <c r="D2440" s="104"/>
      <c r="E2440" s="104"/>
      <c r="F2440" s="104"/>
      <c r="G2440" s="104"/>
      <c r="H2440" s="6"/>
      <c r="I2440" s="6"/>
      <c r="J2440" s="66"/>
    </row>
    <row r="2441" spans="1:10" x14ac:dyDescent="0.25">
      <c r="A2441" s="5"/>
      <c r="B2441" s="6"/>
      <c r="C2441" s="104"/>
      <c r="D2441" s="104"/>
      <c r="E2441" s="104"/>
      <c r="F2441" s="104"/>
      <c r="G2441" s="104"/>
      <c r="H2441" s="6"/>
      <c r="I2441" s="6"/>
      <c r="J2441" s="66"/>
    </row>
    <row r="2442" spans="1:10" x14ac:dyDescent="0.25">
      <c r="A2442" s="5"/>
      <c r="B2442" s="6"/>
      <c r="C2442" s="104"/>
      <c r="D2442" s="104"/>
      <c r="E2442" s="104"/>
      <c r="F2442" s="104"/>
      <c r="G2442" s="104"/>
      <c r="H2442" s="6"/>
      <c r="I2442" s="6"/>
      <c r="J2442" s="66"/>
    </row>
    <row r="2443" spans="1:10" x14ac:dyDescent="0.25">
      <c r="A2443" s="5"/>
      <c r="B2443" s="6"/>
      <c r="C2443" s="104"/>
      <c r="D2443" s="104"/>
      <c r="E2443" s="104"/>
      <c r="F2443" s="104"/>
      <c r="G2443" s="104"/>
      <c r="H2443" s="6"/>
      <c r="I2443" s="6"/>
      <c r="J2443" s="66"/>
    </row>
    <row r="2444" spans="1:10" x14ac:dyDescent="0.25">
      <c r="A2444" s="5"/>
      <c r="B2444" s="6"/>
      <c r="C2444" s="104"/>
      <c r="D2444" s="104"/>
      <c r="E2444" s="104"/>
      <c r="F2444" s="104"/>
      <c r="G2444" s="104"/>
      <c r="H2444" s="6"/>
      <c r="I2444" s="6"/>
      <c r="J2444" s="66"/>
    </row>
    <row r="2445" spans="1:10" x14ac:dyDescent="0.25">
      <c r="A2445" s="5"/>
      <c r="B2445" s="6"/>
      <c r="C2445" s="104"/>
      <c r="D2445" s="104"/>
      <c r="E2445" s="104"/>
      <c r="F2445" s="104"/>
      <c r="G2445" s="104"/>
      <c r="H2445" s="6"/>
      <c r="I2445" s="6"/>
      <c r="J2445" s="66"/>
    </row>
    <row r="2446" spans="1:10" x14ac:dyDescent="0.25">
      <c r="A2446" s="5"/>
      <c r="B2446" s="6"/>
      <c r="C2446" s="104"/>
      <c r="D2446" s="104"/>
      <c r="E2446" s="104"/>
      <c r="F2446" s="104"/>
      <c r="G2446" s="104"/>
      <c r="H2446" s="6"/>
      <c r="I2446" s="6"/>
      <c r="J2446" s="66"/>
    </row>
    <row r="2447" spans="1:10" x14ac:dyDescent="0.25">
      <c r="A2447" s="5"/>
      <c r="B2447" s="6"/>
      <c r="C2447" s="104"/>
      <c r="D2447" s="104"/>
      <c r="E2447" s="104"/>
      <c r="F2447" s="104"/>
      <c r="G2447" s="104"/>
      <c r="H2447" s="6"/>
      <c r="I2447" s="6"/>
      <c r="J2447" s="66"/>
    </row>
    <row r="2448" spans="1:10" x14ac:dyDescent="0.25">
      <c r="A2448" s="5"/>
      <c r="B2448" s="6"/>
      <c r="C2448" s="104"/>
      <c r="D2448" s="104"/>
      <c r="E2448" s="104"/>
      <c r="F2448" s="104"/>
      <c r="G2448" s="104"/>
      <c r="H2448" s="6"/>
      <c r="I2448" s="6"/>
      <c r="J2448" s="66"/>
    </row>
    <row r="2449" spans="1:10" x14ac:dyDescent="0.25">
      <c r="A2449" s="5"/>
      <c r="B2449" s="6"/>
      <c r="C2449" s="104"/>
      <c r="D2449" s="104"/>
      <c r="E2449" s="104"/>
      <c r="F2449" s="104"/>
      <c r="G2449" s="104"/>
      <c r="H2449" s="6"/>
      <c r="I2449" s="6"/>
      <c r="J2449" s="66"/>
    </row>
    <row r="2450" spans="1:10" x14ac:dyDescent="0.25">
      <c r="A2450" s="5"/>
      <c r="B2450" s="6"/>
      <c r="C2450" s="104"/>
      <c r="D2450" s="104"/>
      <c r="E2450" s="104"/>
      <c r="F2450" s="104"/>
      <c r="G2450" s="104"/>
      <c r="H2450" s="6"/>
      <c r="I2450" s="6"/>
      <c r="J2450" s="66"/>
    </row>
    <row r="2451" spans="1:10" x14ac:dyDescent="0.25">
      <c r="A2451" s="5"/>
      <c r="B2451" s="6"/>
      <c r="C2451" s="104"/>
      <c r="D2451" s="104"/>
      <c r="E2451" s="104"/>
      <c r="F2451" s="104"/>
      <c r="G2451" s="104"/>
      <c r="H2451" s="6"/>
      <c r="I2451" s="6"/>
      <c r="J2451" s="66"/>
    </row>
    <row r="2452" spans="1:10" x14ac:dyDescent="0.25">
      <c r="A2452" s="5"/>
      <c r="B2452" s="6"/>
      <c r="C2452" s="104"/>
      <c r="D2452" s="104"/>
      <c r="E2452" s="104"/>
      <c r="F2452" s="104"/>
      <c r="G2452" s="104"/>
      <c r="H2452" s="6"/>
      <c r="I2452" s="6"/>
      <c r="J2452" s="66"/>
    </row>
    <row r="2453" spans="1:10" x14ac:dyDescent="0.25">
      <c r="A2453" s="5"/>
      <c r="B2453" s="6"/>
      <c r="C2453" s="104"/>
      <c r="D2453" s="104"/>
      <c r="E2453" s="104"/>
      <c r="F2453" s="104"/>
      <c r="G2453" s="104"/>
      <c r="H2453" s="6"/>
      <c r="I2453" s="6"/>
      <c r="J2453" s="66"/>
    </row>
    <row r="2454" spans="1:10" x14ac:dyDescent="0.25">
      <c r="A2454" s="5"/>
      <c r="B2454" s="6"/>
      <c r="C2454" s="104"/>
      <c r="D2454" s="104"/>
      <c r="E2454" s="104"/>
      <c r="F2454" s="104"/>
      <c r="G2454" s="104"/>
      <c r="H2454" s="6"/>
      <c r="I2454" s="6"/>
      <c r="J2454" s="66"/>
    </row>
    <row r="2455" spans="1:10" x14ac:dyDescent="0.25">
      <c r="A2455" s="5"/>
      <c r="B2455" s="6"/>
      <c r="C2455" s="104"/>
      <c r="D2455" s="104"/>
      <c r="E2455" s="104"/>
      <c r="F2455" s="104"/>
      <c r="G2455" s="104"/>
      <c r="H2455" s="6"/>
      <c r="I2455" s="6"/>
      <c r="J2455" s="66"/>
    </row>
    <row r="2456" spans="1:10" x14ac:dyDescent="0.25">
      <c r="A2456" s="5"/>
      <c r="B2456" s="6"/>
      <c r="C2456" s="104"/>
      <c r="D2456" s="104"/>
      <c r="E2456" s="104"/>
      <c r="F2456" s="104"/>
      <c r="G2456" s="104"/>
      <c r="H2456" s="6"/>
      <c r="I2456" s="6"/>
      <c r="J2456" s="66"/>
    </row>
    <row r="2457" spans="1:10" x14ac:dyDescent="0.25">
      <c r="A2457" s="5"/>
      <c r="B2457" s="6"/>
      <c r="C2457" s="104"/>
      <c r="D2457" s="104"/>
      <c r="E2457" s="104"/>
      <c r="F2457" s="104"/>
      <c r="G2457" s="104"/>
      <c r="H2457" s="6"/>
      <c r="I2457" s="6"/>
      <c r="J2457" s="66"/>
    </row>
    <row r="2458" spans="1:10" x14ac:dyDescent="0.25">
      <c r="A2458" s="5"/>
      <c r="B2458" s="6"/>
      <c r="C2458" s="104"/>
      <c r="D2458" s="104"/>
      <c r="E2458" s="104"/>
      <c r="F2458" s="104"/>
      <c r="G2458" s="104"/>
      <c r="H2458" s="6"/>
      <c r="I2458" s="6"/>
      <c r="J2458" s="66"/>
    </row>
    <row r="2459" spans="1:10" x14ac:dyDescent="0.25">
      <c r="A2459" s="5"/>
      <c r="B2459" s="6"/>
      <c r="C2459" s="104"/>
      <c r="D2459" s="104"/>
      <c r="E2459" s="104"/>
      <c r="F2459" s="104"/>
      <c r="G2459" s="104"/>
      <c r="H2459" s="6"/>
      <c r="I2459" s="6"/>
      <c r="J2459" s="66"/>
    </row>
    <row r="2460" spans="1:10" x14ac:dyDescent="0.25">
      <c r="A2460" s="5"/>
      <c r="B2460" s="6"/>
      <c r="C2460" s="104"/>
      <c r="D2460" s="104"/>
      <c r="E2460" s="104"/>
      <c r="F2460" s="104"/>
      <c r="G2460" s="104"/>
      <c r="H2460" s="6"/>
      <c r="I2460" s="6"/>
      <c r="J2460" s="66"/>
    </row>
    <row r="2461" spans="1:10" x14ac:dyDescent="0.25">
      <c r="A2461" s="5"/>
      <c r="B2461" s="6"/>
      <c r="C2461" s="104"/>
      <c r="D2461" s="104"/>
      <c r="E2461" s="104"/>
      <c r="F2461" s="104"/>
      <c r="G2461" s="104"/>
      <c r="H2461" s="6"/>
      <c r="I2461" s="6"/>
      <c r="J2461" s="66"/>
    </row>
    <row r="2462" spans="1:10" x14ac:dyDescent="0.25">
      <c r="A2462" s="5"/>
      <c r="B2462" s="6"/>
      <c r="C2462" s="104"/>
      <c r="D2462" s="104"/>
      <c r="E2462" s="104"/>
      <c r="F2462" s="104"/>
      <c r="G2462" s="104"/>
      <c r="H2462" s="6"/>
      <c r="I2462" s="6"/>
      <c r="J2462" s="66"/>
    </row>
    <row r="2463" spans="1:10" x14ac:dyDescent="0.25">
      <c r="A2463" s="5"/>
      <c r="B2463" s="6"/>
      <c r="C2463" s="104"/>
      <c r="D2463" s="104"/>
      <c r="E2463" s="104"/>
      <c r="F2463" s="104"/>
      <c r="G2463" s="104"/>
      <c r="H2463" s="6"/>
      <c r="I2463" s="6"/>
      <c r="J2463" s="66"/>
    </row>
    <row r="2464" spans="1:10" x14ac:dyDescent="0.25">
      <c r="A2464" s="5"/>
      <c r="B2464" s="6"/>
      <c r="C2464" s="104"/>
      <c r="D2464" s="104"/>
      <c r="E2464" s="104"/>
      <c r="F2464" s="104"/>
      <c r="G2464" s="104"/>
      <c r="H2464" s="6"/>
      <c r="I2464" s="6"/>
      <c r="J2464" s="66"/>
    </row>
    <row r="2465" spans="1:10" x14ac:dyDescent="0.25">
      <c r="A2465" s="5"/>
      <c r="B2465" s="6"/>
      <c r="C2465" s="104"/>
      <c r="D2465" s="104"/>
      <c r="E2465" s="104"/>
      <c r="F2465" s="104"/>
      <c r="G2465" s="104"/>
      <c r="H2465" s="6"/>
      <c r="I2465" s="6"/>
      <c r="J2465" s="66"/>
    </row>
    <row r="2466" spans="1:10" x14ac:dyDescent="0.25">
      <c r="A2466" s="5"/>
      <c r="B2466" s="6"/>
      <c r="C2466" s="104"/>
      <c r="D2466" s="104"/>
      <c r="E2466" s="104"/>
      <c r="F2466" s="104"/>
      <c r="G2466" s="104"/>
      <c r="H2466" s="6"/>
      <c r="I2466" s="6"/>
      <c r="J2466" s="66"/>
    </row>
    <row r="2467" spans="1:10" x14ac:dyDescent="0.25">
      <c r="A2467" s="5"/>
      <c r="B2467" s="6"/>
      <c r="C2467" s="104"/>
      <c r="D2467" s="104"/>
      <c r="E2467" s="104"/>
      <c r="F2467" s="104"/>
      <c r="G2467" s="104"/>
      <c r="H2467" s="6"/>
      <c r="I2467" s="6"/>
      <c r="J2467" s="66"/>
    </row>
    <row r="2468" spans="1:10" x14ac:dyDescent="0.25">
      <c r="A2468" s="5"/>
      <c r="B2468" s="6"/>
      <c r="C2468" s="104"/>
      <c r="D2468" s="104"/>
      <c r="E2468" s="104"/>
      <c r="F2468" s="104"/>
      <c r="G2468" s="104"/>
      <c r="H2468" s="6"/>
      <c r="I2468" s="6"/>
      <c r="J2468" s="66"/>
    </row>
    <row r="2469" spans="1:10" x14ac:dyDescent="0.25">
      <c r="A2469" s="5"/>
      <c r="B2469" s="6"/>
      <c r="C2469" s="104"/>
      <c r="D2469" s="104"/>
      <c r="E2469" s="104"/>
      <c r="F2469" s="104"/>
      <c r="G2469" s="104"/>
      <c r="H2469" s="6"/>
      <c r="I2469" s="6"/>
      <c r="J2469" s="66"/>
    </row>
    <row r="2470" spans="1:10" x14ac:dyDescent="0.25">
      <c r="A2470" s="5"/>
      <c r="B2470" s="6"/>
      <c r="C2470" s="104"/>
      <c r="D2470" s="104"/>
      <c r="E2470" s="104"/>
      <c r="F2470" s="104"/>
      <c r="G2470" s="104"/>
      <c r="H2470" s="6"/>
      <c r="I2470" s="6"/>
      <c r="J2470" s="66"/>
    </row>
    <row r="2471" spans="1:10" x14ac:dyDescent="0.25">
      <c r="A2471" s="5"/>
      <c r="B2471" s="6"/>
      <c r="C2471" s="104"/>
      <c r="D2471" s="104"/>
      <c r="E2471" s="104"/>
      <c r="F2471" s="104"/>
      <c r="G2471" s="104"/>
      <c r="H2471" s="6"/>
      <c r="I2471" s="6"/>
      <c r="J2471" s="66"/>
    </row>
    <row r="2472" spans="1:10" x14ac:dyDescent="0.25">
      <c r="A2472" s="5"/>
      <c r="B2472" s="6"/>
      <c r="C2472" s="104"/>
      <c r="D2472" s="104"/>
      <c r="E2472" s="104"/>
      <c r="F2472" s="104"/>
      <c r="G2472" s="104"/>
      <c r="H2472" s="6"/>
      <c r="I2472" s="6"/>
      <c r="J2472" s="66"/>
    </row>
    <row r="2473" spans="1:10" x14ac:dyDescent="0.25">
      <c r="A2473" s="5"/>
      <c r="B2473" s="6"/>
      <c r="C2473" s="104"/>
      <c r="D2473" s="104"/>
      <c r="E2473" s="104"/>
      <c r="F2473" s="104"/>
      <c r="G2473" s="104"/>
      <c r="H2473" s="6"/>
      <c r="I2473" s="6"/>
      <c r="J2473" s="66"/>
    </row>
    <row r="2474" spans="1:10" x14ac:dyDescent="0.25">
      <c r="A2474" s="5"/>
      <c r="B2474" s="6"/>
      <c r="C2474" s="104"/>
      <c r="D2474" s="104"/>
      <c r="E2474" s="104"/>
      <c r="F2474" s="104"/>
      <c r="G2474" s="104"/>
      <c r="H2474" s="6"/>
      <c r="I2474" s="6"/>
      <c r="J2474" s="66"/>
    </row>
    <row r="2475" spans="1:10" x14ac:dyDescent="0.25">
      <c r="A2475" s="5"/>
      <c r="B2475" s="6"/>
      <c r="C2475" s="104"/>
      <c r="D2475" s="104"/>
      <c r="E2475" s="104"/>
      <c r="F2475" s="104"/>
      <c r="G2475" s="104"/>
      <c r="H2475" s="6"/>
      <c r="I2475" s="6"/>
      <c r="J2475" s="66"/>
    </row>
    <row r="2476" spans="1:10" x14ac:dyDescent="0.25">
      <c r="A2476" s="5"/>
      <c r="B2476" s="6"/>
      <c r="C2476" s="104"/>
      <c r="D2476" s="104"/>
      <c r="E2476" s="104"/>
      <c r="F2476" s="104"/>
      <c r="G2476" s="104"/>
      <c r="H2476" s="6"/>
      <c r="I2476" s="6"/>
      <c r="J2476" s="66"/>
    </row>
    <row r="2477" spans="1:10" x14ac:dyDescent="0.25">
      <c r="A2477" s="5"/>
      <c r="B2477" s="6"/>
      <c r="C2477" s="104"/>
      <c r="D2477" s="104"/>
      <c r="E2477" s="104"/>
      <c r="F2477" s="104"/>
      <c r="G2477" s="104"/>
      <c r="H2477" s="6"/>
      <c r="I2477" s="6"/>
      <c r="J2477" s="66"/>
    </row>
    <row r="2478" spans="1:10" x14ac:dyDescent="0.25">
      <c r="A2478" s="5"/>
      <c r="B2478" s="6"/>
      <c r="C2478" s="104"/>
      <c r="D2478" s="104"/>
      <c r="E2478" s="104"/>
      <c r="F2478" s="104"/>
      <c r="G2478" s="104"/>
      <c r="H2478" s="6"/>
      <c r="I2478" s="6"/>
      <c r="J2478" s="66"/>
    </row>
    <row r="2479" spans="1:10" x14ac:dyDescent="0.25">
      <c r="A2479" s="5"/>
      <c r="B2479" s="6"/>
      <c r="C2479" s="104"/>
      <c r="D2479" s="104"/>
      <c r="E2479" s="104"/>
      <c r="F2479" s="104"/>
      <c r="G2479" s="104"/>
      <c r="H2479" s="6"/>
      <c r="I2479" s="6"/>
      <c r="J2479" s="66"/>
    </row>
    <row r="2480" spans="1:10" x14ac:dyDescent="0.25">
      <c r="A2480" s="5"/>
      <c r="B2480" s="6"/>
      <c r="C2480" s="104"/>
      <c r="D2480" s="104"/>
      <c r="E2480" s="104"/>
      <c r="F2480" s="104"/>
      <c r="G2480" s="104"/>
      <c r="H2480" s="6"/>
      <c r="I2480" s="6"/>
      <c r="J2480" s="66"/>
    </row>
    <row r="2481" spans="1:10" x14ac:dyDescent="0.25">
      <c r="A2481" s="5"/>
      <c r="B2481" s="6"/>
      <c r="C2481" s="104"/>
      <c r="D2481" s="104"/>
      <c r="E2481" s="104"/>
      <c r="F2481" s="104"/>
      <c r="G2481" s="104"/>
      <c r="H2481" s="6"/>
      <c r="I2481" s="6"/>
      <c r="J2481" s="66"/>
    </row>
    <row r="2482" spans="1:10" x14ac:dyDescent="0.25">
      <c r="A2482" s="5"/>
      <c r="B2482" s="6"/>
      <c r="C2482" s="104"/>
      <c r="D2482" s="104"/>
      <c r="E2482" s="104"/>
      <c r="F2482" s="104"/>
      <c r="G2482" s="104"/>
      <c r="H2482" s="6"/>
      <c r="I2482" s="6"/>
      <c r="J2482" s="66"/>
    </row>
    <row r="2483" spans="1:10" x14ac:dyDescent="0.25">
      <c r="A2483" s="5"/>
      <c r="B2483" s="6"/>
      <c r="C2483" s="104"/>
      <c r="D2483" s="104"/>
      <c r="E2483" s="104"/>
      <c r="F2483" s="104"/>
      <c r="G2483" s="104"/>
      <c r="H2483" s="6"/>
      <c r="I2483" s="6"/>
      <c r="J2483" s="66"/>
    </row>
    <row r="2484" spans="1:10" x14ac:dyDescent="0.25">
      <c r="A2484" s="5"/>
      <c r="B2484" s="6"/>
      <c r="C2484" s="104"/>
      <c r="D2484" s="104"/>
      <c r="E2484" s="104"/>
      <c r="F2484" s="104"/>
      <c r="G2484" s="104"/>
      <c r="H2484" s="6"/>
      <c r="I2484" s="6"/>
      <c r="J2484" s="66"/>
    </row>
    <row r="2485" spans="1:10" x14ac:dyDescent="0.25">
      <c r="A2485" s="5"/>
      <c r="B2485" s="6"/>
      <c r="C2485" s="104"/>
      <c r="D2485" s="104"/>
      <c r="E2485" s="104"/>
      <c r="F2485" s="104"/>
      <c r="G2485" s="104"/>
      <c r="H2485" s="6"/>
      <c r="I2485" s="6"/>
      <c r="J2485" s="66"/>
    </row>
    <row r="2486" spans="1:10" x14ac:dyDescent="0.25">
      <c r="A2486" s="5"/>
      <c r="B2486" s="6"/>
      <c r="C2486" s="104"/>
      <c r="D2486" s="104"/>
      <c r="E2486" s="104"/>
      <c r="F2486" s="104"/>
      <c r="G2486" s="104"/>
      <c r="H2486" s="6"/>
      <c r="I2486" s="6"/>
      <c r="J2486" s="66"/>
    </row>
    <row r="2487" spans="1:10" x14ac:dyDescent="0.25">
      <c r="A2487" s="5"/>
      <c r="B2487" s="6"/>
      <c r="C2487" s="104"/>
      <c r="D2487" s="104"/>
      <c r="E2487" s="104"/>
      <c r="F2487" s="104"/>
      <c r="G2487" s="104"/>
      <c r="H2487" s="6"/>
      <c r="I2487" s="6"/>
      <c r="J2487" s="66"/>
    </row>
    <row r="2488" spans="1:10" x14ac:dyDescent="0.25">
      <c r="A2488" s="5"/>
      <c r="B2488" s="6"/>
      <c r="C2488" s="104"/>
      <c r="D2488" s="104"/>
      <c r="E2488" s="104"/>
      <c r="F2488" s="104"/>
      <c r="G2488" s="104"/>
      <c r="H2488" s="6"/>
      <c r="I2488" s="6"/>
      <c r="J2488" s="66"/>
    </row>
    <row r="2489" spans="1:10" x14ac:dyDescent="0.25">
      <c r="A2489" s="5"/>
      <c r="B2489" s="6"/>
      <c r="C2489" s="104"/>
      <c r="D2489" s="104"/>
      <c r="E2489" s="104"/>
      <c r="F2489" s="104"/>
      <c r="G2489" s="104"/>
      <c r="H2489" s="6"/>
      <c r="I2489" s="6"/>
      <c r="J2489" s="66"/>
    </row>
    <row r="2490" spans="1:10" x14ac:dyDescent="0.25">
      <c r="A2490" s="5"/>
      <c r="B2490" s="6"/>
      <c r="C2490" s="104"/>
      <c r="D2490" s="104"/>
      <c r="E2490" s="104"/>
      <c r="F2490" s="104"/>
      <c r="G2490" s="104"/>
      <c r="H2490" s="6"/>
      <c r="I2490" s="6"/>
      <c r="J2490" s="66"/>
    </row>
    <row r="2491" spans="1:10" x14ac:dyDescent="0.25">
      <c r="A2491" s="5"/>
      <c r="B2491" s="6"/>
      <c r="C2491" s="104"/>
      <c r="D2491" s="104"/>
      <c r="E2491" s="104"/>
      <c r="F2491" s="104"/>
      <c r="G2491" s="104"/>
      <c r="H2491" s="6"/>
      <c r="I2491" s="6"/>
      <c r="J2491" s="66"/>
    </row>
    <row r="2492" spans="1:10" x14ac:dyDescent="0.25">
      <c r="A2492" s="5"/>
      <c r="B2492" s="6"/>
      <c r="C2492" s="104"/>
      <c r="D2492" s="104"/>
      <c r="E2492" s="104"/>
      <c r="F2492" s="104"/>
      <c r="G2492" s="104"/>
      <c r="H2492" s="6"/>
      <c r="I2492" s="6"/>
      <c r="J2492" s="66"/>
    </row>
    <row r="2493" spans="1:10" x14ac:dyDescent="0.25">
      <c r="A2493" s="5"/>
      <c r="B2493" s="6"/>
      <c r="C2493" s="104"/>
      <c r="D2493" s="104"/>
      <c r="E2493" s="104"/>
      <c r="F2493" s="104"/>
      <c r="G2493" s="104"/>
      <c r="H2493" s="6"/>
      <c r="I2493" s="6"/>
      <c r="J2493" s="66"/>
    </row>
    <row r="2494" spans="1:10" x14ac:dyDescent="0.25">
      <c r="A2494" s="5"/>
      <c r="B2494" s="6"/>
      <c r="C2494" s="104"/>
      <c r="D2494" s="104"/>
      <c r="E2494" s="104"/>
      <c r="F2494" s="104"/>
      <c r="G2494" s="104"/>
      <c r="H2494" s="6"/>
      <c r="I2494" s="6"/>
      <c r="J2494" s="66"/>
    </row>
    <row r="2495" spans="1:10" x14ac:dyDescent="0.25">
      <c r="A2495" s="5"/>
      <c r="B2495" s="6"/>
      <c r="C2495" s="104"/>
      <c r="D2495" s="104"/>
      <c r="E2495" s="104"/>
      <c r="F2495" s="104"/>
      <c r="G2495" s="104"/>
      <c r="H2495" s="6"/>
      <c r="I2495" s="6"/>
      <c r="J2495" s="66"/>
    </row>
    <row r="2496" spans="1:10" x14ac:dyDescent="0.25">
      <c r="A2496" s="5"/>
      <c r="B2496" s="6"/>
      <c r="C2496" s="104"/>
      <c r="D2496" s="104"/>
      <c r="E2496" s="104"/>
      <c r="F2496" s="104"/>
      <c r="G2496" s="104"/>
      <c r="H2496" s="6"/>
      <c r="I2496" s="6"/>
      <c r="J2496" s="66"/>
    </row>
    <row r="2497" spans="1:10" x14ac:dyDescent="0.25">
      <c r="A2497" s="5"/>
      <c r="B2497" s="6"/>
      <c r="C2497" s="104"/>
      <c r="D2497" s="104"/>
      <c r="E2497" s="104"/>
      <c r="F2497" s="104"/>
      <c r="G2497" s="104"/>
      <c r="H2497" s="6"/>
      <c r="I2497" s="6"/>
      <c r="J2497" s="66"/>
    </row>
    <row r="2498" spans="1:10" x14ac:dyDescent="0.25">
      <c r="A2498" s="5"/>
      <c r="B2498" s="6"/>
      <c r="C2498" s="104"/>
      <c r="D2498" s="104"/>
      <c r="E2498" s="104"/>
      <c r="F2498" s="104"/>
      <c r="G2498" s="104"/>
      <c r="H2498" s="6"/>
      <c r="I2498" s="6"/>
      <c r="J2498" s="66"/>
    </row>
    <row r="2499" spans="1:10" x14ac:dyDescent="0.25">
      <c r="A2499" s="5"/>
      <c r="B2499" s="6"/>
      <c r="C2499" s="104"/>
      <c r="D2499" s="104"/>
      <c r="E2499" s="104"/>
      <c r="F2499" s="104"/>
      <c r="G2499" s="104"/>
      <c r="H2499" s="6"/>
      <c r="I2499" s="6"/>
      <c r="J2499" s="66"/>
    </row>
    <row r="2500" spans="1:10" x14ac:dyDescent="0.25">
      <c r="A2500" s="5"/>
      <c r="B2500" s="6"/>
      <c r="C2500" s="104"/>
      <c r="D2500" s="104"/>
      <c r="E2500" s="104"/>
      <c r="F2500" s="104"/>
      <c r="G2500" s="104"/>
      <c r="H2500" s="6"/>
      <c r="I2500" s="6"/>
      <c r="J2500" s="66"/>
    </row>
    <row r="2501" spans="1:10" x14ac:dyDescent="0.25">
      <c r="A2501" s="5"/>
      <c r="B2501" s="6"/>
      <c r="C2501" s="104"/>
      <c r="D2501" s="104"/>
      <c r="E2501" s="104"/>
      <c r="F2501" s="104"/>
      <c r="G2501" s="104"/>
      <c r="H2501" s="6"/>
      <c r="I2501" s="6"/>
      <c r="J2501" s="66"/>
    </row>
    <row r="2502" spans="1:10" x14ac:dyDescent="0.25">
      <c r="A2502" s="5"/>
      <c r="B2502" s="6"/>
      <c r="C2502" s="104"/>
      <c r="D2502" s="104"/>
      <c r="E2502" s="104"/>
      <c r="F2502" s="104"/>
      <c r="G2502" s="104"/>
      <c r="H2502" s="6"/>
      <c r="I2502" s="6"/>
      <c r="J2502" s="66"/>
    </row>
    <row r="2503" spans="1:10" x14ac:dyDescent="0.25">
      <c r="A2503" s="5"/>
      <c r="B2503" s="6"/>
      <c r="C2503" s="104"/>
      <c r="D2503" s="104"/>
      <c r="E2503" s="104"/>
      <c r="F2503" s="104"/>
      <c r="G2503" s="104"/>
      <c r="H2503" s="6"/>
      <c r="I2503" s="6"/>
      <c r="J2503" s="66"/>
    </row>
    <row r="2504" spans="1:10" x14ac:dyDescent="0.25">
      <c r="A2504" s="5"/>
      <c r="B2504" s="6"/>
      <c r="C2504" s="104"/>
      <c r="D2504" s="104"/>
      <c r="E2504" s="104"/>
      <c r="F2504" s="104"/>
      <c r="G2504" s="104"/>
      <c r="H2504" s="6"/>
      <c r="I2504" s="6"/>
      <c r="J2504" s="66"/>
    </row>
    <row r="2505" spans="1:10" x14ac:dyDescent="0.25">
      <c r="A2505" s="5"/>
      <c r="B2505" s="6"/>
      <c r="C2505" s="104"/>
      <c r="D2505" s="104"/>
      <c r="E2505" s="104"/>
      <c r="F2505" s="104"/>
      <c r="G2505" s="104"/>
      <c r="H2505" s="6"/>
      <c r="I2505" s="6"/>
      <c r="J2505" s="66"/>
    </row>
    <row r="2506" spans="1:10" x14ac:dyDescent="0.25">
      <c r="A2506" s="5"/>
      <c r="B2506" s="6"/>
      <c r="C2506" s="104"/>
      <c r="D2506" s="104"/>
      <c r="E2506" s="104"/>
      <c r="F2506" s="104"/>
      <c r="G2506" s="104"/>
      <c r="H2506" s="6"/>
      <c r="I2506" s="6"/>
      <c r="J2506" s="66"/>
    </row>
    <row r="2507" spans="1:10" x14ac:dyDescent="0.25">
      <c r="A2507" s="5"/>
      <c r="B2507" s="6"/>
      <c r="C2507" s="104"/>
      <c r="D2507" s="104"/>
      <c r="E2507" s="104"/>
      <c r="F2507" s="104"/>
      <c r="G2507" s="104"/>
      <c r="H2507" s="6"/>
      <c r="I2507" s="6"/>
      <c r="J2507" s="66"/>
    </row>
    <row r="2508" spans="1:10" x14ac:dyDescent="0.25">
      <c r="A2508" s="5"/>
      <c r="B2508" s="6"/>
      <c r="C2508" s="104"/>
      <c r="D2508" s="104"/>
      <c r="E2508" s="104"/>
      <c r="F2508" s="104"/>
      <c r="G2508" s="104"/>
      <c r="H2508" s="6"/>
      <c r="I2508" s="6"/>
      <c r="J2508" s="66"/>
    </row>
    <row r="2509" spans="1:10" x14ac:dyDescent="0.25">
      <c r="A2509" s="5"/>
      <c r="B2509" s="6"/>
      <c r="C2509" s="104"/>
      <c r="D2509" s="104"/>
      <c r="E2509" s="104"/>
      <c r="F2509" s="104"/>
      <c r="G2509" s="104"/>
      <c r="H2509" s="6"/>
      <c r="I2509" s="6"/>
      <c r="J2509" s="66"/>
    </row>
    <row r="2510" spans="1:10" x14ac:dyDescent="0.25">
      <c r="A2510" s="5"/>
      <c r="B2510" s="6"/>
      <c r="C2510" s="104"/>
      <c r="D2510" s="104"/>
      <c r="E2510" s="104"/>
      <c r="F2510" s="104"/>
      <c r="G2510" s="104"/>
      <c r="H2510" s="6"/>
      <c r="I2510" s="6"/>
      <c r="J2510" s="66"/>
    </row>
    <row r="2511" spans="1:10" x14ac:dyDescent="0.25">
      <c r="A2511" s="5"/>
      <c r="B2511" s="6"/>
      <c r="C2511" s="104"/>
      <c r="D2511" s="104"/>
      <c r="E2511" s="104"/>
      <c r="F2511" s="104"/>
      <c r="G2511" s="104"/>
      <c r="H2511" s="6"/>
      <c r="I2511" s="6"/>
      <c r="J2511" s="66"/>
    </row>
    <row r="2512" spans="1:10" x14ac:dyDescent="0.25">
      <c r="A2512" s="5"/>
      <c r="B2512" s="6"/>
      <c r="C2512" s="104"/>
      <c r="D2512" s="104"/>
      <c r="E2512" s="104"/>
      <c r="F2512" s="104"/>
      <c r="G2512" s="104"/>
      <c r="H2512" s="6"/>
      <c r="I2512" s="6"/>
      <c r="J2512" s="66"/>
    </row>
    <row r="2513" spans="1:10" x14ac:dyDescent="0.25">
      <c r="A2513" s="5"/>
      <c r="B2513" s="6"/>
      <c r="C2513" s="104"/>
      <c r="D2513" s="104"/>
      <c r="E2513" s="104"/>
      <c r="F2513" s="104"/>
      <c r="G2513" s="104"/>
      <c r="H2513" s="6"/>
      <c r="I2513" s="6"/>
      <c r="J2513" s="66"/>
    </row>
    <row r="2514" spans="1:10" x14ac:dyDescent="0.25">
      <c r="A2514" s="5"/>
      <c r="B2514" s="6"/>
      <c r="C2514" s="104"/>
      <c r="D2514" s="104"/>
      <c r="E2514" s="104"/>
      <c r="F2514" s="104"/>
      <c r="G2514" s="104"/>
      <c r="H2514" s="6"/>
      <c r="I2514" s="6"/>
      <c r="J2514" s="66"/>
    </row>
    <row r="2515" spans="1:10" x14ac:dyDescent="0.25">
      <c r="A2515" s="5"/>
      <c r="B2515" s="6"/>
      <c r="C2515" s="104"/>
      <c r="D2515" s="104"/>
      <c r="E2515" s="104"/>
      <c r="F2515" s="104"/>
      <c r="G2515" s="104"/>
      <c r="H2515" s="6"/>
      <c r="I2515" s="6"/>
      <c r="J2515" s="66"/>
    </row>
    <row r="2516" spans="1:10" x14ac:dyDescent="0.25">
      <c r="A2516" s="5"/>
      <c r="B2516" s="6"/>
      <c r="C2516" s="104"/>
      <c r="D2516" s="104"/>
      <c r="E2516" s="104"/>
      <c r="F2516" s="104"/>
      <c r="G2516" s="104"/>
      <c r="H2516" s="6"/>
      <c r="I2516" s="6"/>
      <c r="J2516" s="66"/>
    </row>
    <row r="2517" spans="1:10" x14ac:dyDescent="0.25">
      <c r="A2517" s="5"/>
      <c r="B2517" s="6"/>
      <c r="C2517" s="104"/>
      <c r="D2517" s="104"/>
      <c r="E2517" s="104"/>
      <c r="F2517" s="104"/>
      <c r="G2517" s="104"/>
      <c r="H2517" s="6"/>
      <c r="I2517" s="6"/>
      <c r="J2517" s="66"/>
    </row>
    <row r="2518" spans="1:10" x14ac:dyDescent="0.25">
      <c r="A2518" s="5"/>
      <c r="B2518" s="6"/>
      <c r="C2518" s="104"/>
      <c r="D2518" s="104"/>
      <c r="E2518" s="104"/>
      <c r="F2518" s="104"/>
      <c r="G2518" s="104"/>
      <c r="H2518" s="6"/>
      <c r="I2518" s="6"/>
      <c r="J2518" s="66"/>
    </row>
    <row r="2519" spans="1:10" x14ac:dyDescent="0.25">
      <c r="A2519" s="5"/>
      <c r="B2519" s="6"/>
      <c r="C2519" s="104"/>
      <c r="D2519" s="104"/>
      <c r="E2519" s="104"/>
      <c r="F2519" s="104"/>
      <c r="G2519" s="104"/>
      <c r="H2519" s="6"/>
      <c r="I2519" s="6"/>
      <c r="J2519" s="66"/>
    </row>
    <row r="2520" spans="1:10" x14ac:dyDescent="0.25">
      <c r="A2520" s="5"/>
      <c r="B2520" s="6"/>
      <c r="C2520" s="104"/>
      <c r="D2520" s="104"/>
      <c r="E2520" s="104"/>
      <c r="F2520" s="104"/>
      <c r="G2520" s="104"/>
      <c r="H2520" s="6"/>
      <c r="I2520" s="6"/>
      <c r="J2520" s="66"/>
    </row>
    <row r="2521" spans="1:10" x14ac:dyDescent="0.25">
      <c r="A2521" s="5"/>
      <c r="B2521" s="6"/>
      <c r="C2521" s="104"/>
      <c r="D2521" s="104"/>
      <c r="E2521" s="104"/>
      <c r="F2521" s="104"/>
      <c r="G2521" s="104"/>
      <c r="H2521" s="6"/>
      <c r="I2521" s="6"/>
      <c r="J2521" s="66"/>
    </row>
    <row r="2522" spans="1:10" x14ac:dyDescent="0.25">
      <c r="A2522" s="5"/>
      <c r="B2522" s="6"/>
      <c r="C2522" s="104"/>
      <c r="D2522" s="104"/>
      <c r="E2522" s="104"/>
      <c r="F2522" s="104"/>
      <c r="G2522" s="104"/>
      <c r="H2522" s="6"/>
      <c r="I2522" s="6"/>
      <c r="J2522" s="66"/>
    </row>
    <row r="2523" spans="1:10" x14ac:dyDescent="0.25">
      <c r="A2523" s="5"/>
      <c r="B2523" s="6"/>
      <c r="C2523" s="104"/>
      <c r="D2523" s="104"/>
      <c r="E2523" s="104"/>
      <c r="F2523" s="104"/>
      <c r="G2523" s="104"/>
      <c r="H2523" s="6"/>
      <c r="I2523" s="6"/>
      <c r="J2523" s="66"/>
    </row>
    <row r="2524" spans="1:10" x14ac:dyDescent="0.25">
      <c r="A2524" s="5"/>
      <c r="B2524" s="6"/>
      <c r="C2524" s="104"/>
      <c r="D2524" s="104"/>
      <c r="E2524" s="104"/>
      <c r="F2524" s="104"/>
      <c r="G2524" s="104"/>
      <c r="H2524" s="6"/>
      <c r="I2524" s="6"/>
      <c r="J2524" s="66"/>
    </row>
    <row r="2525" spans="1:10" x14ac:dyDescent="0.25">
      <c r="A2525" s="5"/>
      <c r="B2525" s="6"/>
      <c r="C2525" s="104"/>
      <c r="D2525" s="104"/>
      <c r="E2525" s="104"/>
      <c r="F2525" s="104"/>
      <c r="G2525" s="104"/>
      <c r="H2525" s="6"/>
      <c r="I2525" s="6"/>
      <c r="J2525" s="66"/>
    </row>
    <row r="2526" spans="1:10" x14ac:dyDescent="0.25">
      <c r="A2526" s="5"/>
      <c r="B2526" s="6"/>
      <c r="C2526" s="104"/>
      <c r="D2526" s="104"/>
      <c r="E2526" s="104"/>
      <c r="F2526" s="104"/>
      <c r="G2526" s="104"/>
      <c r="H2526" s="6"/>
      <c r="I2526" s="6"/>
      <c r="J2526" s="66"/>
    </row>
    <row r="2527" spans="1:10" x14ac:dyDescent="0.25">
      <c r="A2527" s="5"/>
      <c r="B2527" s="6"/>
      <c r="C2527" s="104"/>
      <c r="D2527" s="104"/>
      <c r="E2527" s="104"/>
      <c r="F2527" s="104"/>
      <c r="G2527" s="104"/>
      <c r="H2527" s="6"/>
      <c r="I2527" s="6"/>
      <c r="J2527" s="66"/>
    </row>
    <row r="2528" spans="1:10" x14ac:dyDescent="0.25">
      <c r="A2528" s="5"/>
      <c r="B2528" s="6"/>
      <c r="C2528" s="104"/>
      <c r="D2528" s="104"/>
      <c r="E2528" s="104"/>
      <c r="F2528" s="104"/>
      <c r="G2528" s="104"/>
      <c r="H2528" s="6"/>
      <c r="I2528" s="6"/>
      <c r="J2528" s="66"/>
    </row>
    <row r="2529" spans="1:10" x14ac:dyDescent="0.25">
      <c r="A2529" s="5"/>
      <c r="B2529" s="6"/>
      <c r="C2529" s="104"/>
      <c r="D2529" s="104"/>
      <c r="E2529" s="104"/>
      <c r="F2529" s="104"/>
      <c r="G2529" s="104"/>
      <c r="H2529" s="6"/>
      <c r="I2529" s="6"/>
      <c r="J2529" s="66"/>
    </row>
    <row r="2530" spans="1:10" x14ac:dyDescent="0.25">
      <c r="A2530" s="5"/>
      <c r="B2530" s="6"/>
      <c r="C2530" s="104"/>
      <c r="D2530" s="104"/>
      <c r="E2530" s="104"/>
      <c r="F2530" s="104"/>
      <c r="G2530" s="104"/>
      <c r="H2530" s="6"/>
      <c r="I2530" s="6"/>
      <c r="J2530" s="66"/>
    </row>
    <row r="2531" spans="1:10" x14ac:dyDescent="0.25">
      <c r="A2531" s="5"/>
      <c r="B2531" s="6"/>
      <c r="C2531" s="104"/>
      <c r="D2531" s="104"/>
      <c r="E2531" s="104"/>
      <c r="F2531" s="104"/>
      <c r="G2531" s="104"/>
      <c r="H2531" s="6"/>
      <c r="I2531" s="6"/>
      <c r="J2531" s="66"/>
    </row>
    <row r="2532" spans="1:10" x14ac:dyDescent="0.25">
      <c r="A2532" s="5"/>
      <c r="B2532" s="6"/>
      <c r="C2532" s="104"/>
      <c r="D2532" s="104"/>
      <c r="E2532" s="104"/>
      <c r="F2532" s="104"/>
      <c r="G2532" s="104"/>
      <c r="H2532" s="6"/>
      <c r="I2532" s="6"/>
      <c r="J2532" s="66"/>
    </row>
    <row r="2533" spans="1:10" x14ac:dyDescent="0.25">
      <c r="A2533" s="5"/>
      <c r="B2533" s="6"/>
      <c r="C2533" s="104"/>
      <c r="D2533" s="104"/>
      <c r="E2533" s="104"/>
      <c r="F2533" s="104"/>
      <c r="G2533" s="104"/>
      <c r="H2533" s="6"/>
      <c r="I2533" s="6"/>
      <c r="J2533" s="66"/>
    </row>
    <row r="2534" spans="1:10" x14ac:dyDescent="0.25">
      <c r="A2534" s="5"/>
      <c r="B2534" s="6"/>
      <c r="C2534" s="104"/>
      <c r="D2534" s="104"/>
      <c r="E2534" s="104"/>
      <c r="F2534" s="104"/>
      <c r="G2534" s="104"/>
      <c r="H2534" s="6"/>
      <c r="I2534" s="6"/>
      <c r="J2534" s="66"/>
    </row>
    <row r="2535" spans="1:10" x14ac:dyDescent="0.25">
      <c r="A2535" s="5"/>
      <c r="B2535" s="6"/>
      <c r="C2535" s="104"/>
      <c r="D2535" s="104"/>
      <c r="E2535" s="104"/>
      <c r="F2535" s="104"/>
      <c r="G2535" s="104"/>
      <c r="H2535" s="6"/>
      <c r="I2535" s="6"/>
      <c r="J2535" s="66"/>
    </row>
    <row r="2536" spans="1:10" x14ac:dyDescent="0.25">
      <c r="A2536" s="5"/>
      <c r="B2536" s="6"/>
      <c r="C2536" s="104"/>
      <c r="D2536" s="104"/>
      <c r="E2536" s="104"/>
      <c r="F2536" s="104"/>
      <c r="G2536" s="104"/>
      <c r="H2536" s="6"/>
      <c r="I2536" s="6"/>
      <c r="J2536" s="66"/>
    </row>
    <row r="2537" spans="1:10" x14ac:dyDescent="0.25">
      <c r="A2537" s="5"/>
      <c r="B2537" s="6"/>
      <c r="C2537" s="104"/>
      <c r="D2537" s="104"/>
      <c r="E2537" s="104"/>
      <c r="F2537" s="104"/>
      <c r="G2537" s="104"/>
      <c r="H2537" s="6"/>
      <c r="I2537" s="6"/>
      <c r="J2537" s="66"/>
    </row>
    <row r="2538" spans="1:10" x14ac:dyDescent="0.25">
      <c r="A2538" s="5"/>
      <c r="B2538" s="6"/>
      <c r="C2538" s="104"/>
      <c r="D2538" s="104"/>
      <c r="E2538" s="104"/>
      <c r="F2538" s="104"/>
      <c r="G2538" s="104"/>
      <c r="H2538" s="6"/>
      <c r="I2538" s="6"/>
      <c r="J2538" s="66"/>
    </row>
    <row r="2539" spans="1:10" x14ac:dyDescent="0.25">
      <c r="A2539" s="5"/>
      <c r="B2539" s="6"/>
      <c r="C2539" s="104"/>
      <c r="D2539" s="104"/>
      <c r="E2539" s="104"/>
      <c r="F2539" s="104"/>
      <c r="G2539" s="104"/>
      <c r="H2539" s="6"/>
      <c r="I2539" s="6"/>
      <c r="J2539" s="66"/>
    </row>
    <row r="2540" spans="1:10" x14ac:dyDescent="0.25">
      <c r="A2540" s="5"/>
      <c r="B2540" s="6"/>
      <c r="C2540" s="104"/>
      <c r="D2540" s="104"/>
      <c r="E2540" s="104"/>
      <c r="F2540" s="104"/>
      <c r="G2540" s="104"/>
      <c r="H2540" s="6"/>
      <c r="I2540" s="6"/>
      <c r="J2540" s="66"/>
    </row>
    <row r="2541" spans="1:10" x14ac:dyDescent="0.25">
      <c r="A2541" s="5"/>
      <c r="B2541" s="6"/>
      <c r="C2541" s="104"/>
      <c r="D2541" s="104"/>
      <c r="E2541" s="104"/>
      <c r="F2541" s="104"/>
      <c r="G2541" s="104"/>
      <c r="H2541" s="6"/>
      <c r="I2541" s="6"/>
      <c r="J2541" s="66"/>
    </row>
    <row r="2542" spans="1:10" x14ac:dyDescent="0.25">
      <c r="A2542" s="5"/>
      <c r="B2542" s="6"/>
      <c r="C2542" s="104"/>
      <c r="D2542" s="104"/>
      <c r="E2542" s="104"/>
      <c r="F2542" s="104"/>
      <c r="G2542" s="104"/>
      <c r="H2542" s="6"/>
      <c r="I2542" s="6"/>
      <c r="J2542" s="66"/>
    </row>
    <row r="2543" spans="1:10" x14ac:dyDescent="0.25">
      <c r="A2543" s="5"/>
      <c r="B2543" s="6"/>
      <c r="C2543" s="104"/>
      <c r="D2543" s="104"/>
      <c r="E2543" s="104"/>
      <c r="F2543" s="104"/>
      <c r="G2543" s="104"/>
      <c r="H2543" s="6"/>
      <c r="I2543" s="6"/>
      <c r="J2543" s="66"/>
    </row>
    <row r="2544" spans="1:10" x14ac:dyDescent="0.25">
      <c r="A2544" s="5"/>
      <c r="B2544" s="6"/>
      <c r="C2544" s="104"/>
      <c r="D2544" s="104"/>
      <c r="E2544" s="104"/>
      <c r="F2544" s="104"/>
      <c r="G2544" s="104"/>
      <c r="H2544" s="6"/>
      <c r="I2544" s="6"/>
      <c r="J2544" s="66"/>
    </row>
    <row r="2545" spans="1:10" x14ac:dyDescent="0.25">
      <c r="A2545" s="5"/>
      <c r="B2545" s="6"/>
      <c r="C2545" s="104"/>
      <c r="D2545" s="104"/>
      <c r="E2545" s="104"/>
      <c r="F2545" s="104"/>
      <c r="G2545" s="104"/>
      <c r="H2545" s="6"/>
      <c r="I2545" s="6"/>
      <c r="J2545" s="66"/>
    </row>
    <row r="2546" spans="1:10" x14ac:dyDescent="0.25">
      <c r="A2546" s="5"/>
      <c r="B2546" s="6"/>
      <c r="C2546" s="104"/>
      <c r="D2546" s="104"/>
      <c r="E2546" s="104"/>
      <c r="F2546" s="104"/>
      <c r="G2546" s="104"/>
      <c r="H2546" s="6"/>
      <c r="I2546" s="6"/>
      <c r="J2546" s="66"/>
    </row>
    <row r="2547" spans="1:10" x14ac:dyDescent="0.25">
      <c r="A2547" s="5"/>
      <c r="B2547" s="6"/>
      <c r="C2547" s="104"/>
      <c r="D2547" s="104"/>
      <c r="E2547" s="104"/>
      <c r="F2547" s="104"/>
      <c r="G2547" s="104"/>
      <c r="H2547" s="6"/>
      <c r="I2547" s="6"/>
      <c r="J2547" s="66"/>
    </row>
    <row r="2548" spans="1:10" x14ac:dyDescent="0.25">
      <c r="A2548" s="5"/>
      <c r="B2548" s="6"/>
      <c r="C2548" s="104"/>
      <c r="D2548" s="104"/>
      <c r="E2548" s="104"/>
      <c r="F2548" s="104"/>
      <c r="G2548" s="104"/>
      <c r="H2548" s="6"/>
      <c r="I2548" s="6"/>
      <c r="J2548" s="66"/>
    </row>
    <row r="2549" spans="1:10" x14ac:dyDescent="0.25">
      <c r="A2549" s="5"/>
      <c r="B2549" s="6"/>
      <c r="C2549" s="104"/>
      <c r="D2549" s="104"/>
      <c r="E2549" s="104"/>
      <c r="F2549" s="104"/>
      <c r="G2549" s="104"/>
      <c r="H2549" s="6"/>
      <c r="I2549" s="6"/>
      <c r="J2549" s="66"/>
    </row>
    <row r="2550" spans="1:10" x14ac:dyDescent="0.25">
      <c r="A2550" s="5"/>
      <c r="B2550" s="6"/>
      <c r="C2550" s="104"/>
      <c r="D2550" s="104"/>
      <c r="E2550" s="104"/>
      <c r="F2550" s="104"/>
      <c r="G2550" s="104"/>
      <c r="H2550" s="6"/>
      <c r="I2550" s="6"/>
      <c r="J2550" s="66"/>
    </row>
    <row r="2551" spans="1:10" x14ac:dyDescent="0.25">
      <c r="A2551" s="5"/>
      <c r="B2551" s="6"/>
      <c r="C2551" s="104"/>
      <c r="D2551" s="104"/>
      <c r="E2551" s="104"/>
      <c r="F2551" s="104"/>
      <c r="G2551" s="104"/>
      <c r="H2551" s="6"/>
      <c r="I2551" s="6"/>
      <c r="J2551" s="66"/>
    </row>
    <row r="2552" spans="1:10" x14ac:dyDescent="0.25">
      <c r="A2552" s="5"/>
      <c r="B2552" s="6"/>
      <c r="C2552" s="104"/>
      <c r="D2552" s="104"/>
      <c r="E2552" s="104"/>
      <c r="F2552" s="104"/>
      <c r="G2552" s="104"/>
      <c r="H2552" s="6"/>
      <c r="I2552" s="6"/>
      <c r="J2552" s="66"/>
    </row>
    <row r="2553" spans="1:10" x14ac:dyDescent="0.25">
      <c r="A2553" s="5"/>
      <c r="B2553" s="6"/>
      <c r="C2553" s="104"/>
      <c r="D2553" s="104"/>
      <c r="E2553" s="104"/>
      <c r="F2553" s="104"/>
      <c r="G2553" s="104"/>
      <c r="H2553" s="6"/>
      <c r="I2553" s="6"/>
      <c r="J2553" s="66"/>
    </row>
    <row r="2554" spans="1:10" x14ac:dyDescent="0.25">
      <c r="A2554" s="5"/>
      <c r="B2554" s="6"/>
      <c r="C2554" s="104"/>
      <c r="D2554" s="104"/>
      <c r="E2554" s="104"/>
      <c r="F2554" s="104"/>
      <c r="G2554" s="104"/>
      <c r="H2554" s="6"/>
      <c r="I2554" s="6"/>
      <c r="J2554" s="66"/>
    </row>
    <row r="2555" spans="1:10" x14ac:dyDescent="0.25">
      <c r="A2555" s="5"/>
      <c r="B2555" s="6"/>
      <c r="C2555" s="104"/>
      <c r="D2555" s="104"/>
      <c r="E2555" s="104"/>
      <c r="F2555" s="104"/>
      <c r="G2555" s="104"/>
      <c r="H2555" s="6"/>
      <c r="I2555" s="6"/>
      <c r="J2555" s="66"/>
    </row>
    <row r="2556" spans="1:10" x14ac:dyDescent="0.25">
      <c r="A2556" s="5"/>
      <c r="B2556" s="6"/>
      <c r="C2556" s="104"/>
      <c r="D2556" s="104"/>
      <c r="E2556" s="104"/>
      <c r="F2556" s="104"/>
      <c r="G2556" s="104"/>
      <c r="H2556" s="6"/>
      <c r="I2556" s="6"/>
      <c r="J2556" s="66"/>
    </row>
    <row r="2557" spans="1:10" x14ac:dyDescent="0.25">
      <c r="A2557" s="5"/>
      <c r="B2557" s="6"/>
      <c r="C2557" s="104"/>
      <c r="D2557" s="104"/>
      <c r="E2557" s="104"/>
      <c r="F2557" s="104"/>
      <c r="G2557" s="104"/>
      <c r="H2557" s="6"/>
      <c r="I2557" s="6"/>
      <c r="J2557" s="66"/>
    </row>
    <row r="2558" spans="1:10" x14ac:dyDescent="0.25">
      <c r="A2558" s="5"/>
      <c r="B2558" s="6"/>
      <c r="C2558" s="104"/>
      <c r="D2558" s="104"/>
      <c r="E2558" s="104"/>
      <c r="F2558" s="104"/>
      <c r="G2558" s="104"/>
      <c r="H2558" s="6"/>
      <c r="I2558" s="6"/>
      <c r="J2558" s="66"/>
    </row>
    <row r="2559" spans="1:10" x14ac:dyDescent="0.25">
      <c r="A2559" s="5"/>
      <c r="B2559" s="6"/>
      <c r="C2559" s="104"/>
      <c r="D2559" s="104"/>
      <c r="E2559" s="104"/>
      <c r="F2559" s="104"/>
      <c r="G2559" s="104"/>
      <c r="H2559" s="6"/>
      <c r="I2559" s="6"/>
      <c r="J2559" s="66"/>
    </row>
    <row r="2560" spans="1:10" x14ac:dyDescent="0.25">
      <c r="A2560" s="5"/>
      <c r="B2560" s="6"/>
      <c r="C2560" s="104"/>
      <c r="D2560" s="104"/>
      <c r="E2560" s="104"/>
      <c r="F2560" s="104"/>
      <c r="G2560" s="104"/>
      <c r="H2560" s="6"/>
      <c r="I2560" s="6"/>
      <c r="J2560" s="66"/>
    </row>
    <row r="2561" spans="1:10" x14ac:dyDescent="0.25">
      <c r="A2561" s="5"/>
      <c r="B2561" s="6"/>
      <c r="C2561" s="104"/>
      <c r="D2561" s="104"/>
      <c r="E2561" s="104"/>
      <c r="F2561" s="104"/>
      <c r="G2561" s="104"/>
      <c r="H2561" s="6"/>
      <c r="I2561" s="6"/>
      <c r="J2561" s="66"/>
    </row>
    <row r="2562" spans="1:10" x14ac:dyDescent="0.25">
      <c r="A2562" s="5"/>
      <c r="B2562" s="6"/>
      <c r="C2562" s="104"/>
      <c r="D2562" s="104"/>
      <c r="E2562" s="104"/>
      <c r="F2562" s="104"/>
      <c r="G2562" s="104"/>
      <c r="H2562" s="6"/>
      <c r="I2562" s="6"/>
      <c r="J2562" s="66"/>
    </row>
    <row r="2563" spans="1:10" x14ac:dyDescent="0.25">
      <c r="A2563" s="5"/>
      <c r="B2563" s="6"/>
      <c r="C2563" s="104"/>
      <c r="D2563" s="104"/>
      <c r="E2563" s="104"/>
      <c r="F2563" s="104"/>
      <c r="G2563" s="104"/>
      <c r="H2563" s="6"/>
      <c r="I2563" s="6"/>
      <c r="J2563" s="66"/>
    </row>
    <row r="2564" spans="1:10" x14ac:dyDescent="0.25">
      <c r="A2564" s="5"/>
      <c r="B2564" s="6"/>
      <c r="C2564" s="104"/>
      <c r="D2564" s="104"/>
      <c r="E2564" s="104"/>
      <c r="F2564" s="104"/>
      <c r="G2564" s="104"/>
      <c r="H2564" s="6"/>
      <c r="I2564" s="6"/>
      <c r="J2564" s="66"/>
    </row>
    <row r="2565" spans="1:10" x14ac:dyDescent="0.25">
      <c r="A2565" s="5"/>
      <c r="B2565" s="6"/>
      <c r="C2565" s="104"/>
      <c r="D2565" s="104"/>
      <c r="E2565" s="104"/>
      <c r="F2565" s="104"/>
      <c r="G2565" s="104"/>
      <c r="H2565" s="6"/>
      <c r="I2565" s="6"/>
      <c r="J2565" s="66"/>
    </row>
    <row r="2566" spans="1:10" x14ac:dyDescent="0.25">
      <c r="A2566" s="5"/>
      <c r="B2566" s="6"/>
      <c r="C2566" s="104"/>
      <c r="D2566" s="104"/>
      <c r="E2566" s="104"/>
      <c r="F2566" s="104"/>
      <c r="G2566" s="104"/>
      <c r="H2566" s="6"/>
      <c r="I2566" s="6"/>
      <c r="J2566" s="66"/>
    </row>
    <row r="2567" spans="1:10" x14ac:dyDescent="0.25">
      <c r="A2567" s="5"/>
      <c r="B2567" s="6"/>
      <c r="C2567" s="104"/>
      <c r="D2567" s="104"/>
      <c r="E2567" s="104"/>
      <c r="F2567" s="104"/>
      <c r="G2567" s="104"/>
      <c r="H2567" s="6"/>
      <c r="I2567" s="6"/>
      <c r="J2567" s="66"/>
    </row>
    <row r="2568" spans="1:10" x14ac:dyDescent="0.25">
      <c r="A2568" s="5"/>
      <c r="B2568" s="6"/>
      <c r="C2568" s="104"/>
      <c r="D2568" s="104"/>
      <c r="E2568" s="104"/>
      <c r="F2568" s="104"/>
      <c r="G2568" s="104"/>
      <c r="H2568" s="6"/>
      <c r="I2568" s="6"/>
      <c r="J2568" s="66"/>
    </row>
    <row r="2569" spans="1:10" x14ac:dyDescent="0.25">
      <c r="A2569" s="5"/>
      <c r="B2569" s="6"/>
      <c r="C2569" s="104"/>
      <c r="D2569" s="104"/>
      <c r="E2569" s="104"/>
      <c r="F2569" s="104"/>
      <c r="G2569" s="104"/>
      <c r="H2569" s="6"/>
      <c r="I2569" s="6"/>
      <c r="J2569" s="66"/>
    </row>
    <row r="2570" spans="1:10" x14ac:dyDescent="0.25">
      <c r="A2570" s="5"/>
      <c r="B2570" s="6"/>
      <c r="C2570" s="104"/>
      <c r="D2570" s="104"/>
      <c r="E2570" s="104"/>
      <c r="F2570" s="104"/>
      <c r="G2570" s="104"/>
      <c r="H2570" s="6"/>
      <c r="I2570" s="6"/>
      <c r="J2570" s="66"/>
    </row>
    <row r="2571" spans="1:10" x14ac:dyDescent="0.25">
      <c r="A2571" s="5"/>
      <c r="B2571" s="6"/>
      <c r="C2571" s="104"/>
      <c r="D2571" s="104"/>
      <c r="E2571" s="104"/>
      <c r="F2571" s="104"/>
      <c r="G2571" s="104"/>
      <c r="H2571" s="6"/>
      <c r="I2571" s="6"/>
      <c r="J2571" s="66"/>
    </row>
    <row r="2572" spans="1:10" x14ac:dyDescent="0.25">
      <c r="A2572" s="5"/>
      <c r="B2572" s="6"/>
      <c r="C2572" s="104"/>
      <c r="D2572" s="104"/>
      <c r="E2572" s="104"/>
      <c r="F2572" s="104"/>
      <c r="G2572" s="104"/>
      <c r="H2572" s="6"/>
      <c r="I2572" s="6"/>
      <c r="J2572" s="66"/>
    </row>
    <row r="2573" spans="1:10" x14ac:dyDescent="0.25">
      <c r="A2573" s="5"/>
      <c r="B2573" s="6"/>
      <c r="C2573" s="104"/>
      <c r="D2573" s="104"/>
      <c r="E2573" s="104"/>
      <c r="F2573" s="104"/>
      <c r="G2573" s="104"/>
      <c r="H2573" s="6"/>
      <c r="I2573" s="6"/>
      <c r="J2573" s="66"/>
    </row>
    <row r="2574" spans="1:10" x14ac:dyDescent="0.25">
      <c r="A2574" s="5"/>
      <c r="B2574" s="6"/>
      <c r="C2574" s="104"/>
      <c r="D2574" s="104"/>
      <c r="E2574" s="104"/>
      <c r="F2574" s="104"/>
      <c r="G2574" s="104"/>
      <c r="H2574" s="6"/>
      <c r="I2574" s="6"/>
      <c r="J2574" s="66"/>
    </row>
    <row r="2575" spans="1:10" x14ac:dyDescent="0.25">
      <c r="A2575" s="5"/>
      <c r="B2575" s="6"/>
      <c r="C2575" s="104"/>
      <c r="D2575" s="104"/>
      <c r="E2575" s="104"/>
      <c r="F2575" s="104"/>
      <c r="G2575" s="104"/>
      <c r="H2575" s="6"/>
      <c r="I2575" s="6"/>
      <c r="J2575" s="66"/>
    </row>
    <row r="2576" spans="1:10" x14ac:dyDescent="0.25">
      <c r="A2576" s="5"/>
      <c r="B2576" s="6"/>
      <c r="C2576" s="104"/>
      <c r="D2576" s="104"/>
      <c r="E2576" s="104"/>
      <c r="F2576" s="104"/>
      <c r="G2576" s="104"/>
      <c r="H2576" s="6"/>
      <c r="I2576" s="6"/>
      <c r="J2576" s="66"/>
    </row>
    <row r="2577" spans="1:10" x14ac:dyDescent="0.25">
      <c r="A2577" s="5"/>
      <c r="B2577" s="6"/>
      <c r="C2577" s="104"/>
      <c r="D2577" s="104"/>
      <c r="E2577" s="104"/>
      <c r="F2577" s="104"/>
      <c r="G2577" s="104"/>
      <c r="H2577" s="6"/>
      <c r="I2577" s="6"/>
      <c r="J2577" s="66"/>
    </row>
    <row r="2578" spans="1:10" x14ac:dyDescent="0.25">
      <c r="A2578" s="5"/>
      <c r="B2578" s="6"/>
      <c r="C2578" s="104"/>
      <c r="D2578" s="104"/>
      <c r="E2578" s="104"/>
      <c r="F2578" s="104"/>
      <c r="G2578" s="104"/>
      <c r="H2578" s="6"/>
      <c r="I2578" s="6"/>
      <c r="J2578" s="66"/>
    </row>
    <row r="2579" spans="1:10" x14ac:dyDescent="0.25">
      <c r="A2579" s="5"/>
      <c r="B2579" s="6"/>
      <c r="C2579" s="104"/>
      <c r="D2579" s="104"/>
      <c r="E2579" s="104"/>
      <c r="F2579" s="104"/>
      <c r="G2579" s="104"/>
      <c r="H2579" s="6"/>
      <c r="I2579" s="6"/>
      <c r="J2579" s="66"/>
    </row>
    <row r="2580" spans="1:10" x14ac:dyDescent="0.25">
      <c r="A2580" s="5"/>
      <c r="B2580" s="6"/>
      <c r="C2580" s="104"/>
      <c r="D2580" s="104"/>
      <c r="E2580" s="104"/>
      <c r="F2580" s="104"/>
      <c r="G2580" s="104"/>
      <c r="H2580" s="6"/>
      <c r="I2580" s="6"/>
      <c r="J2580" s="66"/>
    </row>
    <row r="2581" spans="1:10" x14ac:dyDescent="0.25">
      <c r="A2581" s="5"/>
      <c r="B2581" s="6"/>
      <c r="C2581" s="104"/>
      <c r="D2581" s="104"/>
      <c r="E2581" s="104"/>
      <c r="F2581" s="104"/>
      <c r="G2581" s="104"/>
      <c r="H2581" s="6"/>
      <c r="I2581" s="6"/>
      <c r="J2581" s="66"/>
    </row>
    <row r="2582" spans="1:10" x14ac:dyDescent="0.25">
      <c r="A2582" s="5"/>
      <c r="B2582" s="6"/>
      <c r="C2582" s="104"/>
      <c r="D2582" s="104"/>
      <c r="E2582" s="104"/>
      <c r="F2582" s="104"/>
      <c r="G2582" s="104"/>
      <c r="H2582" s="6"/>
      <c r="I2582" s="6"/>
      <c r="J2582" s="66"/>
    </row>
    <row r="2583" spans="1:10" x14ac:dyDescent="0.25">
      <c r="A2583" s="5"/>
      <c r="B2583" s="6"/>
      <c r="C2583" s="104"/>
      <c r="D2583" s="104"/>
      <c r="E2583" s="104"/>
      <c r="F2583" s="104"/>
      <c r="G2583" s="104"/>
      <c r="H2583" s="6"/>
      <c r="I2583" s="6"/>
      <c r="J2583" s="66"/>
    </row>
    <row r="2584" spans="1:10" x14ac:dyDescent="0.25">
      <c r="A2584" s="5"/>
      <c r="B2584" s="6"/>
      <c r="C2584" s="104"/>
      <c r="D2584" s="104"/>
      <c r="E2584" s="104"/>
      <c r="F2584" s="104"/>
      <c r="G2584" s="104"/>
      <c r="H2584" s="6"/>
      <c r="I2584" s="6"/>
      <c r="J2584" s="66"/>
    </row>
    <row r="2585" spans="1:10" x14ac:dyDescent="0.25">
      <c r="A2585" s="5"/>
      <c r="B2585" s="6"/>
      <c r="C2585" s="104"/>
      <c r="D2585" s="104"/>
      <c r="E2585" s="104"/>
      <c r="F2585" s="104"/>
      <c r="G2585" s="104"/>
      <c r="H2585" s="6"/>
      <c r="I2585" s="6"/>
      <c r="J2585" s="66"/>
    </row>
    <row r="2586" spans="1:10" x14ac:dyDescent="0.25">
      <c r="A2586" s="5"/>
      <c r="B2586" s="6"/>
      <c r="C2586" s="104"/>
      <c r="D2586" s="104"/>
      <c r="E2586" s="104"/>
      <c r="F2586" s="104"/>
      <c r="G2586" s="104"/>
      <c r="H2586" s="6"/>
      <c r="I2586" s="6"/>
      <c r="J2586" s="66"/>
    </row>
    <row r="2587" spans="1:10" x14ac:dyDescent="0.25">
      <c r="A2587" s="5"/>
      <c r="B2587" s="6"/>
      <c r="C2587" s="104"/>
      <c r="D2587" s="104"/>
      <c r="E2587" s="104"/>
      <c r="F2587" s="104"/>
      <c r="G2587" s="104"/>
      <c r="H2587" s="6"/>
      <c r="I2587" s="6"/>
      <c r="J2587" s="66"/>
    </row>
    <row r="2588" spans="1:10" x14ac:dyDescent="0.25">
      <c r="A2588" s="5"/>
      <c r="B2588" s="6"/>
      <c r="C2588" s="104"/>
      <c r="D2588" s="104"/>
      <c r="E2588" s="104"/>
      <c r="F2588" s="104"/>
      <c r="G2588" s="104"/>
      <c r="H2588" s="6"/>
      <c r="I2588" s="6"/>
      <c r="J2588" s="66"/>
    </row>
    <row r="2589" spans="1:10" x14ac:dyDescent="0.25">
      <c r="A2589" s="5"/>
      <c r="B2589" s="6"/>
      <c r="C2589" s="104"/>
      <c r="D2589" s="104"/>
      <c r="E2589" s="104"/>
      <c r="F2589" s="104"/>
      <c r="G2589" s="104"/>
      <c r="H2589" s="6"/>
      <c r="I2589" s="6"/>
      <c r="J2589" s="66"/>
    </row>
    <row r="2590" spans="1:10" x14ac:dyDescent="0.25">
      <c r="A2590" s="5"/>
      <c r="B2590" s="6"/>
      <c r="C2590" s="104"/>
      <c r="D2590" s="104"/>
      <c r="E2590" s="104"/>
      <c r="F2590" s="104"/>
      <c r="G2590" s="104"/>
      <c r="H2590" s="6"/>
      <c r="I2590" s="6"/>
      <c r="J2590" s="66"/>
    </row>
    <row r="2591" spans="1:10" x14ac:dyDescent="0.25">
      <c r="A2591" s="5"/>
      <c r="B2591" s="6"/>
      <c r="C2591" s="104"/>
      <c r="D2591" s="104"/>
      <c r="E2591" s="104"/>
      <c r="F2591" s="104"/>
      <c r="G2591" s="104"/>
      <c r="H2591" s="6"/>
      <c r="I2591" s="6"/>
      <c r="J2591" s="66"/>
    </row>
    <row r="2592" spans="1:10" x14ac:dyDescent="0.25">
      <c r="A2592" s="5"/>
      <c r="B2592" s="6"/>
      <c r="C2592" s="104"/>
      <c r="D2592" s="104"/>
      <c r="E2592" s="104"/>
      <c r="F2592" s="104"/>
      <c r="G2592" s="104"/>
      <c r="H2592" s="6"/>
      <c r="I2592" s="6"/>
      <c r="J2592" s="66"/>
    </row>
    <row r="2593" spans="1:10" x14ac:dyDescent="0.25">
      <c r="A2593" s="5"/>
      <c r="B2593" s="6"/>
      <c r="C2593" s="104"/>
      <c r="D2593" s="104"/>
      <c r="E2593" s="104"/>
      <c r="F2593" s="104"/>
      <c r="G2593" s="104"/>
      <c r="H2593" s="6"/>
      <c r="I2593" s="6"/>
      <c r="J2593" s="66"/>
    </row>
    <row r="2594" spans="1:10" x14ac:dyDescent="0.25">
      <c r="A2594" s="5"/>
      <c r="B2594" s="6"/>
      <c r="C2594" s="104"/>
      <c r="D2594" s="104"/>
      <c r="E2594" s="104"/>
      <c r="F2594" s="104"/>
      <c r="G2594" s="104"/>
      <c r="H2594" s="6"/>
      <c r="I2594" s="6"/>
      <c r="J2594" s="66"/>
    </row>
    <row r="2595" spans="1:10" x14ac:dyDescent="0.25">
      <c r="A2595" s="5"/>
      <c r="B2595" s="6"/>
      <c r="C2595" s="104"/>
      <c r="D2595" s="104"/>
      <c r="E2595" s="104"/>
      <c r="F2595" s="104"/>
      <c r="G2595" s="104"/>
      <c r="H2595" s="6"/>
      <c r="I2595" s="6"/>
      <c r="J2595" s="66"/>
    </row>
    <row r="2596" spans="1:10" x14ac:dyDescent="0.25">
      <c r="A2596" s="5"/>
      <c r="B2596" s="6"/>
      <c r="C2596" s="104"/>
      <c r="D2596" s="104"/>
      <c r="E2596" s="104"/>
      <c r="F2596" s="104"/>
      <c r="G2596" s="104"/>
      <c r="H2596" s="6"/>
      <c r="I2596" s="6"/>
      <c r="J2596" s="66"/>
    </row>
    <row r="2597" spans="1:10" x14ac:dyDescent="0.25">
      <c r="A2597" s="5"/>
      <c r="B2597" s="6"/>
      <c r="C2597" s="104"/>
      <c r="D2597" s="104"/>
      <c r="E2597" s="104"/>
      <c r="F2597" s="104"/>
      <c r="G2597" s="104"/>
      <c r="H2597" s="6"/>
      <c r="I2597" s="6"/>
      <c r="J2597" s="66"/>
    </row>
    <row r="2598" spans="1:10" x14ac:dyDescent="0.25">
      <c r="A2598" s="5"/>
      <c r="B2598" s="6"/>
      <c r="C2598" s="104"/>
      <c r="D2598" s="104"/>
      <c r="E2598" s="104"/>
      <c r="F2598" s="104"/>
      <c r="G2598" s="104"/>
      <c r="H2598" s="6"/>
      <c r="I2598" s="6"/>
      <c r="J2598" s="66"/>
    </row>
    <row r="2599" spans="1:10" x14ac:dyDescent="0.25">
      <c r="A2599" s="5"/>
      <c r="B2599" s="6"/>
      <c r="C2599" s="104"/>
      <c r="D2599" s="104"/>
      <c r="E2599" s="104"/>
      <c r="F2599" s="104"/>
      <c r="G2599" s="104"/>
      <c r="H2599" s="6"/>
      <c r="I2599" s="6"/>
      <c r="J2599" s="66"/>
    </row>
    <row r="2600" spans="1:10" x14ac:dyDescent="0.25">
      <c r="A2600" s="5"/>
      <c r="B2600" s="6"/>
      <c r="C2600" s="104"/>
      <c r="D2600" s="104"/>
      <c r="E2600" s="104"/>
      <c r="F2600" s="104"/>
      <c r="G2600" s="104"/>
      <c r="H2600" s="6"/>
      <c r="I2600" s="6"/>
      <c r="J2600" s="66"/>
    </row>
    <row r="2601" spans="1:10" x14ac:dyDescent="0.25">
      <c r="A2601" s="5"/>
      <c r="B2601" s="6"/>
      <c r="C2601" s="104"/>
      <c r="D2601" s="104"/>
      <c r="E2601" s="104"/>
      <c r="F2601" s="104"/>
      <c r="G2601" s="104"/>
      <c r="H2601" s="6"/>
      <c r="I2601" s="6"/>
      <c r="J2601" s="66"/>
    </row>
    <row r="2602" spans="1:10" x14ac:dyDescent="0.25">
      <c r="A2602" s="5"/>
      <c r="B2602" s="6"/>
      <c r="C2602" s="104"/>
      <c r="D2602" s="104"/>
      <c r="E2602" s="104"/>
      <c r="F2602" s="104"/>
      <c r="G2602" s="104"/>
      <c r="H2602" s="6"/>
      <c r="I2602" s="6"/>
      <c r="J2602" s="66"/>
    </row>
    <row r="2603" spans="1:10" x14ac:dyDescent="0.25">
      <c r="A2603" s="5"/>
      <c r="B2603" s="6"/>
      <c r="C2603" s="104"/>
      <c r="D2603" s="104"/>
      <c r="E2603" s="104"/>
      <c r="F2603" s="104"/>
      <c r="G2603" s="104"/>
      <c r="H2603" s="6"/>
      <c r="I2603" s="6"/>
      <c r="J2603" s="66"/>
    </row>
    <row r="2604" spans="1:10" x14ac:dyDescent="0.25">
      <c r="A2604" s="5"/>
      <c r="B2604" s="6"/>
      <c r="C2604" s="104"/>
      <c r="D2604" s="104"/>
      <c r="E2604" s="104"/>
      <c r="F2604" s="104"/>
      <c r="G2604" s="104"/>
      <c r="H2604" s="6"/>
      <c r="I2604" s="6"/>
      <c r="J2604" s="66"/>
    </row>
    <row r="2605" spans="1:10" x14ac:dyDescent="0.25">
      <c r="A2605" s="5"/>
      <c r="B2605" s="6"/>
      <c r="C2605" s="104"/>
      <c r="D2605" s="104"/>
      <c r="E2605" s="104"/>
      <c r="F2605" s="104"/>
      <c r="G2605" s="104"/>
      <c r="H2605" s="6"/>
      <c r="I2605" s="6"/>
      <c r="J2605" s="66"/>
    </row>
    <row r="2606" spans="1:10" x14ac:dyDescent="0.25">
      <c r="A2606" s="5"/>
      <c r="B2606" s="6"/>
      <c r="C2606" s="104"/>
      <c r="D2606" s="104"/>
      <c r="E2606" s="104"/>
      <c r="F2606" s="104"/>
      <c r="G2606" s="104"/>
      <c r="H2606" s="6"/>
      <c r="I2606" s="6"/>
      <c r="J2606" s="66"/>
    </row>
    <row r="2607" spans="1:10" x14ac:dyDescent="0.25">
      <c r="A2607" s="5"/>
      <c r="B2607" s="6"/>
      <c r="C2607" s="104"/>
      <c r="D2607" s="104"/>
      <c r="E2607" s="104"/>
      <c r="F2607" s="104"/>
      <c r="G2607" s="104"/>
      <c r="H2607" s="6"/>
      <c r="I2607" s="6"/>
      <c r="J2607" s="66"/>
    </row>
    <row r="2608" spans="1:10" x14ac:dyDescent="0.25">
      <c r="A2608" s="5"/>
      <c r="B2608" s="6"/>
      <c r="C2608" s="104"/>
      <c r="D2608" s="104"/>
      <c r="E2608" s="104"/>
      <c r="F2608" s="104"/>
      <c r="G2608" s="104"/>
      <c r="H2608" s="6"/>
      <c r="I2608" s="6"/>
      <c r="J2608" s="66"/>
    </row>
    <row r="2609" spans="1:10" x14ac:dyDescent="0.25">
      <c r="A2609" s="5"/>
      <c r="B2609" s="6"/>
      <c r="C2609" s="104"/>
      <c r="D2609" s="104"/>
      <c r="E2609" s="104"/>
      <c r="F2609" s="104"/>
      <c r="G2609" s="104"/>
      <c r="H2609" s="6"/>
      <c r="I2609" s="6"/>
      <c r="J2609" s="66"/>
    </row>
    <row r="2610" spans="1:10" x14ac:dyDescent="0.25">
      <c r="A2610" s="5"/>
      <c r="B2610" s="6"/>
      <c r="C2610" s="104"/>
      <c r="D2610" s="104"/>
      <c r="E2610" s="104"/>
      <c r="F2610" s="104"/>
      <c r="G2610" s="104"/>
      <c r="H2610" s="6"/>
      <c r="I2610" s="6"/>
      <c r="J2610" s="66"/>
    </row>
    <row r="2611" spans="1:10" x14ac:dyDescent="0.25">
      <c r="A2611" s="5"/>
      <c r="B2611" s="6"/>
      <c r="C2611" s="104"/>
      <c r="D2611" s="104"/>
      <c r="E2611" s="104"/>
      <c r="F2611" s="104"/>
      <c r="G2611" s="104"/>
      <c r="H2611" s="6"/>
      <c r="I2611" s="6"/>
      <c r="J2611" s="66"/>
    </row>
    <row r="2612" spans="1:10" x14ac:dyDescent="0.25">
      <c r="A2612" s="5"/>
      <c r="B2612" s="6"/>
      <c r="C2612" s="104"/>
      <c r="D2612" s="104"/>
      <c r="E2612" s="104"/>
      <c r="F2612" s="104"/>
      <c r="G2612" s="104"/>
      <c r="H2612" s="6"/>
      <c r="I2612" s="6"/>
      <c r="J2612" s="66"/>
    </row>
    <row r="2613" spans="1:10" x14ac:dyDescent="0.25">
      <c r="A2613" s="5"/>
      <c r="B2613" s="6"/>
      <c r="C2613" s="104"/>
      <c r="D2613" s="104"/>
      <c r="E2613" s="104"/>
      <c r="F2613" s="104"/>
      <c r="G2613" s="104"/>
      <c r="H2613" s="6"/>
      <c r="I2613" s="6"/>
      <c r="J2613" s="66"/>
    </row>
    <row r="2614" spans="1:10" x14ac:dyDescent="0.25">
      <c r="A2614" s="5"/>
      <c r="B2614" s="6"/>
      <c r="C2614" s="104"/>
      <c r="D2614" s="104"/>
      <c r="E2614" s="104"/>
      <c r="F2614" s="104"/>
      <c r="G2614" s="104"/>
      <c r="H2614" s="6"/>
      <c r="I2614" s="6"/>
      <c r="J2614" s="66"/>
    </row>
    <row r="2615" spans="1:10" x14ac:dyDescent="0.25">
      <c r="A2615" s="5"/>
      <c r="B2615" s="6"/>
      <c r="C2615" s="104"/>
      <c r="D2615" s="104"/>
      <c r="E2615" s="104"/>
      <c r="F2615" s="104"/>
      <c r="G2615" s="104"/>
      <c r="H2615" s="6"/>
      <c r="I2615" s="6"/>
      <c r="J2615" s="66"/>
    </row>
    <row r="2616" spans="1:10" x14ac:dyDescent="0.25">
      <c r="A2616" s="5"/>
      <c r="B2616" s="6"/>
      <c r="C2616" s="104"/>
      <c r="D2616" s="104"/>
      <c r="E2616" s="104"/>
      <c r="F2616" s="104"/>
      <c r="G2616" s="104"/>
      <c r="H2616" s="6"/>
      <c r="I2616" s="6"/>
      <c r="J2616" s="66"/>
    </row>
    <row r="2617" spans="1:10" x14ac:dyDescent="0.25">
      <c r="A2617" s="5"/>
      <c r="B2617" s="6"/>
      <c r="C2617" s="104"/>
      <c r="D2617" s="104"/>
      <c r="E2617" s="104"/>
      <c r="F2617" s="104"/>
      <c r="G2617" s="104"/>
      <c r="H2617" s="6"/>
      <c r="I2617" s="6"/>
      <c r="J2617" s="66"/>
    </row>
    <row r="2618" spans="1:10" x14ac:dyDescent="0.25">
      <c r="A2618" s="5"/>
      <c r="B2618" s="6"/>
      <c r="C2618" s="104"/>
      <c r="D2618" s="104"/>
      <c r="E2618" s="104"/>
      <c r="F2618" s="104"/>
      <c r="G2618" s="104"/>
      <c r="H2618" s="6"/>
      <c r="I2618" s="6"/>
      <c r="J2618" s="66"/>
    </row>
    <row r="2619" spans="1:10" x14ac:dyDescent="0.25">
      <c r="A2619" s="5"/>
      <c r="B2619" s="6"/>
      <c r="C2619" s="104"/>
      <c r="D2619" s="104"/>
      <c r="E2619" s="104"/>
      <c r="F2619" s="104"/>
      <c r="G2619" s="104"/>
      <c r="H2619" s="6"/>
      <c r="I2619" s="6"/>
      <c r="J2619" s="66"/>
    </row>
    <row r="2620" spans="1:10" x14ac:dyDescent="0.25">
      <c r="A2620" s="5"/>
      <c r="B2620" s="6"/>
      <c r="C2620" s="104"/>
      <c r="D2620" s="104"/>
      <c r="E2620" s="104"/>
      <c r="F2620" s="104"/>
      <c r="G2620" s="104"/>
      <c r="H2620" s="6"/>
      <c r="I2620" s="6"/>
      <c r="J2620" s="66"/>
    </row>
    <row r="2621" spans="1:10" x14ac:dyDescent="0.25">
      <c r="A2621" s="5"/>
      <c r="B2621" s="6"/>
      <c r="C2621" s="104"/>
      <c r="D2621" s="104"/>
      <c r="E2621" s="104"/>
      <c r="F2621" s="104"/>
      <c r="G2621" s="104"/>
      <c r="H2621" s="6"/>
      <c r="I2621" s="6"/>
      <c r="J2621" s="66"/>
    </row>
    <row r="2622" spans="1:10" x14ac:dyDescent="0.25">
      <c r="A2622" s="5"/>
      <c r="B2622" s="6"/>
      <c r="C2622" s="104"/>
      <c r="D2622" s="104"/>
      <c r="E2622" s="104"/>
      <c r="F2622" s="104"/>
      <c r="G2622" s="104"/>
      <c r="H2622" s="6"/>
      <c r="I2622" s="6"/>
      <c r="J2622" s="66"/>
    </row>
    <row r="2623" spans="1:10" x14ac:dyDescent="0.25">
      <c r="A2623" s="5"/>
      <c r="B2623" s="6"/>
      <c r="C2623" s="104"/>
      <c r="D2623" s="104"/>
      <c r="E2623" s="104"/>
      <c r="F2623" s="104"/>
      <c r="G2623" s="104"/>
      <c r="H2623" s="6"/>
      <c r="I2623" s="6"/>
      <c r="J2623" s="66"/>
    </row>
    <row r="2624" spans="1:10" x14ac:dyDescent="0.25">
      <c r="A2624" s="5"/>
      <c r="B2624" s="6"/>
      <c r="C2624" s="104"/>
      <c r="D2624" s="104"/>
      <c r="E2624" s="104"/>
      <c r="F2624" s="104"/>
      <c r="G2624" s="104"/>
      <c r="H2624" s="6"/>
      <c r="I2624" s="6"/>
      <c r="J2624" s="66"/>
    </row>
    <row r="2625" spans="1:10" x14ac:dyDescent="0.25">
      <c r="A2625" s="5"/>
      <c r="B2625" s="6"/>
      <c r="C2625" s="104"/>
      <c r="D2625" s="104"/>
      <c r="E2625" s="104"/>
      <c r="F2625" s="104"/>
      <c r="G2625" s="104"/>
      <c r="H2625" s="6"/>
      <c r="I2625" s="6"/>
      <c r="J2625" s="66"/>
    </row>
    <row r="2626" spans="1:10" x14ac:dyDescent="0.25">
      <c r="A2626" s="5"/>
      <c r="B2626" s="6"/>
      <c r="C2626" s="104"/>
      <c r="D2626" s="104"/>
      <c r="E2626" s="104"/>
      <c r="F2626" s="104"/>
      <c r="G2626" s="104"/>
      <c r="H2626" s="6"/>
      <c r="I2626" s="6"/>
      <c r="J2626" s="66"/>
    </row>
    <row r="2627" spans="1:10" x14ac:dyDescent="0.25">
      <c r="A2627" s="5"/>
      <c r="B2627" s="6"/>
      <c r="C2627" s="104"/>
      <c r="D2627" s="104"/>
      <c r="E2627" s="104"/>
      <c r="F2627" s="104"/>
      <c r="G2627" s="104"/>
      <c r="H2627" s="6"/>
      <c r="I2627" s="6"/>
      <c r="J2627" s="66"/>
    </row>
    <row r="2628" spans="1:10" x14ac:dyDescent="0.25">
      <c r="A2628" s="5"/>
      <c r="B2628" s="6"/>
      <c r="C2628" s="104"/>
      <c r="D2628" s="104"/>
      <c r="E2628" s="104"/>
      <c r="F2628" s="104"/>
      <c r="G2628" s="104"/>
      <c r="H2628" s="6"/>
      <c r="I2628" s="6"/>
      <c r="J2628" s="66"/>
    </row>
    <row r="2629" spans="1:10" x14ac:dyDescent="0.25">
      <c r="A2629" s="5"/>
      <c r="B2629" s="6"/>
      <c r="C2629" s="104"/>
      <c r="D2629" s="104"/>
      <c r="E2629" s="104"/>
      <c r="F2629" s="104"/>
      <c r="G2629" s="104"/>
      <c r="H2629" s="6"/>
      <c r="I2629" s="6"/>
      <c r="J2629" s="66"/>
    </row>
    <row r="2630" spans="1:10" x14ac:dyDescent="0.25">
      <c r="A2630" s="5"/>
      <c r="B2630" s="6"/>
      <c r="C2630" s="104"/>
      <c r="D2630" s="104"/>
      <c r="E2630" s="104"/>
      <c r="F2630" s="104"/>
      <c r="G2630" s="104"/>
      <c r="H2630" s="6"/>
      <c r="I2630" s="6"/>
      <c r="J2630" s="66"/>
    </row>
    <row r="2631" spans="1:10" x14ac:dyDescent="0.25">
      <c r="A2631" s="5"/>
      <c r="B2631" s="6"/>
      <c r="C2631" s="104"/>
      <c r="D2631" s="104"/>
      <c r="E2631" s="104"/>
      <c r="F2631" s="104"/>
      <c r="G2631" s="104"/>
      <c r="H2631" s="6"/>
      <c r="I2631" s="6"/>
      <c r="J2631" s="66"/>
    </row>
    <row r="2632" spans="1:10" x14ac:dyDescent="0.25">
      <c r="A2632" s="5"/>
      <c r="B2632" s="6"/>
      <c r="C2632" s="104"/>
      <c r="D2632" s="104"/>
      <c r="E2632" s="104"/>
      <c r="F2632" s="104"/>
      <c r="G2632" s="104"/>
      <c r="H2632" s="6"/>
      <c r="I2632" s="6"/>
      <c r="J2632" s="66"/>
    </row>
    <row r="2633" spans="1:10" x14ac:dyDescent="0.25">
      <c r="A2633" s="5"/>
      <c r="B2633" s="6"/>
      <c r="C2633" s="104"/>
      <c r="D2633" s="104"/>
      <c r="E2633" s="104"/>
      <c r="F2633" s="104"/>
      <c r="G2633" s="104"/>
      <c r="H2633" s="6"/>
      <c r="I2633" s="6"/>
      <c r="J2633" s="66"/>
    </row>
    <row r="2634" spans="1:10" x14ac:dyDescent="0.25">
      <c r="A2634" s="5"/>
      <c r="B2634" s="6"/>
      <c r="C2634" s="104"/>
      <c r="D2634" s="104"/>
      <c r="E2634" s="104"/>
      <c r="F2634" s="104"/>
      <c r="G2634" s="104"/>
      <c r="H2634" s="6"/>
      <c r="I2634" s="6"/>
      <c r="J2634" s="66"/>
    </row>
    <row r="2635" spans="1:10" x14ac:dyDescent="0.25">
      <c r="A2635" s="5"/>
      <c r="B2635" s="6"/>
      <c r="C2635" s="104"/>
      <c r="D2635" s="104"/>
      <c r="E2635" s="104"/>
      <c r="F2635" s="104"/>
      <c r="G2635" s="104"/>
      <c r="H2635" s="6"/>
      <c r="I2635" s="6"/>
      <c r="J2635" s="66"/>
    </row>
    <row r="2636" spans="1:10" x14ac:dyDescent="0.25">
      <c r="A2636" s="5"/>
      <c r="B2636" s="6"/>
      <c r="C2636" s="104"/>
      <c r="D2636" s="104"/>
      <c r="E2636" s="104"/>
      <c r="F2636" s="104"/>
      <c r="G2636" s="104"/>
      <c r="H2636" s="6"/>
      <c r="I2636" s="6"/>
      <c r="J2636" s="66"/>
    </row>
    <row r="2637" spans="1:10" x14ac:dyDescent="0.25">
      <c r="A2637" s="5"/>
      <c r="B2637" s="6"/>
      <c r="C2637" s="104"/>
      <c r="D2637" s="104"/>
      <c r="E2637" s="104"/>
      <c r="F2637" s="104"/>
      <c r="G2637" s="104"/>
      <c r="H2637" s="6"/>
      <c r="I2637" s="6"/>
      <c r="J2637" s="66"/>
    </row>
    <row r="2638" spans="1:10" x14ac:dyDescent="0.25">
      <c r="A2638" s="5"/>
      <c r="B2638" s="6"/>
      <c r="C2638" s="104"/>
      <c r="D2638" s="104"/>
      <c r="E2638" s="104"/>
      <c r="F2638" s="104"/>
      <c r="G2638" s="104"/>
      <c r="H2638" s="6"/>
      <c r="I2638" s="6"/>
      <c r="J2638" s="66"/>
    </row>
    <row r="2639" spans="1:10" x14ac:dyDescent="0.25">
      <c r="A2639" s="5"/>
      <c r="B2639" s="6"/>
      <c r="C2639" s="104"/>
      <c r="D2639" s="104"/>
      <c r="E2639" s="104"/>
      <c r="F2639" s="104"/>
      <c r="G2639" s="104"/>
      <c r="H2639" s="6"/>
      <c r="I2639" s="6"/>
      <c r="J2639" s="66"/>
    </row>
    <row r="2640" spans="1:10" x14ac:dyDescent="0.25">
      <c r="A2640" s="5"/>
      <c r="B2640" s="6"/>
      <c r="C2640" s="104"/>
      <c r="D2640" s="104"/>
      <c r="E2640" s="104"/>
      <c r="F2640" s="104"/>
      <c r="G2640" s="104"/>
      <c r="H2640" s="6"/>
      <c r="I2640" s="6"/>
      <c r="J2640" s="66"/>
    </row>
    <row r="2641" spans="1:10" x14ac:dyDescent="0.25">
      <c r="A2641" s="5"/>
      <c r="B2641" s="6"/>
      <c r="C2641" s="104"/>
      <c r="D2641" s="104"/>
      <c r="E2641" s="104"/>
      <c r="F2641" s="104"/>
      <c r="G2641" s="104"/>
      <c r="H2641" s="6"/>
      <c r="I2641" s="6"/>
      <c r="J2641" s="66"/>
    </row>
    <row r="2642" spans="1:10" x14ac:dyDescent="0.25">
      <c r="A2642" s="5"/>
      <c r="B2642" s="6"/>
      <c r="C2642" s="104"/>
      <c r="D2642" s="104"/>
      <c r="E2642" s="104"/>
      <c r="F2642" s="104"/>
      <c r="G2642" s="104"/>
      <c r="H2642" s="6"/>
      <c r="I2642" s="6"/>
      <c r="J2642" s="66"/>
    </row>
    <row r="2643" spans="1:10" x14ac:dyDescent="0.25">
      <c r="A2643" s="5"/>
      <c r="B2643" s="6"/>
      <c r="C2643" s="104"/>
      <c r="D2643" s="104"/>
      <c r="E2643" s="104"/>
      <c r="F2643" s="104"/>
      <c r="G2643" s="104"/>
      <c r="H2643" s="6"/>
      <c r="I2643" s="6"/>
      <c r="J2643" s="66"/>
    </row>
    <row r="2644" spans="1:10" x14ac:dyDescent="0.25">
      <c r="A2644" s="5"/>
      <c r="B2644" s="6"/>
      <c r="C2644" s="104"/>
      <c r="D2644" s="104"/>
      <c r="E2644" s="104"/>
      <c r="F2644" s="104"/>
      <c r="G2644" s="104"/>
      <c r="H2644" s="6"/>
      <c r="I2644" s="6"/>
      <c r="J2644" s="66"/>
    </row>
    <row r="2645" spans="1:10" x14ac:dyDescent="0.25">
      <c r="A2645" s="5"/>
      <c r="B2645" s="6"/>
      <c r="C2645" s="104"/>
      <c r="D2645" s="104"/>
      <c r="E2645" s="104"/>
      <c r="F2645" s="104"/>
      <c r="G2645" s="104"/>
      <c r="H2645" s="6"/>
      <c r="I2645" s="6"/>
      <c r="J2645" s="66"/>
    </row>
    <row r="2646" spans="1:10" x14ac:dyDescent="0.25">
      <c r="A2646" s="5"/>
      <c r="B2646" s="6"/>
      <c r="C2646" s="104"/>
      <c r="D2646" s="104"/>
      <c r="E2646" s="104"/>
      <c r="F2646" s="104"/>
      <c r="G2646" s="104"/>
      <c r="H2646" s="6"/>
      <c r="I2646" s="6"/>
      <c r="J2646" s="66"/>
    </row>
    <row r="2647" spans="1:10" x14ac:dyDescent="0.25">
      <c r="A2647" s="5"/>
      <c r="B2647" s="6"/>
      <c r="C2647" s="104"/>
      <c r="D2647" s="104"/>
      <c r="E2647" s="104"/>
      <c r="F2647" s="104"/>
      <c r="G2647" s="104"/>
      <c r="H2647" s="6"/>
      <c r="I2647" s="6"/>
      <c r="J2647" s="66"/>
    </row>
    <row r="2648" spans="1:10" x14ac:dyDescent="0.25">
      <c r="A2648" s="5"/>
      <c r="B2648" s="6"/>
      <c r="C2648" s="104"/>
      <c r="D2648" s="104"/>
      <c r="E2648" s="104"/>
      <c r="F2648" s="104"/>
      <c r="G2648" s="104"/>
      <c r="H2648" s="6"/>
      <c r="I2648" s="6"/>
      <c r="J2648" s="66"/>
    </row>
    <row r="2649" spans="1:10" x14ac:dyDescent="0.25">
      <c r="A2649" s="5"/>
      <c r="B2649" s="6"/>
      <c r="C2649" s="104"/>
      <c r="D2649" s="104"/>
      <c r="E2649" s="104"/>
      <c r="F2649" s="104"/>
      <c r="G2649" s="104"/>
      <c r="H2649" s="6"/>
      <c r="I2649" s="6"/>
      <c r="J2649" s="66"/>
    </row>
    <row r="2650" spans="1:10" x14ac:dyDescent="0.25">
      <c r="A2650" s="5"/>
      <c r="B2650" s="6"/>
      <c r="C2650" s="104"/>
      <c r="D2650" s="104"/>
      <c r="E2650" s="104"/>
      <c r="F2650" s="104"/>
      <c r="G2650" s="104"/>
      <c r="H2650" s="6"/>
      <c r="I2650" s="6"/>
      <c r="J2650" s="66"/>
    </row>
    <row r="2651" spans="1:10" x14ac:dyDescent="0.25">
      <c r="A2651" s="5"/>
      <c r="B2651" s="6"/>
      <c r="C2651" s="104"/>
      <c r="D2651" s="104"/>
      <c r="E2651" s="104"/>
      <c r="F2651" s="104"/>
      <c r="G2651" s="104"/>
      <c r="H2651" s="6"/>
      <c r="I2651" s="6"/>
      <c r="J2651" s="66"/>
    </row>
    <row r="2652" spans="1:10" x14ac:dyDescent="0.25">
      <c r="A2652" s="5"/>
      <c r="B2652" s="6"/>
      <c r="C2652" s="104"/>
      <c r="D2652" s="104"/>
      <c r="E2652" s="104"/>
      <c r="F2652" s="104"/>
      <c r="G2652" s="104"/>
      <c r="H2652" s="6"/>
      <c r="I2652" s="6"/>
      <c r="J2652" s="66"/>
    </row>
    <row r="2653" spans="1:10" x14ac:dyDescent="0.25">
      <c r="A2653" s="5"/>
      <c r="B2653" s="6"/>
      <c r="C2653" s="104"/>
      <c r="D2653" s="104"/>
      <c r="E2653" s="104"/>
      <c r="F2653" s="104"/>
      <c r="G2653" s="104"/>
      <c r="H2653" s="6"/>
      <c r="I2653" s="6"/>
      <c r="J2653" s="66"/>
    </row>
    <row r="2654" spans="1:10" x14ac:dyDescent="0.25">
      <c r="A2654" s="5"/>
      <c r="B2654" s="6"/>
      <c r="C2654" s="104"/>
      <c r="D2654" s="104"/>
      <c r="E2654" s="104"/>
      <c r="F2654" s="104"/>
      <c r="G2654" s="104"/>
      <c r="H2654" s="6"/>
      <c r="I2654" s="6"/>
      <c r="J2654" s="66"/>
    </row>
    <row r="2655" spans="1:10" x14ac:dyDescent="0.25">
      <c r="A2655" s="5"/>
      <c r="B2655" s="6"/>
      <c r="C2655" s="104"/>
      <c r="D2655" s="104"/>
      <c r="E2655" s="104"/>
      <c r="F2655" s="104"/>
      <c r="G2655" s="104"/>
      <c r="H2655" s="6"/>
      <c r="I2655" s="6"/>
      <c r="J2655" s="66"/>
    </row>
    <row r="2656" spans="1:10" x14ac:dyDescent="0.25">
      <c r="A2656" s="5"/>
      <c r="B2656" s="6"/>
      <c r="C2656" s="104"/>
      <c r="D2656" s="104"/>
      <c r="E2656" s="104"/>
      <c r="F2656" s="104"/>
      <c r="G2656" s="104"/>
      <c r="H2656" s="6"/>
      <c r="I2656" s="6"/>
      <c r="J2656" s="66"/>
    </row>
    <row r="2657" spans="1:10" x14ac:dyDescent="0.25">
      <c r="A2657" s="5"/>
      <c r="B2657" s="6"/>
      <c r="C2657" s="104"/>
      <c r="D2657" s="104"/>
      <c r="E2657" s="104"/>
      <c r="F2657" s="104"/>
      <c r="G2657" s="104"/>
      <c r="H2657" s="6"/>
      <c r="I2657" s="6"/>
      <c r="J2657" s="66"/>
    </row>
    <row r="2658" spans="1:10" x14ac:dyDescent="0.25">
      <c r="A2658" s="5"/>
      <c r="B2658" s="6"/>
      <c r="C2658" s="104"/>
      <c r="D2658" s="104"/>
      <c r="E2658" s="104"/>
      <c r="F2658" s="104"/>
      <c r="G2658" s="104"/>
      <c r="H2658" s="6"/>
      <c r="I2658" s="6"/>
      <c r="J2658" s="66"/>
    </row>
    <row r="2659" spans="1:10" x14ac:dyDescent="0.25">
      <c r="A2659" s="5"/>
      <c r="B2659" s="6"/>
      <c r="C2659" s="104"/>
      <c r="D2659" s="104"/>
      <c r="E2659" s="104"/>
      <c r="F2659" s="104"/>
      <c r="G2659" s="104"/>
      <c r="H2659" s="6"/>
      <c r="I2659" s="6"/>
      <c r="J2659" s="66"/>
    </row>
    <row r="2660" spans="1:10" x14ac:dyDescent="0.25">
      <c r="A2660" s="5"/>
      <c r="B2660" s="6"/>
      <c r="C2660" s="104"/>
      <c r="D2660" s="104"/>
      <c r="E2660" s="104"/>
      <c r="F2660" s="104"/>
      <c r="G2660" s="104"/>
      <c r="H2660" s="6"/>
      <c r="I2660" s="6"/>
      <c r="J2660" s="66"/>
    </row>
    <row r="2661" spans="1:10" x14ac:dyDescent="0.25">
      <c r="A2661" s="5"/>
      <c r="B2661" s="6"/>
      <c r="C2661" s="104"/>
      <c r="D2661" s="104"/>
      <c r="E2661" s="104"/>
      <c r="F2661" s="104"/>
      <c r="G2661" s="104"/>
      <c r="H2661" s="6"/>
      <c r="I2661" s="6"/>
      <c r="J2661" s="66"/>
    </row>
    <row r="2662" spans="1:10" x14ac:dyDescent="0.25">
      <c r="A2662" s="5"/>
      <c r="B2662" s="6"/>
      <c r="C2662" s="104"/>
      <c r="D2662" s="104"/>
      <c r="E2662" s="104"/>
      <c r="F2662" s="104"/>
      <c r="G2662" s="104"/>
      <c r="H2662" s="6"/>
      <c r="I2662" s="6"/>
      <c r="J2662" s="66"/>
    </row>
    <row r="2663" spans="1:10" x14ac:dyDescent="0.25">
      <c r="A2663" s="5"/>
      <c r="B2663" s="6"/>
      <c r="C2663" s="104"/>
      <c r="D2663" s="104"/>
      <c r="E2663" s="104"/>
      <c r="F2663" s="104"/>
      <c r="G2663" s="104"/>
      <c r="H2663" s="6"/>
      <c r="I2663" s="6"/>
      <c r="J2663" s="66"/>
    </row>
    <row r="2664" spans="1:10" x14ac:dyDescent="0.25">
      <c r="A2664" s="5"/>
      <c r="B2664" s="6"/>
      <c r="C2664" s="104"/>
      <c r="D2664" s="104"/>
      <c r="E2664" s="104"/>
      <c r="F2664" s="104"/>
      <c r="G2664" s="104"/>
      <c r="H2664" s="6"/>
      <c r="I2664" s="6"/>
      <c r="J2664" s="66"/>
    </row>
    <row r="2665" spans="1:10" x14ac:dyDescent="0.25">
      <c r="A2665" s="5"/>
      <c r="B2665" s="6"/>
      <c r="C2665" s="104"/>
      <c r="D2665" s="104"/>
      <c r="E2665" s="104"/>
      <c r="F2665" s="104"/>
      <c r="G2665" s="104"/>
      <c r="H2665" s="6"/>
      <c r="I2665" s="6"/>
      <c r="J2665" s="66"/>
    </row>
    <row r="2666" spans="1:10" x14ac:dyDescent="0.25">
      <c r="A2666" s="5"/>
      <c r="B2666" s="6"/>
      <c r="C2666" s="104"/>
      <c r="D2666" s="104"/>
      <c r="E2666" s="104"/>
      <c r="F2666" s="104"/>
      <c r="G2666" s="104"/>
      <c r="H2666" s="6"/>
      <c r="I2666" s="6"/>
      <c r="J2666" s="66"/>
    </row>
    <row r="2667" spans="1:10" x14ac:dyDescent="0.25">
      <c r="A2667" s="5"/>
      <c r="B2667" s="6"/>
      <c r="C2667" s="104"/>
      <c r="D2667" s="104"/>
      <c r="E2667" s="104"/>
      <c r="F2667" s="104"/>
      <c r="G2667" s="104"/>
      <c r="H2667" s="6"/>
      <c r="I2667" s="6"/>
      <c r="J2667" s="66"/>
    </row>
    <row r="2668" spans="1:10" x14ac:dyDescent="0.25">
      <c r="A2668" s="5"/>
      <c r="B2668" s="6"/>
      <c r="C2668" s="104"/>
      <c r="D2668" s="104"/>
      <c r="E2668" s="104"/>
      <c r="F2668" s="104"/>
      <c r="G2668" s="104"/>
      <c r="H2668" s="6"/>
      <c r="I2668" s="6"/>
      <c r="J2668" s="66"/>
    </row>
    <row r="2669" spans="1:10" x14ac:dyDescent="0.25">
      <c r="A2669" s="5"/>
      <c r="B2669" s="6"/>
      <c r="C2669" s="104"/>
      <c r="D2669" s="104"/>
      <c r="E2669" s="104"/>
      <c r="F2669" s="104"/>
      <c r="G2669" s="104"/>
      <c r="H2669" s="6"/>
      <c r="I2669" s="6"/>
      <c r="J2669" s="66"/>
    </row>
    <row r="2670" spans="1:10" x14ac:dyDescent="0.25">
      <c r="A2670" s="5"/>
      <c r="B2670" s="6"/>
      <c r="C2670" s="104"/>
      <c r="D2670" s="104"/>
      <c r="E2670" s="104"/>
      <c r="F2670" s="104"/>
      <c r="G2670" s="104"/>
      <c r="H2670" s="6"/>
      <c r="I2670" s="6"/>
      <c r="J2670" s="66"/>
    </row>
    <row r="2671" spans="1:10" x14ac:dyDescent="0.25">
      <c r="A2671" s="5"/>
      <c r="B2671" s="6"/>
      <c r="C2671" s="104"/>
      <c r="D2671" s="104"/>
      <c r="E2671" s="104"/>
      <c r="F2671" s="104"/>
      <c r="G2671" s="104"/>
      <c r="H2671" s="6"/>
      <c r="I2671" s="6"/>
      <c r="J2671" s="66"/>
    </row>
    <row r="2672" spans="1:10" x14ac:dyDescent="0.25">
      <c r="A2672" s="5"/>
      <c r="B2672" s="6"/>
      <c r="C2672" s="104"/>
      <c r="D2672" s="104"/>
      <c r="E2672" s="104"/>
      <c r="F2672" s="104"/>
      <c r="G2672" s="104"/>
      <c r="H2672" s="6"/>
      <c r="I2672" s="6"/>
      <c r="J2672" s="66"/>
    </row>
    <row r="2673" spans="1:10" x14ac:dyDescent="0.25">
      <c r="A2673" s="5"/>
      <c r="B2673" s="6"/>
      <c r="C2673" s="104"/>
      <c r="D2673" s="104"/>
      <c r="E2673" s="104"/>
      <c r="F2673" s="104"/>
      <c r="G2673" s="104"/>
      <c r="H2673" s="6"/>
      <c r="I2673" s="6"/>
      <c r="J2673" s="66"/>
    </row>
    <row r="2674" spans="1:10" x14ac:dyDescent="0.25">
      <c r="A2674" s="5"/>
      <c r="B2674" s="6"/>
      <c r="C2674" s="104"/>
      <c r="D2674" s="104"/>
      <c r="E2674" s="104"/>
      <c r="F2674" s="104"/>
      <c r="G2674" s="104"/>
      <c r="H2674" s="6"/>
      <c r="I2674" s="6"/>
      <c r="J2674" s="66"/>
    </row>
    <row r="2675" spans="1:10" x14ac:dyDescent="0.25">
      <c r="A2675" s="5"/>
      <c r="B2675" s="6"/>
      <c r="C2675" s="104"/>
      <c r="D2675" s="104"/>
      <c r="E2675" s="104"/>
      <c r="F2675" s="104"/>
      <c r="G2675" s="104"/>
      <c r="H2675" s="6"/>
      <c r="I2675" s="6"/>
      <c r="J2675" s="66"/>
    </row>
    <row r="2676" spans="1:10" x14ac:dyDescent="0.25">
      <c r="A2676" s="5"/>
      <c r="B2676" s="6"/>
      <c r="C2676" s="104"/>
      <c r="D2676" s="104"/>
      <c r="E2676" s="104"/>
      <c r="F2676" s="104"/>
      <c r="G2676" s="104"/>
      <c r="H2676" s="6"/>
      <c r="I2676" s="6"/>
      <c r="J2676" s="66"/>
    </row>
    <row r="2677" spans="1:10" x14ac:dyDescent="0.25">
      <c r="A2677" s="5"/>
      <c r="B2677" s="6"/>
      <c r="C2677" s="104"/>
      <c r="D2677" s="104"/>
      <c r="E2677" s="104"/>
      <c r="F2677" s="104"/>
      <c r="G2677" s="104"/>
      <c r="H2677" s="6"/>
      <c r="I2677" s="6"/>
      <c r="J2677" s="66"/>
    </row>
    <row r="2678" spans="1:10" x14ac:dyDescent="0.25">
      <c r="A2678" s="5"/>
      <c r="B2678" s="6"/>
      <c r="C2678" s="104"/>
      <c r="D2678" s="104"/>
      <c r="E2678" s="104"/>
      <c r="F2678" s="104"/>
      <c r="G2678" s="104"/>
      <c r="H2678" s="6"/>
      <c r="I2678" s="6"/>
      <c r="J2678" s="66"/>
    </row>
    <row r="2679" spans="1:10" x14ac:dyDescent="0.25">
      <c r="A2679" s="5"/>
      <c r="B2679" s="6"/>
      <c r="C2679" s="104"/>
      <c r="D2679" s="104"/>
      <c r="E2679" s="104"/>
      <c r="F2679" s="104"/>
      <c r="G2679" s="104"/>
      <c r="H2679" s="6"/>
      <c r="I2679" s="6"/>
      <c r="J2679" s="66"/>
    </row>
    <row r="2680" spans="1:10" x14ac:dyDescent="0.25">
      <c r="A2680" s="5"/>
      <c r="B2680" s="6"/>
      <c r="C2680" s="104"/>
      <c r="D2680" s="104"/>
      <c r="E2680" s="104"/>
      <c r="F2680" s="104"/>
      <c r="G2680" s="104"/>
      <c r="H2680" s="6"/>
      <c r="I2680" s="6"/>
      <c r="J2680" s="66"/>
    </row>
    <row r="2681" spans="1:10" x14ac:dyDescent="0.25">
      <c r="A2681" s="5"/>
      <c r="B2681" s="6"/>
      <c r="C2681" s="104"/>
      <c r="D2681" s="104"/>
      <c r="E2681" s="104"/>
      <c r="F2681" s="104"/>
      <c r="G2681" s="104"/>
      <c r="H2681" s="6"/>
      <c r="I2681" s="6"/>
      <c r="J2681" s="66"/>
    </row>
    <row r="2682" spans="1:10" x14ac:dyDescent="0.25">
      <c r="A2682" s="5"/>
      <c r="B2682" s="6"/>
      <c r="C2682" s="104"/>
      <c r="D2682" s="104"/>
      <c r="E2682" s="104"/>
      <c r="F2682" s="104"/>
      <c r="G2682" s="104"/>
      <c r="H2682" s="6"/>
      <c r="I2682" s="6"/>
      <c r="J2682" s="66"/>
    </row>
    <row r="2683" spans="1:10" x14ac:dyDescent="0.25">
      <c r="A2683" s="5"/>
      <c r="B2683" s="6"/>
      <c r="C2683" s="104"/>
      <c r="D2683" s="104"/>
      <c r="E2683" s="104"/>
      <c r="F2683" s="104"/>
      <c r="G2683" s="104"/>
      <c r="H2683" s="6"/>
      <c r="I2683" s="6"/>
      <c r="J2683" s="66"/>
    </row>
    <row r="2684" spans="1:10" x14ac:dyDescent="0.25">
      <c r="A2684" s="5"/>
      <c r="B2684" s="6"/>
      <c r="C2684" s="104"/>
      <c r="D2684" s="104"/>
      <c r="E2684" s="104"/>
      <c r="F2684" s="104"/>
      <c r="G2684" s="104"/>
      <c r="H2684" s="6"/>
      <c r="I2684" s="6"/>
      <c r="J2684" s="66"/>
    </row>
    <row r="2685" spans="1:10" x14ac:dyDescent="0.25">
      <c r="A2685" s="5"/>
      <c r="B2685" s="6"/>
      <c r="C2685" s="104"/>
      <c r="D2685" s="104"/>
      <c r="E2685" s="104"/>
      <c r="F2685" s="104"/>
      <c r="G2685" s="104"/>
      <c r="H2685" s="6"/>
      <c r="I2685" s="6"/>
      <c r="J2685" s="66"/>
    </row>
    <row r="2686" spans="1:10" x14ac:dyDescent="0.25">
      <c r="A2686" s="5"/>
      <c r="B2686" s="6"/>
      <c r="C2686" s="104"/>
      <c r="D2686" s="104"/>
      <c r="E2686" s="104"/>
      <c r="F2686" s="104"/>
      <c r="G2686" s="104"/>
      <c r="H2686" s="6"/>
      <c r="I2686" s="6"/>
      <c r="J2686" s="66"/>
    </row>
    <row r="2687" spans="1:10" x14ac:dyDescent="0.25">
      <c r="A2687" s="5"/>
      <c r="B2687" s="6"/>
      <c r="C2687" s="104"/>
      <c r="D2687" s="104"/>
      <c r="E2687" s="104"/>
      <c r="F2687" s="104"/>
      <c r="G2687" s="104"/>
      <c r="H2687" s="6"/>
      <c r="I2687" s="6"/>
      <c r="J2687" s="66"/>
    </row>
    <row r="2688" spans="1:10" x14ac:dyDescent="0.25">
      <c r="A2688" s="5"/>
      <c r="B2688" s="6"/>
      <c r="C2688" s="104"/>
      <c r="D2688" s="104"/>
      <c r="E2688" s="104"/>
      <c r="F2688" s="104"/>
      <c r="G2688" s="104"/>
      <c r="H2688" s="6"/>
      <c r="I2688" s="6"/>
      <c r="J2688" s="66"/>
    </row>
    <row r="2689" spans="1:10" x14ac:dyDescent="0.25">
      <c r="A2689" s="5"/>
      <c r="B2689" s="6"/>
      <c r="C2689" s="104"/>
      <c r="D2689" s="104"/>
      <c r="E2689" s="104"/>
      <c r="F2689" s="104"/>
      <c r="G2689" s="104"/>
      <c r="H2689" s="6"/>
      <c r="I2689" s="6"/>
      <c r="J2689" s="66"/>
    </row>
    <row r="2690" spans="1:10" x14ac:dyDescent="0.25">
      <c r="A2690" s="5"/>
      <c r="B2690" s="6"/>
      <c r="C2690" s="104"/>
      <c r="D2690" s="104"/>
      <c r="E2690" s="104"/>
      <c r="F2690" s="104"/>
      <c r="G2690" s="104"/>
      <c r="H2690" s="6"/>
      <c r="I2690" s="6"/>
      <c r="J2690" s="66"/>
    </row>
    <row r="2691" spans="1:10" x14ac:dyDescent="0.25">
      <c r="A2691" s="5"/>
      <c r="B2691" s="6"/>
      <c r="C2691" s="104"/>
      <c r="D2691" s="104"/>
      <c r="E2691" s="104"/>
      <c r="F2691" s="104"/>
      <c r="G2691" s="104"/>
      <c r="H2691" s="6"/>
      <c r="I2691" s="6"/>
      <c r="J2691" s="66"/>
    </row>
    <row r="2692" spans="1:10" x14ac:dyDescent="0.25">
      <c r="A2692" s="5"/>
      <c r="B2692" s="6"/>
      <c r="C2692" s="104"/>
      <c r="D2692" s="104"/>
      <c r="E2692" s="104"/>
      <c r="F2692" s="104"/>
      <c r="G2692" s="104"/>
      <c r="H2692" s="6"/>
      <c r="I2692" s="6"/>
      <c r="J2692" s="66"/>
    </row>
    <row r="2693" spans="1:10" x14ac:dyDescent="0.25">
      <c r="A2693" s="5"/>
      <c r="B2693" s="6"/>
      <c r="C2693" s="104"/>
      <c r="D2693" s="104"/>
      <c r="E2693" s="104"/>
      <c r="F2693" s="104"/>
      <c r="G2693" s="104"/>
      <c r="H2693" s="6"/>
      <c r="I2693" s="6"/>
      <c r="J2693" s="66"/>
    </row>
    <row r="2694" spans="1:10" x14ac:dyDescent="0.25">
      <c r="A2694" s="5"/>
      <c r="B2694" s="6"/>
      <c r="C2694" s="104"/>
      <c r="D2694" s="104"/>
      <c r="E2694" s="104"/>
      <c r="F2694" s="104"/>
      <c r="G2694" s="104"/>
      <c r="H2694" s="6"/>
      <c r="I2694" s="6"/>
      <c r="J2694" s="66"/>
    </row>
    <row r="2695" spans="1:10" x14ac:dyDescent="0.25">
      <c r="A2695" s="5"/>
      <c r="B2695" s="6"/>
      <c r="C2695" s="104"/>
      <c r="D2695" s="104"/>
      <c r="E2695" s="104"/>
      <c r="F2695" s="104"/>
      <c r="G2695" s="104"/>
      <c r="H2695" s="6"/>
      <c r="I2695" s="6"/>
      <c r="J2695" s="66"/>
    </row>
    <row r="2696" spans="1:10" x14ac:dyDescent="0.25">
      <c r="A2696" s="5"/>
      <c r="B2696" s="6"/>
      <c r="C2696" s="104"/>
      <c r="D2696" s="104"/>
      <c r="E2696" s="104"/>
      <c r="F2696" s="104"/>
      <c r="G2696" s="104"/>
      <c r="H2696" s="6"/>
      <c r="I2696" s="6"/>
      <c r="J2696" s="66"/>
    </row>
    <row r="2697" spans="1:10" x14ac:dyDescent="0.25">
      <c r="A2697" s="5"/>
      <c r="B2697" s="6"/>
      <c r="C2697" s="104"/>
      <c r="D2697" s="104"/>
      <c r="E2697" s="104"/>
      <c r="F2697" s="104"/>
      <c r="G2697" s="104"/>
      <c r="H2697" s="6"/>
      <c r="I2697" s="6"/>
      <c r="J2697" s="66"/>
    </row>
    <row r="2698" spans="1:10" x14ac:dyDescent="0.25">
      <c r="A2698" s="5"/>
      <c r="B2698" s="6"/>
      <c r="C2698" s="104"/>
      <c r="D2698" s="104"/>
      <c r="E2698" s="104"/>
      <c r="F2698" s="104"/>
      <c r="G2698" s="104"/>
      <c r="H2698" s="6"/>
      <c r="I2698" s="6"/>
      <c r="J2698" s="66"/>
    </row>
    <row r="2699" spans="1:10" x14ac:dyDescent="0.25">
      <c r="A2699" s="5"/>
      <c r="B2699" s="6"/>
      <c r="C2699" s="104"/>
      <c r="D2699" s="104"/>
      <c r="E2699" s="104"/>
      <c r="F2699" s="104"/>
      <c r="G2699" s="104"/>
      <c r="H2699" s="6"/>
      <c r="I2699" s="6"/>
      <c r="J2699" s="66"/>
    </row>
    <row r="2700" spans="1:10" x14ac:dyDescent="0.25">
      <c r="A2700" s="5"/>
      <c r="B2700" s="6"/>
      <c r="C2700" s="104"/>
      <c r="D2700" s="104"/>
      <c r="E2700" s="104"/>
      <c r="F2700" s="104"/>
      <c r="G2700" s="104"/>
      <c r="H2700" s="6"/>
      <c r="I2700" s="6"/>
      <c r="J2700" s="66"/>
    </row>
    <row r="2701" spans="1:10" x14ac:dyDescent="0.25">
      <c r="A2701" s="5"/>
      <c r="B2701" s="6"/>
      <c r="C2701" s="104"/>
      <c r="D2701" s="104"/>
      <c r="E2701" s="104"/>
      <c r="F2701" s="104"/>
      <c r="G2701" s="104"/>
      <c r="H2701" s="6"/>
      <c r="I2701" s="6"/>
      <c r="J2701" s="66"/>
    </row>
    <row r="2702" spans="1:10" x14ac:dyDescent="0.25">
      <c r="A2702" s="5"/>
      <c r="B2702" s="6"/>
      <c r="C2702" s="104"/>
      <c r="D2702" s="104"/>
      <c r="E2702" s="104"/>
      <c r="F2702" s="104"/>
      <c r="G2702" s="104"/>
      <c r="H2702" s="6"/>
      <c r="I2702" s="6"/>
      <c r="J2702" s="66"/>
    </row>
    <row r="2703" spans="1:10" x14ac:dyDescent="0.25">
      <c r="A2703" s="5"/>
      <c r="B2703" s="6"/>
      <c r="C2703" s="104"/>
      <c r="D2703" s="104"/>
      <c r="E2703" s="104"/>
      <c r="F2703" s="104"/>
      <c r="G2703" s="104"/>
      <c r="H2703" s="6"/>
      <c r="I2703" s="6"/>
      <c r="J2703" s="66"/>
    </row>
    <row r="2704" spans="1:10" x14ac:dyDescent="0.25">
      <c r="A2704" s="5"/>
      <c r="B2704" s="6"/>
      <c r="C2704" s="104"/>
      <c r="D2704" s="104"/>
      <c r="E2704" s="104"/>
      <c r="F2704" s="104"/>
      <c r="G2704" s="104"/>
      <c r="H2704" s="6"/>
      <c r="I2704" s="6"/>
      <c r="J2704" s="66"/>
    </row>
    <row r="2705" spans="1:10" x14ac:dyDescent="0.25">
      <c r="A2705" s="5"/>
      <c r="B2705" s="6"/>
      <c r="C2705" s="104"/>
      <c r="D2705" s="104"/>
      <c r="E2705" s="104"/>
      <c r="F2705" s="104"/>
      <c r="G2705" s="104"/>
      <c r="H2705" s="6"/>
      <c r="I2705" s="6"/>
      <c r="J2705" s="66"/>
    </row>
    <row r="2706" spans="1:10" x14ac:dyDescent="0.25">
      <c r="A2706" s="5"/>
      <c r="B2706" s="6"/>
      <c r="C2706" s="104"/>
      <c r="D2706" s="104"/>
      <c r="E2706" s="104"/>
      <c r="F2706" s="104"/>
      <c r="G2706" s="104"/>
      <c r="H2706" s="6"/>
      <c r="I2706" s="6"/>
      <c r="J2706" s="66"/>
    </row>
    <row r="2707" spans="1:10" x14ac:dyDescent="0.25">
      <c r="A2707" s="5"/>
      <c r="B2707" s="6"/>
      <c r="C2707" s="104"/>
      <c r="D2707" s="104"/>
      <c r="E2707" s="104"/>
      <c r="F2707" s="104"/>
      <c r="G2707" s="104"/>
      <c r="H2707" s="6"/>
      <c r="I2707" s="6"/>
      <c r="J2707" s="66"/>
    </row>
    <row r="2708" spans="1:10" x14ac:dyDescent="0.25">
      <c r="A2708" s="5"/>
      <c r="B2708" s="6"/>
      <c r="C2708" s="104"/>
      <c r="D2708" s="104"/>
      <c r="E2708" s="104"/>
      <c r="F2708" s="104"/>
      <c r="G2708" s="104"/>
      <c r="H2708" s="6"/>
      <c r="I2708" s="6"/>
      <c r="J2708" s="66"/>
    </row>
    <row r="2709" spans="1:10" x14ac:dyDescent="0.25">
      <c r="A2709" s="5"/>
      <c r="B2709" s="6"/>
      <c r="C2709" s="104"/>
      <c r="D2709" s="104"/>
      <c r="E2709" s="104"/>
      <c r="F2709" s="104"/>
      <c r="G2709" s="104"/>
      <c r="H2709" s="6"/>
      <c r="I2709" s="6"/>
      <c r="J2709" s="66"/>
    </row>
    <row r="2710" spans="1:10" x14ac:dyDescent="0.25">
      <c r="A2710" s="5"/>
      <c r="B2710" s="6"/>
      <c r="C2710" s="104"/>
      <c r="D2710" s="104"/>
      <c r="E2710" s="104"/>
      <c r="F2710" s="104"/>
      <c r="G2710" s="104"/>
      <c r="H2710" s="6"/>
      <c r="I2710" s="6"/>
      <c r="J2710" s="66"/>
    </row>
    <row r="2711" spans="1:10" x14ac:dyDescent="0.25">
      <c r="A2711" s="5"/>
      <c r="B2711" s="6"/>
      <c r="C2711" s="104"/>
      <c r="D2711" s="104"/>
      <c r="E2711" s="104"/>
      <c r="F2711" s="104"/>
      <c r="G2711" s="104"/>
      <c r="H2711" s="6"/>
      <c r="I2711" s="6"/>
      <c r="J2711" s="66"/>
    </row>
    <row r="2712" spans="1:10" x14ac:dyDescent="0.25">
      <c r="A2712" s="5"/>
      <c r="B2712" s="6"/>
      <c r="C2712" s="104"/>
      <c r="D2712" s="104"/>
      <c r="E2712" s="104"/>
      <c r="F2712" s="104"/>
      <c r="G2712" s="104"/>
      <c r="H2712" s="6"/>
      <c r="I2712" s="6"/>
      <c r="J2712" s="66"/>
    </row>
    <row r="2713" spans="1:10" x14ac:dyDescent="0.25">
      <c r="A2713" s="5"/>
      <c r="B2713" s="6"/>
      <c r="C2713" s="104"/>
      <c r="D2713" s="104"/>
      <c r="E2713" s="104"/>
      <c r="F2713" s="104"/>
      <c r="G2713" s="104"/>
      <c r="H2713" s="6"/>
      <c r="I2713" s="6"/>
      <c r="J2713" s="66"/>
    </row>
    <row r="2714" spans="1:10" x14ac:dyDescent="0.25">
      <c r="A2714" s="5"/>
      <c r="B2714" s="6"/>
      <c r="C2714" s="104"/>
      <c r="D2714" s="104"/>
      <c r="E2714" s="104"/>
      <c r="F2714" s="104"/>
      <c r="G2714" s="104"/>
      <c r="H2714" s="6"/>
      <c r="I2714" s="6"/>
      <c r="J2714" s="66"/>
    </row>
    <row r="2715" spans="1:10" x14ac:dyDescent="0.25">
      <c r="A2715" s="5"/>
      <c r="B2715" s="6"/>
      <c r="C2715" s="104"/>
      <c r="D2715" s="104"/>
      <c r="E2715" s="104"/>
      <c r="F2715" s="104"/>
      <c r="G2715" s="104"/>
      <c r="H2715" s="6"/>
      <c r="I2715" s="6"/>
      <c r="J2715" s="66"/>
    </row>
    <row r="2716" spans="1:10" x14ac:dyDescent="0.25">
      <c r="A2716" s="5"/>
      <c r="B2716" s="6"/>
      <c r="C2716" s="104"/>
      <c r="D2716" s="104"/>
      <c r="E2716" s="104"/>
      <c r="F2716" s="104"/>
      <c r="G2716" s="104"/>
      <c r="H2716" s="6"/>
      <c r="I2716" s="6"/>
      <c r="J2716" s="66"/>
    </row>
    <row r="2717" spans="1:10" x14ac:dyDescent="0.25">
      <c r="A2717" s="5"/>
      <c r="B2717" s="6"/>
      <c r="C2717" s="104"/>
      <c r="D2717" s="104"/>
      <c r="E2717" s="104"/>
      <c r="F2717" s="104"/>
      <c r="G2717" s="104"/>
      <c r="H2717" s="6"/>
      <c r="I2717" s="6"/>
      <c r="J2717" s="66"/>
    </row>
    <row r="2718" spans="1:10" x14ac:dyDescent="0.25">
      <c r="A2718" s="5"/>
      <c r="B2718" s="6"/>
      <c r="C2718" s="104"/>
      <c r="D2718" s="104"/>
      <c r="E2718" s="104"/>
      <c r="F2718" s="104"/>
      <c r="G2718" s="104"/>
      <c r="H2718" s="6"/>
      <c r="I2718" s="6"/>
      <c r="J2718" s="66"/>
    </row>
    <row r="2719" spans="1:10" x14ac:dyDescent="0.25">
      <c r="A2719" s="5"/>
      <c r="B2719" s="6"/>
      <c r="C2719" s="104"/>
      <c r="D2719" s="104"/>
      <c r="E2719" s="104"/>
      <c r="F2719" s="104"/>
      <c r="G2719" s="104"/>
      <c r="H2719" s="6"/>
      <c r="I2719" s="6"/>
      <c r="J2719" s="66"/>
    </row>
    <row r="2720" spans="1:10" x14ac:dyDescent="0.25">
      <c r="A2720" s="5"/>
      <c r="B2720" s="6"/>
      <c r="C2720" s="104"/>
      <c r="D2720" s="104"/>
      <c r="E2720" s="104"/>
      <c r="F2720" s="104"/>
      <c r="G2720" s="104"/>
      <c r="H2720" s="6"/>
      <c r="I2720" s="6"/>
      <c r="J2720" s="66"/>
    </row>
    <row r="2721" spans="1:10" x14ac:dyDescent="0.25">
      <c r="A2721" s="5"/>
      <c r="B2721" s="6"/>
      <c r="C2721" s="104"/>
      <c r="D2721" s="104"/>
      <c r="E2721" s="104"/>
      <c r="F2721" s="104"/>
      <c r="G2721" s="104"/>
      <c r="H2721" s="6"/>
      <c r="I2721" s="6"/>
      <c r="J2721" s="66"/>
    </row>
    <row r="2722" spans="1:10" x14ac:dyDescent="0.25">
      <c r="A2722" s="5"/>
      <c r="B2722" s="6"/>
      <c r="C2722" s="104"/>
      <c r="D2722" s="104"/>
      <c r="E2722" s="104"/>
      <c r="F2722" s="104"/>
      <c r="G2722" s="104"/>
      <c r="H2722" s="6"/>
      <c r="I2722" s="6"/>
      <c r="J2722" s="66"/>
    </row>
    <row r="2723" spans="1:10" x14ac:dyDescent="0.25">
      <c r="A2723" s="5"/>
      <c r="B2723" s="6"/>
      <c r="C2723" s="104"/>
      <c r="D2723" s="104"/>
      <c r="E2723" s="104"/>
      <c r="F2723" s="104"/>
      <c r="G2723" s="104"/>
      <c r="H2723" s="6"/>
      <c r="I2723" s="6"/>
      <c r="J2723" s="66"/>
    </row>
    <row r="2724" spans="1:10" x14ac:dyDescent="0.25">
      <c r="A2724" s="5"/>
      <c r="B2724" s="6"/>
      <c r="C2724" s="104"/>
      <c r="D2724" s="104"/>
      <c r="E2724" s="104"/>
      <c r="F2724" s="104"/>
      <c r="G2724" s="104"/>
      <c r="H2724" s="6"/>
      <c r="I2724" s="6"/>
      <c r="J2724" s="66"/>
    </row>
    <row r="2725" spans="1:10" x14ac:dyDescent="0.25">
      <c r="A2725" s="5"/>
      <c r="B2725" s="6"/>
      <c r="C2725" s="104"/>
      <c r="D2725" s="104"/>
      <c r="E2725" s="104"/>
      <c r="F2725" s="104"/>
      <c r="G2725" s="104"/>
      <c r="H2725" s="6"/>
      <c r="I2725" s="6"/>
      <c r="J2725" s="66"/>
    </row>
    <row r="2726" spans="1:10" x14ac:dyDescent="0.25">
      <c r="A2726" s="5"/>
      <c r="B2726" s="6"/>
      <c r="C2726" s="104"/>
      <c r="D2726" s="104"/>
      <c r="E2726" s="104"/>
      <c r="F2726" s="104"/>
      <c r="G2726" s="104"/>
      <c r="H2726" s="6"/>
      <c r="I2726" s="6"/>
      <c r="J2726" s="66"/>
    </row>
    <row r="2727" spans="1:10" x14ac:dyDescent="0.25">
      <c r="A2727" s="5"/>
      <c r="B2727" s="6"/>
      <c r="C2727" s="104"/>
      <c r="D2727" s="104"/>
      <c r="E2727" s="104"/>
      <c r="F2727" s="104"/>
      <c r="G2727" s="104"/>
      <c r="H2727" s="6"/>
      <c r="I2727" s="6"/>
      <c r="J2727" s="66"/>
    </row>
    <row r="2728" spans="1:10" x14ac:dyDescent="0.25">
      <c r="A2728" s="5"/>
      <c r="B2728" s="6"/>
      <c r="C2728" s="104"/>
      <c r="D2728" s="104"/>
      <c r="E2728" s="104"/>
      <c r="F2728" s="104"/>
      <c r="G2728" s="104"/>
      <c r="H2728" s="6"/>
      <c r="I2728" s="6"/>
      <c r="J2728" s="66"/>
    </row>
    <row r="2729" spans="1:10" x14ac:dyDescent="0.25">
      <c r="A2729" s="5"/>
      <c r="B2729" s="6"/>
      <c r="C2729" s="104"/>
      <c r="D2729" s="104"/>
      <c r="E2729" s="104"/>
      <c r="F2729" s="104"/>
      <c r="G2729" s="104"/>
      <c r="H2729" s="6"/>
      <c r="I2729" s="6"/>
      <c r="J2729" s="66"/>
    </row>
    <row r="2730" spans="1:10" x14ac:dyDescent="0.25">
      <c r="A2730" s="5"/>
      <c r="B2730" s="6"/>
      <c r="C2730" s="104"/>
      <c r="D2730" s="104"/>
      <c r="E2730" s="104"/>
      <c r="F2730" s="104"/>
      <c r="G2730" s="104"/>
      <c r="H2730" s="6"/>
      <c r="I2730" s="6"/>
      <c r="J2730" s="66"/>
    </row>
    <row r="2731" spans="1:10" x14ac:dyDescent="0.25">
      <c r="A2731" s="5"/>
      <c r="B2731" s="6"/>
      <c r="C2731" s="104"/>
      <c r="D2731" s="104"/>
      <c r="E2731" s="104"/>
      <c r="F2731" s="104"/>
      <c r="G2731" s="104"/>
      <c r="H2731" s="6"/>
      <c r="I2731" s="6"/>
      <c r="J2731" s="66"/>
    </row>
    <row r="2732" spans="1:10" x14ac:dyDescent="0.25">
      <c r="A2732" s="5"/>
      <c r="B2732" s="6"/>
      <c r="C2732" s="104"/>
      <c r="D2732" s="104"/>
      <c r="E2732" s="104"/>
      <c r="F2732" s="104"/>
      <c r="G2732" s="104"/>
      <c r="H2732" s="6"/>
      <c r="I2732" s="6"/>
      <c r="J2732" s="66"/>
    </row>
    <row r="2733" spans="1:10" x14ac:dyDescent="0.25">
      <c r="A2733" s="5"/>
      <c r="B2733" s="6"/>
      <c r="C2733" s="104"/>
      <c r="D2733" s="104"/>
      <c r="E2733" s="104"/>
      <c r="F2733" s="104"/>
      <c r="G2733" s="104"/>
      <c r="H2733" s="6"/>
      <c r="I2733" s="6"/>
      <c r="J2733" s="66"/>
    </row>
    <row r="2734" spans="1:10" x14ac:dyDescent="0.25">
      <c r="A2734" s="5"/>
      <c r="B2734" s="6"/>
      <c r="C2734" s="104"/>
      <c r="D2734" s="104"/>
      <c r="E2734" s="104"/>
      <c r="F2734" s="104"/>
      <c r="G2734" s="104"/>
      <c r="H2734" s="6"/>
      <c r="I2734" s="6"/>
      <c r="J2734" s="66"/>
    </row>
    <row r="2735" spans="1:10" x14ac:dyDescent="0.25">
      <c r="A2735" s="5"/>
      <c r="B2735" s="6"/>
      <c r="C2735" s="104"/>
      <c r="D2735" s="104"/>
      <c r="E2735" s="104"/>
      <c r="F2735" s="104"/>
      <c r="G2735" s="104"/>
      <c r="H2735" s="6"/>
      <c r="I2735" s="6"/>
      <c r="J2735" s="66"/>
    </row>
    <row r="2736" spans="1:10" x14ac:dyDescent="0.25">
      <c r="A2736" s="5"/>
      <c r="B2736" s="6"/>
      <c r="C2736" s="104"/>
      <c r="D2736" s="104"/>
      <c r="E2736" s="104"/>
      <c r="F2736" s="104"/>
      <c r="G2736" s="104"/>
      <c r="H2736" s="6"/>
      <c r="I2736" s="6"/>
      <c r="J2736" s="66"/>
    </row>
    <row r="2737" spans="1:10" x14ac:dyDescent="0.25">
      <c r="A2737" s="5"/>
      <c r="B2737" s="6"/>
      <c r="C2737" s="104"/>
      <c r="D2737" s="104"/>
      <c r="E2737" s="104"/>
      <c r="F2737" s="104"/>
      <c r="G2737" s="104"/>
      <c r="H2737" s="6"/>
      <c r="I2737" s="6"/>
      <c r="J2737" s="66"/>
    </row>
    <row r="2738" spans="1:10" x14ac:dyDescent="0.25">
      <c r="A2738" s="5"/>
      <c r="B2738" s="6"/>
      <c r="C2738" s="104"/>
      <c r="D2738" s="104"/>
      <c r="E2738" s="104"/>
      <c r="F2738" s="104"/>
      <c r="G2738" s="104"/>
      <c r="H2738" s="6"/>
      <c r="I2738" s="6"/>
      <c r="J2738" s="66"/>
    </row>
    <row r="2739" spans="1:10" x14ac:dyDescent="0.25">
      <c r="A2739" s="5"/>
      <c r="B2739" s="6"/>
      <c r="C2739" s="104"/>
      <c r="D2739" s="104"/>
      <c r="E2739" s="104"/>
      <c r="F2739" s="104"/>
      <c r="G2739" s="104"/>
      <c r="H2739" s="6"/>
      <c r="I2739" s="6"/>
      <c r="J2739" s="66"/>
    </row>
    <row r="2740" spans="1:10" x14ac:dyDescent="0.25">
      <c r="A2740" s="5"/>
      <c r="B2740" s="6"/>
      <c r="C2740" s="104"/>
      <c r="D2740" s="104"/>
      <c r="E2740" s="104"/>
      <c r="F2740" s="104"/>
      <c r="G2740" s="104"/>
      <c r="H2740" s="6"/>
      <c r="I2740" s="6"/>
      <c r="J2740" s="66"/>
    </row>
    <row r="2741" spans="1:10" x14ac:dyDescent="0.25">
      <c r="A2741" s="5"/>
      <c r="B2741" s="6"/>
      <c r="C2741" s="104"/>
      <c r="D2741" s="104"/>
      <c r="E2741" s="104"/>
      <c r="F2741" s="104"/>
      <c r="G2741" s="104"/>
      <c r="H2741" s="6"/>
      <c r="I2741" s="6"/>
      <c r="J2741" s="66"/>
    </row>
    <row r="2742" spans="1:10" x14ac:dyDescent="0.25">
      <c r="A2742" s="5"/>
      <c r="B2742" s="6"/>
      <c r="C2742" s="104"/>
      <c r="D2742" s="104"/>
      <c r="E2742" s="104"/>
      <c r="F2742" s="104"/>
      <c r="G2742" s="104"/>
      <c r="H2742" s="6"/>
      <c r="I2742" s="6"/>
      <c r="J2742" s="66"/>
    </row>
    <row r="2743" spans="1:10" x14ac:dyDescent="0.25">
      <c r="A2743" s="5"/>
      <c r="B2743" s="6"/>
      <c r="C2743" s="104"/>
      <c r="D2743" s="104"/>
      <c r="E2743" s="104"/>
      <c r="F2743" s="104"/>
      <c r="G2743" s="104"/>
      <c r="H2743" s="6"/>
      <c r="I2743" s="6"/>
      <c r="J2743" s="66"/>
    </row>
    <row r="2744" spans="1:10" x14ac:dyDescent="0.25">
      <c r="A2744" s="5"/>
      <c r="B2744" s="6"/>
      <c r="C2744" s="104"/>
      <c r="D2744" s="104"/>
      <c r="E2744" s="104"/>
      <c r="F2744" s="104"/>
      <c r="G2744" s="104"/>
      <c r="H2744" s="6"/>
      <c r="I2744" s="6"/>
      <c r="J2744" s="66"/>
    </row>
    <row r="2745" spans="1:10" x14ac:dyDescent="0.25">
      <c r="A2745" s="5"/>
      <c r="B2745" s="6"/>
      <c r="C2745" s="104"/>
      <c r="D2745" s="104"/>
      <c r="E2745" s="104"/>
      <c r="F2745" s="104"/>
      <c r="G2745" s="104"/>
      <c r="H2745" s="6"/>
      <c r="I2745" s="6"/>
      <c r="J2745" s="66"/>
    </row>
    <row r="2746" spans="1:10" x14ac:dyDescent="0.25">
      <c r="A2746" s="5"/>
      <c r="B2746" s="6"/>
      <c r="C2746" s="104"/>
      <c r="D2746" s="104"/>
      <c r="E2746" s="104"/>
      <c r="F2746" s="104"/>
      <c r="G2746" s="104"/>
      <c r="H2746" s="6"/>
      <c r="I2746" s="6"/>
      <c r="J2746" s="66"/>
    </row>
    <row r="2747" spans="1:10" x14ac:dyDescent="0.25">
      <c r="A2747" s="5"/>
      <c r="B2747" s="6"/>
      <c r="C2747" s="104"/>
      <c r="D2747" s="104"/>
      <c r="E2747" s="104"/>
      <c r="F2747" s="104"/>
      <c r="G2747" s="104"/>
      <c r="H2747" s="6"/>
      <c r="I2747" s="6"/>
      <c r="J2747" s="66"/>
    </row>
    <row r="2748" spans="1:10" x14ac:dyDescent="0.25">
      <c r="A2748" s="5"/>
      <c r="B2748" s="6"/>
      <c r="C2748" s="104"/>
      <c r="D2748" s="104"/>
      <c r="E2748" s="104"/>
      <c r="F2748" s="104"/>
      <c r="G2748" s="104"/>
      <c r="H2748" s="6"/>
      <c r="I2748" s="6"/>
      <c r="J2748" s="66"/>
    </row>
    <row r="2749" spans="1:10" x14ac:dyDescent="0.25">
      <c r="A2749" s="5"/>
      <c r="B2749" s="6"/>
      <c r="C2749" s="104"/>
      <c r="D2749" s="104"/>
      <c r="E2749" s="104"/>
      <c r="F2749" s="104"/>
      <c r="G2749" s="104"/>
      <c r="H2749" s="6"/>
      <c r="I2749" s="6"/>
      <c r="J2749" s="66"/>
    </row>
    <row r="2750" spans="1:10" x14ac:dyDescent="0.25">
      <c r="A2750" s="5"/>
      <c r="B2750" s="6"/>
      <c r="C2750" s="104"/>
      <c r="D2750" s="104"/>
      <c r="E2750" s="104"/>
      <c r="F2750" s="104"/>
      <c r="G2750" s="104"/>
      <c r="H2750" s="6"/>
      <c r="I2750" s="6"/>
      <c r="J2750" s="66"/>
    </row>
    <row r="2751" spans="1:10" x14ac:dyDescent="0.25">
      <c r="A2751" s="5"/>
      <c r="B2751" s="6"/>
      <c r="C2751" s="104"/>
      <c r="D2751" s="104"/>
      <c r="E2751" s="104"/>
      <c r="F2751" s="104"/>
      <c r="G2751" s="104"/>
      <c r="H2751" s="6"/>
      <c r="I2751" s="6"/>
      <c r="J2751" s="66"/>
    </row>
    <row r="2752" spans="1:10" x14ac:dyDescent="0.25">
      <c r="A2752" s="5"/>
      <c r="B2752" s="6"/>
      <c r="C2752" s="104"/>
      <c r="D2752" s="104"/>
      <c r="E2752" s="104"/>
      <c r="F2752" s="104"/>
      <c r="G2752" s="104"/>
      <c r="H2752" s="6"/>
      <c r="I2752" s="6"/>
      <c r="J2752" s="66"/>
    </row>
    <row r="2753" spans="1:10" x14ac:dyDescent="0.25">
      <c r="A2753" s="5"/>
      <c r="B2753" s="6"/>
      <c r="C2753" s="104"/>
      <c r="D2753" s="104"/>
      <c r="E2753" s="104"/>
      <c r="F2753" s="104"/>
      <c r="G2753" s="104"/>
      <c r="H2753" s="6"/>
      <c r="I2753" s="6"/>
      <c r="J2753" s="66"/>
    </row>
    <row r="2754" spans="1:10" x14ac:dyDescent="0.25">
      <c r="A2754" s="5"/>
      <c r="B2754" s="6"/>
      <c r="C2754" s="104"/>
      <c r="D2754" s="104"/>
      <c r="E2754" s="104"/>
      <c r="F2754" s="104"/>
      <c r="G2754" s="104"/>
      <c r="H2754" s="6"/>
      <c r="I2754" s="6"/>
      <c r="J2754" s="66"/>
    </row>
    <row r="2755" spans="1:10" x14ac:dyDescent="0.25">
      <c r="A2755" s="5"/>
      <c r="B2755" s="6"/>
      <c r="C2755" s="104"/>
      <c r="D2755" s="104"/>
      <c r="E2755" s="104"/>
      <c r="F2755" s="104"/>
      <c r="G2755" s="104"/>
      <c r="H2755" s="6"/>
      <c r="I2755" s="6"/>
      <c r="J2755" s="66"/>
    </row>
    <row r="2756" spans="1:10" x14ac:dyDescent="0.25">
      <c r="A2756" s="5"/>
      <c r="B2756" s="6"/>
      <c r="C2756" s="104"/>
      <c r="D2756" s="104"/>
      <c r="E2756" s="104"/>
      <c r="F2756" s="104"/>
      <c r="G2756" s="104"/>
      <c r="H2756" s="6"/>
      <c r="I2756" s="6"/>
      <c r="J2756" s="66"/>
    </row>
    <row r="2757" spans="1:10" x14ac:dyDescent="0.25">
      <c r="A2757" s="5"/>
      <c r="B2757" s="6"/>
      <c r="C2757" s="104"/>
      <c r="D2757" s="104"/>
      <c r="E2757" s="104"/>
      <c r="F2757" s="104"/>
      <c r="G2757" s="104"/>
      <c r="H2757" s="6"/>
      <c r="I2757" s="6"/>
      <c r="J2757" s="66"/>
    </row>
    <row r="2758" spans="1:10" x14ac:dyDescent="0.25">
      <c r="A2758" s="5"/>
      <c r="B2758" s="6"/>
      <c r="C2758" s="104"/>
      <c r="D2758" s="104"/>
      <c r="E2758" s="104"/>
      <c r="F2758" s="104"/>
      <c r="G2758" s="104"/>
      <c r="H2758" s="6"/>
      <c r="I2758" s="6"/>
      <c r="J2758" s="66"/>
    </row>
    <row r="2759" spans="1:10" x14ac:dyDescent="0.25">
      <c r="A2759" s="5"/>
      <c r="B2759" s="6"/>
      <c r="C2759" s="104"/>
      <c r="D2759" s="104"/>
      <c r="E2759" s="104"/>
      <c r="F2759" s="104"/>
      <c r="G2759" s="104"/>
      <c r="H2759" s="6"/>
      <c r="I2759" s="6"/>
      <c r="J2759" s="66"/>
    </row>
    <row r="2760" spans="1:10" x14ac:dyDescent="0.25">
      <c r="A2760" s="5"/>
      <c r="B2760" s="6"/>
      <c r="C2760" s="104"/>
      <c r="D2760" s="104"/>
      <c r="E2760" s="104"/>
      <c r="F2760" s="104"/>
      <c r="G2760" s="104"/>
      <c r="H2760" s="6"/>
      <c r="I2760" s="6"/>
      <c r="J2760" s="66"/>
    </row>
    <row r="2761" spans="1:10" x14ac:dyDescent="0.25">
      <c r="A2761" s="5"/>
      <c r="B2761" s="6"/>
      <c r="C2761" s="104"/>
      <c r="D2761" s="104"/>
      <c r="E2761" s="104"/>
      <c r="F2761" s="104"/>
      <c r="G2761" s="104"/>
      <c r="H2761" s="6"/>
      <c r="I2761" s="6"/>
      <c r="J2761" s="66"/>
    </row>
    <row r="2762" spans="1:10" x14ac:dyDescent="0.25">
      <c r="A2762" s="5"/>
      <c r="B2762" s="6"/>
      <c r="C2762" s="104"/>
      <c r="D2762" s="104"/>
      <c r="E2762" s="104"/>
      <c r="F2762" s="104"/>
      <c r="G2762" s="104"/>
      <c r="H2762" s="6"/>
      <c r="I2762" s="6"/>
      <c r="J2762" s="66"/>
    </row>
    <row r="2763" spans="1:10" x14ac:dyDescent="0.25">
      <c r="A2763" s="5"/>
      <c r="B2763" s="6"/>
      <c r="C2763" s="104"/>
      <c r="D2763" s="104"/>
      <c r="E2763" s="104"/>
      <c r="F2763" s="104"/>
      <c r="G2763" s="104"/>
      <c r="H2763" s="6"/>
      <c r="I2763" s="6"/>
      <c r="J2763" s="66"/>
    </row>
    <row r="2764" spans="1:10" x14ac:dyDescent="0.25">
      <c r="A2764" s="5"/>
      <c r="B2764" s="6"/>
      <c r="C2764" s="104"/>
      <c r="D2764" s="104"/>
      <c r="E2764" s="104"/>
      <c r="F2764" s="104"/>
      <c r="G2764" s="104"/>
      <c r="H2764" s="6"/>
      <c r="I2764" s="6"/>
      <c r="J2764" s="66"/>
    </row>
    <row r="2765" spans="1:10" x14ac:dyDescent="0.25">
      <c r="A2765" s="5"/>
      <c r="B2765" s="6"/>
      <c r="C2765" s="104"/>
      <c r="D2765" s="104"/>
      <c r="E2765" s="104"/>
      <c r="F2765" s="104"/>
      <c r="G2765" s="104"/>
      <c r="H2765" s="6"/>
      <c r="I2765" s="6"/>
      <c r="J2765" s="66"/>
    </row>
    <row r="2766" spans="1:10" x14ac:dyDescent="0.25">
      <c r="A2766" s="5"/>
      <c r="B2766" s="6"/>
      <c r="C2766" s="104"/>
      <c r="D2766" s="104"/>
      <c r="E2766" s="104"/>
      <c r="F2766" s="104"/>
      <c r="G2766" s="104"/>
      <c r="H2766" s="6"/>
      <c r="I2766" s="6"/>
      <c r="J2766" s="66"/>
    </row>
    <row r="2767" spans="1:10" x14ac:dyDescent="0.25">
      <c r="A2767" s="5"/>
      <c r="B2767" s="6"/>
      <c r="C2767" s="104"/>
      <c r="D2767" s="104"/>
      <c r="E2767" s="104"/>
      <c r="F2767" s="104"/>
      <c r="G2767" s="104"/>
      <c r="H2767" s="6"/>
      <c r="I2767" s="6"/>
      <c r="J2767" s="66"/>
    </row>
    <row r="2768" spans="1:10" x14ac:dyDescent="0.25">
      <c r="A2768" s="5"/>
      <c r="B2768" s="6"/>
      <c r="C2768" s="104"/>
      <c r="D2768" s="104"/>
      <c r="E2768" s="104"/>
      <c r="F2768" s="104"/>
      <c r="G2768" s="104"/>
      <c r="H2768" s="6"/>
      <c r="I2768" s="6"/>
      <c r="J2768" s="66"/>
    </row>
    <row r="2769" spans="1:10" x14ac:dyDescent="0.25">
      <c r="A2769" s="5"/>
      <c r="B2769" s="6"/>
      <c r="C2769" s="104"/>
      <c r="D2769" s="104"/>
      <c r="E2769" s="104"/>
      <c r="F2769" s="104"/>
      <c r="G2769" s="104"/>
      <c r="H2769" s="6"/>
      <c r="I2769" s="6"/>
      <c r="J2769" s="66"/>
    </row>
    <row r="2770" spans="1:10" x14ac:dyDescent="0.25">
      <c r="A2770" s="5"/>
      <c r="B2770" s="6"/>
      <c r="C2770" s="104"/>
      <c r="D2770" s="104"/>
      <c r="E2770" s="104"/>
      <c r="F2770" s="104"/>
      <c r="G2770" s="104"/>
      <c r="H2770" s="6"/>
      <c r="I2770" s="6"/>
      <c r="J2770" s="66"/>
    </row>
    <row r="2771" spans="1:10" x14ac:dyDescent="0.25">
      <c r="A2771" s="5"/>
      <c r="B2771" s="6"/>
      <c r="C2771" s="104"/>
      <c r="D2771" s="104"/>
      <c r="E2771" s="104"/>
      <c r="F2771" s="104"/>
      <c r="G2771" s="104"/>
      <c r="H2771" s="6"/>
      <c r="I2771" s="6"/>
      <c r="J2771" s="66"/>
    </row>
    <row r="2772" spans="1:10" x14ac:dyDescent="0.25">
      <c r="A2772" s="5"/>
      <c r="B2772" s="6"/>
      <c r="C2772" s="104"/>
      <c r="D2772" s="104"/>
      <c r="E2772" s="104"/>
      <c r="F2772" s="104"/>
      <c r="G2772" s="104"/>
      <c r="H2772" s="6"/>
      <c r="I2772" s="6"/>
      <c r="J2772" s="66"/>
    </row>
    <row r="2773" spans="1:10" x14ac:dyDescent="0.25">
      <c r="A2773" s="5"/>
      <c r="B2773" s="6"/>
      <c r="C2773" s="104"/>
      <c r="D2773" s="104"/>
      <c r="E2773" s="104"/>
      <c r="F2773" s="104"/>
      <c r="G2773" s="104"/>
      <c r="H2773" s="6"/>
      <c r="I2773" s="6"/>
      <c r="J2773" s="66"/>
    </row>
    <row r="2774" spans="1:10" x14ac:dyDescent="0.25">
      <c r="A2774" s="5"/>
      <c r="B2774" s="6"/>
      <c r="C2774" s="104"/>
      <c r="D2774" s="104"/>
      <c r="E2774" s="104"/>
      <c r="F2774" s="104"/>
      <c r="G2774" s="104"/>
      <c r="H2774" s="6"/>
      <c r="I2774" s="6"/>
      <c r="J2774" s="66"/>
    </row>
    <row r="2775" spans="1:10" x14ac:dyDescent="0.25">
      <c r="A2775" s="5"/>
      <c r="B2775" s="6"/>
      <c r="C2775" s="104"/>
      <c r="D2775" s="104"/>
      <c r="E2775" s="104"/>
      <c r="F2775" s="104"/>
      <c r="G2775" s="104"/>
      <c r="H2775" s="6"/>
      <c r="I2775" s="6"/>
      <c r="J2775" s="66"/>
    </row>
    <row r="2776" spans="1:10" x14ac:dyDescent="0.25">
      <c r="A2776" s="5"/>
      <c r="B2776" s="6"/>
      <c r="C2776" s="104"/>
      <c r="D2776" s="104"/>
      <c r="E2776" s="104"/>
      <c r="F2776" s="104"/>
      <c r="G2776" s="104"/>
      <c r="H2776" s="6"/>
      <c r="I2776" s="6"/>
      <c r="J2776" s="66"/>
    </row>
    <row r="2777" spans="1:10" x14ac:dyDescent="0.25">
      <c r="A2777" s="5"/>
      <c r="B2777" s="6"/>
      <c r="C2777" s="104"/>
      <c r="D2777" s="104"/>
      <c r="E2777" s="104"/>
      <c r="F2777" s="104"/>
      <c r="G2777" s="104"/>
      <c r="H2777" s="6"/>
      <c r="I2777" s="6"/>
      <c r="J2777" s="66"/>
    </row>
    <row r="2778" spans="1:10" x14ac:dyDescent="0.25">
      <c r="A2778" s="5"/>
      <c r="B2778" s="6"/>
      <c r="C2778" s="104"/>
      <c r="D2778" s="104"/>
      <c r="E2778" s="104"/>
      <c r="F2778" s="104"/>
      <c r="G2778" s="104"/>
      <c r="H2778" s="6"/>
      <c r="I2778" s="6"/>
      <c r="J2778" s="66"/>
    </row>
    <row r="2779" spans="1:10" x14ac:dyDescent="0.25">
      <c r="A2779" s="5"/>
      <c r="B2779" s="6"/>
      <c r="C2779" s="104"/>
      <c r="D2779" s="104"/>
      <c r="E2779" s="104"/>
      <c r="F2779" s="104"/>
      <c r="G2779" s="104"/>
      <c r="H2779" s="6"/>
      <c r="I2779" s="6"/>
      <c r="J2779" s="66"/>
    </row>
    <row r="2780" spans="1:10" x14ac:dyDescent="0.25">
      <c r="A2780" s="5"/>
      <c r="B2780" s="6"/>
      <c r="C2780" s="104"/>
      <c r="D2780" s="104"/>
      <c r="E2780" s="104"/>
      <c r="F2780" s="104"/>
      <c r="G2780" s="104"/>
      <c r="H2780" s="6"/>
      <c r="I2780" s="6"/>
      <c r="J2780" s="66"/>
    </row>
    <row r="2781" spans="1:10" x14ac:dyDescent="0.25">
      <c r="A2781" s="5"/>
      <c r="B2781" s="6"/>
      <c r="C2781" s="104"/>
      <c r="D2781" s="104"/>
      <c r="E2781" s="104"/>
      <c r="F2781" s="104"/>
      <c r="G2781" s="104"/>
      <c r="H2781" s="6"/>
      <c r="I2781" s="6"/>
      <c r="J2781" s="66"/>
    </row>
    <row r="2782" spans="1:10" x14ac:dyDescent="0.25">
      <c r="A2782" s="5"/>
      <c r="B2782" s="6"/>
      <c r="C2782" s="104"/>
      <c r="D2782" s="104"/>
      <c r="E2782" s="104"/>
      <c r="F2782" s="104"/>
      <c r="G2782" s="104"/>
      <c r="H2782" s="6"/>
      <c r="I2782" s="6"/>
      <c r="J2782" s="66"/>
    </row>
    <row r="2783" spans="1:10" x14ac:dyDescent="0.25">
      <c r="A2783" s="5"/>
      <c r="B2783" s="6"/>
      <c r="C2783" s="104"/>
      <c r="D2783" s="104"/>
      <c r="E2783" s="104"/>
      <c r="F2783" s="104"/>
      <c r="G2783" s="104"/>
      <c r="H2783" s="6"/>
      <c r="I2783" s="6"/>
      <c r="J2783" s="66"/>
    </row>
    <row r="2784" spans="1:10" x14ac:dyDescent="0.25">
      <c r="A2784" s="5"/>
      <c r="B2784" s="6"/>
      <c r="C2784" s="104"/>
      <c r="D2784" s="104"/>
      <c r="E2784" s="104"/>
      <c r="F2784" s="104"/>
      <c r="G2784" s="104"/>
      <c r="H2784" s="6"/>
      <c r="I2784" s="6"/>
      <c r="J2784" s="66"/>
    </row>
    <row r="2785" spans="1:10" x14ac:dyDescent="0.25">
      <c r="A2785" s="5"/>
      <c r="B2785" s="6"/>
      <c r="C2785" s="104"/>
      <c r="D2785" s="104"/>
      <c r="E2785" s="104"/>
      <c r="F2785" s="104"/>
      <c r="G2785" s="104"/>
      <c r="H2785" s="6"/>
      <c r="I2785" s="6"/>
      <c r="J2785" s="66"/>
    </row>
    <row r="2786" spans="1:10" x14ac:dyDescent="0.25">
      <c r="A2786" s="5"/>
      <c r="B2786" s="6"/>
      <c r="C2786" s="104"/>
      <c r="D2786" s="104"/>
      <c r="E2786" s="104"/>
      <c r="F2786" s="104"/>
      <c r="G2786" s="104"/>
      <c r="H2786" s="6"/>
      <c r="I2786" s="6"/>
      <c r="J2786" s="66"/>
    </row>
    <row r="2787" spans="1:10" x14ac:dyDescent="0.25">
      <c r="A2787" s="5"/>
      <c r="B2787" s="6"/>
      <c r="C2787" s="104"/>
      <c r="D2787" s="104"/>
      <c r="E2787" s="104"/>
      <c r="F2787" s="104"/>
      <c r="G2787" s="104"/>
      <c r="H2787" s="6"/>
      <c r="I2787" s="6"/>
      <c r="J2787" s="66"/>
    </row>
    <row r="2788" spans="1:10" x14ac:dyDescent="0.25">
      <c r="A2788" s="5"/>
      <c r="B2788" s="6"/>
      <c r="C2788" s="104"/>
      <c r="D2788" s="104"/>
      <c r="E2788" s="104"/>
      <c r="F2788" s="104"/>
      <c r="G2788" s="104"/>
      <c r="H2788" s="6"/>
      <c r="I2788" s="6"/>
      <c r="J2788" s="66"/>
    </row>
    <row r="2789" spans="1:10" x14ac:dyDescent="0.25">
      <c r="A2789" s="5"/>
      <c r="B2789" s="6"/>
      <c r="C2789" s="104"/>
      <c r="D2789" s="104"/>
      <c r="E2789" s="104"/>
      <c r="F2789" s="104"/>
      <c r="G2789" s="104"/>
      <c r="H2789" s="6"/>
      <c r="I2789" s="6"/>
      <c r="J2789" s="66"/>
    </row>
    <row r="2790" spans="1:10" x14ac:dyDescent="0.25">
      <c r="A2790" s="5"/>
      <c r="B2790" s="6"/>
      <c r="C2790" s="104"/>
      <c r="D2790" s="104"/>
      <c r="E2790" s="104"/>
      <c r="F2790" s="104"/>
      <c r="G2790" s="104"/>
      <c r="H2790" s="6"/>
      <c r="I2790" s="6"/>
      <c r="J2790" s="66"/>
    </row>
    <row r="2791" spans="1:10" x14ac:dyDescent="0.25">
      <c r="A2791" s="5"/>
      <c r="B2791" s="6"/>
      <c r="C2791" s="104"/>
      <c r="D2791" s="104"/>
      <c r="E2791" s="104"/>
      <c r="F2791" s="104"/>
      <c r="G2791" s="104"/>
      <c r="H2791" s="6"/>
      <c r="I2791" s="6"/>
      <c r="J2791" s="66"/>
    </row>
    <row r="2792" spans="1:10" x14ac:dyDescent="0.25">
      <c r="A2792" s="5"/>
      <c r="B2792" s="6"/>
      <c r="C2792" s="104"/>
      <c r="D2792" s="104"/>
      <c r="E2792" s="104"/>
      <c r="F2792" s="104"/>
      <c r="G2792" s="104"/>
      <c r="H2792" s="6"/>
      <c r="I2792" s="6"/>
      <c r="J2792" s="66"/>
    </row>
    <row r="2793" spans="1:10" x14ac:dyDescent="0.25">
      <c r="A2793" s="5"/>
      <c r="B2793" s="6"/>
      <c r="C2793" s="104"/>
      <c r="D2793" s="104"/>
      <c r="E2793" s="104"/>
      <c r="F2793" s="104"/>
      <c r="G2793" s="104"/>
      <c r="H2793" s="6"/>
      <c r="I2793" s="6"/>
      <c r="J2793" s="66"/>
    </row>
    <row r="2794" spans="1:10" x14ac:dyDescent="0.25">
      <c r="A2794" s="5"/>
      <c r="B2794" s="6"/>
      <c r="C2794" s="104"/>
      <c r="D2794" s="104"/>
      <c r="E2794" s="104"/>
      <c r="F2794" s="104"/>
      <c r="G2794" s="104"/>
      <c r="H2794" s="6"/>
      <c r="I2794" s="6"/>
      <c r="J2794" s="66"/>
    </row>
    <row r="2795" spans="1:10" x14ac:dyDescent="0.25">
      <c r="A2795" s="5"/>
      <c r="B2795" s="6"/>
      <c r="C2795" s="104"/>
      <c r="D2795" s="104"/>
      <c r="E2795" s="104"/>
      <c r="F2795" s="104"/>
      <c r="G2795" s="104"/>
      <c r="H2795" s="6"/>
      <c r="I2795" s="6"/>
      <c r="J2795" s="66"/>
    </row>
    <row r="2796" spans="1:10" x14ac:dyDescent="0.25">
      <c r="A2796" s="5"/>
      <c r="B2796" s="6"/>
      <c r="C2796" s="104"/>
      <c r="D2796" s="104"/>
      <c r="E2796" s="104"/>
      <c r="F2796" s="104"/>
      <c r="G2796" s="104"/>
      <c r="H2796" s="6"/>
      <c r="I2796" s="6"/>
      <c r="J2796" s="66"/>
    </row>
    <row r="2797" spans="1:10" x14ac:dyDescent="0.25">
      <c r="A2797" s="5"/>
      <c r="B2797" s="6"/>
      <c r="C2797" s="104"/>
      <c r="D2797" s="104"/>
      <c r="E2797" s="104"/>
      <c r="F2797" s="104"/>
      <c r="G2797" s="104"/>
      <c r="H2797" s="6"/>
      <c r="I2797" s="6"/>
      <c r="J2797" s="66"/>
    </row>
    <row r="2798" spans="1:10" x14ac:dyDescent="0.25">
      <c r="A2798" s="5"/>
      <c r="B2798" s="6"/>
      <c r="C2798" s="104"/>
      <c r="D2798" s="104"/>
      <c r="E2798" s="104"/>
      <c r="F2798" s="104"/>
      <c r="G2798" s="104"/>
      <c r="H2798" s="6"/>
      <c r="I2798" s="6"/>
      <c r="J2798" s="66"/>
    </row>
    <row r="2799" spans="1:10" x14ac:dyDescent="0.25">
      <c r="A2799" s="5"/>
      <c r="B2799" s="6"/>
      <c r="C2799" s="104"/>
      <c r="D2799" s="104"/>
      <c r="E2799" s="104"/>
      <c r="F2799" s="104"/>
      <c r="G2799" s="104"/>
      <c r="H2799" s="6"/>
      <c r="I2799" s="6"/>
      <c r="J2799" s="66"/>
    </row>
    <row r="2800" spans="1:10" x14ac:dyDescent="0.25">
      <c r="A2800" s="5"/>
      <c r="B2800" s="6"/>
      <c r="C2800" s="104"/>
      <c r="D2800" s="104"/>
      <c r="E2800" s="104"/>
      <c r="F2800" s="104"/>
      <c r="G2800" s="104"/>
      <c r="H2800" s="6"/>
      <c r="I2800" s="6"/>
      <c r="J2800" s="66"/>
    </row>
    <row r="2801" spans="1:10" x14ac:dyDescent="0.25">
      <c r="A2801" s="5"/>
      <c r="B2801" s="6"/>
      <c r="C2801" s="104"/>
      <c r="D2801" s="104"/>
      <c r="E2801" s="104"/>
      <c r="F2801" s="104"/>
      <c r="G2801" s="104"/>
      <c r="H2801" s="6"/>
      <c r="I2801" s="6"/>
      <c r="J2801" s="66"/>
    </row>
    <row r="2802" spans="1:10" x14ac:dyDescent="0.25">
      <c r="A2802" s="5"/>
      <c r="B2802" s="6"/>
      <c r="C2802" s="104"/>
      <c r="D2802" s="104"/>
      <c r="E2802" s="104"/>
      <c r="F2802" s="104"/>
      <c r="G2802" s="104"/>
      <c r="H2802" s="6"/>
      <c r="I2802" s="6"/>
      <c r="J2802" s="66"/>
    </row>
    <row r="2803" spans="1:10" x14ac:dyDescent="0.25">
      <c r="A2803" s="5"/>
      <c r="B2803" s="6"/>
      <c r="C2803" s="104"/>
      <c r="D2803" s="104"/>
      <c r="E2803" s="104"/>
      <c r="F2803" s="104"/>
      <c r="G2803" s="104"/>
      <c r="H2803" s="6"/>
      <c r="I2803" s="6"/>
      <c r="J2803" s="66"/>
    </row>
    <row r="2804" spans="1:10" x14ac:dyDescent="0.25">
      <c r="A2804" s="5"/>
      <c r="B2804" s="6"/>
      <c r="C2804" s="104"/>
      <c r="D2804" s="104"/>
      <c r="E2804" s="104"/>
      <c r="F2804" s="104"/>
      <c r="G2804" s="104"/>
      <c r="H2804" s="6"/>
      <c r="I2804" s="6"/>
      <c r="J2804" s="66"/>
    </row>
    <row r="2805" spans="1:10" x14ac:dyDescent="0.25">
      <c r="A2805" s="5"/>
      <c r="B2805" s="6"/>
      <c r="C2805" s="104"/>
      <c r="D2805" s="104"/>
      <c r="E2805" s="104"/>
      <c r="F2805" s="104"/>
      <c r="G2805" s="104"/>
      <c r="H2805" s="6"/>
      <c r="I2805" s="6"/>
      <c r="J2805" s="66"/>
    </row>
    <row r="2806" spans="1:10" x14ac:dyDescent="0.25">
      <c r="A2806" s="5"/>
      <c r="B2806" s="6"/>
      <c r="C2806" s="104"/>
      <c r="D2806" s="104"/>
      <c r="E2806" s="104"/>
      <c r="F2806" s="104"/>
      <c r="G2806" s="104"/>
      <c r="H2806" s="6"/>
      <c r="I2806" s="6"/>
      <c r="J2806" s="66"/>
    </row>
    <row r="2807" spans="1:10" x14ac:dyDescent="0.25">
      <c r="A2807" s="5"/>
      <c r="B2807" s="6"/>
      <c r="C2807" s="104"/>
      <c r="D2807" s="104"/>
      <c r="E2807" s="104"/>
      <c r="F2807" s="104"/>
      <c r="G2807" s="104"/>
      <c r="H2807" s="6"/>
      <c r="I2807" s="6"/>
      <c r="J2807" s="66"/>
    </row>
    <row r="2808" spans="1:10" x14ac:dyDescent="0.25">
      <c r="A2808" s="5"/>
      <c r="B2808" s="6"/>
      <c r="C2808" s="104"/>
      <c r="D2808" s="104"/>
      <c r="E2808" s="104"/>
      <c r="F2808" s="104"/>
      <c r="G2808" s="104"/>
      <c r="H2808" s="6"/>
      <c r="I2808" s="6"/>
      <c r="J2808" s="66"/>
    </row>
    <row r="2809" spans="1:10" x14ac:dyDescent="0.25">
      <c r="A2809" s="5"/>
      <c r="B2809" s="6"/>
      <c r="C2809" s="104"/>
      <c r="D2809" s="104"/>
      <c r="E2809" s="104"/>
      <c r="F2809" s="104"/>
      <c r="G2809" s="104"/>
      <c r="H2809" s="6"/>
      <c r="I2809" s="6"/>
      <c r="J2809" s="66"/>
    </row>
    <row r="2810" spans="1:10" x14ac:dyDescent="0.25">
      <c r="A2810" s="5"/>
      <c r="B2810" s="6"/>
      <c r="C2810" s="104"/>
      <c r="D2810" s="104"/>
      <c r="E2810" s="104"/>
      <c r="F2810" s="104"/>
      <c r="G2810" s="104"/>
      <c r="H2810" s="6"/>
      <c r="I2810" s="6"/>
      <c r="J2810" s="66"/>
    </row>
    <row r="2811" spans="1:10" x14ac:dyDescent="0.25">
      <c r="A2811" s="5"/>
      <c r="B2811" s="6"/>
      <c r="C2811" s="104"/>
      <c r="D2811" s="104"/>
      <c r="E2811" s="104"/>
      <c r="F2811" s="104"/>
      <c r="G2811" s="104"/>
      <c r="H2811" s="6"/>
      <c r="I2811" s="6"/>
      <c r="J2811" s="66"/>
    </row>
    <row r="2812" spans="1:10" x14ac:dyDescent="0.25">
      <c r="A2812" s="5"/>
      <c r="B2812" s="6"/>
      <c r="C2812" s="104"/>
      <c r="D2812" s="104"/>
      <c r="E2812" s="104"/>
      <c r="F2812" s="104"/>
      <c r="G2812" s="104"/>
      <c r="H2812" s="6"/>
      <c r="I2812" s="6"/>
      <c r="J2812" s="66"/>
    </row>
    <row r="2813" spans="1:10" x14ac:dyDescent="0.25">
      <c r="A2813" s="5"/>
      <c r="B2813" s="6"/>
      <c r="C2813" s="104"/>
      <c r="D2813" s="104"/>
      <c r="E2813" s="104"/>
      <c r="F2813" s="104"/>
      <c r="G2813" s="104"/>
      <c r="H2813" s="6"/>
      <c r="I2813" s="6"/>
      <c r="J2813" s="66"/>
    </row>
    <row r="2814" spans="1:10" x14ac:dyDescent="0.25">
      <c r="A2814" s="5"/>
      <c r="B2814" s="6"/>
      <c r="C2814" s="104"/>
      <c r="D2814" s="104"/>
      <c r="E2814" s="104"/>
      <c r="F2814" s="104"/>
      <c r="G2814" s="104"/>
      <c r="H2814" s="6"/>
      <c r="I2814" s="6"/>
      <c r="J2814" s="66"/>
    </row>
    <row r="2815" spans="1:10" x14ac:dyDescent="0.25">
      <c r="A2815" s="5"/>
      <c r="B2815" s="6"/>
      <c r="C2815" s="104"/>
      <c r="D2815" s="104"/>
      <c r="E2815" s="104"/>
      <c r="F2815" s="104"/>
      <c r="G2815" s="104"/>
      <c r="H2815" s="6"/>
      <c r="I2815" s="6"/>
      <c r="J2815" s="66"/>
    </row>
    <row r="2816" spans="1:10" x14ac:dyDescent="0.25">
      <c r="A2816" s="5"/>
      <c r="B2816" s="6"/>
      <c r="C2816" s="104"/>
      <c r="D2816" s="104"/>
      <c r="E2816" s="104"/>
      <c r="F2816" s="104"/>
      <c r="G2816" s="104"/>
      <c r="H2816" s="6"/>
      <c r="I2816" s="6"/>
      <c r="J2816" s="66"/>
    </row>
    <row r="2817" spans="1:10" x14ac:dyDescent="0.25">
      <c r="A2817" s="5"/>
      <c r="B2817" s="6"/>
      <c r="C2817" s="104"/>
      <c r="D2817" s="104"/>
      <c r="E2817" s="104"/>
      <c r="F2817" s="104"/>
      <c r="G2817" s="104"/>
      <c r="H2817" s="6"/>
      <c r="I2817" s="6"/>
      <c r="J2817" s="66"/>
    </row>
    <row r="2818" spans="1:10" x14ac:dyDescent="0.25">
      <c r="A2818" s="5"/>
      <c r="B2818" s="6"/>
      <c r="C2818" s="104"/>
      <c r="D2818" s="104"/>
      <c r="E2818" s="104"/>
      <c r="F2818" s="104"/>
      <c r="G2818" s="104"/>
      <c r="H2818" s="6"/>
      <c r="I2818" s="6"/>
      <c r="J2818" s="66"/>
    </row>
    <row r="2819" spans="1:10" x14ac:dyDescent="0.25">
      <c r="A2819" s="5"/>
      <c r="B2819" s="6"/>
      <c r="C2819" s="104"/>
      <c r="D2819" s="104"/>
      <c r="E2819" s="104"/>
      <c r="F2819" s="104"/>
      <c r="G2819" s="104"/>
      <c r="H2819" s="6"/>
      <c r="I2819" s="6"/>
      <c r="J2819" s="66"/>
    </row>
    <row r="2820" spans="1:10" x14ac:dyDescent="0.25">
      <c r="A2820" s="5"/>
      <c r="B2820" s="6"/>
      <c r="C2820" s="104"/>
      <c r="D2820" s="104"/>
      <c r="E2820" s="104"/>
      <c r="F2820" s="104"/>
      <c r="G2820" s="104"/>
      <c r="H2820" s="6"/>
      <c r="I2820" s="6"/>
      <c r="J2820" s="66"/>
    </row>
    <row r="2821" spans="1:10" x14ac:dyDescent="0.25">
      <c r="A2821" s="5"/>
      <c r="B2821" s="6"/>
      <c r="C2821" s="104"/>
      <c r="D2821" s="104"/>
      <c r="E2821" s="104"/>
      <c r="F2821" s="104"/>
      <c r="G2821" s="104"/>
      <c r="H2821" s="6"/>
      <c r="I2821" s="6"/>
      <c r="J2821" s="66"/>
    </row>
    <row r="2822" spans="1:10" x14ac:dyDescent="0.25">
      <c r="A2822" s="5"/>
      <c r="B2822" s="6"/>
      <c r="C2822" s="104"/>
      <c r="D2822" s="104"/>
      <c r="E2822" s="104"/>
      <c r="F2822" s="104"/>
      <c r="G2822" s="104"/>
      <c r="H2822" s="6"/>
      <c r="I2822" s="6"/>
      <c r="J2822" s="66"/>
    </row>
    <row r="2823" spans="1:10" x14ac:dyDescent="0.25">
      <c r="A2823" s="5"/>
      <c r="B2823" s="6"/>
      <c r="C2823" s="104"/>
      <c r="D2823" s="104"/>
      <c r="E2823" s="104"/>
      <c r="F2823" s="104"/>
      <c r="G2823" s="104"/>
      <c r="H2823" s="6"/>
      <c r="I2823" s="6"/>
      <c r="J2823" s="66"/>
    </row>
    <row r="2824" spans="1:10" x14ac:dyDescent="0.25">
      <c r="A2824" s="5"/>
      <c r="B2824" s="6"/>
      <c r="C2824" s="104"/>
      <c r="D2824" s="104"/>
      <c r="E2824" s="104"/>
      <c r="F2824" s="104"/>
      <c r="G2824" s="104"/>
      <c r="H2824" s="6"/>
      <c r="I2824" s="6"/>
      <c r="J2824" s="66"/>
    </row>
    <row r="2825" spans="1:10" x14ac:dyDescent="0.25">
      <c r="A2825" s="5"/>
      <c r="B2825" s="6"/>
      <c r="C2825" s="104"/>
      <c r="D2825" s="104"/>
      <c r="E2825" s="104"/>
      <c r="F2825" s="104"/>
      <c r="G2825" s="104"/>
      <c r="H2825" s="6"/>
      <c r="I2825" s="6"/>
      <c r="J2825" s="66"/>
    </row>
    <row r="2826" spans="1:10" x14ac:dyDescent="0.25">
      <c r="A2826" s="5"/>
      <c r="B2826" s="6"/>
      <c r="C2826" s="104"/>
      <c r="D2826" s="104"/>
      <c r="E2826" s="104"/>
      <c r="F2826" s="104"/>
      <c r="G2826" s="104"/>
      <c r="H2826" s="6"/>
      <c r="I2826" s="6"/>
      <c r="J2826" s="66"/>
    </row>
    <row r="2827" spans="1:10" x14ac:dyDescent="0.25">
      <c r="A2827" s="5"/>
      <c r="B2827" s="6"/>
      <c r="C2827" s="104"/>
      <c r="D2827" s="104"/>
      <c r="E2827" s="104"/>
      <c r="F2827" s="104"/>
      <c r="G2827" s="104"/>
      <c r="H2827" s="6"/>
      <c r="I2827" s="6"/>
      <c r="J2827" s="66"/>
    </row>
    <row r="2828" spans="1:10" x14ac:dyDescent="0.25">
      <c r="A2828" s="5"/>
      <c r="B2828" s="6"/>
      <c r="C2828" s="104"/>
      <c r="D2828" s="104"/>
      <c r="E2828" s="104"/>
      <c r="F2828" s="104"/>
      <c r="G2828" s="104"/>
      <c r="H2828" s="6"/>
      <c r="I2828" s="6"/>
      <c r="J2828" s="66"/>
    </row>
    <row r="2829" spans="1:10" x14ac:dyDescent="0.25">
      <c r="A2829" s="5"/>
      <c r="B2829" s="6"/>
      <c r="C2829" s="104"/>
      <c r="D2829" s="104"/>
      <c r="E2829" s="104"/>
      <c r="F2829" s="104"/>
      <c r="G2829" s="104"/>
      <c r="H2829" s="6"/>
      <c r="I2829" s="6"/>
      <c r="J2829" s="66"/>
    </row>
    <row r="2830" spans="1:10" x14ac:dyDescent="0.25">
      <c r="A2830" s="5"/>
      <c r="B2830" s="6"/>
      <c r="C2830" s="104"/>
      <c r="D2830" s="104"/>
      <c r="E2830" s="104"/>
      <c r="F2830" s="104"/>
      <c r="G2830" s="104"/>
      <c r="H2830" s="6"/>
      <c r="I2830" s="6"/>
      <c r="J2830" s="66"/>
    </row>
    <row r="2831" spans="1:10" x14ac:dyDescent="0.25">
      <c r="A2831" s="5"/>
      <c r="B2831" s="6"/>
      <c r="C2831" s="104"/>
      <c r="D2831" s="104"/>
      <c r="E2831" s="104"/>
      <c r="F2831" s="104"/>
      <c r="G2831" s="104"/>
      <c r="H2831" s="6"/>
      <c r="I2831" s="6"/>
      <c r="J2831" s="66"/>
    </row>
    <row r="2832" spans="1:10" x14ac:dyDescent="0.25">
      <c r="A2832" s="5"/>
      <c r="B2832" s="6"/>
      <c r="C2832" s="104"/>
      <c r="D2832" s="104"/>
      <c r="E2832" s="104"/>
      <c r="F2832" s="104"/>
      <c r="G2832" s="104"/>
      <c r="H2832" s="6"/>
      <c r="I2832" s="6"/>
      <c r="J2832" s="66"/>
    </row>
    <row r="2833" spans="1:10" x14ac:dyDescent="0.25">
      <c r="A2833" s="5"/>
      <c r="B2833" s="6"/>
      <c r="C2833" s="104"/>
      <c r="D2833" s="104"/>
      <c r="E2833" s="104"/>
      <c r="F2833" s="104"/>
      <c r="G2833" s="104"/>
      <c r="H2833" s="6"/>
      <c r="I2833" s="6"/>
      <c r="J2833" s="66"/>
    </row>
    <row r="2834" spans="1:10" x14ac:dyDescent="0.25">
      <c r="A2834" s="5"/>
      <c r="B2834" s="6"/>
      <c r="C2834" s="104"/>
      <c r="D2834" s="104"/>
      <c r="E2834" s="104"/>
      <c r="F2834" s="104"/>
      <c r="G2834" s="104"/>
      <c r="H2834" s="6"/>
      <c r="I2834" s="6"/>
      <c r="J2834" s="66"/>
    </row>
    <row r="2835" spans="1:10" x14ac:dyDescent="0.25">
      <c r="A2835" s="5"/>
      <c r="B2835" s="6"/>
      <c r="C2835" s="104"/>
      <c r="D2835" s="104"/>
      <c r="E2835" s="104"/>
      <c r="F2835" s="104"/>
      <c r="G2835" s="104"/>
      <c r="H2835" s="6"/>
      <c r="I2835" s="6"/>
      <c r="J2835" s="66"/>
    </row>
    <row r="2836" spans="1:10" x14ac:dyDescent="0.25">
      <c r="A2836" s="5"/>
      <c r="B2836" s="6"/>
      <c r="C2836" s="104"/>
      <c r="D2836" s="104"/>
      <c r="E2836" s="104"/>
      <c r="F2836" s="104"/>
      <c r="G2836" s="104"/>
      <c r="H2836" s="6"/>
      <c r="I2836" s="6"/>
      <c r="J2836" s="66"/>
    </row>
    <row r="2837" spans="1:10" x14ac:dyDescent="0.25">
      <c r="A2837" s="5"/>
      <c r="B2837" s="6"/>
      <c r="C2837" s="104"/>
      <c r="D2837" s="104"/>
      <c r="E2837" s="104"/>
      <c r="F2837" s="104"/>
      <c r="G2837" s="104"/>
      <c r="H2837" s="6"/>
      <c r="I2837" s="6"/>
      <c r="J2837" s="66"/>
    </row>
    <row r="2838" spans="1:10" x14ac:dyDescent="0.25">
      <c r="A2838" s="5"/>
      <c r="B2838" s="6"/>
      <c r="C2838" s="104"/>
      <c r="D2838" s="104"/>
      <c r="E2838" s="104"/>
      <c r="F2838" s="104"/>
      <c r="G2838" s="104"/>
      <c r="H2838" s="6"/>
      <c r="I2838" s="6"/>
      <c r="J2838" s="66"/>
    </row>
    <row r="2839" spans="1:10" x14ac:dyDescent="0.25">
      <c r="A2839" s="5"/>
      <c r="B2839" s="6"/>
      <c r="C2839" s="104"/>
      <c r="D2839" s="104"/>
      <c r="E2839" s="104"/>
      <c r="F2839" s="104"/>
      <c r="G2839" s="104"/>
      <c r="H2839" s="6"/>
      <c r="I2839" s="6"/>
      <c r="J2839" s="66"/>
    </row>
    <row r="2840" spans="1:10" x14ac:dyDescent="0.25">
      <c r="A2840" s="5"/>
      <c r="B2840" s="6"/>
      <c r="C2840" s="104"/>
      <c r="D2840" s="104"/>
      <c r="E2840" s="104"/>
      <c r="F2840" s="104"/>
      <c r="G2840" s="104"/>
      <c r="H2840" s="6"/>
      <c r="I2840" s="6"/>
      <c r="J2840" s="66"/>
    </row>
    <row r="2841" spans="1:10" x14ac:dyDescent="0.25">
      <c r="A2841" s="5"/>
      <c r="B2841" s="6"/>
      <c r="C2841" s="104"/>
      <c r="D2841" s="104"/>
      <c r="E2841" s="104"/>
      <c r="F2841" s="104"/>
      <c r="G2841" s="104"/>
      <c r="H2841" s="6"/>
      <c r="I2841" s="6"/>
      <c r="J2841" s="66"/>
    </row>
    <row r="2842" spans="1:10" x14ac:dyDescent="0.25">
      <c r="A2842" s="5"/>
      <c r="B2842" s="6"/>
      <c r="C2842" s="104"/>
      <c r="D2842" s="104"/>
      <c r="E2842" s="104"/>
      <c r="F2842" s="104"/>
      <c r="G2842" s="104"/>
      <c r="H2842" s="6"/>
      <c r="I2842" s="6"/>
      <c r="J2842" s="66"/>
    </row>
    <row r="2843" spans="1:10" x14ac:dyDescent="0.25">
      <c r="A2843" s="5"/>
      <c r="B2843" s="6"/>
      <c r="C2843" s="104"/>
      <c r="D2843" s="104"/>
      <c r="E2843" s="104"/>
      <c r="F2843" s="104"/>
      <c r="G2843" s="104"/>
      <c r="H2843" s="6"/>
      <c r="I2843" s="6"/>
      <c r="J2843" s="66"/>
    </row>
    <row r="2844" spans="1:10" x14ac:dyDescent="0.25">
      <c r="A2844" s="5"/>
      <c r="B2844" s="6"/>
      <c r="C2844" s="104"/>
      <c r="D2844" s="104"/>
      <c r="E2844" s="104"/>
      <c r="F2844" s="104"/>
      <c r="G2844" s="104"/>
      <c r="H2844" s="6"/>
      <c r="I2844" s="6"/>
      <c r="J2844" s="66"/>
    </row>
    <row r="2845" spans="1:10" x14ac:dyDescent="0.25">
      <c r="A2845" s="5"/>
      <c r="B2845" s="6"/>
      <c r="C2845" s="104"/>
      <c r="D2845" s="104"/>
      <c r="E2845" s="104"/>
      <c r="F2845" s="104"/>
      <c r="G2845" s="104"/>
      <c r="H2845" s="6"/>
      <c r="I2845" s="6"/>
      <c r="J2845" s="66"/>
    </row>
    <row r="2846" spans="1:10" x14ac:dyDescent="0.25">
      <c r="A2846" s="5"/>
      <c r="B2846" s="6"/>
      <c r="C2846" s="104"/>
      <c r="D2846" s="104"/>
      <c r="E2846" s="104"/>
      <c r="F2846" s="104"/>
      <c r="G2846" s="104"/>
      <c r="H2846" s="6"/>
      <c r="I2846" s="6"/>
      <c r="J2846" s="66"/>
    </row>
    <row r="2847" spans="1:10" x14ac:dyDescent="0.25">
      <c r="A2847" s="5"/>
      <c r="B2847" s="6"/>
      <c r="C2847" s="104"/>
      <c r="D2847" s="104"/>
      <c r="E2847" s="104"/>
      <c r="F2847" s="104"/>
      <c r="G2847" s="104"/>
      <c r="H2847" s="6"/>
      <c r="I2847" s="6"/>
      <c r="J2847" s="66"/>
    </row>
    <row r="2848" spans="1:10" x14ac:dyDescent="0.25">
      <c r="A2848" s="5"/>
      <c r="B2848" s="6"/>
      <c r="C2848" s="104"/>
      <c r="D2848" s="104"/>
      <c r="E2848" s="104"/>
      <c r="F2848" s="104"/>
      <c r="G2848" s="104"/>
      <c r="H2848" s="6"/>
      <c r="I2848" s="6"/>
      <c r="J2848" s="66"/>
    </row>
    <row r="2849" spans="1:10" x14ac:dyDescent="0.25">
      <c r="A2849" s="5"/>
      <c r="B2849" s="6"/>
      <c r="C2849" s="104"/>
      <c r="D2849" s="104"/>
      <c r="E2849" s="104"/>
      <c r="F2849" s="104"/>
      <c r="G2849" s="104"/>
      <c r="H2849" s="6"/>
      <c r="I2849" s="6"/>
      <c r="J2849" s="66"/>
    </row>
    <row r="2850" spans="1:10" x14ac:dyDescent="0.25">
      <c r="A2850" s="5"/>
      <c r="B2850" s="6"/>
      <c r="C2850" s="104"/>
      <c r="D2850" s="104"/>
      <c r="E2850" s="104"/>
      <c r="F2850" s="104"/>
      <c r="G2850" s="104"/>
      <c r="H2850" s="6"/>
      <c r="I2850" s="6"/>
      <c r="J2850" s="66"/>
    </row>
    <row r="2851" spans="1:10" x14ac:dyDescent="0.25">
      <c r="A2851" s="5"/>
      <c r="B2851" s="6"/>
      <c r="C2851" s="104"/>
      <c r="D2851" s="104"/>
      <c r="E2851" s="104"/>
      <c r="F2851" s="104"/>
      <c r="G2851" s="104"/>
      <c r="H2851" s="6"/>
      <c r="I2851" s="6"/>
      <c r="J2851" s="66"/>
    </row>
    <row r="2852" spans="1:10" x14ac:dyDescent="0.25">
      <c r="A2852" s="5"/>
      <c r="B2852" s="6"/>
      <c r="C2852" s="104"/>
      <c r="D2852" s="104"/>
      <c r="E2852" s="104"/>
      <c r="F2852" s="104"/>
      <c r="G2852" s="104"/>
      <c r="H2852" s="6"/>
      <c r="I2852" s="6"/>
      <c r="J2852" s="66"/>
    </row>
    <row r="2853" spans="1:10" x14ac:dyDescent="0.25">
      <c r="A2853" s="5"/>
      <c r="B2853" s="6"/>
      <c r="C2853" s="104"/>
      <c r="D2853" s="104"/>
      <c r="E2853" s="104"/>
      <c r="F2853" s="104"/>
      <c r="G2853" s="104"/>
      <c r="H2853" s="6"/>
      <c r="I2853" s="6"/>
      <c r="J2853" s="66"/>
    </row>
    <row r="2854" spans="1:10" x14ac:dyDescent="0.25">
      <c r="A2854" s="5"/>
      <c r="B2854" s="6"/>
      <c r="C2854" s="104"/>
      <c r="D2854" s="104"/>
      <c r="E2854" s="104"/>
      <c r="F2854" s="104"/>
      <c r="G2854" s="104"/>
      <c r="H2854" s="6"/>
      <c r="I2854" s="6"/>
      <c r="J2854" s="66"/>
    </row>
    <row r="2855" spans="1:10" x14ac:dyDescent="0.25">
      <c r="A2855" s="5"/>
      <c r="B2855" s="6"/>
      <c r="C2855" s="104"/>
      <c r="D2855" s="104"/>
      <c r="E2855" s="104"/>
      <c r="F2855" s="104"/>
      <c r="G2855" s="104"/>
      <c r="H2855" s="6"/>
      <c r="I2855" s="6"/>
      <c r="J2855" s="66"/>
    </row>
    <row r="2856" spans="1:10" x14ac:dyDescent="0.25">
      <c r="A2856" s="5"/>
      <c r="B2856" s="6"/>
      <c r="C2856" s="104"/>
      <c r="D2856" s="104"/>
      <c r="E2856" s="104"/>
      <c r="F2856" s="104"/>
      <c r="G2856" s="104"/>
      <c r="H2856" s="6"/>
      <c r="I2856" s="6"/>
      <c r="J2856" s="66"/>
    </row>
    <row r="2857" spans="1:10" x14ac:dyDescent="0.25">
      <c r="A2857" s="5"/>
      <c r="B2857" s="6"/>
      <c r="C2857" s="104"/>
      <c r="D2857" s="104"/>
      <c r="E2857" s="104"/>
      <c r="F2857" s="104"/>
      <c r="G2857" s="104"/>
      <c r="H2857" s="6"/>
      <c r="I2857" s="6"/>
      <c r="J2857" s="66"/>
    </row>
    <row r="2858" spans="1:10" x14ac:dyDescent="0.25">
      <c r="A2858" s="5"/>
      <c r="B2858" s="6"/>
      <c r="C2858" s="104"/>
      <c r="D2858" s="104"/>
      <c r="E2858" s="104"/>
      <c r="F2858" s="104"/>
      <c r="G2858" s="104"/>
      <c r="H2858" s="6"/>
      <c r="I2858" s="6"/>
      <c r="J2858" s="66"/>
    </row>
    <row r="2859" spans="1:10" x14ac:dyDescent="0.25">
      <c r="A2859" s="5"/>
      <c r="B2859" s="6"/>
      <c r="C2859" s="104"/>
      <c r="D2859" s="104"/>
      <c r="E2859" s="104"/>
      <c r="F2859" s="104"/>
      <c r="G2859" s="104"/>
      <c r="H2859" s="6"/>
      <c r="I2859" s="6"/>
      <c r="J2859" s="66"/>
    </row>
    <row r="2860" spans="1:10" x14ac:dyDescent="0.25">
      <c r="A2860" s="5"/>
      <c r="B2860" s="6"/>
      <c r="C2860" s="104"/>
      <c r="D2860" s="104"/>
      <c r="E2860" s="104"/>
      <c r="F2860" s="104"/>
      <c r="G2860" s="104"/>
      <c r="H2860" s="6"/>
      <c r="I2860" s="6"/>
      <c r="J2860" s="66"/>
    </row>
    <row r="2861" spans="1:10" x14ac:dyDescent="0.25">
      <c r="A2861" s="5"/>
      <c r="B2861" s="6"/>
      <c r="C2861" s="104"/>
      <c r="D2861" s="104"/>
      <c r="E2861" s="104"/>
      <c r="F2861" s="104"/>
      <c r="G2861" s="104"/>
      <c r="H2861" s="6"/>
      <c r="I2861" s="6"/>
      <c r="J2861" s="66"/>
    </row>
    <row r="2862" spans="1:10" x14ac:dyDescent="0.25">
      <c r="A2862" s="5"/>
      <c r="B2862" s="6"/>
      <c r="C2862" s="104"/>
      <c r="D2862" s="104"/>
      <c r="E2862" s="104"/>
      <c r="F2862" s="104"/>
      <c r="G2862" s="104"/>
      <c r="H2862" s="6"/>
      <c r="I2862" s="6"/>
      <c r="J2862" s="66"/>
    </row>
    <row r="2863" spans="1:10" x14ac:dyDescent="0.25">
      <c r="A2863" s="5"/>
      <c r="B2863" s="6"/>
      <c r="C2863" s="104"/>
      <c r="D2863" s="104"/>
      <c r="E2863" s="104"/>
      <c r="F2863" s="104"/>
      <c r="G2863" s="104"/>
      <c r="H2863" s="6"/>
      <c r="I2863" s="6"/>
      <c r="J2863" s="66"/>
    </row>
    <row r="2864" spans="1:10" x14ac:dyDescent="0.25">
      <c r="A2864" s="5"/>
      <c r="B2864" s="6"/>
      <c r="C2864" s="104"/>
      <c r="D2864" s="104"/>
      <c r="E2864" s="104"/>
      <c r="F2864" s="104"/>
      <c r="G2864" s="104"/>
      <c r="H2864" s="6"/>
      <c r="I2864" s="6"/>
      <c r="J2864" s="66"/>
    </row>
    <row r="2865" spans="1:10" x14ac:dyDescent="0.25">
      <c r="A2865" s="5"/>
      <c r="B2865" s="6"/>
      <c r="C2865" s="104"/>
      <c r="D2865" s="104"/>
      <c r="E2865" s="104"/>
      <c r="F2865" s="104"/>
      <c r="G2865" s="104"/>
      <c r="H2865" s="6"/>
      <c r="I2865" s="6"/>
      <c r="J2865" s="66"/>
    </row>
    <row r="2866" spans="1:10" x14ac:dyDescent="0.25">
      <c r="A2866" s="5"/>
      <c r="B2866" s="6"/>
      <c r="C2866" s="104"/>
      <c r="D2866" s="104"/>
      <c r="E2866" s="104"/>
      <c r="F2866" s="104"/>
      <c r="G2866" s="104"/>
      <c r="H2866" s="6"/>
      <c r="I2866" s="6"/>
      <c r="J2866" s="66"/>
    </row>
    <row r="2867" spans="1:10" x14ac:dyDescent="0.25">
      <c r="A2867" s="5"/>
      <c r="B2867" s="6"/>
      <c r="C2867" s="104"/>
      <c r="D2867" s="104"/>
      <c r="E2867" s="104"/>
      <c r="F2867" s="104"/>
      <c r="G2867" s="104"/>
      <c r="H2867" s="6"/>
      <c r="I2867" s="6"/>
      <c r="J2867" s="66"/>
    </row>
    <row r="2868" spans="1:10" x14ac:dyDescent="0.25">
      <c r="A2868" s="5"/>
      <c r="B2868" s="6"/>
      <c r="C2868" s="104"/>
      <c r="D2868" s="104"/>
      <c r="E2868" s="104"/>
      <c r="F2868" s="104"/>
      <c r="G2868" s="104"/>
      <c r="H2868" s="6"/>
      <c r="I2868" s="6"/>
      <c r="J2868" s="66"/>
    </row>
    <row r="2869" spans="1:10" x14ac:dyDescent="0.25">
      <c r="A2869" s="5"/>
      <c r="B2869" s="6"/>
      <c r="C2869" s="104"/>
      <c r="D2869" s="104"/>
      <c r="E2869" s="104"/>
      <c r="F2869" s="104"/>
      <c r="G2869" s="104"/>
      <c r="H2869" s="6"/>
      <c r="I2869" s="6"/>
      <c r="J2869" s="66"/>
    </row>
    <row r="2870" spans="1:10" x14ac:dyDescent="0.25">
      <c r="A2870" s="5"/>
      <c r="B2870" s="6"/>
      <c r="C2870" s="104"/>
      <c r="D2870" s="104"/>
      <c r="E2870" s="104"/>
      <c r="F2870" s="104"/>
      <c r="G2870" s="104"/>
      <c r="H2870" s="6"/>
      <c r="I2870" s="6"/>
      <c r="J2870" s="66"/>
    </row>
    <row r="2871" spans="1:10" x14ac:dyDescent="0.25">
      <c r="A2871" s="5"/>
      <c r="B2871" s="6"/>
      <c r="C2871" s="104"/>
      <c r="D2871" s="104"/>
      <c r="E2871" s="104"/>
      <c r="F2871" s="104"/>
      <c r="G2871" s="104"/>
      <c r="H2871" s="6"/>
      <c r="I2871" s="6"/>
      <c r="J2871" s="66"/>
    </row>
    <row r="2872" spans="1:10" x14ac:dyDescent="0.25">
      <c r="A2872" s="5"/>
      <c r="B2872" s="6"/>
      <c r="C2872" s="104"/>
      <c r="D2872" s="104"/>
      <c r="E2872" s="104"/>
      <c r="F2872" s="104"/>
      <c r="G2872" s="104"/>
      <c r="H2872" s="6"/>
      <c r="I2872" s="6"/>
      <c r="J2872" s="66"/>
    </row>
    <row r="2873" spans="1:10" x14ac:dyDescent="0.25">
      <c r="A2873" s="5"/>
      <c r="B2873" s="6"/>
      <c r="C2873" s="104"/>
      <c r="D2873" s="104"/>
      <c r="E2873" s="104"/>
      <c r="F2873" s="104"/>
      <c r="G2873" s="104"/>
      <c r="H2873" s="6"/>
      <c r="I2873" s="6"/>
      <c r="J2873" s="66"/>
    </row>
    <row r="2874" spans="1:10" x14ac:dyDescent="0.25">
      <c r="A2874" s="5"/>
      <c r="B2874" s="6"/>
      <c r="C2874" s="104"/>
      <c r="D2874" s="104"/>
      <c r="E2874" s="104"/>
      <c r="F2874" s="104"/>
      <c r="G2874" s="104"/>
      <c r="H2874" s="6"/>
      <c r="I2874" s="6"/>
      <c r="J2874" s="66"/>
    </row>
    <row r="2875" spans="1:10" x14ac:dyDescent="0.25">
      <c r="A2875" s="5"/>
      <c r="B2875" s="6"/>
      <c r="C2875" s="104"/>
      <c r="D2875" s="104"/>
      <c r="E2875" s="104"/>
      <c r="F2875" s="104"/>
      <c r="G2875" s="104"/>
      <c r="H2875" s="6"/>
      <c r="I2875" s="6"/>
      <c r="J2875" s="66"/>
    </row>
    <row r="2876" spans="1:10" x14ac:dyDescent="0.25">
      <c r="A2876" s="5"/>
      <c r="B2876" s="6"/>
      <c r="C2876" s="104"/>
      <c r="D2876" s="104"/>
      <c r="E2876" s="104"/>
      <c r="F2876" s="104"/>
      <c r="G2876" s="104"/>
      <c r="H2876" s="6"/>
      <c r="I2876" s="6"/>
      <c r="J2876" s="66"/>
    </row>
    <row r="2877" spans="1:10" x14ac:dyDescent="0.25">
      <c r="A2877" s="5"/>
      <c r="B2877" s="6"/>
      <c r="C2877" s="104"/>
      <c r="D2877" s="104"/>
      <c r="E2877" s="104"/>
      <c r="F2877" s="104"/>
      <c r="G2877" s="104"/>
      <c r="H2877" s="6"/>
      <c r="I2877" s="6"/>
      <c r="J2877" s="66"/>
    </row>
    <row r="2878" spans="1:10" x14ac:dyDescent="0.25">
      <c r="A2878" s="5"/>
      <c r="B2878" s="6"/>
      <c r="C2878" s="104"/>
      <c r="D2878" s="104"/>
      <c r="E2878" s="104"/>
      <c r="F2878" s="104"/>
      <c r="G2878" s="104"/>
      <c r="H2878" s="6"/>
      <c r="I2878" s="6"/>
      <c r="J2878" s="66"/>
    </row>
    <row r="2879" spans="1:10" x14ac:dyDescent="0.25">
      <c r="A2879" s="5"/>
      <c r="B2879" s="6"/>
      <c r="C2879" s="104"/>
      <c r="D2879" s="104"/>
      <c r="E2879" s="104"/>
      <c r="F2879" s="104"/>
      <c r="G2879" s="104"/>
      <c r="H2879" s="6"/>
      <c r="I2879" s="6"/>
      <c r="J2879" s="66"/>
    </row>
    <row r="2880" spans="1:10" x14ac:dyDescent="0.25">
      <c r="A2880" s="5"/>
      <c r="B2880" s="6"/>
      <c r="C2880" s="104"/>
      <c r="D2880" s="104"/>
      <c r="E2880" s="104"/>
      <c r="F2880" s="104"/>
      <c r="G2880" s="104"/>
      <c r="H2880" s="6"/>
      <c r="I2880" s="6"/>
      <c r="J2880" s="66"/>
    </row>
    <row r="2881" spans="1:10" x14ac:dyDescent="0.25">
      <c r="A2881" s="5"/>
      <c r="B2881" s="6"/>
      <c r="C2881" s="104"/>
      <c r="D2881" s="104"/>
      <c r="E2881" s="104"/>
      <c r="F2881" s="104"/>
      <c r="G2881" s="104"/>
      <c r="H2881" s="6"/>
      <c r="I2881" s="6"/>
      <c r="J2881" s="66"/>
    </row>
    <row r="2882" spans="1:10" x14ac:dyDescent="0.25">
      <c r="A2882" s="5"/>
      <c r="B2882" s="6"/>
      <c r="C2882" s="104"/>
      <c r="D2882" s="104"/>
      <c r="E2882" s="104"/>
      <c r="F2882" s="104"/>
      <c r="G2882" s="104"/>
      <c r="H2882" s="6"/>
      <c r="I2882" s="6"/>
      <c r="J2882" s="66"/>
    </row>
    <row r="2883" spans="1:10" x14ac:dyDescent="0.25">
      <c r="A2883" s="5"/>
      <c r="B2883" s="6"/>
      <c r="C2883" s="104"/>
      <c r="D2883" s="104"/>
      <c r="E2883" s="104"/>
      <c r="F2883" s="104"/>
      <c r="G2883" s="104"/>
      <c r="H2883" s="6"/>
      <c r="I2883" s="6"/>
      <c r="J2883" s="66"/>
    </row>
    <row r="2884" spans="1:10" x14ac:dyDescent="0.25">
      <c r="A2884" s="5"/>
      <c r="B2884" s="6"/>
      <c r="C2884" s="104"/>
      <c r="D2884" s="104"/>
      <c r="E2884" s="104"/>
      <c r="F2884" s="104"/>
      <c r="G2884" s="104"/>
      <c r="H2884" s="6"/>
      <c r="I2884" s="6"/>
      <c r="J2884" s="66"/>
    </row>
    <row r="2885" spans="1:10" x14ac:dyDescent="0.25">
      <c r="A2885" s="5"/>
      <c r="B2885" s="6"/>
      <c r="C2885" s="104"/>
      <c r="D2885" s="104"/>
      <c r="E2885" s="104"/>
      <c r="F2885" s="104"/>
      <c r="G2885" s="104"/>
      <c r="H2885" s="6"/>
      <c r="I2885" s="6"/>
      <c r="J2885" s="66"/>
    </row>
    <row r="2886" spans="1:10" x14ac:dyDescent="0.25">
      <c r="A2886" s="5"/>
      <c r="B2886" s="6"/>
      <c r="C2886" s="104"/>
      <c r="D2886" s="104"/>
      <c r="E2886" s="104"/>
      <c r="F2886" s="104"/>
      <c r="G2886" s="104"/>
      <c r="H2886" s="6"/>
      <c r="I2886" s="6"/>
      <c r="J2886" s="66"/>
    </row>
    <row r="2887" spans="1:10" x14ac:dyDescent="0.25">
      <c r="A2887" s="5"/>
      <c r="B2887" s="6"/>
      <c r="C2887" s="104"/>
      <c r="D2887" s="104"/>
      <c r="E2887" s="104"/>
      <c r="F2887" s="104"/>
      <c r="G2887" s="104"/>
      <c r="H2887" s="6"/>
      <c r="I2887" s="6"/>
      <c r="J2887" s="66"/>
    </row>
    <row r="2888" spans="1:10" x14ac:dyDescent="0.25">
      <c r="A2888" s="5"/>
      <c r="B2888" s="6"/>
      <c r="C2888" s="104"/>
      <c r="D2888" s="104"/>
      <c r="E2888" s="104"/>
      <c r="F2888" s="104"/>
      <c r="G2888" s="104"/>
      <c r="H2888" s="6"/>
      <c r="I2888" s="6"/>
      <c r="J2888" s="66"/>
    </row>
    <row r="2889" spans="1:10" x14ac:dyDescent="0.25">
      <c r="A2889" s="5"/>
      <c r="B2889" s="6"/>
      <c r="C2889" s="104"/>
      <c r="D2889" s="104"/>
      <c r="E2889" s="104"/>
      <c r="F2889" s="104"/>
      <c r="G2889" s="104"/>
      <c r="H2889" s="6"/>
      <c r="I2889" s="6"/>
      <c r="J2889" s="66"/>
    </row>
    <row r="2890" spans="1:10" x14ac:dyDescent="0.25">
      <c r="A2890" s="5"/>
      <c r="B2890" s="6"/>
      <c r="C2890" s="104"/>
      <c r="D2890" s="104"/>
      <c r="E2890" s="104"/>
      <c r="F2890" s="104"/>
      <c r="G2890" s="104"/>
      <c r="H2890" s="6"/>
      <c r="I2890" s="6"/>
      <c r="J2890" s="66"/>
    </row>
    <row r="2891" spans="1:10" x14ac:dyDescent="0.25">
      <c r="A2891" s="5"/>
      <c r="B2891" s="6"/>
      <c r="C2891" s="104"/>
      <c r="D2891" s="104"/>
      <c r="E2891" s="104"/>
      <c r="F2891" s="104"/>
      <c r="G2891" s="104"/>
      <c r="H2891" s="6"/>
      <c r="I2891" s="6"/>
      <c r="J2891" s="66"/>
    </row>
    <row r="2892" spans="1:10" x14ac:dyDescent="0.25">
      <c r="A2892" s="5"/>
      <c r="B2892" s="6"/>
      <c r="C2892" s="104"/>
      <c r="D2892" s="104"/>
      <c r="E2892" s="104"/>
      <c r="F2892" s="104"/>
      <c r="G2892" s="104"/>
      <c r="H2892" s="6"/>
      <c r="I2892" s="6"/>
      <c r="J2892" s="66"/>
    </row>
    <row r="2893" spans="1:10" x14ac:dyDescent="0.25">
      <c r="A2893" s="5"/>
      <c r="B2893" s="6"/>
      <c r="C2893" s="104"/>
      <c r="D2893" s="104"/>
      <c r="E2893" s="104"/>
      <c r="F2893" s="104"/>
      <c r="G2893" s="104"/>
      <c r="H2893" s="6"/>
      <c r="I2893" s="6"/>
      <c r="J2893" s="66"/>
    </row>
    <row r="2894" spans="1:10" x14ac:dyDescent="0.25">
      <c r="A2894" s="5"/>
      <c r="B2894" s="6"/>
      <c r="C2894" s="104"/>
      <c r="D2894" s="104"/>
      <c r="E2894" s="104"/>
      <c r="F2894" s="104"/>
      <c r="G2894" s="104"/>
      <c r="H2894" s="6"/>
      <c r="I2894" s="6"/>
      <c r="J2894" s="66"/>
    </row>
    <row r="2895" spans="1:10" x14ac:dyDescent="0.25">
      <c r="A2895" s="5"/>
      <c r="B2895" s="6"/>
      <c r="C2895" s="104"/>
      <c r="D2895" s="104"/>
      <c r="E2895" s="104"/>
      <c r="F2895" s="104"/>
      <c r="G2895" s="104"/>
      <c r="H2895" s="6"/>
      <c r="I2895" s="6"/>
      <c r="J2895" s="66"/>
    </row>
    <row r="2896" spans="1:10" x14ac:dyDescent="0.25">
      <c r="A2896" s="5"/>
      <c r="B2896" s="6"/>
      <c r="C2896" s="104"/>
      <c r="D2896" s="104"/>
      <c r="E2896" s="104"/>
      <c r="F2896" s="104"/>
      <c r="G2896" s="104"/>
      <c r="H2896" s="6"/>
      <c r="I2896" s="6"/>
      <c r="J2896" s="66"/>
    </row>
    <row r="2897" spans="1:10" x14ac:dyDescent="0.25">
      <c r="A2897" s="5"/>
      <c r="B2897" s="6"/>
      <c r="C2897" s="104"/>
      <c r="D2897" s="104"/>
      <c r="E2897" s="104"/>
      <c r="F2897" s="104"/>
      <c r="G2897" s="104"/>
      <c r="H2897" s="6"/>
      <c r="I2897" s="6"/>
      <c r="J2897" s="66"/>
    </row>
    <row r="2898" spans="1:10" x14ac:dyDescent="0.25">
      <c r="A2898" s="5"/>
      <c r="B2898" s="6"/>
      <c r="C2898" s="104"/>
      <c r="D2898" s="104"/>
      <c r="E2898" s="104"/>
      <c r="F2898" s="104"/>
      <c r="G2898" s="104"/>
      <c r="H2898" s="6"/>
      <c r="I2898" s="6"/>
      <c r="J2898" s="66"/>
    </row>
    <row r="2899" spans="1:10" x14ac:dyDescent="0.25">
      <c r="A2899" s="5"/>
      <c r="B2899" s="6"/>
      <c r="C2899" s="104"/>
      <c r="D2899" s="104"/>
      <c r="E2899" s="104"/>
      <c r="F2899" s="104"/>
      <c r="G2899" s="104"/>
      <c r="H2899" s="6"/>
      <c r="I2899" s="6"/>
      <c r="J2899" s="66"/>
    </row>
    <row r="2900" spans="1:10" x14ac:dyDescent="0.25">
      <c r="A2900" s="5"/>
      <c r="B2900" s="6"/>
      <c r="C2900" s="104"/>
      <c r="D2900" s="104"/>
      <c r="E2900" s="104"/>
      <c r="F2900" s="104"/>
      <c r="G2900" s="104"/>
      <c r="H2900" s="6"/>
      <c r="I2900" s="6"/>
      <c r="J2900" s="66"/>
    </row>
    <row r="2901" spans="1:10" x14ac:dyDescent="0.25">
      <c r="A2901" s="5"/>
      <c r="B2901" s="6"/>
      <c r="C2901" s="104"/>
      <c r="D2901" s="104"/>
      <c r="E2901" s="104"/>
      <c r="F2901" s="104"/>
      <c r="G2901" s="104"/>
      <c r="H2901" s="6"/>
      <c r="I2901" s="6"/>
      <c r="J2901" s="66"/>
    </row>
    <row r="2902" spans="1:10" x14ac:dyDescent="0.25">
      <c r="A2902" s="5"/>
      <c r="B2902" s="6"/>
      <c r="C2902" s="104"/>
      <c r="D2902" s="104"/>
      <c r="E2902" s="104"/>
      <c r="F2902" s="104"/>
      <c r="G2902" s="104"/>
      <c r="H2902" s="6"/>
      <c r="I2902" s="6"/>
      <c r="J2902" s="66"/>
    </row>
    <row r="2903" spans="1:10" x14ac:dyDescent="0.25">
      <c r="A2903" s="5"/>
      <c r="B2903" s="6"/>
      <c r="C2903" s="104"/>
      <c r="D2903" s="104"/>
      <c r="E2903" s="104"/>
      <c r="F2903" s="104"/>
      <c r="G2903" s="104"/>
      <c r="H2903" s="6"/>
      <c r="I2903" s="6"/>
      <c r="J2903" s="66"/>
    </row>
    <row r="2904" spans="1:10" x14ac:dyDescent="0.25">
      <c r="A2904" s="5"/>
      <c r="B2904" s="6"/>
      <c r="C2904" s="104"/>
      <c r="D2904" s="104"/>
      <c r="E2904" s="104"/>
      <c r="F2904" s="104"/>
      <c r="G2904" s="104"/>
      <c r="H2904" s="6"/>
      <c r="I2904" s="6"/>
      <c r="J2904" s="66"/>
    </row>
    <row r="2905" spans="1:10" x14ac:dyDescent="0.25">
      <c r="A2905" s="5"/>
      <c r="B2905" s="6"/>
      <c r="C2905" s="104"/>
      <c r="D2905" s="104"/>
      <c r="E2905" s="104"/>
      <c r="F2905" s="104"/>
      <c r="G2905" s="104"/>
      <c r="H2905" s="6"/>
      <c r="I2905" s="6"/>
      <c r="J2905" s="66"/>
    </row>
    <row r="2906" spans="1:10" x14ac:dyDescent="0.25">
      <c r="A2906" s="5"/>
      <c r="B2906" s="6"/>
      <c r="C2906" s="104"/>
      <c r="D2906" s="104"/>
      <c r="E2906" s="104"/>
      <c r="F2906" s="104"/>
      <c r="G2906" s="104"/>
      <c r="H2906" s="6"/>
      <c r="I2906" s="6"/>
      <c r="J2906" s="66"/>
    </row>
    <row r="2907" spans="1:10" x14ac:dyDescent="0.25">
      <c r="A2907" s="5"/>
      <c r="B2907" s="6"/>
      <c r="C2907" s="104"/>
      <c r="D2907" s="104"/>
      <c r="E2907" s="104"/>
      <c r="F2907" s="104"/>
      <c r="G2907" s="104"/>
      <c r="H2907" s="6"/>
      <c r="I2907" s="6"/>
      <c r="J2907" s="66"/>
    </row>
    <row r="2908" spans="1:10" x14ac:dyDescent="0.25">
      <c r="A2908" s="5"/>
      <c r="B2908" s="6"/>
      <c r="C2908" s="104"/>
      <c r="D2908" s="104"/>
      <c r="E2908" s="104"/>
      <c r="F2908" s="104"/>
      <c r="G2908" s="104"/>
      <c r="H2908" s="6"/>
      <c r="I2908" s="6"/>
      <c r="J2908" s="66"/>
    </row>
    <row r="2909" spans="1:10" x14ac:dyDescent="0.25">
      <c r="A2909" s="5"/>
      <c r="B2909" s="6"/>
      <c r="C2909" s="104"/>
      <c r="D2909" s="104"/>
      <c r="E2909" s="104"/>
      <c r="F2909" s="104"/>
      <c r="G2909" s="104"/>
      <c r="H2909" s="6"/>
      <c r="I2909" s="6"/>
      <c r="J2909" s="66"/>
    </row>
    <row r="2910" spans="1:10" x14ac:dyDescent="0.25">
      <c r="A2910" s="5"/>
      <c r="B2910" s="6"/>
      <c r="C2910" s="104"/>
      <c r="D2910" s="104"/>
      <c r="E2910" s="104"/>
      <c r="F2910" s="104"/>
      <c r="G2910" s="104"/>
      <c r="H2910" s="6"/>
      <c r="I2910" s="6"/>
      <c r="J2910" s="66"/>
    </row>
    <row r="2911" spans="1:10" x14ac:dyDescent="0.25">
      <c r="A2911" s="5"/>
      <c r="B2911" s="6"/>
      <c r="C2911" s="104"/>
      <c r="D2911" s="104"/>
      <c r="E2911" s="104"/>
      <c r="F2911" s="104"/>
      <c r="G2911" s="104"/>
      <c r="H2911" s="6"/>
      <c r="I2911" s="6"/>
      <c r="J2911" s="66"/>
    </row>
    <row r="2912" spans="1:10" x14ac:dyDescent="0.25">
      <c r="A2912" s="5"/>
      <c r="B2912" s="6"/>
      <c r="C2912" s="104"/>
      <c r="D2912" s="104"/>
      <c r="E2912" s="104"/>
      <c r="F2912" s="104"/>
      <c r="G2912" s="104"/>
      <c r="H2912" s="6"/>
      <c r="I2912" s="6"/>
      <c r="J2912" s="66"/>
    </row>
    <row r="2913" spans="1:10" x14ac:dyDescent="0.25">
      <c r="A2913" s="5"/>
      <c r="B2913" s="6"/>
      <c r="C2913" s="104"/>
      <c r="D2913" s="104"/>
      <c r="E2913" s="104"/>
      <c r="F2913" s="104"/>
      <c r="G2913" s="104"/>
      <c r="H2913" s="6"/>
      <c r="I2913" s="6"/>
      <c r="J2913" s="66"/>
    </row>
    <row r="2914" spans="1:10" x14ac:dyDescent="0.25">
      <c r="A2914" s="5"/>
      <c r="B2914" s="6"/>
      <c r="C2914" s="104"/>
      <c r="D2914" s="104"/>
      <c r="E2914" s="104"/>
      <c r="F2914" s="104"/>
      <c r="G2914" s="104"/>
      <c r="H2914" s="6"/>
      <c r="I2914" s="6"/>
      <c r="J2914" s="66"/>
    </row>
    <row r="2915" spans="1:10" x14ac:dyDescent="0.25">
      <c r="A2915" s="5"/>
      <c r="B2915" s="6"/>
      <c r="C2915" s="104"/>
      <c r="D2915" s="104"/>
      <c r="E2915" s="104"/>
      <c r="F2915" s="104"/>
      <c r="G2915" s="104"/>
      <c r="H2915" s="6"/>
      <c r="I2915" s="6"/>
      <c r="J2915" s="66"/>
    </row>
    <row r="2916" spans="1:10" x14ac:dyDescent="0.25">
      <c r="A2916" s="5"/>
      <c r="B2916" s="6"/>
      <c r="C2916" s="104"/>
      <c r="D2916" s="104"/>
      <c r="E2916" s="104"/>
      <c r="F2916" s="104"/>
      <c r="G2916" s="104"/>
      <c r="H2916" s="6"/>
      <c r="I2916" s="6"/>
      <c r="J2916" s="66"/>
    </row>
    <row r="2917" spans="1:10" x14ac:dyDescent="0.25">
      <c r="A2917" s="5"/>
      <c r="B2917" s="6"/>
      <c r="C2917" s="104"/>
      <c r="D2917" s="104"/>
      <c r="E2917" s="104"/>
      <c r="F2917" s="104"/>
      <c r="G2917" s="104"/>
      <c r="H2917" s="6"/>
      <c r="I2917" s="6"/>
      <c r="J2917" s="66"/>
    </row>
    <row r="2918" spans="1:10" x14ac:dyDescent="0.25">
      <c r="A2918" s="5"/>
      <c r="B2918" s="6"/>
      <c r="C2918" s="104"/>
      <c r="D2918" s="104"/>
      <c r="E2918" s="104"/>
      <c r="F2918" s="104"/>
      <c r="G2918" s="104"/>
      <c r="H2918" s="6"/>
      <c r="I2918" s="6"/>
      <c r="J2918" s="66"/>
    </row>
    <row r="2919" spans="1:10" x14ac:dyDescent="0.25">
      <c r="A2919" s="5"/>
      <c r="B2919" s="6"/>
      <c r="C2919" s="104"/>
      <c r="D2919" s="104"/>
      <c r="E2919" s="104"/>
      <c r="F2919" s="104"/>
      <c r="G2919" s="104"/>
      <c r="H2919" s="6"/>
      <c r="I2919" s="6"/>
      <c r="J2919" s="66"/>
    </row>
    <row r="2920" spans="1:10" x14ac:dyDescent="0.25">
      <c r="A2920" s="5"/>
      <c r="B2920" s="6"/>
      <c r="C2920" s="104"/>
      <c r="D2920" s="104"/>
      <c r="E2920" s="104"/>
      <c r="F2920" s="104"/>
      <c r="G2920" s="104"/>
      <c r="H2920" s="6"/>
      <c r="I2920" s="6"/>
      <c r="J2920" s="66"/>
    </row>
    <row r="2921" spans="1:10" x14ac:dyDescent="0.25">
      <c r="A2921" s="5"/>
      <c r="B2921" s="6"/>
      <c r="C2921" s="104"/>
      <c r="D2921" s="104"/>
      <c r="E2921" s="104"/>
      <c r="F2921" s="104"/>
      <c r="G2921" s="104"/>
      <c r="H2921" s="6"/>
      <c r="I2921" s="6"/>
      <c r="J2921" s="66"/>
    </row>
    <row r="2922" spans="1:10" x14ac:dyDescent="0.25">
      <c r="A2922" s="5"/>
      <c r="B2922" s="6"/>
      <c r="C2922" s="104"/>
      <c r="D2922" s="104"/>
      <c r="E2922" s="104"/>
      <c r="F2922" s="104"/>
      <c r="G2922" s="104"/>
      <c r="H2922" s="6"/>
      <c r="I2922" s="6"/>
      <c r="J2922" s="66"/>
    </row>
    <row r="2923" spans="1:10" x14ac:dyDescent="0.25">
      <c r="A2923" s="5"/>
      <c r="B2923" s="6"/>
      <c r="C2923" s="104"/>
      <c r="D2923" s="104"/>
      <c r="E2923" s="104"/>
      <c r="F2923" s="104"/>
      <c r="G2923" s="104"/>
      <c r="H2923" s="6"/>
      <c r="I2923" s="6"/>
      <c r="J2923" s="66"/>
    </row>
    <row r="2924" spans="1:10" x14ac:dyDescent="0.25">
      <c r="A2924" s="5"/>
      <c r="B2924" s="6"/>
      <c r="C2924" s="104"/>
      <c r="D2924" s="104"/>
      <c r="E2924" s="104"/>
      <c r="F2924" s="104"/>
      <c r="G2924" s="104"/>
      <c r="H2924" s="6"/>
      <c r="I2924" s="6"/>
      <c r="J2924" s="66"/>
    </row>
    <row r="2925" spans="1:10" x14ac:dyDescent="0.25">
      <c r="A2925" s="5"/>
      <c r="B2925" s="6"/>
      <c r="C2925" s="104"/>
      <c r="D2925" s="104"/>
      <c r="E2925" s="104"/>
      <c r="F2925" s="104"/>
      <c r="G2925" s="104"/>
      <c r="H2925" s="6"/>
      <c r="I2925" s="6"/>
      <c r="J2925" s="66"/>
    </row>
    <row r="2926" spans="1:10" x14ac:dyDescent="0.25">
      <c r="A2926" s="5"/>
      <c r="B2926" s="6"/>
      <c r="C2926" s="104"/>
      <c r="D2926" s="104"/>
      <c r="E2926" s="104"/>
      <c r="F2926" s="104"/>
      <c r="G2926" s="104"/>
      <c r="H2926" s="6"/>
      <c r="I2926" s="6"/>
      <c r="J2926" s="66"/>
    </row>
    <row r="2927" spans="1:10" x14ac:dyDescent="0.25">
      <c r="A2927" s="5"/>
      <c r="B2927" s="6"/>
      <c r="C2927" s="104"/>
      <c r="D2927" s="104"/>
      <c r="E2927" s="104"/>
      <c r="F2927" s="104"/>
      <c r="G2927" s="104"/>
      <c r="H2927" s="6"/>
      <c r="I2927" s="6"/>
      <c r="J2927" s="66"/>
    </row>
    <row r="2928" spans="1:10" x14ac:dyDescent="0.25">
      <c r="A2928" s="5"/>
      <c r="B2928" s="6"/>
      <c r="C2928" s="104"/>
      <c r="D2928" s="104"/>
      <c r="E2928" s="104"/>
      <c r="F2928" s="104"/>
      <c r="G2928" s="104"/>
      <c r="H2928" s="6"/>
      <c r="I2928" s="6"/>
      <c r="J2928" s="66"/>
    </row>
    <row r="2929" spans="1:10" x14ac:dyDescent="0.25">
      <c r="A2929" s="5"/>
      <c r="B2929" s="6"/>
      <c r="C2929" s="104"/>
      <c r="D2929" s="104"/>
      <c r="E2929" s="104"/>
      <c r="F2929" s="104"/>
      <c r="G2929" s="104"/>
      <c r="H2929" s="6"/>
      <c r="I2929" s="6"/>
      <c r="J2929" s="66"/>
    </row>
    <row r="2930" spans="1:10" x14ac:dyDescent="0.25">
      <c r="A2930" s="5"/>
      <c r="B2930" s="6"/>
      <c r="C2930" s="104"/>
      <c r="D2930" s="104"/>
      <c r="E2930" s="104"/>
      <c r="F2930" s="104"/>
      <c r="G2930" s="104"/>
      <c r="H2930" s="6"/>
      <c r="I2930" s="6"/>
      <c r="J2930" s="66"/>
    </row>
    <row r="2931" spans="1:10" x14ac:dyDescent="0.25">
      <c r="A2931" s="5"/>
      <c r="B2931" s="6"/>
      <c r="C2931" s="104"/>
      <c r="D2931" s="104"/>
      <c r="E2931" s="104"/>
      <c r="F2931" s="104"/>
      <c r="G2931" s="104"/>
      <c r="H2931" s="6"/>
      <c r="I2931" s="6"/>
      <c r="J2931" s="66"/>
    </row>
    <row r="2932" spans="1:10" x14ac:dyDescent="0.25">
      <c r="A2932" s="5"/>
      <c r="B2932" s="6"/>
      <c r="C2932" s="104"/>
      <c r="D2932" s="104"/>
      <c r="E2932" s="104"/>
      <c r="F2932" s="104"/>
      <c r="G2932" s="104"/>
      <c r="H2932" s="6"/>
      <c r="I2932" s="6"/>
      <c r="J2932" s="66"/>
    </row>
    <row r="2933" spans="1:10" x14ac:dyDescent="0.25">
      <c r="A2933" s="5"/>
      <c r="B2933" s="6"/>
      <c r="C2933" s="104"/>
      <c r="D2933" s="104"/>
      <c r="E2933" s="104"/>
      <c r="F2933" s="104"/>
      <c r="G2933" s="104"/>
      <c r="H2933" s="6"/>
      <c r="I2933" s="6"/>
      <c r="J2933" s="66"/>
    </row>
    <row r="2934" spans="1:10" x14ac:dyDescent="0.25">
      <c r="A2934" s="5"/>
      <c r="B2934" s="6"/>
      <c r="C2934" s="104"/>
      <c r="D2934" s="104"/>
      <c r="E2934" s="104"/>
      <c r="F2934" s="104"/>
      <c r="G2934" s="104"/>
      <c r="H2934" s="6"/>
      <c r="I2934" s="6"/>
      <c r="J2934" s="66"/>
    </row>
    <row r="2935" spans="1:10" x14ac:dyDescent="0.25">
      <c r="A2935" s="5"/>
      <c r="B2935" s="6"/>
      <c r="C2935" s="104"/>
      <c r="D2935" s="104"/>
      <c r="E2935" s="104"/>
      <c r="F2935" s="104"/>
      <c r="G2935" s="104"/>
      <c r="H2935" s="6"/>
      <c r="I2935" s="6"/>
      <c r="J2935" s="66"/>
    </row>
    <row r="2936" spans="1:10" x14ac:dyDescent="0.25">
      <c r="A2936" s="5"/>
      <c r="B2936" s="6"/>
      <c r="C2936" s="104"/>
      <c r="D2936" s="104"/>
      <c r="E2936" s="104"/>
      <c r="F2936" s="104"/>
      <c r="G2936" s="104"/>
      <c r="H2936" s="6"/>
      <c r="I2936" s="6"/>
      <c r="J2936" s="66"/>
    </row>
    <row r="2937" spans="1:10" x14ac:dyDescent="0.25">
      <c r="A2937" s="5"/>
      <c r="B2937" s="6"/>
      <c r="C2937" s="104"/>
      <c r="D2937" s="104"/>
      <c r="E2937" s="104"/>
      <c r="F2937" s="104"/>
      <c r="G2937" s="104"/>
      <c r="H2937" s="6"/>
      <c r="I2937" s="6"/>
      <c r="J2937" s="66"/>
    </row>
    <row r="2938" spans="1:10" x14ac:dyDescent="0.25">
      <c r="A2938" s="5"/>
      <c r="B2938" s="6"/>
      <c r="C2938" s="104"/>
      <c r="D2938" s="104"/>
      <c r="E2938" s="104"/>
      <c r="F2938" s="104"/>
      <c r="G2938" s="104"/>
      <c r="H2938" s="6"/>
      <c r="I2938" s="6"/>
      <c r="J2938" s="66"/>
    </row>
    <row r="2939" spans="1:10" x14ac:dyDescent="0.25">
      <c r="A2939" s="5"/>
      <c r="B2939" s="6"/>
      <c r="C2939" s="104"/>
      <c r="D2939" s="104"/>
      <c r="E2939" s="104"/>
      <c r="F2939" s="104"/>
      <c r="G2939" s="104"/>
      <c r="H2939" s="6"/>
      <c r="I2939" s="6"/>
      <c r="J2939" s="66"/>
    </row>
    <row r="2940" spans="1:10" x14ac:dyDescent="0.25">
      <c r="A2940" s="5"/>
      <c r="B2940" s="6"/>
      <c r="C2940" s="104"/>
      <c r="D2940" s="104"/>
      <c r="E2940" s="104"/>
      <c r="F2940" s="104"/>
      <c r="G2940" s="104"/>
      <c r="H2940" s="6"/>
      <c r="I2940" s="6"/>
      <c r="J2940" s="66"/>
    </row>
    <row r="2941" spans="1:10" x14ac:dyDescent="0.25">
      <c r="A2941" s="5"/>
      <c r="B2941" s="6"/>
      <c r="C2941" s="104"/>
      <c r="D2941" s="104"/>
      <c r="E2941" s="104"/>
      <c r="F2941" s="104"/>
      <c r="G2941" s="104"/>
      <c r="H2941" s="6"/>
      <c r="I2941" s="6"/>
      <c r="J2941" s="66"/>
    </row>
    <row r="2942" spans="1:10" x14ac:dyDescent="0.25">
      <c r="A2942" s="5"/>
      <c r="B2942" s="6"/>
      <c r="C2942" s="104"/>
      <c r="D2942" s="104"/>
      <c r="E2942" s="104"/>
      <c r="F2942" s="104"/>
      <c r="G2942" s="104"/>
      <c r="H2942" s="6"/>
      <c r="I2942" s="6"/>
      <c r="J2942" s="66"/>
    </row>
    <row r="2943" spans="1:10" x14ac:dyDescent="0.25">
      <c r="A2943" s="5"/>
      <c r="B2943" s="6"/>
      <c r="C2943" s="104"/>
      <c r="D2943" s="104"/>
      <c r="E2943" s="104"/>
      <c r="F2943" s="104"/>
      <c r="G2943" s="104"/>
      <c r="H2943" s="6"/>
      <c r="I2943" s="6"/>
      <c r="J2943" s="66"/>
    </row>
    <row r="2944" spans="1:10" x14ac:dyDescent="0.25">
      <c r="A2944" s="5"/>
      <c r="B2944" s="6"/>
      <c r="C2944" s="104"/>
      <c r="D2944" s="104"/>
      <c r="E2944" s="104"/>
      <c r="F2944" s="104"/>
      <c r="G2944" s="104"/>
      <c r="H2944" s="6"/>
      <c r="I2944" s="6"/>
      <c r="J2944" s="66"/>
    </row>
    <row r="2945" spans="1:10" x14ac:dyDescent="0.25">
      <c r="A2945" s="5"/>
      <c r="B2945" s="6"/>
      <c r="C2945" s="104"/>
      <c r="D2945" s="104"/>
      <c r="E2945" s="104"/>
      <c r="F2945" s="104"/>
      <c r="G2945" s="104"/>
      <c r="H2945" s="6"/>
      <c r="I2945" s="6"/>
      <c r="J2945" s="66"/>
    </row>
    <row r="2946" spans="1:10" x14ac:dyDescent="0.25">
      <c r="A2946" s="5"/>
      <c r="B2946" s="6"/>
      <c r="C2946" s="104"/>
      <c r="D2946" s="104"/>
      <c r="E2946" s="104"/>
      <c r="F2946" s="104"/>
      <c r="G2946" s="104"/>
      <c r="H2946" s="6"/>
      <c r="I2946" s="6"/>
      <c r="J2946" s="66"/>
    </row>
    <row r="2947" spans="1:10" x14ac:dyDescent="0.25">
      <c r="A2947" s="5"/>
      <c r="B2947" s="6"/>
      <c r="C2947" s="104"/>
      <c r="D2947" s="104"/>
      <c r="E2947" s="104"/>
      <c r="F2947" s="104"/>
      <c r="G2947" s="104"/>
      <c r="H2947" s="6"/>
      <c r="I2947" s="6"/>
      <c r="J2947" s="66"/>
    </row>
    <row r="2948" spans="1:10" x14ac:dyDescent="0.25">
      <c r="A2948" s="5"/>
      <c r="B2948" s="6"/>
      <c r="C2948" s="104"/>
      <c r="D2948" s="104"/>
      <c r="E2948" s="104"/>
      <c r="F2948" s="104"/>
      <c r="G2948" s="104"/>
      <c r="H2948" s="6"/>
      <c r="I2948" s="6"/>
      <c r="J2948" s="66"/>
    </row>
    <row r="2949" spans="1:10" x14ac:dyDescent="0.25">
      <c r="A2949" s="5"/>
      <c r="B2949" s="6"/>
      <c r="C2949" s="104"/>
      <c r="D2949" s="104"/>
      <c r="E2949" s="104"/>
      <c r="F2949" s="104"/>
      <c r="G2949" s="104"/>
      <c r="H2949" s="6"/>
      <c r="I2949" s="6"/>
      <c r="J2949" s="66"/>
    </row>
    <row r="2950" spans="1:10" x14ac:dyDescent="0.25">
      <c r="A2950" s="5"/>
      <c r="B2950" s="6"/>
      <c r="C2950" s="104"/>
      <c r="D2950" s="104"/>
      <c r="E2950" s="104"/>
      <c r="F2950" s="104"/>
      <c r="G2950" s="104"/>
      <c r="H2950" s="6"/>
      <c r="I2950" s="6"/>
      <c r="J2950" s="66"/>
    </row>
    <row r="2951" spans="1:10" x14ac:dyDescent="0.25">
      <c r="A2951" s="5"/>
      <c r="B2951" s="6"/>
      <c r="C2951" s="104"/>
      <c r="D2951" s="104"/>
      <c r="E2951" s="104"/>
      <c r="F2951" s="104"/>
      <c r="G2951" s="104"/>
      <c r="H2951" s="6"/>
      <c r="I2951" s="6"/>
      <c r="J2951" s="66"/>
    </row>
    <row r="2952" spans="1:10" x14ac:dyDescent="0.25">
      <c r="A2952" s="5"/>
      <c r="B2952" s="6"/>
      <c r="C2952" s="104"/>
      <c r="D2952" s="104"/>
      <c r="E2952" s="104"/>
      <c r="F2952" s="104"/>
      <c r="G2952" s="104"/>
      <c r="H2952" s="6"/>
      <c r="I2952" s="6"/>
      <c r="J2952" s="66"/>
    </row>
    <row r="2953" spans="1:10" x14ac:dyDescent="0.25">
      <c r="A2953" s="5"/>
      <c r="B2953" s="6"/>
      <c r="C2953" s="104"/>
      <c r="D2953" s="104"/>
      <c r="E2953" s="104"/>
      <c r="F2953" s="104"/>
      <c r="G2953" s="104"/>
      <c r="H2953" s="6"/>
      <c r="I2953" s="6"/>
      <c r="J2953" s="66"/>
    </row>
    <row r="2954" spans="1:10" x14ac:dyDescent="0.25">
      <c r="A2954" s="5"/>
      <c r="B2954" s="6"/>
      <c r="C2954" s="104"/>
      <c r="D2954" s="104"/>
      <c r="E2954" s="104"/>
      <c r="F2954" s="104"/>
      <c r="G2954" s="104"/>
      <c r="H2954" s="6"/>
      <c r="I2954" s="6"/>
      <c r="J2954" s="66"/>
    </row>
    <row r="2955" spans="1:10" x14ac:dyDescent="0.25">
      <c r="A2955" s="5"/>
      <c r="B2955" s="6"/>
      <c r="C2955" s="104"/>
      <c r="D2955" s="104"/>
      <c r="E2955" s="104"/>
      <c r="F2955" s="104"/>
      <c r="G2955" s="104"/>
      <c r="H2955" s="6"/>
      <c r="I2955" s="6"/>
      <c r="J2955" s="66"/>
    </row>
    <row r="2956" spans="1:10" x14ac:dyDescent="0.25">
      <c r="A2956" s="5"/>
      <c r="B2956" s="6"/>
      <c r="C2956" s="104"/>
      <c r="D2956" s="104"/>
      <c r="E2956" s="104"/>
      <c r="F2956" s="104"/>
      <c r="G2956" s="104"/>
      <c r="H2956" s="6"/>
      <c r="I2956" s="6"/>
      <c r="J2956" s="66"/>
    </row>
    <row r="2957" spans="1:10" x14ac:dyDescent="0.25">
      <c r="A2957" s="5"/>
      <c r="B2957" s="6"/>
      <c r="C2957" s="104"/>
      <c r="D2957" s="104"/>
      <c r="E2957" s="104"/>
      <c r="F2957" s="104"/>
      <c r="G2957" s="104"/>
      <c r="H2957" s="6"/>
      <c r="I2957" s="6"/>
      <c r="J2957" s="66"/>
    </row>
    <row r="2958" spans="1:10" x14ac:dyDescent="0.25">
      <c r="A2958" s="5"/>
      <c r="B2958" s="6"/>
      <c r="C2958" s="104"/>
      <c r="D2958" s="104"/>
      <c r="E2958" s="104"/>
      <c r="F2958" s="104"/>
      <c r="G2958" s="104"/>
      <c r="H2958" s="6"/>
      <c r="I2958" s="6"/>
      <c r="J2958" s="66"/>
    </row>
    <row r="2959" spans="1:10" x14ac:dyDescent="0.25">
      <c r="A2959" s="5"/>
      <c r="B2959" s="6"/>
      <c r="C2959" s="104"/>
      <c r="D2959" s="104"/>
      <c r="E2959" s="104"/>
      <c r="F2959" s="104"/>
      <c r="G2959" s="104"/>
      <c r="H2959" s="6"/>
      <c r="I2959" s="6"/>
      <c r="J2959" s="66"/>
    </row>
    <row r="2960" spans="1:10" x14ac:dyDescent="0.25">
      <c r="A2960" s="5"/>
      <c r="B2960" s="6"/>
      <c r="C2960" s="104"/>
      <c r="D2960" s="104"/>
      <c r="E2960" s="104"/>
      <c r="F2960" s="104"/>
      <c r="G2960" s="104"/>
      <c r="H2960" s="6"/>
      <c r="I2960" s="6"/>
      <c r="J2960" s="66"/>
    </row>
    <row r="2961" spans="1:10" x14ac:dyDescent="0.25">
      <c r="A2961" s="5"/>
      <c r="B2961" s="6"/>
      <c r="C2961" s="104"/>
      <c r="D2961" s="104"/>
      <c r="E2961" s="104"/>
      <c r="F2961" s="104"/>
      <c r="G2961" s="104"/>
      <c r="H2961" s="6"/>
      <c r="I2961" s="6"/>
      <c r="J2961" s="66"/>
    </row>
    <row r="2962" spans="1:10" x14ac:dyDescent="0.25">
      <c r="A2962" s="5"/>
      <c r="B2962" s="6"/>
      <c r="C2962" s="104"/>
      <c r="D2962" s="104"/>
      <c r="E2962" s="104"/>
      <c r="F2962" s="104"/>
      <c r="G2962" s="104"/>
      <c r="H2962" s="6"/>
      <c r="I2962" s="6"/>
      <c r="J2962" s="66"/>
    </row>
    <row r="2963" spans="1:10" x14ac:dyDescent="0.25">
      <c r="A2963" s="5"/>
      <c r="B2963" s="6"/>
      <c r="C2963" s="104"/>
      <c r="D2963" s="104"/>
      <c r="E2963" s="104"/>
      <c r="F2963" s="104"/>
      <c r="G2963" s="104"/>
      <c r="H2963" s="6"/>
      <c r="I2963" s="6"/>
      <c r="J2963" s="66"/>
    </row>
    <row r="2964" spans="1:10" x14ac:dyDescent="0.25">
      <c r="A2964" s="5"/>
      <c r="B2964" s="6"/>
      <c r="C2964" s="104"/>
      <c r="D2964" s="104"/>
      <c r="E2964" s="104"/>
      <c r="F2964" s="104"/>
      <c r="G2964" s="104"/>
      <c r="H2964" s="6"/>
      <c r="I2964" s="6"/>
      <c r="J2964" s="66"/>
    </row>
    <row r="2965" spans="1:10" x14ac:dyDescent="0.25">
      <c r="A2965" s="5"/>
      <c r="B2965" s="6"/>
      <c r="C2965" s="104"/>
      <c r="D2965" s="104"/>
      <c r="E2965" s="104"/>
      <c r="F2965" s="104"/>
      <c r="G2965" s="104"/>
      <c r="H2965" s="6"/>
      <c r="I2965" s="6"/>
      <c r="J2965" s="66"/>
    </row>
    <row r="2966" spans="1:10" x14ac:dyDescent="0.25">
      <c r="A2966" s="5"/>
      <c r="B2966" s="6"/>
      <c r="C2966" s="104"/>
      <c r="D2966" s="104"/>
      <c r="E2966" s="104"/>
      <c r="F2966" s="104"/>
      <c r="G2966" s="104"/>
      <c r="H2966" s="6"/>
      <c r="I2966" s="6"/>
      <c r="J2966" s="66"/>
    </row>
    <row r="2967" spans="1:10" x14ac:dyDescent="0.25">
      <c r="A2967" s="5"/>
      <c r="B2967" s="6"/>
      <c r="C2967" s="104"/>
      <c r="D2967" s="104"/>
      <c r="E2967" s="104"/>
      <c r="F2967" s="104"/>
      <c r="G2967" s="104"/>
      <c r="H2967" s="6"/>
      <c r="I2967" s="6"/>
      <c r="J2967" s="66"/>
    </row>
    <row r="2968" spans="1:10" x14ac:dyDescent="0.25">
      <c r="A2968" s="5"/>
      <c r="B2968" s="6"/>
      <c r="C2968" s="104"/>
      <c r="D2968" s="104"/>
      <c r="E2968" s="104"/>
      <c r="F2968" s="104"/>
      <c r="G2968" s="104"/>
      <c r="H2968" s="6"/>
      <c r="I2968" s="6"/>
      <c r="J2968" s="66"/>
    </row>
    <row r="2969" spans="1:10" x14ac:dyDescent="0.25">
      <c r="A2969" s="5"/>
      <c r="B2969" s="6"/>
      <c r="C2969" s="104"/>
      <c r="D2969" s="104"/>
      <c r="E2969" s="104"/>
      <c r="F2969" s="104"/>
      <c r="G2969" s="104"/>
      <c r="H2969" s="6"/>
      <c r="I2969" s="6"/>
      <c r="J2969" s="66"/>
    </row>
    <row r="2970" spans="1:10" x14ac:dyDescent="0.25">
      <c r="A2970" s="5"/>
      <c r="B2970" s="6"/>
      <c r="C2970" s="104"/>
      <c r="D2970" s="104"/>
      <c r="E2970" s="104"/>
      <c r="F2970" s="104"/>
      <c r="G2970" s="104"/>
      <c r="H2970" s="6"/>
      <c r="I2970" s="6"/>
      <c r="J2970" s="66"/>
    </row>
    <row r="2971" spans="1:10" x14ac:dyDescent="0.25">
      <c r="A2971" s="5"/>
      <c r="B2971" s="6"/>
      <c r="C2971" s="104"/>
      <c r="D2971" s="104"/>
      <c r="E2971" s="104"/>
      <c r="F2971" s="104"/>
      <c r="G2971" s="104"/>
      <c r="H2971" s="6"/>
      <c r="I2971" s="6"/>
      <c r="J2971" s="66"/>
    </row>
    <row r="2972" spans="1:10" x14ac:dyDescent="0.25">
      <c r="A2972" s="5"/>
      <c r="B2972" s="6"/>
      <c r="C2972" s="104"/>
      <c r="D2972" s="104"/>
      <c r="E2972" s="104"/>
      <c r="F2972" s="104"/>
      <c r="G2972" s="104"/>
      <c r="H2972" s="6"/>
      <c r="I2972" s="6"/>
      <c r="J2972" s="66"/>
    </row>
    <row r="2973" spans="1:10" x14ac:dyDescent="0.25">
      <c r="A2973" s="5"/>
      <c r="B2973" s="6"/>
      <c r="C2973" s="104"/>
      <c r="D2973" s="104"/>
      <c r="E2973" s="104"/>
      <c r="F2973" s="104"/>
      <c r="G2973" s="104"/>
      <c r="H2973" s="6"/>
      <c r="I2973" s="6"/>
      <c r="J2973" s="66"/>
    </row>
    <row r="2974" spans="1:10" x14ac:dyDescent="0.25">
      <c r="A2974" s="5"/>
      <c r="B2974" s="6"/>
      <c r="C2974" s="104"/>
      <c r="D2974" s="104"/>
      <c r="E2974" s="104"/>
      <c r="F2974" s="104"/>
      <c r="G2974" s="104"/>
      <c r="H2974" s="6"/>
      <c r="I2974" s="6"/>
      <c r="J2974" s="66"/>
    </row>
    <row r="2975" spans="1:10" x14ac:dyDescent="0.25">
      <c r="A2975" s="5"/>
      <c r="B2975" s="6"/>
      <c r="C2975" s="104"/>
      <c r="D2975" s="104"/>
      <c r="E2975" s="104"/>
      <c r="F2975" s="104"/>
      <c r="G2975" s="104"/>
      <c r="H2975" s="6"/>
      <c r="I2975" s="6"/>
      <c r="J2975" s="66"/>
    </row>
    <row r="2976" spans="1:10" x14ac:dyDescent="0.25">
      <c r="A2976" s="5"/>
      <c r="B2976" s="6"/>
      <c r="C2976" s="104"/>
      <c r="D2976" s="104"/>
      <c r="E2976" s="104"/>
      <c r="F2976" s="104"/>
      <c r="G2976" s="104"/>
      <c r="H2976" s="6"/>
      <c r="I2976" s="6"/>
      <c r="J2976" s="66"/>
    </row>
    <row r="2977" spans="1:10" x14ac:dyDescent="0.25">
      <c r="A2977" s="5"/>
      <c r="B2977" s="6"/>
      <c r="C2977" s="104"/>
      <c r="D2977" s="104"/>
      <c r="E2977" s="104"/>
      <c r="F2977" s="104"/>
      <c r="G2977" s="104"/>
      <c r="H2977" s="6"/>
      <c r="I2977" s="6"/>
      <c r="J2977" s="66"/>
    </row>
    <row r="2978" spans="1:10" x14ac:dyDescent="0.25">
      <c r="A2978" s="5"/>
      <c r="B2978" s="6"/>
      <c r="C2978" s="104"/>
      <c r="D2978" s="104"/>
      <c r="E2978" s="104"/>
      <c r="F2978" s="104"/>
      <c r="G2978" s="104"/>
      <c r="H2978" s="6"/>
      <c r="I2978" s="6"/>
      <c r="J2978" s="66"/>
    </row>
    <row r="2979" spans="1:10" x14ac:dyDescent="0.25">
      <c r="A2979" s="5"/>
      <c r="B2979" s="6"/>
      <c r="C2979" s="104"/>
      <c r="D2979" s="104"/>
      <c r="E2979" s="104"/>
      <c r="F2979" s="104"/>
      <c r="G2979" s="104"/>
      <c r="H2979" s="6"/>
      <c r="I2979" s="6"/>
      <c r="J2979" s="66"/>
    </row>
    <row r="2980" spans="1:10" x14ac:dyDescent="0.25">
      <c r="A2980" s="5"/>
      <c r="B2980" s="6"/>
      <c r="C2980" s="104"/>
      <c r="D2980" s="104"/>
      <c r="E2980" s="104"/>
      <c r="F2980" s="104"/>
      <c r="G2980" s="104"/>
      <c r="H2980" s="6"/>
      <c r="I2980" s="6"/>
      <c r="J2980" s="66"/>
    </row>
    <row r="2981" spans="1:10" x14ac:dyDescent="0.25">
      <c r="A2981" s="5"/>
      <c r="B2981" s="6"/>
      <c r="C2981" s="104"/>
      <c r="D2981" s="104"/>
      <c r="E2981" s="104"/>
      <c r="F2981" s="104"/>
      <c r="G2981" s="104"/>
      <c r="H2981" s="6"/>
      <c r="I2981" s="6"/>
      <c r="J2981" s="66"/>
    </row>
    <row r="2982" spans="1:10" x14ac:dyDescent="0.25">
      <c r="A2982" s="5"/>
      <c r="B2982" s="6"/>
      <c r="C2982" s="104"/>
      <c r="D2982" s="104"/>
      <c r="E2982" s="104"/>
      <c r="F2982" s="104"/>
      <c r="G2982" s="104"/>
      <c r="H2982" s="6"/>
      <c r="I2982" s="6"/>
      <c r="J2982" s="66"/>
    </row>
    <row r="2983" spans="1:10" x14ac:dyDescent="0.25">
      <c r="A2983" s="5"/>
      <c r="B2983" s="6"/>
      <c r="C2983" s="104"/>
      <c r="D2983" s="104"/>
      <c r="E2983" s="104"/>
      <c r="F2983" s="104"/>
      <c r="G2983" s="104"/>
      <c r="H2983" s="6"/>
      <c r="I2983" s="6"/>
      <c r="J2983" s="66"/>
    </row>
    <row r="2984" spans="1:10" x14ac:dyDescent="0.25">
      <c r="A2984" s="5"/>
      <c r="B2984" s="6"/>
      <c r="C2984" s="104"/>
      <c r="D2984" s="104"/>
      <c r="E2984" s="104"/>
      <c r="F2984" s="104"/>
      <c r="G2984" s="104"/>
      <c r="H2984" s="6"/>
      <c r="I2984" s="6"/>
      <c r="J2984" s="66"/>
    </row>
    <row r="2985" spans="1:10" x14ac:dyDescent="0.25">
      <c r="A2985" s="5"/>
      <c r="B2985" s="6"/>
      <c r="C2985" s="104"/>
      <c r="D2985" s="104"/>
      <c r="E2985" s="104"/>
      <c r="F2985" s="104"/>
      <c r="G2985" s="104"/>
      <c r="H2985" s="6"/>
      <c r="I2985" s="6"/>
      <c r="J2985" s="66"/>
    </row>
    <row r="2986" spans="1:10" x14ac:dyDescent="0.25">
      <c r="A2986" s="5"/>
      <c r="B2986" s="6"/>
      <c r="C2986" s="104"/>
      <c r="D2986" s="104"/>
      <c r="E2986" s="104"/>
      <c r="F2986" s="104"/>
      <c r="G2986" s="104"/>
      <c r="H2986" s="6"/>
      <c r="I2986" s="6"/>
      <c r="J2986" s="66"/>
    </row>
    <row r="2987" spans="1:10" x14ac:dyDescent="0.25">
      <c r="A2987" s="5"/>
      <c r="B2987" s="6"/>
      <c r="C2987" s="104"/>
      <c r="D2987" s="104"/>
      <c r="E2987" s="104"/>
      <c r="F2987" s="104"/>
      <c r="G2987" s="104"/>
      <c r="H2987" s="6"/>
      <c r="I2987" s="6"/>
      <c r="J2987" s="66"/>
    </row>
    <row r="2988" spans="1:10" x14ac:dyDescent="0.25">
      <c r="A2988" s="5"/>
      <c r="B2988" s="6"/>
      <c r="C2988" s="104"/>
      <c r="D2988" s="104"/>
      <c r="E2988" s="104"/>
      <c r="F2988" s="104"/>
      <c r="G2988" s="104"/>
      <c r="H2988" s="6"/>
      <c r="I2988" s="6"/>
      <c r="J2988" s="66"/>
    </row>
    <row r="2989" spans="1:10" x14ac:dyDescent="0.25">
      <c r="A2989" s="5"/>
      <c r="B2989" s="6"/>
      <c r="C2989" s="104"/>
      <c r="D2989" s="104"/>
      <c r="E2989" s="104"/>
      <c r="F2989" s="104"/>
      <c r="G2989" s="104"/>
      <c r="H2989" s="6"/>
      <c r="I2989" s="6"/>
      <c r="J2989" s="66"/>
    </row>
    <row r="2990" spans="1:10" x14ac:dyDescent="0.25">
      <c r="A2990" s="5"/>
      <c r="B2990" s="6"/>
      <c r="C2990" s="104"/>
      <c r="D2990" s="104"/>
      <c r="E2990" s="104"/>
      <c r="F2990" s="104"/>
      <c r="G2990" s="104"/>
      <c r="H2990" s="6"/>
      <c r="I2990" s="6"/>
      <c r="J2990" s="66"/>
    </row>
    <row r="2991" spans="1:10" x14ac:dyDescent="0.25">
      <c r="A2991" s="5"/>
      <c r="B2991" s="6"/>
      <c r="C2991" s="104"/>
      <c r="D2991" s="104"/>
      <c r="E2991" s="104"/>
      <c r="F2991" s="104"/>
      <c r="G2991" s="104"/>
      <c r="H2991" s="6"/>
      <c r="I2991" s="6"/>
      <c r="J2991" s="66"/>
    </row>
    <row r="2992" spans="1:10" x14ac:dyDescent="0.25">
      <c r="A2992" s="5"/>
      <c r="B2992" s="6"/>
      <c r="C2992" s="104"/>
      <c r="D2992" s="104"/>
      <c r="E2992" s="104"/>
      <c r="F2992" s="104"/>
      <c r="G2992" s="104"/>
      <c r="H2992" s="6"/>
      <c r="I2992" s="6"/>
      <c r="J2992" s="66"/>
    </row>
    <row r="2993" spans="1:10" x14ac:dyDescent="0.25">
      <c r="A2993" s="5"/>
      <c r="B2993" s="6"/>
      <c r="C2993" s="104"/>
      <c r="D2993" s="104"/>
      <c r="E2993" s="104"/>
      <c r="F2993" s="104"/>
      <c r="G2993" s="104"/>
      <c r="H2993" s="6"/>
      <c r="I2993" s="6"/>
      <c r="J2993" s="66"/>
    </row>
    <row r="2994" spans="1:10" x14ac:dyDescent="0.25">
      <c r="A2994" s="5"/>
      <c r="B2994" s="6"/>
      <c r="C2994" s="104"/>
      <c r="D2994" s="104"/>
      <c r="E2994" s="104"/>
      <c r="F2994" s="104"/>
      <c r="G2994" s="104"/>
      <c r="H2994" s="6"/>
      <c r="I2994" s="6"/>
      <c r="J2994" s="66"/>
    </row>
    <row r="2995" spans="1:10" x14ac:dyDescent="0.25">
      <c r="A2995" s="5"/>
      <c r="B2995" s="6"/>
      <c r="C2995" s="104"/>
      <c r="D2995" s="104"/>
      <c r="E2995" s="104"/>
      <c r="F2995" s="104"/>
      <c r="G2995" s="104"/>
      <c r="H2995" s="6"/>
      <c r="I2995" s="6"/>
      <c r="J2995" s="66"/>
    </row>
    <row r="2996" spans="1:10" x14ac:dyDescent="0.25">
      <c r="A2996" s="5"/>
      <c r="B2996" s="6"/>
      <c r="C2996" s="104"/>
      <c r="D2996" s="104"/>
      <c r="E2996" s="104"/>
      <c r="F2996" s="104"/>
      <c r="G2996" s="104"/>
      <c r="H2996" s="6"/>
      <c r="I2996" s="6"/>
      <c r="J2996" s="66"/>
    </row>
    <row r="2997" spans="1:10" x14ac:dyDescent="0.25">
      <c r="A2997" s="5"/>
      <c r="B2997" s="6"/>
      <c r="C2997" s="104"/>
      <c r="D2997" s="104"/>
      <c r="E2997" s="104"/>
      <c r="F2997" s="104"/>
      <c r="G2997" s="104"/>
      <c r="H2997" s="6"/>
      <c r="I2997" s="6"/>
      <c r="J2997" s="66"/>
    </row>
    <row r="2998" spans="1:10" x14ac:dyDescent="0.25">
      <c r="A2998" s="5"/>
      <c r="B2998" s="6"/>
      <c r="C2998" s="104"/>
      <c r="D2998" s="104"/>
      <c r="E2998" s="104"/>
      <c r="F2998" s="104"/>
      <c r="G2998" s="104"/>
      <c r="H2998" s="6"/>
      <c r="I2998" s="6"/>
      <c r="J2998" s="66"/>
    </row>
    <row r="2999" spans="1:10" x14ac:dyDescent="0.25">
      <c r="A2999" s="5"/>
      <c r="B2999" s="6"/>
      <c r="C2999" s="104"/>
      <c r="D2999" s="104"/>
      <c r="E2999" s="104"/>
      <c r="F2999" s="104"/>
      <c r="G2999" s="104"/>
      <c r="H2999" s="6"/>
      <c r="I2999" s="6"/>
      <c r="J2999" s="66"/>
    </row>
    <row r="3000" spans="1:10" x14ac:dyDescent="0.25">
      <c r="A3000" s="5"/>
      <c r="B3000" s="6"/>
      <c r="C3000" s="104"/>
      <c r="D3000" s="104"/>
      <c r="E3000" s="104"/>
      <c r="F3000" s="104"/>
      <c r="G3000" s="104"/>
      <c r="H3000" s="6"/>
      <c r="I3000" s="6"/>
      <c r="J3000" s="66"/>
    </row>
    <row r="3001" spans="1:10" x14ac:dyDescent="0.25">
      <c r="A3001" s="5"/>
      <c r="B3001" s="6"/>
      <c r="C3001" s="104"/>
      <c r="D3001" s="104"/>
      <c r="E3001" s="104"/>
      <c r="F3001" s="104"/>
      <c r="G3001" s="104"/>
      <c r="H3001" s="6"/>
      <c r="I3001" s="6"/>
      <c r="J3001" s="66"/>
    </row>
    <row r="3002" spans="1:10" x14ac:dyDescent="0.25">
      <c r="A3002" s="5"/>
      <c r="B3002" s="6"/>
      <c r="C3002" s="104"/>
      <c r="D3002" s="104"/>
      <c r="E3002" s="104"/>
      <c r="F3002" s="104"/>
      <c r="G3002" s="104"/>
      <c r="H3002" s="6"/>
      <c r="I3002" s="6"/>
      <c r="J3002" s="66"/>
    </row>
    <row r="3003" spans="1:10" x14ac:dyDescent="0.25">
      <c r="A3003" s="5"/>
      <c r="B3003" s="6"/>
      <c r="C3003" s="104"/>
      <c r="D3003" s="104"/>
      <c r="E3003" s="104"/>
      <c r="F3003" s="104"/>
      <c r="G3003" s="104"/>
      <c r="H3003" s="6"/>
      <c r="I3003" s="6"/>
      <c r="J3003" s="66"/>
    </row>
    <row r="3004" spans="1:10" x14ac:dyDescent="0.25">
      <c r="A3004" s="5"/>
      <c r="B3004" s="6"/>
      <c r="C3004" s="104"/>
      <c r="D3004" s="104"/>
      <c r="E3004" s="104"/>
      <c r="F3004" s="104"/>
      <c r="G3004" s="104"/>
      <c r="H3004" s="6"/>
      <c r="I3004" s="6"/>
      <c r="J3004" s="66"/>
    </row>
    <row r="3005" spans="1:10" x14ac:dyDescent="0.25">
      <c r="A3005" s="5"/>
      <c r="B3005" s="6"/>
      <c r="C3005" s="104"/>
      <c r="D3005" s="104"/>
      <c r="E3005" s="104"/>
      <c r="F3005" s="104"/>
      <c r="G3005" s="104"/>
      <c r="H3005" s="6"/>
      <c r="I3005" s="6"/>
      <c r="J3005" s="66"/>
    </row>
    <row r="3006" spans="1:10" x14ac:dyDescent="0.25">
      <c r="A3006" s="5"/>
      <c r="B3006" s="6"/>
      <c r="C3006" s="104"/>
      <c r="D3006" s="104"/>
      <c r="E3006" s="104"/>
      <c r="F3006" s="104"/>
      <c r="G3006" s="104"/>
      <c r="H3006" s="6"/>
      <c r="I3006" s="6"/>
      <c r="J3006" s="66"/>
    </row>
    <row r="3007" spans="1:10" x14ac:dyDescent="0.25">
      <c r="A3007" s="5"/>
      <c r="B3007" s="6"/>
      <c r="C3007" s="104"/>
      <c r="D3007" s="104"/>
      <c r="E3007" s="104"/>
      <c r="F3007" s="104"/>
      <c r="G3007" s="104"/>
      <c r="H3007" s="6"/>
      <c r="I3007" s="6"/>
      <c r="J3007" s="66"/>
    </row>
    <row r="3008" spans="1:10" x14ac:dyDescent="0.25">
      <c r="A3008" s="5"/>
      <c r="B3008" s="6"/>
      <c r="C3008" s="104"/>
      <c r="D3008" s="104"/>
      <c r="E3008" s="104"/>
      <c r="F3008" s="104"/>
      <c r="G3008" s="104"/>
      <c r="H3008" s="6"/>
      <c r="I3008" s="6"/>
      <c r="J3008" s="66"/>
    </row>
    <row r="3009" spans="1:10" x14ac:dyDescent="0.25">
      <c r="A3009" s="5"/>
      <c r="B3009" s="6"/>
      <c r="C3009" s="104"/>
      <c r="D3009" s="104"/>
      <c r="E3009" s="104"/>
      <c r="F3009" s="104"/>
      <c r="G3009" s="104"/>
      <c r="H3009" s="6"/>
      <c r="I3009" s="6"/>
      <c r="J3009" s="66"/>
    </row>
    <row r="3010" spans="1:10" x14ac:dyDescent="0.25">
      <c r="A3010" s="5"/>
      <c r="B3010" s="6"/>
      <c r="C3010" s="104"/>
      <c r="D3010" s="104"/>
      <c r="E3010" s="104"/>
      <c r="F3010" s="104"/>
      <c r="G3010" s="104"/>
      <c r="H3010" s="6"/>
      <c r="I3010" s="6"/>
      <c r="J3010" s="66"/>
    </row>
    <row r="3011" spans="1:10" x14ac:dyDescent="0.25">
      <c r="A3011" s="5"/>
      <c r="B3011" s="6"/>
      <c r="C3011" s="104"/>
      <c r="D3011" s="104"/>
      <c r="E3011" s="104"/>
      <c r="F3011" s="104"/>
      <c r="G3011" s="104"/>
      <c r="H3011" s="6"/>
      <c r="I3011" s="6"/>
      <c r="J3011" s="66"/>
    </row>
    <row r="3012" spans="1:10" x14ac:dyDescent="0.25">
      <c r="A3012" s="5"/>
      <c r="B3012" s="6"/>
      <c r="C3012" s="104"/>
      <c r="D3012" s="104"/>
      <c r="E3012" s="104"/>
      <c r="F3012" s="104"/>
      <c r="G3012" s="104"/>
      <c r="H3012" s="6"/>
      <c r="I3012" s="6"/>
      <c r="J3012" s="66"/>
    </row>
    <row r="3013" spans="1:10" x14ac:dyDescent="0.25">
      <c r="A3013" s="5"/>
      <c r="B3013" s="6"/>
      <c r="C3013" s="104"/>
      <c r="D3013" s="104"/>
      <c r="E3013" s="104"/>
      <c r="F3013" s="104"/>
      <c r="G3013" s="104"/>
      <c r="H3013" s="6"/>
      <c r="I3013" s="6"/>
      <c r="J3013" s="66"/>
    </row>
    <row r="3014" spans="1:10" x14ac:dyDescent="0.25">
      <c r="A3014" s="5"/>
      <c r="B3014" s="6"/>
      <c r="C3014" s="104"/>
      <c r="D3014" s="104"/>
      <c r="E3014" s="104"/>
      <c r="F3014" s="104"/>
      <c r="G3014" s="104"/>
      <c r="H3014" s="6"/>
      <c r="I3014" s="6"/>
      <c r="J3014" s="66"/>
    </row>
    <row r="3015" spans="1:10" x14ac:dyDescent="0.25">
      <c r="A3015" s="5"/>
      <c r="B3015" s="6"/>
      <c r="C3015" s="104"/>
      <c r="D3015" s="104"/>
      <c r="E3015" s="104"/>
      <c r="F3015" s="104"/>
      <c r="G3015" s="104"/>
      <c r="H3015" s="6"/>
      <c r="I3015" s="6"/>
      <c r="J3015" s="66"/>
    </row>
    <row r="3016" spans="1:10" x14ac:dyDescent="0.25">
      <c r="A3016" s="5"/>
      <c r="B3016" s="6"/>
      <c r="C3016" s="104"/>
      <c r="D3016" s="104"/>
      <c r="E3016" s="104"/>
      <c r="F3016" s="104"/>
      <c r="G3016" s="104"/>
      <c r="H3016" s="6"/>
      <c r="I3016" s="6"/>
      <c r="J3016" s="66"/>
    </row>
    <row r="3017" spans="1:10" x14ac:dyDescent="0.25">
      <c r="A3017" s="5"/>
      <c r="B3017" s="6"/>
      <c r="C3017" s="104"/>
      <c r="D3017" s="104"/>
      <c r="E3017" s="104"/>
      <c r="F3017" s="104"/>
      <c r="G3017" s="104"/>
      <c r="H3017" s="6"/>
      <c r="I3017" s="6"/>
      <c r="J3017" s="66"/>
    </row>
    <row r="3018" spans="1:10" x14ac:dyDescent="0.25">
      <c r="A3018" s="5"/>
      <c r="B3018" s="6"/>
      <c r="C3018" s="104"/>
      <c r="D3018" s="104"/>
      <c r="E3018" s="104"/>
      <c r="F3018" s="104"/>
      <c r="G3018" s="104"/>
      <c r="H3018" s="6"/>
      <c r="I3018" s="6"/>
      <c r="J3018" s="66"/>
    </row>
    <row r="3019" spans="1:10" x14ac:dyDescent="0.25">
      <c r="A3019" s="5"/>
      <c r="B3019" s="6"/>
      <c r="C3019" s="104"/>
      <c r="D3019" s="104"/>
      <c r="E3019" s="104"/>
      <c r="F3019" s="104"/>
      <c r="G3019" s="104"/>
      <c r="H3019" s="6"/>
      <c r="I3019" s="6"/>
      <c r="J3019" s="66"/>
    </row>
    <row r="3020" spans="1:10" x14ac:dyDescent="0.25">
      <c r="A3020" s="5"/>
      <c r="B3020" s="6"/>
      <c r="C3020" s="104"/>
      <c r="D3020" s="104"/>
      <c r="E3020" s="104"/>
      <c r="F3020" s="104"/>
      <c r="G3020" s="104"/>
      <c r="H3020" s="6"/>
      <c r="I3020" s="6"/>
      <c r="J3020" s="66"/>
    </row>
    <row r="3021" spans="1:10" x14ac:dyDescent="0.25">
      <c r="A3021" s="5"/>
      <c r="B3021" s="6"/>
      <c r="C3021" s="104"/>
      <c r="D3021" s="104"/>
      <c r="E3021" s="104"/>
      <c r="F3021" s="104"/>
      <c r="G3021" s="104"/>
      <c r="H3021" s="6"/>
      <c r="I3021" s="6"/>
      <c r="J3021" s="66"/>
    </row>
    <row r="3022" spans="1:10" x14ac:dyDescent="0.25">
      <c r="A3022" s="5"/>
      <c r="B3022" s="6"/>
      <c r="C3022" s="104"/>
      <c r="D3022" s="104"/>
      <c r="E3022" s="104"/>
      <c r="F3022" s="104"/>
      <c r="G3022" s="104"/>
      <c r="H3022" s="6"/>
      <c r="I3022" s="6"/>
      <c r="J3022" s="66"/>
    </row>
    <row r="3023" spans="1:10" x14ac:dyDescent="0.25">
      <c r="A3023" s="5"/>
      <c r="B3023" s="6"/>
      <c r="C3023" s="104"/>
      <c r="D3023" s="104"/>
      <c r="E3023" s="104"/>
      <c r="F3023" s="104"/>
      <c r="G3023" s="104"/>
      <c r="H3023" s="6"/>
      <c r="I3023" s="6"/>
      <c r="J3023" s="66"/>
    </row>
    <row r="3024" spans="1:10" x14ac:dyDescent="0.25">
      <c r="A3024" s="5"/>
      <c r="B3024" s="6"/>
      <c r="C3024" s="104"/>
      <c r="D3024" s="104"/>
      <c r="E3024" s="104"/>
      <c r="F3024" s="104"/>
      <c r="G3024" s="104"/>
      <c r="H3024" s="6"/>
      <c r="I3024" s="6"/>
      <c r="J3024" s="66"/>
    </row>
    <row r="3025" spans="1:10" x14ac:dyDescent="0.25">
      <c r="A3025" s="5"/>
      <c r="B3025" s="6"/>
      <c r="C3025" s="104"/>
      <c r="D3025" s="104"/>
      <c r="E3025" s="104"/>
      <c r="F3025" s="104"/>
      <c r="G3025" s="104"/>
      <c r="H3025" s="6"/>
      <c r="I3025" s="6"/>
      <c r="J3025" s="66"/>
    </row>
    <row r="3026" spans="1:10" x14ac:dyDescent="0.25">
      <c r="A3026" s="5"/>
      <c r="B3026" s="6"/>
      <c r="C3026" s="104"/>
      <c r="D3026" s="104"/>
      <c r="E3026" s="104"/>
      <c r="F3026" s="104"/>
      <c r="G3026" s="104"/>
      <c r="H3026" s="6"/>
      <c r="I3026" s="6"/>
      <c r="J3026" s="66"/>
    </row>
    <row r="3027" spans="1:10" x14ac:dyDescent="0.25">
      <c r="A3027" s="5"/>
      <c r="B3027" s="6"/>
      <c r="C3027" s="104"/>
      <c r="D3027" s="104"/>
      <c r="E3027" s="104"/>
      <c r="F3027" s="104"/>
      <c r="G3027" s="104"/>
      <c r="H3027" s="6"/>
      <c r="I3027" s="6"/>
      <c r="J3027" s="66"/>
    </row>
    <row r="3028" spans="1:10" x14ac:dyDescent="0.25">
      <c r="A3028" s="5"/>
      <c r="B3028" s="6"/>
      <c r="C3028" s="104"/>
      <c r="D3028" s="104"/>
      <c r="E3028" s="104"/>
      <c r="F3028" s="104"/>
      <c r="G3028" s="104"/>
      <c r="H3028" s="6"/>
      <c r="I3028" s="6"/>
      <c r="J3028" s="66"/>
    </row>
    <row r="3029" spans="1:10" x14ac:dyDescent="0.25">
      <c r="A3029" s="5"/>
      <c r="B3029" s="6"/>
      <c r="C3029" s="104"/>
      <c r="D3029" s="104"/>
      <c r="E3029" s="104"/>
      <c r="F3029" s="104"/>
      <c r="G3029" s="104"/>
      <c r="H3029" s="6"/>
      <c r="I3029" s="6"/>
      <c r="J3029" s="66"/>
    </row>
    <row r="3030" spans="1:10" x14ac:dyDescent="0.25">
      <c r="A3030" s="5"/>
      <c r="B3030" s="6"/>
      <c r="C3030" s="104"/>
      <c r="D3030" s="104"/>
      <c r="E3030" s="104"/>
      <c r="F3030" s="104"/>
      <c r="G3030" s="104"/>
      <c r="H3030" s="6"/>
      <c r="I3030" s="6"/>
      <c r="J3030" s="66"/>
    </row>
    <row r="3031" spans="1:10" x14ac:dyDescent="0.25">
      <c r="A3031" s="5"/>
      <c r="B3031" s="6"/>
      <c r="C3031" s="104"/>
      <c r="D3031" s="104"/>
      <c r="E3031" s="104"/>
      <c r="F3031" s="104"/>
      <c r="G3031" s="104"/>
      <c r="H3031" s="6"/>
      <c r="I3031" s="6"/>
      <c r="J3031" s="66"/>
    </row>
    <row r="3032" spans="1:10" x14ac:dyDescent="0.25">
      <c r="A3032" s="5"/>
      <c r="B3032" s="6"/>
      <c r="C3032" s="104"/>
      <c r="D3032" s="104"/>
      <c r="E3032" s="104"/>
      <c r="F3032" s="104"/>
      <c r="G3032" s="104"/>
      <c r="H3032" s="6"/>
      <c r="I3032" s="6"/>
      <c r="J3032" s="66"/>
    </row>
    <row r="3033" spans="1:10" x14ac:dyDescent="0.25">
      <c r="A3033" s="5"/>
      <c r="B3033" s="6"/>
      <c r="C3033" s="104"/>
      <c r="D3033" s="104"/>
      <c r="E3033" s="104"/>
      <c r="F3033" s="104"/>
      <c r="G3033" s="104"/>
      <c r="H3033" s="6"/>
      <c r="I3033" s="6"/>
      <c r="J3033" s="66"/>
    </row>
    <row r="3034" spans="1:10" x14ac:dyDescent="0.25">
      <c r="A3034" s="5"/>
      <c r="B3034" s="6"/>
      <c r="C3034" s="104"/>
      <c r="D3034" s="104"/>
      <c r="E3034" s="104"/>
      <c r="F3034" s="104"/>
      <c r="G3034" s="104"/>
      <c r="H3034" s="6"/>
      <c r="I3034" s="6"/>
      <c r="J3034" s="66"/>
    </row>
    <row r="3035" spans="1:10" x14ac:dyDescent="0.25">
      <c r="A3035" s="5"/>
      <c r="B3035" s="6"/>
      <c r="C3035" s="104"/>
      <c r="D3035" s="104"/>
      <c r="E3035" s="104"/>
      <c r="F3035" s="104"/>
      <c r="G3035" s="104"/>
      <c r="H3035" s="6"/>
      <c r="I3035" s="6"/>
      <c r="J3035" s="66"/>
    </row>
    <row r="3036" spans="1:10" x14ac:dyDescent="0.25">
      <c r="A3036" s="5"/>
      <c r="B3036" s="6"/>
      <c r="C3036" s="104"/>
      <c r="D3036" s="104"/>
      <c r="E3036" s="104"/>
      <c r="F3036" s="104"/>
      <c r="G3036" s="104"/>
      <c r="H3036" s="6"/>
      <c r="I3036" s="6"/>
      <c r="J3036" s="66"/>
    </row>
    <row r="3037" spans="1:10" x14ac:dyDescent="0.25">
      <c r="A3037" s="5"/>
      <c r="B3037" s="6"/>
      <c r="C3037" s="104"/>
      <c r="D3037" s="104"/>
      <c r="E3037" s="104"/>
      <c r="F3037" s="104"/>
      <c r="G3037" s="104"/>
      <c r="H3037" s="6"/>
      <c r="I3037" s="6"/>
      <c r="J3037" s="66"/>
    </row>
    <row r="3038" spans="1:10" x14ac:dyDescent="0.25">
      <c r="A3038" s="5"/>
      <c r="B3038" s="6"/>
      <c r="C3038" s="104"/>
      <c r="D3038" s="104"/>
      <c r="E3038" s="104"/>
      <c r="F3038" s="104"/>
      <c r="G3038" s="104"/>
      <c r="H3038" s="6"/>
      <c r="I3038" s="6"/>
      <c r="J3038" s="66"/>
    </row>
    <row r="3039" spans="1:10" x14ac:dyDescent="0.25">
      <c r="A3039" s="5"/>
      <c r="B3039" s="6"/>
      <c r="C3039" s="104"/>
      <c r="D3039" s="104"/>
      <c r="E3039" s="104"/>
      <c r="F3039" s="104"/>
      <c r="G3039" s="104"/>
      <c r="H3039" s="6"/>
      <c r="I3039" s="6"/>
      <c r="J3039" s="66"/>
    </row>
    <row r="3040" spans="1:10" x14ac:dyDescent="0.25">
      <c r="A3040" s="5"/>
      <c r="B3040" s="6"/>
      <c r="C3040" s="104"/>
      <c r="D3040" s="104"/>
      <c r="E3040" s="104"/>
      <c r="F3040" s="104"/>
      <c r="G3040" s="104"/>
      <c r="H3040" s="6"/>
      <c r="I3040" s="6"/>
      <c r="J3040" s="66"/>
    </row>
    <row r="3041" spans="1:10" x14ac:dyDescent="0.25">
      <c r="A3041" s="5"/>
      <c r="B3041" s="6"/>
      <c r="C3041" s="104"/>
      <c r="D3041" s="104"/>
      <c r="E3041" s="104"/>
      <c r="F3041" s="104"/>
      <c r="G3041" s="104"/>
      <c r="H3041" s="6"/>
      <c r="I3041" s="6"/>
      <c r="J3041" s="66"/>
    </row>
    <row r="3042" spans="1:10" x14ac:dyDescent="0.25">
      <c r="A3042" s="5"/>
      <c r="B3042" s="6"/>
      <c r="C3042" s="104"/>
      <c r="D3042" s="104"/>
      <c r="E3042" s="104"/>
      <c r="F3042" s="104"/>
      <c r="G3042" s="104"/>
      <c r="H3042" s="6"/>
      <c r="I3042" s="6"/>
      <c r="J3042" s="66"/>
    </row>
    <row r="3043" spans="1:10" x14ac:dyDescent="0.25">
      <c r="A3043" s="5"/>
      <c r="B3043" s="6"/>
      <c r="C3043" s="104"/>
      <c r="D3043" s="104"/>
      <c r="E3043" s="104"/>
      <c r="F3043" s="104"/>
      <c r="G3043" s="104"/>
      <c r="H3043" s="6"/>
      <c r="I3043" s="6"/>
      <c r="J3043" s="66"/>
    </row>
    <row r="3044" spans="1:10" x14ac:dyDescent="0.25">
      <c r="A3044" s="5"/>
      <c r="B3044" s="6"/>
      <c r="C3044" s="104"/>
      <c r="D3044" s="104"/>
      <c r="E3044" s="104"/>
      <c r="F3044" s="104"/>
      <c r="G3044" s="104"/>
      <c r="H3044" s="6"/>
      <c r="I3044" s="6"/>
      <c r="J3044" s="66"/>
    </row>
    <row r="3045" spans="1:10" x14ac:dyDescent="0.25">
      <c r="A3045" s="5"/>
      <c r="B3045" s="6"/>
      <c r="C3045" s="104"/>
      <c r="D3045" s="104"/>
      <c r="E3045" s="104"/>
      <c r="F3045" s="104"/>
      <c r="G3045" s="104"/>
      <c r="H3045" s="6"/>
      <c r="I3045" s="6"/>
      <c r="J3045" s="66"/>
    </row>
    <row r="3046" spans="1:10" x14ac:dyDescent="0.25">
      <c r="A3046" s="5"/>
      <c r="B3046" s="6"/>
      <c r="C3046" s="104"/>
      <c r="D3046" s="104"/>
      <c r="E3046" s="104"/>
      <c r="F3046" s="104"/>
      <c r="G3046" s="104"/>
      <c r="H3046" s="6"/>
      <c r="I3046" s="6"/>
      <c r="J3046" s="66"/>
    </row>
    <row r="3047" spans="1:10" x14ac:dyDescent="0.25">
      <c r="A3047" s="5"/>
      <c r="B3047" s="6"/>
      <c r="C3047" s="104"/>
      <c r="D3047" s="104"/>
      <c r="E3047" s="104"/>
      <c r="F3047" s="104"/>
      <c r="G3047" s="104"/>
      <c r="H3047" s="6"/>
      <c r="I3047" s="6"/>
      <c r="J3047" s="66"/>
    </row>
    <row r="3048" spans="1:10" x14ac:dyDescent="0.25">
      <c r="A3048" s="5"/>
      <c r="B3048" s="6"/>
      <c r="C3048" s="104"/>
      <c r="D3048" s="104"/>
      <c r="E3048" s="104"/>
      <c r="F3048" s="104"/>
      <c r="G3048" s="104"/>
      <c r="H3048" s="6"/>
      <c r="I3048" s="6"/>
      <c r="J3048" s="66"/>
    </row>
    <row r="3049" spans="1:10" x14ac:dyDescent="0.25">
      <c r="A3049" s="5"/>
      <c r="B3049" s="6"/>
      <c r="C3049" s="104"/>
      <c r="D3049" s="104"/>
      <c r="E3049" s="104"/>
      <c r="F3049" s="104"/>
      <c r="G3049" s="104"/>
      <c r="H3049" s="6"/>
      <c r="I3049" s="6"/>
      <c r="J3049" s="66"/>
    </row>
    <row r="3050" spans="1:10" x14ac:dyDescent="0.25">
      <c r="A3050" s="5"/>
      <c r="B3050" s="6"/>
      <c r="C3050" s="104"/>
      <c r="D3050" s="104"/>
      <c r="E3050" s="104"/>
      <c r="F3050" s="104"/>
      <c r="G3050" s="104"/>
      <c r="H3050" s="6"/>
      <c r="I3050" s="6"/>
      <c r="J3050" s="66"/>
    </row>
    <row r="3051" spans="1:10" x14ac:dyDescent="0.25">
      <c r="A3051" s="5"/>
      <c r="B3051" s="6"/>
      <c r="C3051" s="104"/>
      <c r="D3051" s="104"/>
      <c r="E3051" s="104"/>
      <c r="F3051" s="104"/>
      <c r="G3051" s="104"/>
      <c r="H3051" s="6"/>
      <c r="I3051" s="6"/>
      <c r="J3051" s="66"/>
    </row>
    <row r="3052" spans="1:10" x14ac:dyDescent="0.25">
      <c r="A3052" s="5"/>
      <c r="B3052" s="6"/>
      <c r="C3052" s="104"/>
      <c r="D3052" s="104"/>
      <c r="E3052" s="104"/>
      <c r="F3052" s="104"/>
      <c r="G3052" s="104"/>
      <c r="H3052" s="6"/>
      <c r="I3052" s="6"/>
      <c r="J3052" s="66"/>
    </row>
    <row r="3053" spans="1:10" x14ac:dyDescent="0.25">
      <c r="A3053" s="5"/>
      <c r="B3053" s="6"/>
      <c r="C3053" s="104"/>
      <c r="D3053" s="104"/>
      <c r="E3053" s="104"/>
      <c r="F3053" s="104"/>
      <c r="G3053" s="104"/>
      <c r="H3053" s="6"/>
      <c r="I3053" s="6"/>
      <c r="J3053" s="66"/>
    </row>
    <row r="3054" spans="1:10" x14ac:dyDescent="0.25">
      <c r="A3054" s="5"/>
      <c r="B3054" s="6"/>
      <c r="C3054" s="104"/>
      <c r="D3054" s="104"/>
      <c r="E3054" s="104"/>
      <c r="F3054" s="104"/>
      <c r="G3054" s="104"/>
      <c r="H3054" s="6"/>
      <c r="I3054" s="6"/>
      <c r="J3054" s="66"/>
    </row>
    <row r="3055" spans="1:10" x14ac:dyDescent="0.25">
      <c r="A3055" s="5"/>
      <c r="B3055" s="6"/>
      <c r="C3055" s="104"/>
      <c r="D3055" s="104"/>
      <c r="E3055" s="104"/>
      <c r="F3055" s="104"/>
      <c r="G3055" s="104"/>
      <c r="H3055" s="6"/>
      <c r="I3055" s="6"/>
      <c r="J3055" s="66"/>
    </row>
    <row r="3056" spans="1:10" x14ac:dyDescent="0.25">
      <c r="A3056" s="5"/>
      <c r="B3056" s="6"/>
      <c r="C3056" s="104"/>
      <c r="D3056" s="104"/>
      <c r="E3056" s="104"/>
      <c r="F3056" s="104"/>
      <c r="G3056" s="104"/>
      <c r="H3056" s="6"/>
      <c r="I3056" s="6"/>
      <c r="J3056" s="66"/>
    </row>
    <row r="3057" spans="1:10" x14ac:dyDescent="0.25">
      <c r="A3057" s="5"/>
      <c r="B3057" s="6"/>
      <c r="C3057" s="104"/>
      <c r="D3057" s="104"/>
      <c r="E3057" s="104"/>
      <c r="F3057" s="104"/>
      <c r="G3057" s="104"/>
      <c r="H3057" s="6"/>
      <c r="I3057" s="6"/>
      <c r="J3057" s="66"/>
    </row>
    <row r="3058" spans="1:10" x14ac:dyDescent="0.25">
      <c r="A3058" s="5"/>
      <c r="B3058" s="6"/>
      <c r="C3058" s="104"/>
      <c r="D3058" s="104"/>
      <c r="E3058" s="104"/>
      <c r="F3058" s="104"/>
      <c r="G3058" s="104"/>
      <c r="H3058" s="6"/>
      <c r="I3058" s="6"/>
      <c r="J3058" s="66"/>
    </row>
    <row r="3059" spans="1:10" x14ac:dyDescent="0.25">
      <c r="A3059" s="5"/>
      <c r="B3059" s="6"/>
      <c r="C3059" s="104"/>
      <c r="D3059" s="104"/>
      <c r="E3059" s="104"/>
      <c r="F3059" s="104"/>
      <c r="G3059" s="104"/>
      <c r="H3059" s="6"/>
      <c r="I3059" s="6"/>
      <c r="J3059" s="66"/>
    </row>
    <row r="3060" spans="1:10" x14ac:dyDescent="0.25">
      <c r="A3060" s="5"/>
      <c r="B3060" s="6"/>
      <c r="C3060" s="104"/>
      <c r="D3060" s="104"/>
      <c r="E3060" s="104"/>
      <c r="F3060" s="104"/>
      <c r="G3060" s="104"/>
      <c r="H3060" s="6"/>
      <c r="I3060" s="6"/>
      <c r="J3060" s="66"/>
    </row>
    <row r="3061" spans="1:10" x14ac:dyDescent="0.25">
      <c r="A3061" s="5"/>
      <c r="B3061" s="6"/>
      <c r="C3061" s="104"/>
      <c r="D3061" s="104"/>
      <c r="E3061" s="104"/>
      <c r="F3061" s="104"/>
      <c r="G3061" s="104"/>
      <c r="H3061" s="6"/>
      <c r="I3061" s="6"/>
      <c r="J3061" s="66"/>
    </row>
    <row r="3062" spans="1:10" x14ac:dyDescent="0.25">
      <c r="A3062" s="5"/>
      <c r="B3062" s="6"/>
      <c r="C3062" s="104"/>
      <c r="D3062" s="104"/>
      <c r="E3062" s="104"/>
      <c r="F3062" s="104"/>
      <c r="G3062" s="104"/>
      <c r="H3062" s="6"/>
      <c r="I3062" s="6"/>
      <c r="J3062" s="66"/>
    </row>
    <row r="3063" spans="1:10" x14ac:dyDescent="0.25">
      <c r="A3063" s="5"/>
      <c r="B3063" s="6"/>
      <c r="C3063" s="104"/>
      <c r="D3063" s="104"/>
      <c r="E3063" s="104"/>
      <c r="F3063" s="104"/>
      <c r="G3063" s="104"/>
      <c r="H3063" s="6"/>
      <c r="I3063" s="6"/>
      <c r="J3063" s="66"/>
    </row>
    <row r="3064" spans="1:10" x14ac:dyDescent="0.25">
      <c r="A3064" s="5"/>
      <c r="B3064" s="6"/>
      <c r="C3064" s="104"/>
      <c r="D3064" s="104"/>
      <c r="E3064" s="104"/>
      <c r="F3064" s="104"/>
      <c r="G3064" s="104"/>
      <c r="H3064" s="6"/>
      <c r="I3064" s="6"/>
      <c r="J3064" s="66"/>
    </row>
    <row r="3065" spans="1:10" x14ac:dyDescent="0.25">
      <c r="A3065" s="5"/>
      <c r="B3065" s="6"/>
      <c r="C3065" s="104"/>
      <c r="D3065" s="104"/>
      <c r="E3065" s="104"/>
      <c r="F3065" s="104"/>
      <c r="G3065" s="104"/>
      <c r="H3065" s="6"/>
      <c r="I3065" s="6"/>
      <c r="J3065" s="66"/>
    </row>
    <row r="3066" spans="1:10" x14ac:dyDescent="0.25">
      <c r="A3066" s="5"/>
      <c r="B3066" s="6"/>
      <c r="C3066" s="104"/>
      <c r="D3066" s="104"/>
      <c r="E3066" s="104"/>
      <c r="F3066" s="104"/>
      <c r="G3066" s="104"/>
      <c r="H3066" s="6"/>
      <c r="I3066" s="6"/>
      <c r="J3066" s="66"/>
    </row>
    <row r="3067" spans="1:10" x14ac:dyDescent="0.25">
      <c r="A3067" s="5"/>
      <c r="B3067" s="6"/>
      <c r="C3067" s="104"/>
      <c r="D3067" s="104"/>
      <c r="E3067" s="104"/>
      <c r="F3067" s="104"/>
      <c r="G3067" s="104"/>
      <c r="H3067" s="6"/>
      <c r="I3067" s="6"/>
      <c r="J3067" s="66"/>
    </row>
    <row r="3068" spans="1:10" x14ac:dyDescent="0.25">
      <c r="A3068" s="5"/>
      <c r="B3068" s="6"/>
      <c r="C3068" s="104"/>
      <c r="D3068" s="104"/>
      <c r="E3068" s="104"/>
      <c r="F3068" s="104"/>
      <c r="G3068" s="104"/>
      <c r="H3068" s="6"/>
      <c r="I3068" s="6"/>
      <c r="J3068" s="66"/>
    </row>
    <row r="3069" spans="1:10" x14ac:dyDescent="0.25">
      <c r="A3069" s="5"/>
      <c r="B3069" s="6"/>
      <c r="C3069" s="104"/>
      <c r="D3069" s="104"/>
      <c r="E3069" s="104"/>
      <c r="F3069" s="104"/>
      <c r="G3069" s="104"/>
      <c r="H3069" s="6"/>
      <c r="I3069" s="6"/>
      <c r="J3069" s="66"/>
    </row>
    <row r="3070" spans="1:10" x14ac:dyDescent="0.25">
      <c r="A3070" s="5"/>
      <c r="B3070" s="6"/>
      <c r="C3070" s="104"/>
      <c r="D3070" s="104"/>
      <c r="E3070" s="104"/>
      <c r="F3070" s="104"/>
      <c r="G3070" s="104"/>
      <c r="H3070" s="6"/>
      <c r="I3070" s="6"/>
      <c r="J3070" s="66"/>
    </row>
    <row r="3071" spans="1:10" x14ac:dyDescent="0.25">
      <c r="A3071" s="5"/>
      <c r="B3071" s="6"/>
      <c r="C3071" s="104"/>
      <c r="D3071" s="104"/>
      <c r="E3071" s="104"/>
      <c r="F3071" s="104"/>
      <c r="G3071" s="104"/>
      <c r="H3071" s="6"/>
      <c r="I3071" s="6"/>
      <c r="J3071" s="66"/>
    </row>
    <row r="3072" spans="1:10" x14ac:dyDescent="0.25">
      <c r="A3072" s="5"/>
      <c r="B3072" s="6"/>
      <c r="C3072" s="104"/>
      <c r="D3072" s="104"/>
      <c r="E3072" s="104"/>
      <c r="F3072" s="104"/>
      <c r="G3072" s="104"/>
      <c r="H3072" s="6"/>
      <c r="I3072" s="6"/>
      <c r="J3072" s="66"/>
    </row>
    <row r="3073" spans="1:10" x14ac:dyDescent="0.25">
      <c r="A3073" s="5"/>
      <c r="B3073" s="6"/>
      <c r="C3073" s="104"/>
      <c r="D3073" s="104"/>
      <c r="E3073" s="104"/>
      <c r="F3073" s="104"/>
      <c r="G3073" s="104"/>
      <c r="H3073" s="6"/>
      <c r="I3073" s="6"/>
      <c r="J3073" s="66"/>
    </row>
    <row r="3074" spans="1:10" x14ac:dyDescent="0.25">
      <c r="A3074" s="5"/>
      <c r="B3074" s="6"/>
      <c r="C3074" s="104"/>
      <c r="D3074" s="104"/>
      <c r="E3074" s="104"/>
      <c r="F3074" s="104"/>
      <c r="G3074" s="104"/>
      <c r="H3074" s="6"/>
      <c r="I3074" s="6"/>
      <c r="J3074" s="66"/>
    </row>
    <row r="3075" spans="1:10" x14ac:dyDescent="0.25">
      <c r="A3075" s="5"/>
      <c r="B3075" s="6"/>
      <c r="C3075" s="104"/>
      <c r="D3075" s="104"/>
      <c r="E3075" s="104"/>
      <c r="F3075" s="104"/>
      <c r="G3075" s="104"/>
      <c r="H3075" s="6"/>
      <c r="I3075" s="6"/>
      <c r="J3075" s="66"/>
    </row>
    <row r="3076" spans="1:10" x14ac:dyDescent="0.25">
      <c r="A3076" s="5"/>
      <c r="B3076" s="6"/>
      <c r="C3076" s="104"/>
      <c r="D3076" s="104"/>
      <c r="E3076" s="104"/>
      <c r="F3076" s="104"/>
      <c r="G3076" s="104"/>
      <c r="H3076" s="6"/>
      <c r="I3076" s="6"/>
      <c r="J3076" s="66"/>
    </row>
    <row r="3077" spans="1:10" x14ac:dyDescent="0.25">
      <c r="A3077" s="5"/>
      <c r="B3077" s="6"/>
      <c r="C3077" s="104"/>
      <c r="D3077" s="104"/>
      <c r="E3077" s="104"/>
      <c r="F3077" s="104"/>
      <c r="G3077" s="104"/>
      <c r="H3077" s="6"/>
      <c r="I3077" s="6"/>
      <c r="J3077" s="66"/>
    </row>
    <row r="3078" spans="1:10" x14ac:dyDescent="0.25">
      <c r="A3078" s="5"/>
      <c r="B3078" s="6"/>
      <c r="C3078" s="104"/>
      <c r="D3078" s="104"/>
      <c r="E3078" s="104"/>
      <c r="F3078" s="104"/>
      <c r="G3078" s="104"/>
      <c r="H3078" s="6"/>
      <c r="I3078" s="6"/>
      <c r="J3078" s="66"/>
    </row>
    <row r="3079" spans="1:10" x14ac:dyDescent="0.25">
      <c r="A3079" s="5"/>
      <c r="B3079" s="6"/>
      <c r="C3079" s="104"/>
      <c r="D3079" s="104"/>
      <c r="E3079" s="104"/>
      <c r="F3079" s="104"/>
      <c r="G3079" s="104"/>
      <c r="H3079" s="6"/>
      <c r="I3079" s="6"/>
      <c r="J3079" s="66"/>
    </row>
    <row r="3080" spans="1:10" x14ac:dyDescent="0.25">
      <c r="A3080" s="5"/>
      <c r="B3080" s="6"/>
      <c r="C3080" s="104"/>
      <c r="D3080" s="104"/>
      <c r="E3080" s="104"/>
      <c r="F3080" s="104"/>
      <c r="G3080" s="104"/>
      <c r="H3080" s="6"/>
      <c r="I3080" s="6"/>
      <c r="J3080" s="66"/>
    </row>
    <row r="3081" spans="1:10" x14ac:dyDescent="0.25">
      <c r="A3081" s="5"/>
      <c r="B3081" s="6"/>
      <c r="C3081" s="104"/>
      <c r="D3081" s="104"/>
      <c r="E3081" s="104"/>
      <c r="F3081" s="104"/>
      <c r="G3081" s="104"/>
      <c r="H3081" s="6"/>
      <c r="I3081" s="6"/>
      <c r="J3081" s="66"/>
    </row>
    <row r="3082" spans="1:10" x14ac:dyDescent="0.25">
      <c r="A3082" s="5"/>
      <c r="B3082" s="6"/>
      <c r="C3082" s="104"/>
      <c r="D3082" s="104"/>
      <c r="E3082" s="104"/>
      <c r="F3082" s="104"/>
      <c r="G3082" s="104"/>
      <c r="H3082" s="6"/>
      <c r="I3082" s="6"/>
      <c r="J3082" s="66"/>
    </row>
    <row r="3083" spans="1:10" x14ac:dyDescent="0.25">
      <c r="A3083" s="5"/>
      <c r="B3083" s="6"/>
      <c r="C3083" s="104"/>
      <c r="D3083" s="104"/>
      <c r="E3083" s="104"/>
      <c r="F3083" s="104"/>
      <c r="G3083" s="104"/>
      <c r="H3083" s="6"/>
      <c r="I3083" s="6"/>
      <c r="J3083" s="66"/>
    </row>
    <row r="3084" spans="1:10" x14ac:dyDescent="0.25">
      <c r="A3084" s="5"/>
      <c r="B3084" s="6"/>
      <c r="C3084" s="104"/>
      <c r="D3084" s="104"/>
      <c r="E3084" s="104"/>
      <c r="F3084" s="104"/>
      <c r="G3084" s="104"/>
      <c r="H3084" s="6"/>
      <c r="I3084" s="6"/>
      <c r="J3084" s="66"/>
    </row>
    <row r="3085" spans="1:10" x14ac:dyDescent="0.25">
      <c r="A3085" s="5"/>
      <c r="B3085" s="6"/>
      <c r="C3085" s="104"/>
      <c r="D3085" s="104"/>
      <c r="E3085" s="104"/>
      <c r="F3085" s="104"/>
      <c r="G3085" s="104"/>
      <c r="H3085" s="6"/>
      <c r="I3085" s="6"/>
      <c r="J3085" s="66"/>
    </row>
    <row r="3086" spans="1:10" x14ac:dyDescent="0.25">
      <c r="A3086" s="5"/>
      <c r="B3086" s="6"/>
      <c r="C3086" s="104"/>
      <c r="D3086" s="104"/>
      <c r="E3086" s="104"/>
      <c r="F3086" s="104"/>
      <c r="G3086" s="104"/>
      <c r="H3086" s="6"/>
      <c r="I3086" s="6"/>
      <c r="J3086" s="66"/>
    </row>
    <row r="3087" spans="1:10" x14ac:dyDescent="0.25">
      <c r="A3087" s="5"/>
      <c r="B3087" s="6"/>
      <c r="C3087" s="104"/>
      <c r="D3087" s="104"/>
      <c r="E3087" s="104"/>
      <c r="F3087" s="104"/>
      <c r="G3087" s="104"/>
      <c r="H3087" s="6"/>
      <c r="I3087" s="6"/>
      <c r="J3087" s="66"/>
    </row>
    <row r="3088" spans="1:10" x14ac:dyDescent="0.25">
      <c r="A3088" s="5"/>
      <c r="B3088" s="6"/>
      <c r="C3088" s="104"/>
      <c r="D3088" s="104"/>
      <c r="E3088" s="104"/>
      <c r="F3088" s="104"/>
      <c r="G3088" s="104"/>
      <c r="H3088" s="6"/>
      <c r="I3088" s="6"/>
      <c r="J3088" s="66"/>
    </row>
    <row r="3089" spans="1:10" x14ac:dyDescent="0.25">
      <c r="A3089" s="5"/>
      <c r="B3089" s="6"/>
      <c r="C3089" s="104"/>
      <c r="D3089" s="104"/>
      <c r="E3089" s="104"/>
      <c r="F3089" s="104"/>
      <c r="G3089" s="104"/>
      <c r="H3089" s="6"/>
      <c r="I3089" s="6"/>
      <c r="J3089" s="66"/>
    </row>
    <row r="3090" spans="1:10" x14ac:dyDescent="0.25">
      <c r="A3090" s="5"/>
      <c r="B3090" s="6"/>
      <c r="C3090" s="104"/>
      <c r="D3090" s="104"/>
      <c r="E3090" s="104"/>
      <c r="F3090" s="104"/>
      <c r="G3090" s="104"/>
      <c r="H3090" s="6"/>
      <c r="I3090" s="6"/>
      <c r="J3090" s="66"/>
    </row>
    <row r="3091" spans="1:10" x14ac:dyDescent="0.25">
      <c r="A3091" s="5"/>
      <c r="B3091" s="6"/>
      <c r="C3091" s="104"/>
      <c r="D3091" s="104"/>
      <c r="E3091" s="104"/>
      <c r="F3091" s="104"/>
      <c r="G3091" s="104"/>
      <c r="H3091" s="6"/>
      <c r="I3091" s="6"/>
      <c r="J3091" s="66"/>
    </row>
    <row r="3092" spans="1:10" x14ac:dyDescent="0.25">
      <c r="A3092" s="5"/>
      <c r="B3092" s="6"/>
      <c r="C3092" s="104"/>
      <c r="D3092" s="104"/>
      <c r="E3092" s="104"/>
      <c r="F3092" s="104"/>
      <c r="G3092" s="104"/>
      <c r="H3092" s="6"/>
      <c r="I3092" s="6"/>
      <c r="J3092" s="66"/>
    </row>
    <row r="3093" spans="1:10" x14ac:dyDescent="0.25">
      <c r="A3093" s="5"/>
      <c r="B3093" s="6"/>
      <c r="C3093" s="104"/>
      <c r="D3093" s="104"/>
      <c r="E3093" s="104"/>
      <c r="F3093" s="104"/>
      <c r="G3093" s="104"/>
      <c r="H3093" s="6"/>
      <c r="I3093" s="6"/>
      <c r="J3093" s="66"/>
    </row>
    <row r="3094" spans="1:10" x14ac:dyDescent="0.25">
      <c r="A3094" s="5"/>
      <c r="B3094" s="6"/>
      <c r="C3094" s="104"/>
      <c r="D3094" s="104"/>
      <c r="E3094" s="104"/>
      <c r="F3094" s="104"/>
      <c r="G3094" s="104"/>
      <c r="H3094" s="6"/>
      <c r="I3094" s="6"/>
      <c r="J3094" s="66"/>
    </row>
    <row r="3095" spans="1:10" x14ac:dyDescent="0.25">
      <c r="A3095" s="5"/>
      <c r="B3095" s="6"/>
      <c r="C3095" s="104"/>
      <c r="D3095" s="104"/>
      <c r="E3095" s="104"/>
      <c r="F3095" s="104"/>
      <c r="G3095" s="104"/>
      <c r="H3095" s="6"/>
      <c r="I3095" s="6"/>
      <c r="J3095" s="66"/>
    </row>
    <row r="3096" spans="1:10" x14ac:dyDescent="0.25">
      <c r="A3096" s="5"/>
      <c r="B3096" s="6"/>
      <c r="C3096" s="104"/>
      <c r="D3096" s="104"/>
      <c r="E3096" s="104"/>
      <c r="F3096" s="104"/>
      <c r="G3096" s="104"/>
      <c r="H3096" s="6"/>
      <c r="I3096" s="6"/>
      <c r="J3096" s="66"/>
    </row>
    <row r="3097" spans="1:10" x14ac:dyDescent="0.25">
      <c r="A3097" s="5"/>
      <c r="B3097" s="6"/>
      <c r="C3097" s="104"/>
      <c r="D3097" s="104"/>
      <c r="E3097" s="104"/>
      <c r="F3097" s="104"/>
      <c r="G3097" s="104"/>
      <c r="H3097" s="6"/>
      <c r="I3097" s="6"/>
      <c r="J3097" s="66"/>
    </row>
    <row r="3098" spans="1:10" x14ac:dyDescent="0.25">
      <c r="A3098" s="5"/>
      <c r="B3098" s="6"/>
      <c r="C3098" s="104"/>
      <c r="D3098" s="104"/>
      <c r="E3098" s="104"/>
      <c r="F3098" s="104"/>
      <c r="G3098" s="104"/>
      <c r="H3098" s="6"/>
      <c r="I3098" s="6"/>
      <c r="J3098" s="66"/>
    </row>
    <row r="3099" spans="1:10" x14ac:dyDescent="0.25">
      <c r="A3099" s="5"/>
      <c r="B3099" s="6"/>
      <c r="C3099" s="104"/>
      <c r="D3099" s="104"/>
      <c r="E3099" s="104"/>
      <c r="F3099" s="104"/>
      <c r="G3099" s="104"/>
      <c r="H3099" s="6"/>
      <c r="I3099" s="6"/>
      <c r="J3099" s="66"/>
    </row>
    <row r="3100" spans="1:10" x14ac:dyDescent="0.25">
      <c r="A3100" s="5"/>
      <c r="B3100" s="6"/>
      <c r="C3100" s="104"/>
      <c r="D3100" s="104"/>
      <c r="E3100" s="104"/>
      <c r="F3100" s="104"/>
      <c r="G3100" s="104"/>
      <c r="H3100" s="6"/>
      <c r="I3100" s="6"/>
      <c r="J3100" s="66"/>
    </row>
    <row r="3101" spans="1:10" x14ac:dyDescent="0.25">
      <c r="A3101" s="5"/>
      <c r="B3101" s="6"/>
      <c r="C3101" s="104"/>
      <c r="D3101" s="104"/>
      <c r="E3101" s="104"/>
      <c r="F3101" s="104"/>
      <c r="G3101" s="104"/>
      <c r="H3101" s="6"/>
      <c r="I3101" s="6"/>
      <c r="J3101" s="66"/>
    </row>
    <row r="3102" spans="1:10" x14ac:dyDescent="0.25">
      <c r="A3102" s="5"/>
      <c r="B3102" s="6"/>
      <c r="C3102" s="104"/>
      <c r="D3102" s="104"/>
      <c r="E3102" s="104"/>
      <c r="F3102" s="104"/>
      <c r="G3102" s="104"/>
      <c r="H3102" s="6"/>
      <c r="I3102" s="6"/>
      <c r="J3102" s="66"/>
    </row>
    <row r="3103" spans="1:10" x14ac:dyDescent="0.25">
      <c r="A3103" s="5"/>
      <c r="B3103" s="6"/>
      <c r="C3103" s="104"/>
      <c r="D3103" s="104"/>
      <c r="E3103" s="104"/>
      <c r="F3103" s="104"/>
      <c r="G3103" s="104"/>
      <c r="H3103" s="6"/>
      <c r="I3103" s="6"/>
      <c r="J3103" s="66"/>
    </row>
    <row r="3104" spans="1:10" x14ac:dyDescent="0.25">
      <c r="A3104" s="5"/>
      <c r="B3104" s="6"/>
      <c r="C3104" s="104"/>
      <c r="D3104" s="104"/>
      <c r="E3104" s="104"/>
      <c r="F3104" s="104"/>
      <c r="G3104" s="104"/>
      <c r="H3104" s="6"/>
      <c r="I3104" s="6"/>
      <c r="J3104" s="66"/>
    </row>
    <row r="3105" spans="1:10" x14ac:dyDescent="0.25">
      <c r="A3105" s="5"/>
      <c r="B3105" s="6"/>
      <c r="C3105" s="104"/>
      <c r="D3105" s="104"/>
      <c r="E3105" s="104"/>
      <c r="F3105" s="104"/>
      <c r="G3105" s="104"/>
      <c r="H3105" s="6"/>
      <c r="I3105" s="6"/>
      <c r="J3105" s="66"/>
    </row>
    <row r="3106" spans="1:10" x14ac:dyDescent="0.25">
      <c r="A3106" s="5"/>
      <c r="B3106" s="6"/>
      <c r="C3106" s="104"/>
      <c r="D3106" s="104"/>
      <c r="E3106" s="104"/>
      <c r="F3106" s="104"/>
      <c r="G3106" s="104"/>
      <c r="H3106" s="6"/>
      <c r="I3106" s="6"/>
      <c r="J3106" s="66"/>
    </row>
    <row r="3107" spans="1:10" x14ac:dyDescent="0.25">
      <c r="A3107" s="5"/>
      <c r="B3107" s="6"/>
      <c r="C3107" s="104"/>
      <c r="D3107" s="104"/>
      <c r="E3107" s="104"/>
      <c r="F3107" s="104"/>
      <c r="G3107" s="104"/>
      <c r="H3107" s="6"/>
      <c r="I3107" s="6"/>
      <c r="J3107" s="66"/>
    </row>
    <row r="3108" spans="1:10" x14ac:dyDescent="0.25">
      <c r="A3108" s="5"/>
      <c r="B3108" s="6"/>
      <c r="C3108" s="104"/>
      <c r="D3108" s="104"/>
      <c r="E3108" s="104"/>
      <c r="F3108" s="104"/>
      <c r="G3108" s="104"/>
      <c r="H3108" s="6"/>
      <c r="I3108" s="6"/>
      <c r="J3108" s="66"/>
    </row>
    <row r="3109" spans="1:10" x14ac:dyDescent="0.25">
      <c r="A3109" s="5"/>
      <c r="B3109" s="6"/>
      <c r="C3109" s="104"/>
      <c r="D3109" s="104"/>
      <c r="E3109" s="104"/>
      <c r="F3109" s="104"/>
      <c r="G3109" s="104"/>
      <c r="H3109" s="6"/>
      <c r="I3109" s="6"/>
      <c r="J3109" s="66"/>
    </row>
    <row r="3110" spans="1:10" x14ac:dyDescent="0.25">
      <c r="A3110" s="5"/>
      <c r="B3110" s="6"/>
      <c r="C3110" s="104"/>
      <c r="D3110" s="104"/>
      <c r="E3110" s="104"/>
      <c r="F3110" s="104"/>
      <c r="G3110" s="104"/>
      <c r="H3110" s="6"/>
      <c r="I3110" s="6"/>
      <c r="J3110" s="66"/>
    </row>
    <row r="3111" spans="1:10" x14ac:dyDescent="0.25">
      <c r="A3111" s="5"/>
      <c r="B3111" s="6"/>
      <c r="C3111" s="104"/>
      <c r="D3111" s="104"/>
      <c r="E3111" s="104"/>
      <c r="F3111" s="104"/>
      <c r="G3111" s="104"/>
      <c r="H3111" s="6"/>
      <c r="I3111" s="6"/>
      <c r="J3111" s="66"/>
    </row>
    <row r="3112" spans="1:10" x14ac:dyDescent="0.25">
      <c r="A3112" s="5"/>
      <c r="B3112" s="6"/>
      <c r="C3112" s="104"/>
      <c r="D3112" s="104"/>
      <c r="E3112" s="104"/>
      <c r="F3112" s="104"/>
      <c r="G3112" s="104"/>
      <c r="H3112" s="6"/>
      <c r="I3112" s="6"/>
      <c r="J3112" s="66"/>
    </row>
    <row r="3113" spans="1:10" x14ac:dyDescent="0.25">
      <c r="A3113" s="5"/>
      <c r="B3113" s="6"/>
      <c r="C3113" s="104"/>
      <c r="D3113" s="104"/>
      <c r="E3113" s="104"/>
      <c r="F3113" s="104"/>
      <c r="G3113" s="104"/>
      <c r="H3113" s="6"/>
      <c r="I3113" s="6"/>
      <c r="J3113" s="66"/>
    </row>
    <row r="3114" spans="1:10" x14ac:dyDescent="0.25">
      <c r="A3114" s="5"/>
      <c r="B3114" s="6"/>
      <c r="C3114" s="104"/>
      <c r="D3114" s="104"/>
      <c r="E3114" s="104"/>
      <c r="F3114" s="104"/>
      <c r="G3114" s="104"/>
      <c r="H3114" s="6"/>
      <c r="I3114" s="6"/>
      <c r="J3114" s="66"/>
    </row>
    <row r="3115" spans="1:10" x14ac:dyDescent="0.25">
      <c r="A3115" s="5"/>
      <c r="B3115" s="6"/>
      <c r="C3115" s="104"/>
      <c r="D3115" s="104"/>
      <c r="E3115" s="104"/>
      <c r="F3115" s="104"/>
      <c r="G3115" s="104"/>
      <c r="H3115" s="6"/>
      <c r="I3115" s="6"/>
      <c r="J3115" s="66"/>
    </row>
    <row r="3116" spans="1:10" x14ac:dyDescent="0.25">
      <c r="A3116" s="5"/>
      <c r="B3116" s="6"/>
      <c r="C3116" s="104"/>
      <c r="D3116" s="104"/>
      <c r="E3116" s="104"/>
      <c r="F3116" s="104"/>
      <c r="G3116" s="104"/>
      <c r="H3116" s="6"/>
      <c r="I3116" s="6"/>
      <c r="J3116" s="66"/>
    </row>
    <row r="3117" spans="1:10" x14ac:dyDescent="0.25">
      <c r="A3117" s="5"/>
      <c r="B3117" s="6"/>
      <c r="C3117" s="104"/>
      <c r="D3117" s="104"/>
      <c r="E3117" s="104"/>
      <c r="F3117" s="104"/>
      <c r="G3117" s="104"/>
      <c r="H3117" s="6"/>
      <c r="I3117" s="6"/>
      <c r="J3117" s="66"/>
    </row>
    <row r="3118" spans="1:10" x14ac:dyDescent="0.25">
      <c r="A3118" s="5"/>
      <c r="B3118" s="6"/>
      <c r="C3118" s="104"/>
      <c r="D3118" s="104"/>
      <c r="E3118" s="104"/>
      <c r="F3118" s="104"/>
      <c r="G3118" s="104"/>
      <c r="H3118" s="6"/>
      <c r="I3118" s="6"/>
      <c r="J3118" s="66"/>
    </row>
    <row r="3119" spans="1:10" x14ac:dyDescent="0.25">
      <c r="A3119" s="5"/>
      <c r="B3119" s="6"/>
      <c r="C3119" s="104"/>
      <c r="D3119" s="104"/>
      <c r="E3119" s="104"/>
      <c r="F3119" s="104"/>
      <c r="G3119" s="104"/>
      <c r="H3119" s="6"/>
      <c r="I3119" s="6"/>
      <c r="J3119" s="66"/>
    </row>
    <row r="3120" spans="1:10" x14ac:dyDescent="0.25">
      <c r="A3120" s="5"/>
      <c r="B3120" s="6"/>
      <c r="C3120" s="104"/>
      <c r="D3120" s="104"/>
      <c r="E3120" s="104"/>
      <c r="F3120" s="104"/>
      <c r="G3120" s="104"/>
      <c r="H3120" s="6"/>
      <c r="I3120" s="6"/>
      <c r="J3120" s="66"/>
    </row>
    <row r="3121" spans="1:10" x14ac:dyDescent="0.25">
      <c r="A3121" s="5"/>
      <c r="B3121" s="6"/>
      <c r="C3121" s="104"/>
      <c r="D3121" s="104"/>
      <c r="E3121" s="104"/>
      <c r="F3121" s="104"/>
      <c r="G3121" s="104"/>
      <c r="H3121" s="6"/>
      <c r="I3121" s="6"/>
      <c r="J3121" s="66"/>
    </row>
    <row r="3122" spans="1:10" x14ac:dyDescent="0.25">
      <c r="A3122" s="5"/>
      <c r="B3122" s="6"/>
      <c r="C3122" s="104"/>
      <c r="D3122" s="104"/>
      <c r="E3122" s="104"/>
      <c r="F3122" s="104"/>
      <c r="G3122" s="104"/>
      <c r="H3122" s="6"/>
      <c r="I3122" s="6"/>
      <c r="J3122" s="66"/>
    </row>
    <row r="3123" spans="1:10" x14ac:dyDescent="0.25">
      <c r="A3123" s="5"/>
      <c r="B3123" s="6"/>
      <c r="C3123" s="104"/>
      <c r="D3123" s="104"/>
      <c r="E3123" s="104"/>
      <c r="F3123" s="104"/>
      <c r="G3123" s="104"/>
      <c r="H3123" s="6"/>
      <c r="I3123" s="6"/>
      <c r="J3123" s="66"/>
    </row>
    <row r="3124" spans="1:10" x14ac:dyDescent="0.25">
      <c r="A3124" s="5"/>
      <c r="B3124" s="6"/>
      <c r="C3124" s="104"/>
      <c r="D3124" s="104"/>
      <c r="E3124" s="104"/>
      <c r="F3124" s="104"/>
      <c r="G3124" s="104"/>
      <c r="H3124" s="6"/>
      <c r="I3124" s="6"/>
      <c r="J3124" s="66"/>
    </row>
    <row r="3125" spans="1:10" x14ac:dyDescent="0.25">
      <c r="A3125" s="5"/>
      <c r="B3125" s="6"/>
      <c r="C3125" s="104"/>
      <c r="D3125" s="104"/>
      <c r="E3125" s="104"/>
      <c r="F3125" s="104"/>
      <c r="G3125" s="104"/>
      <c r="H3125" s="6"/>
      <c r="I3125" s="6"/>
      <c r="J3125" s="66"/>
    </row>
    <row r="3126" spans="1:10" x14ac:dyDescent="0.25">
      <c r="A3126" s="5"/>
      <c r="B3126" s="6"/>
      <c r="C3126" s="104"/>
      <c r="D3126" s="104"/>
      <c r="E3126" s="104"/>
      <c r="F3126" s="104"/>
      <c r="G3126" s="104"/>
      <c r="H3126" s="6"/>
      <c r="I3126" s="6"/>
      <c r="J3126" s="66"/>
    </row>
    <row r="3127" spans="1:10" x14ac:dyDescent="0.25">
      <c r="A3127" s="5"/>
      <c r="B3127" s="6"/>
      <c r="C3127" s="104"/>
      <c r="D3127" s="104"/>
      <c r="E3127" s="104"/>
      <c r="F3127" s="104"/>
      <c r="G3127" s="104"/>
      <c r="H3127" s="6"/>
      <c r="I3127" s="6"/>
      <c r="J3127" s="66"/>
    </row>
    <row r="3128" spans="1:10" x14ac:dyDescent="0.25">
      <c r="A3128" s="5"/>
      <c r="B3128" s="6"/>
      <c r="C3128" s="104"/>
      <c r="D3128" s="104"/>
      <c r="E3128" s="104"/>
      <c r="F3128" s="104"/>
      <c r="G3128" s="104"/>
      <c r="H3128" s="6"/>
      <c r="I3128" s="6"/>
      <c r="J3128" s="66"/>
    </row>
    <row r="3129" spans="1:10" x14ac:dyDescent="0.25">
      <c r="A3129" s="5"/>
      <c r="B3129" s="6"/>
      <c r="C3129" s="104"/>
      <c r="D3129" s="104"/>
      <c r="E3129" s="104"/>
      <c r="F3129" s="104"/>
      <c r="G3129" s="104"/>
      <c r="H3129" s="6"/>
      <c r="I3129" s="6"/>
      <c r="J3129" s="66"/>
    </row>
    <row r="3130" spans="1:10" x14ac:dyDescent="0.25">
      <c r="A3130" s="5"/>
      <c r="B3130" s="6"/>
      <c r="C3130" s="104"/>
      <c r="D3130" s="104"/>
      <c r="E3130" s="104"/>
      <c r="F3130" s="104"/>
      <c r="G3130" s="104"/>
      <c r="H3130" s="6"/>
      <c r="I3130" s="6"/>
      <c r="J3130" s="66"/>
    </row>
    <row r="3131" spans="1:10" x14ac:dyDescent="0.25">
      <c r="A3131" s="5"/>
      <c r="B3131" s="6"/>
      <c r="C3131" s="104"/>
      <c r="D3131" s="104"/>
      <c r="E3131" s="104"/>
      <c r="F3131" s="104"/>
      <c r="G3131" s="104"/>
      <c r="H3131" s="6"/>
      <c r="I3131" s="6"/>
      <c r="J3131" s="66"/>
    </row>
    <row r="3132" spans="1:10" x14ac:dyDescent="0.25">
      <c r="A3132" s="5"/>
      <c r="B3132" s="6"/>
      <c r="C3132" s="104"/>
      <c r="D3132" s="104"/>
      <c r="E3132" s="104"/>
      <c r="F3132" s="104"/>
      <c r="G3132" s="104"/>
      <c r="H3132" s="6"/>
      <c r="I3132" s="6"/>
      <c r="J3132" s="66"/>
    </row>
    <row r="3133" spans="1:10" x14ac:dyDescent="0.25">
      <c r="A3133" s="5"/>
      <c r="B3133" s="6"/>
      <c r="C3133" s="104"/>
      <c r="D3133" s="104"/>
      <c r="E3133" s="104"/>
      <c r="F3133" s="104"/>
      <c r="G3133" s="104"/>
      <c r="H3133" s="6"/>
      <c r="I3133" s="6"/>
      <c r="J3133" s="66"/>
    </row>
    <row r="3134" spans="1:10" x14ac:dyDescent="0.25">
      <c r="A3134" s="5"/>
      <c r="B3134" s="6"/>
      <c r="C3134" s="104"/>
      <c r="D3134" s="104"/>
      <c r="E3134" s="104"/>
      <c r="F3134" s="104"/>
      <c r="G3134" s="104"/>
      <c r="H3134" s="6"/>
      <c r="I3134" s="6"/>
      <c r="J3134" s="66"/>
    </row>
    <row r="3135" spans="1:10" x14ac:dyDescent="0.25">
      <c r="A3135" s="5"/>
      <c r="B3135" s="6"/>
      <c r="C3135" s="104"/>
      <c r="D3135" s="104"/>
      <c r="E3135" s="104"/>
      <c r="F3135" s="104"/>
      <c r="G3135" s="104"/>
      <c r="H3135" s="6"/>
      <c r="I3135" s="6"/>
      <c r="J3135" s="66"/>
    </row>
    <row r="3136" spans="1:10" x14ac:dyDescent="0.25">
      <c r="A3136" s="5"/>
      <c r="B3136" s="6"/>
      <c r="C3136" s="104"/>
      <c r="D3136" s="104"/>
      <c r="E3136" s="104"/>
      <c r="F3136" s="104"/>
      <c r="G3136" s="104"/>
      <c r="H3136" s="6"/>
      <c r="I3136" s="6"/>
      <c r="J3136" s="66"/>
    </row>
    <row r="3137" spans="1:10" x14ac:dyDescent="0.25">
      <c r="A3137" s="5"/>
      <c r="B3137" s="6"/>
      <c r="C3137" s="104"/>
      <c r="D3137" s="104"/>
      <c r="E3137" s="104"/>
      <c r="F3137" s="104"/>
      <c r="G3137" s="104"/>
      <c r="H3137" s="6"/>
      <c r="I3137" s="6"/>
      <c r="J3137" s="66"/>
    </row>
    <row r="3138" spans="1:10" x14ac:dyDescent="0.25">
      <c r="A3138" s="5"/>
      <c r="B3138" s="6"/>
      <c r="C3138" s="104"/>
      <c r="D3138" s="104"/>
      <c r="E3138" s="104"/>
      <c r="F3138" s="104"/>
      <c r="G3138" s="104"/>
      <c r="H3138" s="6"/>
      <c r="I3138" s="6"/>
      <c r="J3138" s="66"/>
    </row>
    <row r="3139" spans="1:10" x14ac:dyDescent="0.25">
      <c r="A3139" s="5"/>
      <c r="B3139" s="6"/>
      <c r="C3139" s="104"/>
      <c r="D3139" s="104"/>
      <c r="E3139" s="104"/>
      <c r="F3139" s="104"/>
      <c r="G3139" s="104"/>
      <c r="H3139" s="6"/>
      <c r="I3139" s="6"/>
      <c r="J3139" s="66"/>
    </row>
    <row r="3140" spans="1:10" x14ac:dyDescent="0.25">
      <c r="A3140" s="5"/>
      <c r="B3140" s="6"/>
      <c r="C3140" s="104"/>
      <c r="D3140" s="104"/>
      <c r="E3140" s="104"/>
      <c r="F3140" s="104"/>
      <c r="G3140" s="104"/>
      <c r="H3140" s="6"/>
      <c r="I3140" s="6"/>
      <c r="J3140" s="66"/>
    </row>
    <row r="3141" spans="1:10" x14ac:dyDescent="0.25">
      <c r="A3141" s="5"/>
      <c r="B3141" s="6"/>
      <c r="C3141" s="104"/>
      <c r="D3141" s="104"/>
      <c r="E3141" s="104"/>
      <c r="F3141" s="104"/>
      <c r="G3141" s="104"/>
      <c r="H3141" s="6"/>
      <c r="I3141" s="6"/>
      <c r="J3141" s="66"/>
    </row>
    <row r="3142" spans="1:10" x14ac:dyDescent="0.25">
      <c r="A3142" s="5"/>
      <c r="B3142" s="6"/>
      <c r="C3142" s="104"/>
      <c r="D3142" s="104"/>
      <c r="E3142" s="104"/>
      <c r="F3142" s="104"/>
      <c r="G3142" s="104"/>
      <c r="H3142" s="6"/>
      <c r="I3142" s="6"/>
      <c r="J3142" s="66"/>
    </row>
    <row r="3143" spans="1:10" x14ac:dyDescent="0.25">
      <c r="A3143" s="5"/>
      <c r="B3143" s="6"/>
      <c r="C3143" s="104"/>
      <c r="D3143" s="104"/>
      <c r="E3143" s="104"/>
      <c r="F3143" s="104"/>
      <c r="G3143" s="104"/>
      <c r="H3143" s="6"/>
      <c r="I3143" s="6"/>
      <c r="J3143" s="66"/>
    </row>
    <row r="3144" spans="1:10" x14ac:dyDescent="0.25">
      <c r="A3144" s="5"/>
      <c r="B3144" s="6"/>
      <c r="C3144" s="104"/>
      <c r="D3144" s="104"/>
      <c r="E3144" s="104"/>
      <c r="F3144" s="104"/>
      <c r="G3144" s="104"/>
      <c r="H3144" s="6"/>
      <c r="I3144" s="6"/>
      <c r="J3144" s="66"/>
    </row>
    <row r="3145" spans="1:10" x14ac:dyDescent="0.25">
      <c r="A3145" s="5"/>
      <c r="B3145" s="6"/>
      <c r="C3145" s="104"/>
      <c r="D3145" s="104"/>
      <c r="E3145" s="104"/>
      <c r="F3145" s="104"/>
      <c r="G3145" s="104"/>
      <c r="H3145" s="6"/>
      <c r="I3145" s="6"/>
      <c r="J3145" s="66"/>
    </row>
    <row r="3146" spans="1:10" x14ac:dyDescent="0.25">
      <c r="A3146" s="5"/>
      <c r="B3146" s="6"/>
      <c r="C3146" s="104"/>
      <c r="D3146" s="104"/>
      <c r="E3146" s="104"/>
      <c r="F3146" s="104"/>
      <c r="G3146" s="104"/>
      <c r="H3146" s="6"/>
      <c r="I3146" s="6"/>
      <c r="J3146" s="66"/>
    </row>
    <row r="3147" spans="1:10" x14ac:dyDescent="0.25">
      <c r="A3147" s="5"/>
      <c r="B3147" s="6"/>
      <c r="C3147" s="104"/>
      <c r="D3147" s="104"/>
      <c r="E3147" s="104"/>
      <c r="F3147" s="104"/>
      <c r="G3147" s="104"/>
      <c r="H3147" s="6"/>
      <c r="I3147" s="6"/>
      <c r="J3147" s="66"/>
    </row>
    <row r="3148" spans="1:10" x14ac:dyDescent="0.25">
      <c r="A3148" s="5"/>
      <c r="B3148" s="6"/>
      <c r="C3148" s="104"/>
      <c r="D3148" s="104"/>
      <c r="E3148" s="104"/>
      <c r="F3148" s="104"/>
      <c r="G3148" s="104"/>
      <c r="H3148" s="6"/>
      <c r="I3148" s="6"/>
      <c r="J3148" s="66"/>
    </row>
    <row r="3149" spans="1:10" x14ac:dyDescent="0.25">
      <c r="A3149" s="5"/>
      <c r="B3149" s="6"/>
      <c r="C3149" s="104"/>
      <c r="D3149" s="104"/>
      <c r="E3149" s="104"/>
      <c r="F3149" s="104"/>
      <c r="G3149" s="104"/>
      <c r="H3149" s="6"/>
      <c r="I3149" s="6"/>
      <c r="J3149" s="66"/>
    </row>
    <row r="3150" spans="1:10" x14ac:dyDescent="0.25">
      <c r="A3150" s="5"/>
      <c r="B3150" s="6"/>
      <c r="C3150" s="104"/>
      <c r="D3150" s="104"/>
      <c r="E3150" s="104"/>
      <c r="F3150" s="104"/>
      <c r="G3150" s="104"/>
      <c r="H3150" s="6"/>
      <c r="I3150" s="6"/>
      <c r="J3150" s="66"/>
    </row>
    <row r="3151" spans="1:10" x14ac:dyDescent="0.25">
      <c r="A3151" s="5"/>
      <c r="B3151" s="6"/>
      <c r="C3151" s="104"/>
      <c r="D3151" s="104"/>
      <c r="E3151" s="104"/>
      <c r="F3151" s="104"/>
      <c r="G3151" s="104"/>
      <c r="H3151" s="6"/>
      <c r="I3151" s="6"/>
      <c r="J3151" s="66"/>
    </row>
    <row r="3152" spans="1:10" x14ac:dyDescent="0.25">
      <c r="A3152" s="5"/>
      <c r="B3152" s="6"/>
      <c r="C3152" s="104"/>
      <c r="D3152" s="104"/>
      <c r="E3152" s="104"/>
      <c r="F3152" s="104"/>
      <c r="G3152" s="104"/>
      <c r="H3152" s="6"/>
      <c r="I3152" s="6"/>
      <c r="J3152" s="66"/>
    </row>
    <row r="3153" spans="1:10" x14ac:dyDescent="0.25">
      <c r="A3153" s="5"/>
      <c r="B3153" s="6"/>
      <c r="C3153" s="104"/>
      <c r="D3153" s="104"/>
      <c r="E3153" s="104"/>
      <c r="F3153" s="104"/>
      <c r="G3153" s="104"/>
      <c r="H3153" s="6"/>
      <c r="I3153" s="6"/>
      <c r="J3153" s="66"/>
    </row>
    <row r="3154" spans="1:10" x14ac:dyDescent="0.25">
      <c r="A3154" s="5"/>
      <c r="B3154" s="6"/>
      <c r="C3154" s="104"/>
      <c r="D3154" s="104"/>
      <c r="E3154" s="104"/>
      <c r="F3154" s="104"/>
      <c r="G3154" s="104"/>
      <c r="H3154" s="6"/>
      <c r="I3154" s="6"/>
      <c r="J3154" s="66"/>
    </row>
    <row r="3155" spans="1:10" x14ac:dyDescent="0.25">
      <c r="A3155" s="5"/>
      <c r="B3155" s="6"/>
      <c r="C3155" s="104"/>
      <c r="D3155" s="104"/>
      <c r="E3155" s="104"/>
      <c r="F3155" s="104"/>
      <c r="G3155" s="104"/>
      <c r="H3155" s="6"/>
      <c r="I3155" s="6"/>
      <c r="J3155" s="66"/>
    </row>
    <row r="3156" spans="1:10" x14ac:dyDescent="0.25">
      <c r="A3156" s="5"/>
      <c r="B3156" s="6"/>
      <c r="C3156" s="104"/>
      <c r="D3156" s="104"/>
      <c r="E3156" s="104"/>
      <c r="F3156" s="104"/>
      <c r="G3156" s="104"/>
      <c r="H3156" s="6"/>
      <c r="I3156" s="6"/>
      <c r="J3156" s="66"/>
    </row>
    <row r="3157" spans="1:10" x14ac:dyDescent="0.25">
      <c r="A3157" s="5"/>
      <c r="B3157" s="6"/>
      <c r="C3157" s="104"/>
      <c r="D3157" s="104"/>
      <c r="E3157" s="104"/>
      <c r="F3157" s="104"/>
      <c r="G3157" s="104"/>
      <c r="H3157" s="6"/>
      <c r="I3157" s="6"/>
      <c r="J3157" s="66"/>
    </row>
    <row r="3158" spans="1:10" x14ac:dyDescent="0.25">
      <c r="A3158" s="5"/>
      <c r="B3158" s="6"/>
      <c r="C3158" s="104"/>
      <c r="D3158" s="104"/>
      <c r="E3158" s="104"/>
      <c r="F3158" s="104"/>
      <c r="G3158" s="104"/>
      <c r="H3158" s="6"/>
      <c r="I3158" s="6"/>
      <c r="J3158" s="66"/>
    </row>
    <row r="3159" spans="1:10" x14ac:dyDescent="0.25">
      <c r="A3159" s="5"/>
      <c r="B3159" s="6"/>
      <c r="C3159" s="104"/>
      <c r="D3159" s="104"/>
      <c r="E3159" s="104"/>
      <c r="F3159" s="104"/>
      <c r="G3159" s="104"/>
      <c r="H3159" s="6"/>
      <c r="I3159" s="6"/>
      <c r="J3159" s="66"/>
    </row>
    <row r="3160" spans="1:10" x14ac:dyDescent="0.25">
      <c r="A3160" s="5"/>
      <c r="B3160" s="6"/>
      <c r="C3160" s="104"/>
      <c r="D3160" s="104"/>
      <c r="E3160" s="104"/>
      <c r="F3160" s="104"/>
      <c r="G3160" s="104"/>
      <c r="H3160" s="6"/>
      <c r="I3160" s="6"/>
      <c r="J3160" s="66"/>
    </row>
    <row r="3161" spans="1:10" x14ac:dyDescent="0.25">
      <c r="A3161" s="5"/>
      <c r="B3161" s="6"/>
      <c r="C3161" s="104"/>
      <c r="D3161" s="104"/>
      <c r="E3161" s="104"/>
      <c r="F3161" s="104"/>
      <c r="G3161" s="104"/>
      <c r="H3161" s="6"/>
      <c r="I3161" s="6"/>
      <c r="J3161" s="66"/>
    </row>
    <row r="3162" spans="1:10" x14ac:dyDescent="0.25">
      <c r="A3162" s="5"/>
      <c r="B3162" s="6"/>
      <c r="C3162" s="104"/>
      <c r="D3162" s="104"/>
      <c r="E3162" s="104"/>
      <c r="F3162" s="104"/>
      <c r="G3162" s="104"/>
      <c r="H3162" s="6"/>
      <c r="I3162" s="6"/>
      <c r="J3162" s="66"/>
    </row>
    <row r="3163" spans="1:10" x14ac:dyDescent="0.25">
      <c r="A3163" s="5"/>
      <c r="B3163" s="6"/>
      <c r="C3163" s="104"/>
      <c r="D3163" s="104"/>
      <c r="E3163" s="104"/>
      <c r="F3163" s="104"/>
      <c r="G3163" s="104"/>
      <c r="H3163" s="6"/>
      <c r="I3163" s="6"/>
      <c r="J3163" s="66"/>
    </row>
    <row r="3164" spans="1:10" x14ac:dyDescent="0.25">
      <c r="A3164" s="5"/>
      <c r="B3164" s="6"/>
      <c r="C3164" s="104"/>
      <c r="D3164" s="104"/>
      <c r="E3164" s="104"/>
      <c r="F3164" s="104"/>
      <c r="G3164" s="104"/>
      <c r="H3164" s="6"/>
      <c r="I3164" s="6"/>
      <c r="J3164" s="66"/>
    </row>
    <row r="3165" spans="1:10" x14ac:dyDescent="0.25">
      <c r="A3165" s="5"/>
      <c r="B3165" s="6"/>
      <c r="C3165" s="104"/>
      <c r="D3165" s="104"/>
      <c r="E3165" s="104"/>
      <c r="F3165" s="104"/>
      <c r="G3165" s="104"/>
      <c r="H3165" s="6"/>
      <c r="I3165" s="6"/>
      <c r="J3165" s="66"/>
    </row>
    <row r="3166" spans="1:10" x14ac:dyDescent="0.25">
      <c r="A3166" s="5"/>
      <c r="B3166" s="6"/>
      <c r="C3166" s="104"/>
      <c r="D3166" s="104"/>
      <c r="E3166" s="104"/>
      <c r="F3166" s="104"/>
      <c r="G3166" s="104"/>
      <c r="H3166" s="6"/>
      <c r="I3166" s="6"/>
      <c r="J3166" s="66"/>
    </row>
    <row r="3167" spans="1:10" x14ac:dyDescent="0.25">
      <c r="A3167" s="5"/>
      <c r="B3167" s="6"/>
      <c r="C3167" s="104"/>
      <c r="D3167" s="104"/>
      <c r="E3167" s="104"/>
      <c r="F3167" s="104"/>
      <c r="G3167" s="104"/>
      <c r="H3167" s="6"/>
      <c r="I3167" s="6"/>
      <c r="J3167" s="66"/>
    </row>
    <row r="3168" spans="1:10" x14ac:dyDescent="0.25">
      <c r="A3168" s="5"/>
      <c r="B3168" s="6"/>
      <c r="C3168" s="104"/>
      <c r="D3168" s="104"/>
      <c r="E3168" s="104"/>
      <c r="F3168" s="104"/>
      <c r="G3168" s="104"/>
      <c r="H3168" s="6"/>
      <c r="I3168" s="6"/>
      <c r="J3168" s="66"/>
    </row>
    <row r="3169" spans="1:10" x14ac:dyDescent="0.25">
      <c r="A3169" s="5"/>
      <c r="B3169" s="6"/>
      <c r="C3169" s="104"/>
      <c r="D3169" s="104"/>
      <c r="E3169" s="104"/>
      <c r="F3169" s="104"/>
      <c r="G3169" s="104"/>
      <c r="H3169" s="6"/>
      <c r="I3169" s="6"/>
      <c r="J3169" s="66"/>
    </row>
    <row r="3170" spans="1:10" x14ac:dyDescent="0.25">
      <c r="A3170" s="5"/>
      <c r="B3170" s="6"/>
      <c r="C3170" s="104"/>
      <c r="D3170" s="104"/>
      <c r="E3170" s="104"/>
      <c r="F3170" s="104"/>
      <c r="G3170" s="104"/>
      <c r="H3170" s="6"/>
      <c r="I3170" s="6"/>
      <c r="J3170" s="66"/>
    </row>
    <row r="3171" spans="1:10" x14ac:dyDescent="0.25">
      <c r="A3171" s="5"/>
      <c r="B3171" s="6"/>
      <c r="C3171" s="104"/>
      <c r="D3171" s="104"/>
      <c r="E3171" s="104"/>
      <c r="F3171" s="104"/>
      <c r="G3171" s="104"/>
      <c r="H3171" s="6"/>
      <c r="I3171" s="6"/>
      <c r="J3171" s="66"/>
    </row>
    <row r="3172" spans="1:10" x14ac:dyDescent="0.25">
      <c r="A3172" s="5"/>
      <c r="B3172" s="6"/>
      <c r="C3172" s="104"/>
      <c r="D3172" s="104"/>
      <c r="E3172" s="104"/>
      <c r="F3172" s="104"/>
      <c r="G3172" s="104"/>
      <c r="H3172" s="6"/>
      <c r="I3172" s="6"/>
      <c r="J3172" s="66"/>
    </row>
    <row r="3173" spans="1:10" x14ac:dyDescent="0.25">
      <c r="A3173" s="5"/>
      <c r="B3173" s="6"/>
      <c r="C3173" s="104"/>
      <c r="D3173" s="104"/>
      <c r="E3173" s="104"/>
      <c r="F3173" s="104"/>
      <c r="G3173" s="104"/>
      <c r="H3173" s="6"/>
      <c r="I3173" s="6"/>
      <c r="J3173" s="66"/>
    </row>
    <row r="3174" spans="1:10" x14ac:dyDescent="0.25">
      <c r="A3174" s="5"/>
      <c r="B3174" s="6"/>
      <c r="C3174" s="104"/>
      <c r="D3174" s="104"/>
      <c r="E3174" s="104"/>
      <c r="F3174" s="104"/>
      <c r="G3174" s="104"/>
      <c r="H3174" s="6"/>
      <c r="I3174" s="6"/>
      <c r="J3174" s="66"/>
    </row>
    <row r="3175" spans="1:10" x14ac:dyDescent="0.25">
      <c r="A3175" s="5"/>
      <c r="B3175" s="6"/>
      <c r="C3175" s="104"/>
      <c r="D3175" s="104"/>
      <c r="E3175" s="104"/>
      <c r="F3175" s="104"/>
      <c r="G3175" s="104"/>
      <c r="H3175" s="6"/>
      <c r="I3175" s="6"/>
      <c r="J3175" s="66"/>
    </row>
    <row r="3176" spans="1:10" x14ac:dyDescent="0.25">
      <c r="A3176" s="5"/>
      <c r="B3176" s="6"/>
      <c r="C3176" s="104"/>
      <c r="D3176" s="104"/>
      <c r="E3176" s="104"/>
      <c r="F3176" s="104"/>
      <c r="G3176" s="104"/>
      <c r="H3176" s="6"/>
      <c r="I3176" s="6"/>
      <c r="J3176" s="66"/>
    </row>
    <row r="3177" spans="1:10" x14ac:dyDescent="0.25">
      <c r="A3177" s="5"/>
      <c r="B3177" s="6"/>
      <c r="C3177" s="104"/>
      <c r="D3177" s="104"/>
      <c r="E3177" s="104"/>
      <c r="F3177" s="104"/>
      <c r="G3177" s="104"/>
      <c r="H3177" s="6"/>
      <c r="I3177" s="6"/>
      <c r="J3177" s="66"/>
    </row>
    <row r="3178" spans="1:10" x14ac:dyDescent="0.25">
      <c r="A3178" s="5"/>
      <c r="B3178" s="6"/>
      <c r="C3178" s="104"/>
      <c r="D3178" s="104"/>
      <c r="E3178" s="104"/>
      <c r="F3178" s="104"/>
      <c r="G3178" s="104"/>
      <c r="H3178" s="6"/>
      <c r="I3178" s="6"/>
      <c r="J3178" s="66"/>
    </row>
    <row r="3179" spans="1:10" x14ac:dyDescent="0.25">
      <c r="A3179" s="5"/>
      <c r="B3179" s="6"/>
      <c r="C3179" s="104"/>
      <c r="D3179" s="104"/>
      <c r="E3179" s="104"/>
      <c r="F3179" s="104"/>
      <c r="G3179" s="104"/>
      <c r="H3179" s="6"/>
      <c r="I3179" s="6"/>
      <c r="J3179" s="66"/>
    </row>
    <row r="3180" spans="1:10" x14ac:dyDescent="0.25">
      <c r="A3180" s="5"/>
      <c r="B3180" s="6"/>
      <c r="C3180" s="104"/>
      <c r="D3180" s="104"/>
      <c r="E3180" s="104"/>
      <c r="F3180" s="104"/>
      <c r="G3180" s="104"/>
      <c r="H3180" s="6"/>
      <c r="I3180" s="6"/>
      <c r="J3180" s="66"/>
    </row>
    <row r="3181" spans="1:10" x14ac:dyDescent="0.25">
      <c r="A3181" s="5"/>
      <c r="B3181" s="6"/>
      <c r="C3181" s="104"/>
      <c r="D3181" s="104"/>
      <c r="E3181" s="104"/>
      <c r="F3181" s="104"/>
      <c r="G3181" s="104"/>
      <c r="H3181" s="6"/>
      <c r="I3181" s="6"/>
      <c r="J3181" s="66"/>
    </row>
    <row r="3182" spans="1:10" x14ac:dyDescent="0.25">
      <c r="A3182" s="5"/>
      <c r="B3182" s="6"/>
      <c r="C3182" s="104"/>
      <c r="D3182" s="104"/>
      <c r="E3182" s="104"/>
      <c r="F3182" s="104"/>
      <c r="G3182" s="104"/>
      <c r="H3182" s="6"/>
      <c r="I3182" s="6"/>
      <c r="J3182" s="66"/>
    </row>
    <row r="3183" spans="1:10" x14ac:dyDescent="0.25">
      <c r="A3183" s="5"/>
      <c r="B3183" s="6"/>
      <c r="C3183" s="104"/>
      <c r="D3183" s="104"/>
      <c r="E3183" s="104"/>
      <c r="F3183" s="104"/>
      <c r="G3183" s="104"/>
      <c r="H3183" s="6"/>
      <c r="I3183" s="6"/>
      <c r="J3183" s="66"/>
    </row>
    <row r="3184" spans="1:10" x14ac:dyDescent="0.25">
      <c r="A3184" s="5"/>
      <c r="B3184" s="6"/>
      <c r="C3184" s="104"/>
      <c r="D3184" s="104"/>
      <c r="E3184" s="104"/>
      <c r="F3184" s="104"/>
      <c r="G3184" s="104"/>
      <c r="H3184" s="6"/>
      <c r="I3184" s="6"/>
      <c r="J3184" s="66"/>
    </row>
    <row r="3185" spans="1:10" x14ac:dyDescent="0.25">
      <c r="A3185" s="5"/>
      <c r="B3185" s="6"/>
      <c r="C3185" s="104"/>
      <c r="D3185" s="104"/>
      <c r="E3185" s="104"/>
      <c r="F3185" s="104"/>
      <c r="G3185" s="104"/>
      <c r="H3185" s="6"/>
      <c r="I3185" s="6"/>
      <c r="J3185" s="66"/>
    </row>
    <row r="3186" spans="1:10" x14ac:dyDescent="0.25">
      <c r="A3186" s="5"/>
      <c r="B3186" s="6"/>
      <c r="C3186" s="104"/>
      <c r="D3186" s="104"/>
      <c r="E3186" s="104"/>
      <c r="F3186" s="104"/>
      <c r="G3186" s="104"/>
      <c r="H3186" s="6"/>
      <c r="I3186" s="6"/>
      <c r="J3186" s="66"/>
    </row>
    <row r="3187" spans="1:10" x14ac:dyDescent="0.25">
      <c r="A3187" s="5"/>
      <c r="B3187" s="6"/>
      <c r="C3187" s="104"/>
      <c r="D3187" s="104"/>
      <c r="E3187" s="104"/>
      <c r="F3187" s="104"/>
      <c r="G3187" s="104"/>
      <c r="H3187" s="6"/>
      <c r="I3187" s="6"/>
      <c r="J3187" s="66"/>
    </row>
    <row r="3188" spans="1:10" x14ac:dyDescent="0.25">
      <c r="A3188" s="5"/>
      <c r="B3188" s="6"/>
      <c r="C3188" s="104"/>
      <c r="D3188" s="104"/>
      <c r="E3188" s="104"/>
      <c r="F3188" s="104"/>
      <c r="G3188" s="104"/>
      <c r="H3188" s="6"/>
      <c r="I3188" s="6"/>
      <c r="J3188" s="66"/>
    </row>
    <row r="3189" spans="1:10" x14ac:dyDescent="0.25">
      <c r="A3189" s="5"/>
      <c r="B3189" s="6"/>
      <c r="C3189" s="104"/>
      <c r="D3189" s="104"/>
      <c r="E3189" s="104"/>
      <c r="F3189" s="104"/>
      <c r="G3189" s="104"/>
      <c r="H3189" s="6"/>
      <c r="I3189" s="6"/>
      <c r="J3189" s="66"/>
    </row>
    <row r="3190" spans="1:10" x14ac:dyDescent="0.25">
      <c r="A3190" s="5"/>
      <c r="B3190" s="6"/>
      <c r="C3190" s="104"/>
      <c r="D3190" s="104"/>
      <c r="E3190" s="104"/>
      <c r="F3190" s="104"/>
      <c r="G3190" s="104"/>
      <c r="H3190" s="6"/>
      <c r="I3190" s="6"/>
      <c r="J3190" s="66"/>
    </row>
    <row r="3191" spans="1:10" x14ac:dyDescent="0.25">
      <c r="A3191" s="5"/>
      <c r="B3191" s="6"/>
      <c r="C3191" s="104"/>
      <c r="D3191" s="104"/>
      <c r="E3191" s="104"/>
      <c r="F3191" s="104"/>
      <c r="G3191" s="104"/>
      <c r="H3191" s="6"/>
      <c r="I3191" s="6"/>
      <c r="J3191" s="66"/>
    </row>
    <row r="3192" spans="1:10" x14ac:dyDescent="0.25">
      <c r="A3192" s="5"/>
      <c r="B3192" s="6"/>
      <c r="C3192" s="104"/>
      <c r="D3192" s="104"/>
      <c r="E3192" s="104"/>
      <c r="F3192" s="104"/>
      <c r="G3192" s="104"/>
      <c r="H3192" s="6"/>
      <c r="I3192" s="6"/>
      <c r="J3192" s="66"/>
    </row>
    <row r="3193" spans="1:10" x14ac:dyDescent="0.25">
      <c r="A3193" s="5"/>
      <c r="B3193" s="6"/>
      <c r="C3193" s="104"/>
      <c r="D3193" s="104"/>
      <c r="E3193" s="104"/>
      <c r="F3193" s="104"/>
      <c r="G3193" s="104"/>
      <c r="H3193" s="6"/>
      <c r="I3193" s="6"/>
      <c r="J3193" s="66"/>
    </row>
    <row r="3194" spans="1:10" x14ac:dyDescent="0.25">
      <c r="A3194" s="5"/>
      <c r="B3194" s="6"/>
      <c r="C3194" s="104"/>
      <c r="D3194" s="104"/>
      <c r="E3194" s="104"/>
      <c r="F3194" s="104"/>
      <c r="G3194" s="104"/>
      <c r="H3194" s="6"/>
      <c r="I3194" s="6"/>
      <c r="J3194" s="66"/>
    </row>
    <row r="3195" spans="1:10" x14ac:dyDescent="0.25">
      <c r="A3195" s="5"/>
      <c r="B3195" s="6"/>
      <c r="C3195" s="104"/>
      <c r="D3195" s="104"/>
      <c r="E3195" s="104"/>
      <c r="F3195" s="104"/>
      <c r="G3195" s="104"/>
      <c r="H3195" s="6"/>
      <c r="I3195" s="6"/>
      <c r="J3195" s="66"/>
    </row>
    <row r="3196" spans="1:10" x14ac:dyDescent="0.25">
      <c r="A3196" s="5"/>
      <c r="B3196" s="6"/>
      <c r="C3196" s="104"/>
      <c r="D3196" s="104"/>
      <c r="E3196" s="104"/>
      <c r="F3196" s="104"/>
      <c r="G3196" s="104"/>
      <c r="H3196" s="6"/>
      <c r="I3196" s="6"/>
      <c r="J3196" s="66"/>
    </row>
    <row r="3197" spans="1:10" x14ac:dyDescent="0.25">
      <c r="A3197" s="5"/>
      <c r="B3197" s="6"/>
      <c r="C3197" s="104"/>
      <c r="D3197" s="104"/>
      <c r="E3197" s="104"/>
      <c r="F3197" s="104"/>
      <c r="G3197" s="104"/>
      <c r="H3197" s="6"/>
      <c r="I3197" s="6"/>
      <c r="J3197" s="66"/>
    </row>
    <row r="3198" spans="1:10" x14ac:dyDescent="0.25">
      <c r="A3198" s="5"/>
      <c r="B3198" s="6"/>
      <c r="C3198" s="104"/>
      <c r="D3198" s="104"/>
      <c r="E3198" s="104"/>
      <c r="F3198" s="104"/>
      <c r="G3198" s="104"/>
      <c r="H3198" s="6"/>
      <c r="I3198" s="6"/>
      <c r="J3198" s="66"/>
    </row>
    <row r="3199" spans="1:10" x14ac:dyDescent="0.25">
      <c r="A3199" s="5"/>
      <c r="B3199" s="6"/>
      <c r="C3199" s="104"/>
      <c r="D3199" s="104"/>
      <c r="E3199" s="104"/>
      <c r="F3199" s="104"/>
      <c r="G3199" s="104"/>
      <c r="H3199" s="6"/>
      <c r="I3199" s="6"/>
      <c r="J3199" s="66"/>
    </row>
    <row r="3200" spans="1:10" x14ac:dyDescent="0.25">
      <c r="A3200" s="5"/>
      <c r="B3200" s="6"/>
      <c r="C3200" s="104"/>
      <c r="D3200" s="104"/>
      <c r="E3200" s="104"/>
      <c r="F3200" s="104"/>
      <c r="G3200" s="104"/>
      <c r="H3200" s="6"/>
      <c r="I3200" s="6"/>
      <c r="J3200" s="66"/>
    </row>
    <row r="3201" spans="1:10" x14ac:dyDescent="0.25">
      <c r="A3201" s="5"/>
      <c r="B3201" s="6"/>
      <c r="C3201" s="104"/>
      <c r="D3201" s="104"/>
      <c r="E3201" s="104"/>
      <c r="F3201" s="104"/>
      <c r="G3201" s="104"/>
      <c r="H3201" s="6"/>
      <c r="I3201" s="6"/>
      <c r="J3201" s="66"/>
    </row>
    <row r="3202" spans="1:10" x14ac:dyDescent="0.25">
      <c r="A3202" s="5"/>
      <c r="B3202" s="6"/>
      <c r="C3202" s="104"/>
      <c r="D3202" s="104"/>
      <c r="E3202" s="104"/>
      <c r="F3202" s="104"/>
      <c r="G3202" s="104"/>
      <c r="H3202" s="6"/>
      <c r="I3202" s="6"/>
      <c r="J3202" s="66"/>
    </row>
    <row r="3203" spans="1:10" x14ac:dyDescent="0.25">
      <c r="A3203" s="5"/>
      <c r="B3203" s="6"/>
      <c r="C3203" s="104"/>
      <c r="D3203" s="104"/>
      <c r="E3203" s="104"/>
      <c r="F3203" s="104"/>
      <c r="G3203" s="104"/>
      <c r="H3203" s="6"/>
      <c r="I3203" s="6"/>
      <c r="J3203" s="66"/>
    </row>
    <row r="3204" spans="1:10" x14ac:dyDescent="0.25">
      <c r="A3204" s="5"/>
      <c r="B3204" s="6"/>
      <c r="C3204" s="104"/>
      <c r="D3204" s="104"/>
      <c r="E3204" s="104"/>
      <c r="F3204" s="104"/>
      <c r="G3204" s="104"/>
      <c r="H3204" s="6"/>
      <c r="I3204" s="6"/>
      <c r="J3204" s="66"/>
    </row>
    <row r="3205" spans="1:10" x14ac:dyDescent="0.25">
      <c r="A3205" s="5"/>
      <c r="B3205" s="6"/>
      <c r="C3205" s="104"/>
      <c r="D3205" s="104"/>
      <c r="E3205" s="104"/>
      <c r="F3205" s="104"/>
      <c r="G3205" s="104"/>
      <c r="H3205" s="6"/>
      <c r="I3205" s="6"/>
      <c r="J3205" s="66"/>
    </row>
    <row r="3206" spans="1:10" x14ac:dyDescent="0.25">
      <c r="A3206" s="5"/>
      <c r="B3206" s="6"/>
      <c r="C3206" s="104"/>
      <c r="D3206" s="104"/>
      <c r="E3206" s="104"/>
      <c r="F3206" s="104"/>
      <c r="G3206" s="104"/>
      <c r="H3206" s="6"/>
      <c r="I3206" s="6"/>
      <c r="J3206" s="66"/>
    </row>
    <row r="3207" spans="1:10" x14ac:dyDescent="0.25">
      <c r="A3207" s="5"/>
      <c r="B3207" s="6"/>
      <c r="C3207" s="104"/>
      <c r="D3207" s="104"/>
      <c r="E3207" s="104"/>
      <c r="F3207" s="104"/>
      <c r="G3207" s="104"/>
      <c r="H3207" s="6"/>
      <c r="I3207" s="6"/>
      <c r="J3207" s="66"/>
    </row>
    <row r="3208" spans="1:10" x14ac:dyDescent="0.25">
      <c r="A3208" s="5"/>
      <c r="B3208" s="6"/>
      <c r="C3208" s="104"/>
      <c r="D3208" s="104"/>
      <c r="E3208" s="104"/>
      <c r="F3208" s="104"/>
      <c r="G3208" s="104"/>
      <c r="H3208" s="6"/>
      <c r="I3208" s="6"/>
      <c r="J3208" s="66"/>
    </row>
    <row r="3209" spans="1:10" x14ac:dyDescent="0.25">
      <c r="A3209" s="5"/>
      <c r="B3209" s="6"/>
      <c r="C3209" s="104"/>
      <c r="D3209" s="104"/>
      <c r="E3209" s="104"/>
      <c r="F3209" s="104"/>
      <c r="G3209" s="104"/>
      <c r="H3209" s="6"/>
      <c r="I3209" s="6"/>
      <c r="J3209" s="66"/>
    </row>
    <row r="3210" spans="1:10" x14ac:dyDescent="0.25">
      <c r="A3210" s="5"/>
      <c r="B3210" s="6"/>
      <c r="C3210" s="104"/>
      <c r="D3210" s="104"/>
      <c r="E3210" s="104"/>
      <c r="F3210" s="104"/>
      <c r="G3210" s="104"/>
      <c r="H3210" s="6"/>
      <c r="I3210" s="6"/>
      <c r="J3210" s="66"/>
    </row>
    <row r="3211" spans="1:10" x14ac:dyDescent="0.25">
      <c r="A3211" s="5"/>
      <c r="B3211" s="6"/>
      <c r="C3211" s="104"/>
      <c r="D3211" s="104"/>
      <c r="E3211" s="104"/>
      <c r="F3211" s="104"/>
      <c r="G3211" s="104"/>
      <c r="H3211" s="6"/>
      <c r="I3211" s="6"/>
      <c r="J3211" s="66"/>
    </row>
    <row r="3212" spans="1:10" x14ac:dyDescent="0.25">
      <c r="A3212" s="5"/>
      <c r="B3212" s="6"/>
      <c r="C3212" s="104"/>
      <c r="D3212" s="104"/>
      <c r="E3212" s="104"/>
      <c r="F3212" s="104"/>
      <c r="G3212" s="104"/>
      <c r="H3212" s="6"/>
      <c r="I3212" s="6"/>
      <c r="J3212" s="66"/>
    </row>
    <row r="3213" spans="1:10" x14ac:dyDescent="0.25">
      <c r="A3213" s="5"/>
      <c r="B3213" s="6"/>
      <c r="C3213" s="104"/>
      <c r="D3213" s="104"/>
      <c r="E3213" s="104"/>
      <c r="F3213" s="104"/>
      <c r="G3213" s="104"/>
      <c r="H3213" s="6"/>
      <c r="I3213" s="6"/>
      <c r="J3213" s="66"/>
    </row>
    <row r="3214" spans="1:10" x14ac:dyDescent="0.25">
      <c r="A3214" s="5"/>
      <c r="B3214" s="6"/>
      <c r="C3214" s="104"/>
      <c r="D3214" s="104"/>
      <c r="E3214" s="104"/>
      <c r="F3214" s="104"/>
      <c r="G3214" s="104"/>
      <c r="H3214" s="6"/>
      <c r="I3214" s="6"/>
      <c r="J3214" s="66"/>
    </row>
    <row r="3215" spans="1:10" x14ac:dyDescent="0.25">
      <c r="A3215" s="5"/>
      <c r="B3215" s="6"/>
      <c r="C3215" s="104"/>
      <c r="D3215" s="104"/>
      <c r="E3215" s="104"/>
      <c r="F3215" s="104"/>
      <c r="G3215" s="104"/>
      <c r="H3215" s="6"/>
      <c r="I3215" s="6"/>
      <c r="J3215" s="66"/>
    </row>
    <row r="3216" spans="1:10" x14ac:dyDescent="0.25">
      <c r="A3216" s="5"/>
      <c r="B3216" s="6"/>
      <c r="C3216" s="104"/>
      <c r="D3216" s="104"/>
      <c r="E3216" s="104"/>
      <c r="F3216" s="104"/>
      <c r="G3216" s="104"/>
      <c r="H3216" s="6"/>
      <c r="I3216" s="6"/>
      <c r="J3216" s="66"/>
    </row>
    <row r="3217" spans="1:10" x14ac:dyDescent="0.25">
      <c r="A3217" s="5"/>
      <c r="B3217" s="6"/>
      <c r="C3217" s="104"/>
      <c r="D3217" s="104"/>
      <c r="E3217" s="104"/>
      <c r="F3217" s="104"/>
      <c r="G3217" s="104"/>
      <c r="H3217" s="6"/>
      <c r="I3217" s="6"/>
      <c r="J3217" s="66"/>
    </row>
    <row r="3218" spans="1:10" x14ac:dyDescent="0.25">
      <c r="A3218" s="5"/>
      <c r="B3218" s="6"/>
      <c r="C3218" s="104"/>
      <c r="D3218" s="104"/>
      <c r="E3218" s="104"/>
      <c r="F3218" s="104"/>
      <c r="G3218" s="104"/>
      <c r="H3218" s="6"/>
      <c r="I3218" s="6"/>
      <c r="J3218" s="66"/>
    </row>
    <row r="3219" spans="1:10" x14ac:dyDescent="0.25">
      <c r="A3219" s="5"/>
      <c r="B3219" s="6"/>
      <c r="C3219" s="104"/>
      <c r="D3219" s="104"/>
      <c r="E3219" s="104"/>
      <c r="F3219" s="104"/>
      <c r="G3219" s="104"/>
      <c r="H3219" s="6"/>
      <c r="I3219" s="6"/>
      <c r="J3219" s="66"/>
    </row>
    <row r="3220" spans="1:10" x14ac:dyDescent="0.25">
      <c r="A3220" s="5"/>
      <c r="B3220" s="6"/>
      <c r="C3220" s="104"/>
      <c r="D3220" s="104"/>
      <c r="E3220" s="104"/>
      <c r="F3220" s="104"/>
      <c r="G3220" s="104"/>
      <c r="H3220" s="6"/>
      <c r="I3220" s="6"/>
      <c r="J3220" s="66"/>
    </row>
    <row r="3221" spans="1:10" x14ac:dyDescent="0.25">
      <c r="A3221" s="5"/>
      <c r="B3221" s="6"/>
      <c r="C3221" s="104"/>
      <c r="D3221" s="104"/>
      <c r="E3221" s="104"/>
      <c r="F3221" s="104"/>
      <c r="G3221" s="104"/>
      <c r="H3221" s="6"/>
      <c r="I3221" s="6"/>
      <c r="J3221" s="66"/>
    </row>
    <row r="3222" spans="1:10" x14ac:dyDescent="0.25">
      <c r="A3222" s="5"/>
      <c r="B3222" s="6"/>
      <c r="C3222" s="104"/>
      <c r="D3222" s="104"/>
      <c r="E3222" s="104"/>
      <c r="F3222" s="104"/>
      <c r="G3222" s="104"/>
      <c r="H3222" s="6"/>
      <c r="I3222" s="6"/>
      <c r="J3222" s="66"/>
    </row>
    <row r="3223" spans="1:10" x14ac:dyDescent="0.25">
      <c r="A3223" s="5"/>
      <c r="B3223" s="6"/>
      <c r="C3223" s="104"/>
      <c r="D3223" s="104"/>
      <c r="E3223" s="104"/>
      <c r="F3223" s="104"/>
      <c r="G3223" s="104"/>
      <c r="H3223" s="6"/>
      <c r="I3223" s="6"/>
      <c r="J3223" s="66"/>
    </row>
    <row r="3224" spans="1:10" x14ac:dyDescent="0.25">
      <c r="A3224" s="5"/>
      <c r="B3224" s="6"/>
      <c r="C3224" s="104"/>
      <c r="D3224" s="104"/>
      <c r="E3224" s="104"/>
      <c r="F3224" s="104"/>
      <c r="G3224" s="104"/>
      <c r="H3224" s="6"/>
      <c r="I3224" s="6"/>
      <c r="J3224" s="66"/>
    </row>
    <row r="3225" spans="1:10" x14ac:dyDescent="0.25">
      <c r="A3225" s="5"/>
      <c r="B3225" s="6"/>
      <c r="C3225" s="104"/>
      <c r="D3225" s="104"/>
      <c r="E3225" s="104"/>
      <c r="F3225" s="104"/>
      <c r="G3225" s="104"/>
      <c r="H3225" s="6"/>
      <c r="I3225" s="6"/>
      <c r="J3225" s="66"/>
    </row>
    <row r="3226" spans="1:10" x14ac:dyDescent="0.25">
      <c r="A3226" s="5"/>
      <c r="B3226" s="6"/>
      <c r="C3226" s="104"/>
      <c r="D3226" s="104"/>
      <c r="E3226" s="104"/>
      <c r="F3226" s="104"/>
      <c r="G3226" s="104"/>
      <c r="H3226" s="6"/>
      <c r="I3226" s="6"/>
      <c r="J3226" s="66"/>
    </row>
    <row r="3227" spans="1:10" x14ac:dyDescent="0.25">
      <c r="A3227" s="5"/>
      <c r="B3227" s="6"/>
      <c r="C3227" s="104"/>
      <c r="D3227" s="104"/>
      <c r="E3227" s="104"/>
      <c r="F3227" s="104"/>
      <c r="G3227" s="104"/>
      <c r="H3227" s="6"/>
      <c r="I3227" s="6"/>
      <c r="J3227" s="66"/>
    </row>
    <row r="3228" spans="1:10" x14ac:dyDescent="0.25">
      <c r="A3228" s="5"/>
      <c r="B3228" s="6"/>
      <c r="C3228" s="104"/>
      <c r="D3228" s="104"/>
      <c r="E3228" s="104"/>
      <c r="F3228" s="104"/>
      <c r="G3228" s="104"/>
      <c r="H3228" s="6"/>
      <c r="I3228" s="6"/>
      <c r="J3228" s="66"/>
    </row>
    <row r="3229" spans="1:10" x14ac:dyDescent="0.25">
      <c r="A3229" s="5"/>
      <c r="B3229" s="6"/>
      <c r="C3229" s="104"/>
      <c r="D3229" s="104"/>
      <c r="E3229" s="104"/>
      <c r="F3229" s="104"/>
      <c r="G3229" s="104"/>
      <c r="H3229" s="6"/>
      <c r="I3229" s="6"/>
      <c r="J3229" s="66"/>
    </row>
    <row r="3230" spans="1:10" x14ac:dyDescent="0.25">
      <c r="A3230" s="5"/>
      <c r="B3230" s="6"/>
      <c r="C3230" s="104"/>
      <c r="D3230" s="104"/>
      <c r="E3230" s="104"/>
      <c r="F3230" s="104"/>
      <c r="G3230" s="104"/>
      <c r="H3230" s="6"/>
      <c r="I3230" s="6"/>
      <c r="J3230" s="66"/>
    </row>
    <row r="3231" spans="1:10" x14ac:dyDescent="0.25">
      <c r="A3231" s="5"/>
      <c r="B3231" s="6"/>
      <c r="C3231" s="104"/>
      <c r="D3231" s="104"/>
      <c r="E3231" s="104"/>
      <c r="F3231" s="104"/>
      <c r="G3231" s="104"/>
      <c r="H3231" s="6"/>
      <c r="I3231" s="6"/>
      <c r="J3231" s="66"/>
    </row>
    <row r="3232" spans="1:10" x14ac:dyDescent="0.25">
      <c r="A3232" s="5"/>
      <c r="B3232" s="6"/>
      <c r="C3232" s="104"/>
      <c r="D3232" s="104"/>
      <c r="E3232" s="104"/>
      <c r="F3232" s="104"/>
      <c r="G3232" s="104"/>
      <c r="H3232" s="6"/>
      <c r="I3232" s="6"/>
      <c r="J3232" s="66"/>
    </row>
    <row r="3233" spans="1:10" x14ac:dyDescent="0.25">
      <c r="A3233" s="5"/>
      <c r="B3233" s="6"/>
      <c r="C3233" s="104"/>
      <c r="D3233" s="104"/>
      <c r="E3233" s="104"/>
      <c r="F3233" s="104"/>
      <c r="G3233" s="104"/>
      <c r="H3233" s="6"/>
      <c r="I3233" s="6"/>
      <c r="J3233" s="66"/>
    </row>
    <row r="3234" spans="1:10" x14ac:dyDescent="0.25">
      <c r="A3234" s="5"/>
      <c r="B3234" s="6"/>
      <c r="C3234" s="104"/>
      <c r="D3234" s="104"/>
      <c r="E3234" s="104"/>
      <c r="F3234" s="104"/>
      <c r="G3234" s="104"/>
      <c r="H3234" s="6"/>
      <c r="I3234" s="6"/>
      <c r="J3234" s="66"/>
    </row>
    <row r="3235" spans="1:10" x14ac:dyDescent="0.25">
      <c r="A3235" s="5"/>
      <c r="B3235" s="6"/>
      <c r="C3235" s="104"/>
      <c r="D3235" s="104"/>
      <c r="E3235" s="104"/>
      <c r="F3235" s="104"/>
      <c r="G3235" s="104"/>
      <c r="H3235" s="6"/>
      <c r="I3235" s="6"/>
      <c r="J3235" s="66"/>
    </row>
    <row r="3236" spans="1:10" x14ac:dyDescent="0.25">
      <c r="A3236" s="5"/>
      <c r="B3236" s="6"/>
      <c r="C3236" s="104"/>
      <c r="D3236" s="104"/>
      <c r="E3236" s="104"/>
      <c r="F3236" s="104"/>
      <c r="G3236" s="104"/>
      <c r="H3236" s="6"/>
      <c r="I3236" s="6"/>
      <c r="J3236" s="66"/>
    </row>
    <row r="3237" spans="1:10" x14ac:dyDescent="0.25">
      <c r="A3237" s="5"/>
      <c r="B3237" s="6"/>
      <c r="C3237" s="104"/>
      <c r="D3237" s="104"/>
      <c r="E3237" s="104"/>
      <c r="F3237" s="104"/>
      <c r="G3237" s="104"/>
      <c r="H3237" s="6"/>
      <c r="I3237" s="6"/>
      <c r="J3237" s="66"/>
    </row>
    <row r="3238" spans="1:10" x14ac:dyDescent="0.25">
      <c r="A3238" s="5"/>
      <c r="B3238" s="6"/>
      <c r="C3238" s="104"/>
      <c r="D3238" s="104"/>
      <c r="E3238" s="104"/>
      <c r="F3238" s="104"/>
      <c r="G3238" s="104"/>
      <c r="H3238" s="6"/>
      <c r="I3238" s="6"/>
      <c r="J3238" s="66"/>
    </row>
    <row r="3239" spans="1:10" x14ac:dyDescent="0.25">
      <c r="A3239" s="5"/>
      <c r="B3239" s="6"/>
      <c r="C3239" s="104"/>
      <c r="D3239" s="104"/>
      <c r="E3239" s="104"/>
      <c r="F3239" s="104"/>
      <c r="G3239" s="104"/>
      <c r="H3239" s="6"/>
      <c r="I3239" s="6"/>
      <c r="J3239" s="66"/>
    </row>
    <row r="3240" spans="1:10" x14ac:dyDescent="0.25">
      <c r="A3240" s="5"/>
      <c r="B3240" s="6"/>
      <c r="C3240" s="104"/>
      <c r="D3240" s="104"/>
      <c r="E3240" s="104"/>
      <c r="F3240" s="104"/>
      <c r="G3240" s="104"/>
      <c r="H3240" s="6"/>
      <c r="I3240" s="6"/>
      <c r="J3240" s="66"/>
    </row>
    <row r="3241" spans="1:10" x14ac:dyDescent="0.25">
      <c r="A3241" s="5"/>
      <c r="B3241" s="6"/>
      <c r="C3241" s="104"/>
      <c r="D3241" s="104"/>
      <c r="E3241" s="104"/>
      <c r="F3241" s="104"/>
      <c r="G3241" s="104"/>
      <c r="H3241" s="6"/>
      <c r="I3241" s="6"/>
      <c r="J3241" s="66"/>
    </row>
    <row r="3242" spans="1:10" x14ac:dyDescent="0.25">
      <c r="A3242" s="5"/>
      <c r="B3242" s="6"/>
      <c r="C3242" s="104"/>
      <c r="D3242" s="104"/>
      <c r="E3242" s="104"/>
      <c r="F3242" s="104"/>
      <c r="G3242" s="104"/>
      <c r="H3242" s="6"/>
      <c r="I3242" s="6"/>
      <c r="J3242" s="66"/>
    </row>
    <row r="3243" spans="1:10" x14ac:dyDescent="0.25">
      <c r="A3243" s="5"/>
      <c r="B3243" s="6"/>
      <c r="C3243" s="104"/>
      <c r="D3243" s="104"/>
      <c r="E3243" s="104"/>
      <c r="F3243" s="104"/>
      <c r="G3243" s="104"/>
      <c r="H3243" s="6"/>
      <c r="I3243" s="6"/>
      <c r="J3243" s="66"/>
    </row>
    <row r="3244" spans="1:10" x14ac:dyDescent="0.25">
      <c r="A3244" s="5"/>
      <c r="B3244" s="6"/>
      <c r="C3244" s="104"/>
      <c r="D3244" s="104"/>
      <c r="E3244" s="104"/>
      <c r="F3244" s="104"/>
      <c r="G3244" s="104"/>
      <c r="H3244" s="6"/>
      <c r="I3244" s="6"/>
      <c r="J3244" s="66"/>
    </row>
    <row r="3245" spans="1:10" x14ac:dyDescent="0.25">
      <c r="A3245" s="5"/>
      <c r="B3245" s="6"/>
      <c r="C3245" s="104"/>
      <c r="D3245" s="104"/>
      <c r="E3245" s="104"/>
      <c r="F3245" s="104"/>
      <c r="G3245" s="104"/>
      <c r="H3245" s="6"/>
      <c r="I3245" s="6"/>
      <c r="J3245" s="66"/>
    </row>
    <row r="3246" spans="1:10" x14ac:dyDescent="0.25">
      <c r="A3246" s="5"/>
      <c r="B3246" s="6"/>
      <c r="C3246" s="104"/>
      <c r="D3246" s="104"/>
      <c r="E3246" s="104"/>
      <c r="F3246" s="104"/>
      <c r="G3246" s="104"/>
      <c r="H3246" s="6"/>
      <c r="I3246" s="6"/>
      <c r="J3246" s="66"/>
    </row>
    <row r="3247" spans="1:10" x14ac:dyDescent="0.25">
      <c r="A3247" s="5"/>
      <c r="B3247" s="6"/>
      <c r="C3247" s="104"/>
      <c r="D3247" s="104"/>
      <c r="E3247" s="104"/>
      <c r="F3247" s="104"/>
      <c r="G3247" s="104"/>
      <c r="H3247" s="6"/>
      <c r="I3247" s="6"/>
      <c r="J3247" s="66"/>
    </row>
    <row r="3248" spans="1:10" x14ac:dyDescent="0.25">
      <c r="A3248" s="5"/>
      <c r="B3248" s="6"/>
      <c r="C3248" s="104"/>
      <c r="D3248" s="104"/>
      <c r="E3248" s="104"/>
      <c r="F3248" s="104"/>
      <c r="G3248" s="104"/>
      <c r="H3248" s="6"/>
      <c r="I3248" s="6"/>
      <c r="J3248" s="66"/>
    </row>
    <row r="3249" spans="1:10" x14ac:dyDescent="0.25">
      <c r="A3249" s="5"/>
      <c r="B3249" s="6"/>
      <c r="C3249" s="104"/>
      <c r="D3249" s="104"/>
      <c r="E3249" s="104"/>
      <c r="F3249" s="104"/>
      <c r="G3249" s="104"/>
      <c r="H3249" s="6"/>
      <c r="I3249" s="6"/>
      <c r="J3249" s="66"/>
    </row>
    <row r="3250" spans="1:10" x14ac:dyDescent="0.25">
      <c r="A3250" s="5"/>
      <c r="B3250" s="6"/>
      <c r="C3250" s="104"/>
      <c r="D3250" s="104"/>
      <c r="E3250" s="104"/>
      <c r="F3250" s="104"/>
      <c r="G3250" s="104"/>
      <c r="H3250" s="6"/>
      <c r="I3250" s="6"/>
      <c r="J3250" s="66"/>
    </row>
    <row r="3251" spans="1:10" x14ac:dyDescent="0.25">
      <c r="A3251" s="5"/>
      <c r="B3251" s="6"/>
      <c r="C3251" s="104"/>
      <c r="D3251" s="104"/>
      <c r="E3251" s="104"/>
      <c r="F3251" s="104"/>
      <c r="G3251" s="104"/>
      <c r="H3251" s="6"/>
      <c r="I3251" s="6"/>
      <c r="J3251" s="66"/>
    </row>
    <row r="3252" spans="1:10" x14ac:dyDescent="0.25">
      <c r="A3252" s="5"/>
      <c r="B3252" s="6"/>
      <c r="C3252" s="104"/>
      <c r="D3252" s="104"/>
      <c r="E3252" s="104"/>
      <c r="F3252" s="104"/>
      <c r="G3252" s="104"/>
      <c r="H3252" s="6"/>
      <c r="I3252" s="6"/>
      <c r="J3252" s="66"/>
    </row>
    <row r="3253" spans="1:10" x14ac:dyDescent="0.25">
      <c r="A3253" s="5"/>
      <c r="B3253" s="6"/>
      <c r="C3253" s="104"/>
      <c r="D3253" s="104"/>
      <c r="E3253" s="104"/>
      <c r="F3253" s="104"/>
      <c r="G3253" s="104"/>
      <c r="H3253" s="6"/>
      <c r="I3253" s="6"/>
      <c r="J3253" s="66"/>
    </row>
    <row r="3254" spans="1:10" x14ac:dyDescent="0.25">
      <c r="A3254" s="5"/>
      <c r="B3254" s="6"/>
      <c r="C3254" s="104"/>
      <c r="D3254" s="104"/>
      <c r="E3254" s="104"/>
      <c r="F3254" s="104"/>
      <c r="G3254" s="104"/>
      <c r="H3254" s="6"/>
      <c r="I3254" s="6"/>
      <c r="J3254" s="66"/>
    </row>
    <row r="3255" spans="1:10" x14ac:dyDescent="0.25">
      <c r="A3255" s="5"/>
      <c r="B3255" s="6"/>
      <c r="C3255" s="104"/>
      <c r="D3255" s="104"/>
      <c r="E3255" s="104"/>
      <c r="F3255" s="104"/>
      <c r="G3255" s="104"/>
      <c r="H3255" s="6"/>
      <c r="I3255" s="6"/>
      <c r="J3255" s="66"/>
    </row>
    <row r="3256" spans="1:10" x14ac:dyDescent="0.25">
      <c r="A3256" s="5"/>
      <c r="B3256" s="6"/>
      <c r="C3256" s="104"/>
      <c r="D3256" s="104"/>
      <c r="E3256" s="104"/>
      <c r="F3256" s="104"/>
      <c r="G3256" s="104"/>
      <c r="H3256" s="6"/>
      <c r="I3256" s="6"/>
      <c r="J3256" s="66"/>
    </row>
    <row r="3257" spans="1:10" x14ac:dyDescent="0.25">
      <c r="A3257" s="5"/>
      <c r="B3257" s="6"/>
      <c r="C3257" s="104"/>
      <c r="D3257" s="104"/>
      <c r="E3257" s="104"/>
      <c r="F3257" s="104"/>
      <c r="G3257" s="104"/>
      <c r="H3257" s="6"/>
      <c r="I3257" s="6"/>
      <c r="J3257" s="66"/>
    </row>
    <row r="3258" spans="1:10" x14ac:dyDescent="0.25">
      <c r="A3258" s="5"/>
      <c r="B3258" s="6"/>
      <c r="C3258" s="104"/>
      <c r="D3258" s="104"/>
      <c r="E3258" s="104"/>
      <c r="F3258" s="104"/>
      <c r="G3258" s="104"/>
      <c r="H3258" s="6"/>
      <c r="I3258" s="6"/>
      <c r="J3258" s="66"/>
    </row>
    <row r="3259" spans="1:10" x14ac:dyDescent="0.25">
      <c r="A3259" s="5"/>
      <c r="B3259" s="6"/>
      <c r="C3259" s="104"/>
      <c r="D3259" s="104"/>
      <c r="E3259" s="104"/>
      <c r="F3259" s="104"/>
      <c r="G3259" s="104"/>
      <c r="H3259" s="6"/>
      <c r="I3259" s="6"/>
      <c r="J3259" s="66"/>
    </row>
    <row r="3260" spans="1:10" x14ac:dyDescent="0.25">
      <c r="A3260" s="5"/>
      <c r="B3260" s="6"/>
      <c r="C3260" s="104"/>
      <c r="D3260" s="104"/>
      <c r="E3260" s="104"/>
      <c r="F3260" s="104"/>
      <c r="G3260" s="104"/>
      <c r="H3260" s="6"/>
      <c r="I3260" s="6"/>
      <c r="J3260" s="66"/>
    </row>
    <row r="3261" spans="1:10" x14ac:dyDescent="0.25">
      <c r="A3261" s="5"/>
      <c r="B3261" s="6"/>
      <c r="C3261" s="104"/>
      <c r="D3261" s="104"/>
      <c r="E3261" s="104"/>
      <c r="F3261" s="104"/>
      <c r="G3261" s="104"/>
      <c r="H3261" s="6"/>
      <c r="I3261" s="6"/>
      <c r="J3261" s="66"/>
    </row>
    <row r="3262" spans="1:10" x14ac:dyDescent="0.25">
      <c r="A3262" s="5"/>
      <c r="B3262" s="6"/>
      <c r="C3262" s="104"/>
      <c r="D3262" s="104"/>
      <c r="E3262" s="104"/>
      <c r="F3262" s="104"/>
      <c r="G3262" s="104"/>
      <c r="H3262" s="6"/>
      <c r="I3262" s="6"/>
      <c r="J3262" s="66"/>
    </row>
    <row r="3263" spans="1:10" x14ac:dyDescent="0.25">
      <c r="A3263" s="5"/>
      <c r="B3263" s="6"/>
      <c r="C3263" s="104"/>
      <c r="D3263" s="104"/>
      <c r="E3263" s="104"/>
      <c r="F3263" s="104"/>
      <c r="G3263" s="104"/>
      <c r="H3263" s="6"/>
      <c r="I3263" s="6"/>
      <c r="J3263" s="66"/>
    </row>
    <row r="3264" spans="1:10" x14ac:dyDescent="0.25">
      <c r="A3264" s="5"/>
      <c r="B3264" s="6"/>
      <c r="C3264" s="104"/>
      <c r="D3264" s="104"/>
      <c r="E3264" s="104"/>
      <c r="F3264" s="104"/>
      <c r="G3264" s="104"/>
      <c r="H3264" s="6"/>
      <c r="I3264" s="6"/>
      <c r="J3264" s="66"/>
    </row>
    <row r="3265" spans="1:10" x14ac:dyDescent="0.25">
      <c r="A3265" s="5"/>
      <c r="B3265" s="6"/>
      <c r="C3265" s="104"/>
      <c r="D3265" s="104"/>
      <c r="E3265" s="104"/>
      <c r="F3265" s="104"/>
      <c r="G3265" s="104"/>
      <c r="H3265" s="6"/>
      <c r="I3265" s="6"/>
      <c r="J3265" s="66"/>
    </row>
    <row r="3266" spans="1:10" x14ac:dyDescent="0.25">
      <c r="A3266" s="5"/>
      <c r="B3266" s="6"/>
      <c r="C3266" s="104"/>
      <c r="D3266" s="104"/>
      <c r="E3266" s="104"/>
      <c r="F3266" s="104"/>
      <c r="G3266" s="104"/>
      <c r="H3266" s="6"/>
      <c r="I3266" s="6"/>
      <c r="J3266" s="66"/>
    </row>
    <row r="3267" spans="1:10" x14ac:dyDescent="0.25">
      <c r="A3267" s="5"/>
      <c r="B3267" s="6"/>
      <c r="C3267" s="104"/>
      <c r="D3267" s="104"/>
      <c r="E3267" s="104"/>
      <c r="F3267" s="104"/>
      <c r="G3267" s="104"/>
      <c r="H3267" s="6"/>
      <c r="I3267" s="6"/>
      <c r="J3267" s="66"/>
    </row>
    <row r="3268" spans="1:10" x14ac:dyDescent="0.25">
      <c r="A3268" s="5"/>
      <c r="B3268" s="6"/>
      <c r="C3268" s="104"/>
      <c r="D3268" s="104"/>
      <c r="E3268" s="104"/>
      <c r="F3268" s="104"/>
      <c r="G3268" s="104"/>
      <c r="H3268" s="6"/>
      <c r="I3268" s="6"/>
      <c r="J3268" s="66"/>
    </row>
    <row r="3269" spans="1:10" x14ac:dyDescent="0.25">
      <c r="A3269" s="5"/>
      <c r="B3269" s="6"/>
      <c r="C3269" s="104"/>
      <c r="D3269" s="104"/>
      <c r="E3269" s="104"/>
      <c r="F3269" s="104"/>
      <c r="G3269" s="104"/>
      <c r="H3269" s="6"/>
      <c r="I3269" s="6"/>
      <c r="J3269" s="66"/>
    </row>
    <row r="3270" spans="1:10" x14ac:dyDescent="0.25">
      <c r="A3270" s="5"/>
      <c r="B3270" s="6"/>
      <c r="C3270" s="104"/>
      <c r="D3270" s="104"/>
      <c r="E3270" s="104"/>
      <c r="F3270" s="104"/>
      <c r="G3270" s="104"/>
      <c r="H3270" s="6"/>
      <c r="I3270" s="6"/>
      <c r="J3270" s="66"/>
    </row>
    <row r="3271" spans="1:10" x14ac:dyDescent="0.25">
      <c r="A3271" s="5"/>
      <c r="B3271" s="6"/>
      <c r="C3271" s="104"/>
      <c r="D3271" s="104"/>
      <c r="E3271" s="104"/>
      <c r="F3271" s="104"/>
      <c r="G3271" s="104"/>
      <c r="H3271" s="6"/>
      <c r="I3271" s="6"/>
      <c r="J3271" s="66"/>
    </row>
    <row r="3272" spans="1:10" x14ac:dyDescent="0.25">
      <c r="A3272" s="5"/>
      <c r="B3272" s="6"/>
      <c r="C3272" s="104"/>
      <c r="D3272" s="104"/>
      <c r="E3272" s="104"/>
      <c r="F3272" s="104"/>
      <c r="G3272" s="104"/>
      <c r="H3272" s="6"/>
      <c r="I3272" s="6"/>
      <c r="J3272" s="66"/>
    </row>
    <row r="3273" spans="1:10" x14ac:dyDescent="0.25">
      <c r="A3273" s="5"/>
      <c r="B3273" s="6"/>
      <c r="C3273" s="104"/>
      <c r="D3273" s="104"/>
      <c r="E3273" s="104"/>
      <c r="F3273" s="104"/>
      <c r="G3273" s="104"/>
      <c r="H3273" s="6"/>
      <c r="I3273" s="6"/>
      <c r="J3273" s="66"/>
    </row>
    <row r="3274" spans="1:10" x14ac:dyDescent="0.25">
      <c r="A3274" s="5"/>
      <c r="B3274" s="6"/>
      <c r="C3274" s="104"/>
      <c r="D3274" s="104"/>
      <c r="E3274" s="104"/>
      <c r="F3274" s="104"/>
      <c r="G3274" s="104"/>
      <c r="H3274" s="6"/>
      <c r="I3274" s="6"/>
      <c r="J3274" s="66"/>
    </row>
    <row r="3275" spans="1:10" x14ac:dyDescent="0.25">
      <c r="A3275" s="5"/>
      <c r="B3275" s="6"/>
      <c r="C3275" s="104"/>
      <c r="D3275" s="104"/>
      <c r="E3275" s="104"/>
      <c r="F3275" s="104"/>
      <c r="G3275" s="104"/>
      <c r="H3275" s="6"/>
      <c r="I3275" s="6"/>
      <c r="J3275" s="66"/>
    </row>
    <row r="3276" spans="1:10" x14ac:dyDescent="0.25">
      <c r="A3276" s="5"/>
      <c r="B3276" s="6"/>
      <c r="C3276" s="104"/>
      <c r="D3276" s="104"/>
      <c r="E3276" s="104"/>
      <c r="F3276" s="104"/>
      <c r="G3276" s="104"/>
      <c r="H3276" s="6"/>
      <c r="I3276" s="6"/>
      <c r="J3276" s="66"/>
    </row>
    <row r="3277" spans="1:10" x14ac:dyDescent="0.25">
      <c r="A3277" s="5"/>
      <c r="B3277" s="6"/>
      <c r="C3277" s="104"/>
      <c r="D3277" s="104"/>
      <c r="E3277" s="104"/>
      <c r="F3277" s="104"/>
      <c r="G3277" s="104"/>
      <c r="H3277" s="6"/>
      <c r="I3277" s="6"/>
      <c r="J3277" s="66"/>
    </row>
    <row r="3278" spans="1:10" x14ac:dyDescent="0.25">
      <c r="A3278" s="5"/>
      <c r="B3278" s="6"/>
      <c r="C3278" s="104"/>
      <c r="D3278" s="104"/>
      <c r="E3278" s="104"/>
      <c r="F3278" s="104"/>
      <c r="G3278" s="104"/>
      <c r="H3278" s="6"/>
      <c r="I3278" s="6"/>
      <c r="J3278" s="66"/>
    </row>
    <row r="3279" spans="1:10" x14ac:dyDescent="0.25">
      <c r="A3279" s="5"/>
      <c r="B3279" s="6"/>
      <c r="C3279" s="104"/>
      <c r="D3279" s="104"/>
      <c r="E3279" s="104"/>
      <c r="F3279" s="104"/>
      <c r="G3279" s="104"/>
      <c r="H3279" s="6"/>
      <c r="I3279" s="6"/>
      <c r="J3279" s="66"/>
    </row>
    <row r="3280" spans="1:10" x14ac:dyDescent="0.25">
      <c r="A3280" s="5"/>
      <c r="B3280" s="6"/>
      <c r="C3280" s="104"/>
      <c r="D3280" s="104"/>
      <c r="E3280" s="104"/>
      <c r="F3280" s="104"/>
      <c r="G3280" s="104"/>
      <c r="H3280" s="6"/>
      <c r="I3280" s="6"/>
      <c r="J3280" s="66"/>
    </row>
    <row r="3281" spans="1:10" x14ac:dyDescent="0.25">
      <c r="A3281" s="5"/>
      <c r="B3281" s="6"/>
      <c r="C3281" s="104"/>
      <c r="D3281" s="104"/>
      <c r="E3281" s="104"/>
      <c r="F3281" s="104"/>
      <c r="G3281" s="104"/>
      <c r="H3281" s="6"/>
      <c r="I3281" s="6"/>
      <c r="J3281" s="66"/>
    </row>
    <row r="3282" spans="1:10" x14ac:dyDescent="0.25">
      <c r="A3282" s="5"/>
      <c r="B3282" s="6"/>
      <c r="C3282" s="104"/>
      <c r="D3282" s="104"/>
      <c r="E3282" s="104"/>
      <c r="F3282" s="104"/>
      <c r="G3282" s="104"/>
      <c r="H3282" s="6"/>
      <c r="I3282" s="6"/>
      <c r="J3282" s="66"/>
    </row>
    <row r="3283" spans="1:10" x14ac:dyDescent="0.25">
      <c r="A3283" s="5"/>
      <c r="B3283" s="6"/>
      <c r="C3283" s="104"/>
      <c r="D3283" s="104"/>
      <c r="E3283" s="104"/>
      <c r="F3283" s="104"/>
      <c r="G3283" s="104"/>
      <c r="H3283" s="6"/>
      <c r="I3283" s="6"/>
      <c r="J3283" s="66"/>
    </row>
    <row r="3284" spans="1:10" x14ac:dyDescent="0.25">
      <c r="A3284" s="5"/>
      <c r="B3284" s="6"/>
      <c r="C3284" s="104"/>
      <c r="D3284" s="104"/>
      <c r="E3284" s="104"/>
      <c r="F3284" s="104"/>
      <c r="G3284" s="104"/>
      <c r="H3284" s="6"/>
      <c r="I3284" s="6"/>
      <c r="J3284" s="66"/>
    </row>
    <row r="3285" spans="1:10" x14ac:dyDescent="0.25">
      <c r="A3285" s="5"/>
      <c r="B3285" s="6"/>
      <c r="C3285" s="104"/>
      <c r="D3285" s="104"/>
      <c r="E3285" s="104"/>
      <c r="F3285" s="104"/>
      <c r="G3285" s="104"/>
      <c r="H3285" s="6"/>
      <c r="I3285" s="6"/>
      <c r="J3285" s="66"/>
    </row>
    <row r="3286" spans="1:10" x14ac:dyDescent="0.25">
      <c r="A3286" s="5"/>
      <c r="B3286" s="6"/>
      <c r="C3286" s="104"/>
      <c r="D3286" s="104"/>
      <c r="E3286" s="104"/>
      <c r="F3286" s="104"/>
      <c r="G3286" s="104"/>
      <c r="H3286" s="6"/>
      <c r="I3286" s="6"/>
      <c r="J3286" s="66"/>
    </row>
    <row r="3287" spans="1:10" x14ac:dyDescent="0.25">
      <c r="A3287" s="5"/>
      <c r="B3287" s="6"/>
      <c r="C3287" s="104"/>
      <c r="D3287" s="104"/>
      <c r="E3287" s="104"/>
      <c r="F3287" s="104"/>
      <c r="G3287" s="104"/>
      <c r="H3287" s="6"/>
      <c r="I3287" s="6"/>
      <c r="J3287" s="66"/>
    </row>
    <row r="3288" spans="1:10" x14ac:dyDescent="0.25">
      <c r="A3288" s="5"/>
      <c r="B3288" s="6"/>
      <c r="C3288" s="104"/>
      <c r="D3288" s="104"/>
      <c r="E3288" s="104"/>
      <c r="F3288" s="104"/>
      <c r="G3288" s="104"/>
      <c r="H3288" s="6"/>
      <c r="I3288" s="6"/>
      <c r="J3288" s="66"/>
    </row>
    <row r="3289" spans="1:10" x14ac:dyDescent="0.25">
      <c r="A3289" s="5"/>
      <c r="B3289" s="6"/>
      <c r="C3289" s="104"/>
      <c r="D3289" s="104"/>
      <c r="E3289" s="104"/>
      <c r="F3289" s="104"/>
      <c r="G3289" s="104"/>
      <c r="H3289" s="6"/>
      <c r="I3289" s="6"/>
      <c r="J3289" s="66"/>
    </row>
    <row r="3290" spans="1:10" x14ac:dyDescent="0.25">
      <c r="A3290" s="5"/>
      <c r="B3290" s="6"/>
      <c r="C3290" s="104"/>
      <c r="D3290" s="104"/>
      <c r="E3290" s="104"/>
      <c r="F3290" s="104"/>
      <c r="G3290" s="104"/>
      <c r="H3290" s="6"/>
      <c r="I3290" s="6"/>
      <c r="J3290" s="66"/>
    </row>
    <row r="3291" spans="1:10" x14ac:dyDescent="0.25">
      <c r="A3291" s="5"/>
      <c r="B3291" s="6"/>
      <c r="C3291" s="104"/>
      <c r="D3291" s="104"/>
      <c r="E3291" s="104"/>
      <c r="F3291" s="104"/>
      <c r="G3291" s="104"/>
      <c r="H3291" s="6"/>
      <c r="I3291" s="6"/>
      <c r="J3291" s="66"/>
    </row>
    <row r="3292" spans="1:10" x14ac:dyDescent="0.25">
      <c r="A3292" s="5"/>
      <c r="B3292" s="6"/>
      <c r="C3292" s="104"/>
      <c r="D3292" s="104"/>
      <c r="E3292" s="104"/>
      <c r="F3292" s="104"/>
      <c r="G3292" s="104"/>
      <c r="H3292" s="6"/>
      <c r="I3292" s="6"/>
      <c r="J3292" s="66"/>
    </row>
    <row r="3293" spans="1:10" x14ac:dyDescent="0.25">
      <c r="A3293" s="5"/>
      <c r="B3293" s="6"/>
      <c r="C3293" s="104"/>
      <c r="D3293" s="104"/>
      <c r="E3293" s="104"/>
      <c r="F3293" s="104"/>
      <c r="G3293" s="104"/>
      <c r="H3293" s="6"/>
      <c r="I3293" s="6"/>
      <c r="J3293" s="66"/>
    </row>
    <row r="3294" spans="1:10" x14ac:dyDescent="0.25">
      <c r="A3294" s="5"/>
      <c r="B3294" s="6"/>
      <c r="C3294" s="104"/>
      <c r="D3294" s="104"/>
      <c r="E3294" s="104"/>
      <c r="F3294" s="104"/>
      <c r="G3294" s="104"/>
      <c r="H3294" s="6"/>
      <c r="I3294" s="6"/>
      <c r="J3294" s="66"/>
    </row>
    <row r="3295" spans="1:10" x14ac:dyDescent="0.25">
      <c r="A3295" s="5"/>
      <c r="B3295" s="6"/>
      <c r="C3295" s="104"/>
      <c r="D3295" s="104"/>
      <c r="E3295" s="104"/>
      <c r="F3295" s="104"/>
      <c r="G3295" s="104"/>
      <c r="H3295" s="6"/>
      <c r="I3295" s="6"/>
      <c r="J3295" s="66"/>
    </row>
    <row r="3296" spans="1:10" x14ac:dyDescent="0.25">
      <c r="A3296" s="5"/>
      <c r="B3296" s="6"/>
      <c r="C3296" s="104"/>
      <c r="D3296" s="104"/>
      <c r="E3296" s="104"/>
      <c r="F3296" s="104"/>
      <c r="G3296" s="104"/>
      <c r="H3296" s="6"/>
      <c r="I3296" s="6"/>
      <c r="J3296" s="66"/>
    </row>
    <row r="3297" spans="1:10" x14ac:dyDescent="0.25">
      <c r="A3297" s="5"/>
      <c r="B3297" s="6"/>
      <c r="C3297" s="104"/>
      <c r="D3297" s="104"/>
      <c r="E3297" s="104"/>
      <c r="F3297" s="104"/>
      <c r="G3297" s="104"/>
      <c r="H3297" s="6"/>
      <c r="I3297" s="6"/>
      <c r="J3297" s="66"/>
    </row>
    <row r="3298" spans="1:10" x14ac:dyDescent="0.25">
      <c r="A3298" s="5"/>
      <c r="B3298" s="6"/>
      <c r="C3298" s="104"/>
      <c r="D3298" s="104"/>
      <c r="E3298" s="104"/>
      <c r="F3298" s="104"/>
      <c r="G3298" s="104"/>
      <c r="H3298" s="6"/>
      <c r="I3298" s="6"/>
      <c r="J3298" s="66"/>
    </row>
    <row r="3299" spans="1:10" x14ac:dyDescent="0.25">
      <c r="A3299" s="5"/>
      <c r="B3299" s="6"/>
      <c r="C3299" s="104"/>
      <c r="D3299" s="104"/>
      <c r="E3299" s="104"/>
      <c r="F3299" s="104"/>
      <c r="G3299" s="104"/>
      <c r="H3299" s="6"/>
      <c r="I3299" s="6"/>
      <c r="J3299" s="66"/>
    </row>
    <row r="3300" spans="1:10" x14ac:dyDescent="0.25">
      <c r="A3300" s="5"/>
      <c r="B3300" s="6"/>
      <c r="C3300" s="104"/>
      <c r="D3300" s="104"/>
      <c r="E3300" s="104"/>
      <c r="F3300" s="104"/>
      <c r="G3300" s="104"/>
      <c r="H3300" s="6"/>
      <c r="I3300" s="6"/>
      <c r="J3300" s="66"/>
    </row>
    <row r="3301" spans="1:10" x14ac:dyDescent="0.25">
      <c r="A3301" s="5"/>
      <c r="B3301" s="6"/>
      <c r="C3301" s="104"/>
      <c r="D3301" s="104"/>
      <c r="E3301" s="104"/>
      <c r="F3301" s="104"/>
      <c r="G3301" s="104"/>
      <c r="H3301" s="6"/>
      <c r="I3301" s="6"/>
      <c r="J3301" s="66"/>
    </row>
    <row r="3302" spans="1:10" x14ac:dyDescent="0.25">
      <c r="A3302" s="5"/>
      <c r="B3302" s="6"/>
      <c r="C3302" s="104"/>
      <c r="D3302" s="104"/>
      <c r="E3302" s="104"/>
      <c r="F3302" s="104"/>
      <c r="G3302" s="104"/>
      <c r="H3302" s="6"/>
      <c r="I3302" s="6"/>
      <c r="J3302" s="66"/>
    </row>
    <row r="3303" spans="1:10" x14ac:dyDescent="0.25">
      <c r="A3303" s="5"/>
      <c r="B3303" s="6"/>
      <c r="C3303" s="104"/>
      <c r="D3303" s="104"/>
      <c r="E3303" s="104"/>
      <c r="F3303" s="104"/>
      <c r="G3303" s="104"/>
      <c r="H3303" s="6"/>
      <c r="I3303" s="6"/>
      <c r="J3303" s="66"/>
    </row>
    <row r="3304" spans="1:10" x14ac:dyDescent="0.25">
      <c r="A3304" s="5"/>
      <c r="B3304" s="6"/>
      <c r="C3304" s="104"/>
      <c r="D3304" s="104"/>
      <c r="E3304" s="104"/>
      <c r="F3304" s="104"/>
      <c r="G3304" s="104"/>
      <c r="H3304" s="6"/>
      <c r="I3304" s="6"/>
      <c r="J3304" s="66"/>
    </row>
    <row r="3305" spans="1:10" x14ac:dyDescent="0.25">
      <c r="A3305" s="5"/>
      <c r="B3305" s="6"/>
      <c r="C3305" s="104"/>
      <c r="D3305" s="104"/>
      <c r="E3305" s="104"/>
      <c r="F3305" s="104"/>
      <c r="G3305" s="104"/>
      <c r="H3305" s="6"/>
      <c r="I3305" s="6"/>
      <c r="J3305" s="66"/>
    </row>
    <row r="3306" spans="1:10" x14ac:dyDescent="0.25">
      <c r="A3306" s="5"/>
      <c r="B3306" s="6"/>
      <c r="C3306" s="104"/>
      <c r="D3306" s="104"/>
      <c r="E3306" s="104"/>
      <c r="F3306" s="104"/>
      <c r="G3306" s="104"/>
      <c r="H3306" s="6"/>
      <c r="I3306" s="6"/>
      <c r="J3306" s="66"/>
    </row>
    <row r="3307" spans="1:10" x14ac:dyDescent="0.25">
      <c r="A3307" s="5"/>
      <c r="B3307" s="6"/>
      <c r="C3307" s="104"/>
      <c r="D3307" s="104"/>
      <c r="E3307" s="104"/>
      <c r="F3307" s="104"/>
      <c r="G3307" s="104"/>
      <c r="H3307" s="6"/>
      <c r="I3307" s="6"/>
      <c r="J3307" s="66"/>
    </row>
    <row r="3308" spans="1:10" x14ac:dyDescent="0.25">
      <c r="A3308" s="5"/>
      <c r="B3308" s="6"/>
      <c r="C3308" s="104"/>
      <c r="D3308" s="104"/>
      <c r="E3308" s="104"/>
      <c r="F3308" s="104"/>
      <c r="G3308" s="104"/>
      <c r="H3308" s="6"/>
      <c r="I3308" s="6"/>
      <c r="J3308" s="66"/>
    </row>
    <row r="3309" spans="1:10" x14ac:dyDescent="0.25">
      <c r="A3309" s="5"/>
      <c r="B3309" s="6"/>
      <c r="C3309" s="104"/>
      <c r="D3309" s="104"/>
      <c r="E3309" s="104"/>
      <c r="F3309" s="104"/>
      <c r="G3309" s="104"/>
      <c r="H3309" s="6"/>
      <c r="I3309" s="6"/>
      <c r="J3309" s="66"/>
    </row>
    <row r="3310" spans="1:10" x14ac:dyDescent="0.25">
      <c r="A3310" s="5"/>
      <c r="B3310" s="6"/>
      <c r="C3310" s="104"/>
      <c r="D3310" s="104"/>
      <c r="E3310" s="104"/>
      <c r="F3310" s="104"/>
      <c r="G3310" s="104"/>
      <c r="H3310" s="6"/>
      <c r="I3310" s="6"/>
      <c r="J3310" s="66"/>
    </row>
    <row r="3311" spans="1:10" x14ac:dyDescent="0.25">
      <c r="A3311" s="5"/>
      <c r="B3311" s="6"/>
      <c r="C3311" s="104"/>
      <c r="D3311" s="104"/>
      <c r="E3311" s="104"/>
      <c r="F3311" s="104"/>
      <c r="G3311" s="104"/>
      <c r="H3311" s="6"/>
      <c r="I3311" s="6"/>
      <c r="J3311" s="66"/>
    </row>
    <row r="3312" spans="1:10" x14ac:dyDescent="0.25">
      <c r="A3312" s="5"/>
      <c r="B3312" s="6"/>
      <c r="C3312" s="104"/>
      <c r="D3312" s="104"/>
      <c r="E3312" s="104"/>
      <c r="F3312" s="104"/>
      <c r="G3312" s="104"/>
      <c r="H3312" s="6"/>
      <c r="I3312" s="6"/>
      <c r="J3312" s="66"/>
    </row>
    <row r="3313" spans="1:10" x14ac:dyDescent="0.25">
      <c r="A3313" s="5"/>
      <c r="B3313" s="6"/>
      <c r="C3313" s="104"/>
      <c r="D3313" s="104"/>
      <c r="E3313" s="104"/>
      <c r="F3313" s="104"/>
      <c r="G3313" s="104"/>
      <c r="H3313" s="6"/>
      <c r="I3313" s="6"/>
      <c r="J3313" s="66"/>
    </row>
    <row r="3314" spans="1:10" x14ac:dyDescent="0.25">
      <c r="A3314" s="5"/>
      <c r="B3314" s="6"/>
      <c r="C3314" s="104"/>
      <c r="D3314" s="104"/>
      <c r="E3314" s="104"/>
      <c r="F3314" s="104"/>
      <c r="G3314" s="104"/>
      <c r="H3314" s="6"/>
      <c r="I3314" s="6"/>
      <c r="J3314" s="66"/>
    </row>
    <row r="3315" spans="1:10" x14ac:dyDescent="0.25">
      <c r="A3315" s="5"/>
      <c r="B3315" s="6"/>
      <c r="C3315" s="104"/>
      <c r="D3315" s="104"/>
      <c r="E3315" s="104"/>
      <c r="F3315" s="104"/>
      <c r="G3315" s="104"/>
      <c r="H3315" s="6"/>
      <c r="I3315" s="6"/>
      <c r="J3315" s="66"/>
    </row>
    <row r="3316" spans="1:10" x14ac:dyDescent="0.25">
      <c r="A3316" s="5"/>
      <c r="B3316" s="6"/>
      <c r="C3316" s="104"/>
      <c r="D3316" s="104"/>
      <c r="E3316" s="104"/>
      <c r="F3316" s="104"/>
      <c r="G3316" s="104"/>
      <c r="H3316" s="6"/>
      <c r="I3316" s="6"/>
      <c r="J3316" s="66"/>
    </row>
    <row r="3317" spans="1:10" x14ac:dyDescent="0.25">
      <c r="A3317" s="5"/>
      <c r="B3317" s="6"/>
      <c r="C3317" s="104"/>
      <c r="D3317" s="104"/>
      <c r="E3317" s="104"/>
      <c r="F3317" s="104"/>
      <c r="G3317" s="104"/>
      <c r="H3317" s="6"/>
      <c r="I3317" s="6"/>
      <c r="J3317" s="66"/>
    </row>
    <row r="3318" spans="1:10" x14ac:dyDescent="0.25">
      <c r="A3318" s="5"/>
      <c r="B3318" s="6"/>
      <c r="C3318" s="104"/>
      <c r="D3318" s="104"/>
      <c r="E3318" s="104"/>
      <c r="F3318" s="104"/>
      <c r="G3318" s="104"/>
      <c r="H3318" s="6"/>
      <c r="I3318" s="6"/>
      <c r="J3318" s="66"/>
    </row>
    <row r="3319" spans="1:10" x14ac:dyDescent="0.25">
      <c r="A3319" s="5"/>
      <c r="B3319" s="6"/>
      <c r="C3319" s="104"/>
      <c r="D3319" s="104"/>
      <c r="E3319" s="104"/>
      <c r="F3319" s="104"/>
      <c r="G3319" s="104"/>
      <c r="H3319" s="6"/>
      <c r="I3319" s="6"/>
      <c r="J3319" s="66"/>
    </row>
    <row r="3320" spans="1:10" x14ac:dyDescent="0.25">
      <c r="A3320" s="5"/>
      <c r="B3320" s="6"/>
      <c r="C3320" s="104"/>
      <c r="D3320" s="104"/>
      <c r="E3320" s="104"/>
      <c r="F3320" s="104"/>
      <c r="G3320" s="104"/>
      <c r="H3320" s="6"/>
      <c r="I3320" s="6"/>
      <c r="J3320" s="66"/>
    </row>
    <row r="3321" spans="1:10" x14ac:dyDescent="0.25">
      <c r="A3321" s="5"/>
      <c r="B3321" s="6"/>
      <c r="C3321" s="104"/>
      <c r="D3321" s="104"/>
      <c r="E3321" s="104"/>
      <c r="F3321" s="104"/>
      <c r="G3321" s="104"/>
      <c r="H3321" s="6"/>
      <c r="I3321" s="6"/>
      <c r="J3321" s="66"/>
    </row>
    <row r="3322" spans="1:10" x14ac:dyDescent="0.25">
      <c r="A3322" s="5"/>
      <c r="B3322" s="6"/>
      <c r="C3322" s="104"/>
      <c r="D3322" s="104"/>
      <c r="E3322" s="104"/>
      <c r="F3322" s="104"/>
      <c r="G3322" s="104"/>
      <c r="H3322" s="6"/>
      <c r="I3322" s="6"/>
      <c r="J3322" s="66"/>
    </row>
    <row r="3323" spans="1:10" x14ac:dyDescent="0.25">
      <c r="A3323" s="5"/>
      <c r="B3323" s="6"/>
      <c r="C3323" s="104"/>
      <c r="D3323" s="104"/>
      <c r="E3323" s="104"/>
      <c r="F3323" s="104"/>
      <c r="G3323" s="104"/>
      <c r="H3323" s="6"/>
      <c r="I3323" s="6"/>
      <c r="J3323" s="66"/>
    </row>
    <row r="3324" spans="1:10" x14ac:dyDescent="0.25">
      <c r="A3324" s="5"/>
      <c r="B3324" s="6"/>
      <c r="C3324" s="104"/>
      <c r="D3324" s="104"/>
      <c r="E3324" s="104"/>
      <c r="F3324" s="104"/>
      <c r="G3324" s="104"/>
      <c r="H3324" s="6"/>
      <c r="I3324" s="6"/>
      <c r="J3324" s="66"/>
    </row>
    <row r="3325" spans="1:10" x14ac:dyDescent="0.25">
      <c r="A3325" s="5"/>
      <c r="B3325" s="6"/>
      <c r="C3325" s="104"/>
      <c r="D3325" s="104"/>
      <c r="E3325" s="104"/>
      <c r="F3325" s="104"/>
      <c r="G3325" s="104"/>
      <c r="H3325" s="6"/>
      <c r="I3325" s="6"/>
      <c r="J3325" s="66"/>
    </row>
    <row r="3326" spans="1:10" x14ac:dyDescent="0.25">
      <c r="A3326" s="5"/>
      <c r="B3326" s="6"/>
      <c r="C3326" s="104"/>
      <c r="D3326" s="104"/>
      <c r="E3326" s="104"/>
      <c r="F3326" s="104"/>
      <c r="G3326" s="104"/>
      <c r="H3326" s="6"/>
      <c r="I3326" s="6"/>
      <c r="J3326" s="66"/>
    </row>
    <row r="3327" spans="1:10" x14ac:dyDescent="0.25">
      <c r="A3327" s="5"/>
      <c r="B3327" s="6"/>
      <c r="C3327" s="104"/>
      <c r="D3327" s="104"/>
      <c r="E3327" s="104"/>
      <c r="F3327" s="104"/>
      <c r="G3327" s="104"/>
      <c r="H3327" s="6"/>
      <c r="I3327" s="6"/>
      <c r="J3327" s="66"/>
    </row>
    <row r="3328" spans="1:10" x14ac:dyDescent="0.25">
      <c r="A3328" s="5"/>
      <c r="B3328" s="6"/>
      <c r="C3328" s="104"/>
      <c r="D3328" s="104"/>
      <c r="E3328" s="104"/>
      <c r="F3328" s="104"/>
      <c r="G3328" s="104"/>
      <c r="H3328" s="6"/>
      <c r="I3328" s="6"/>
      <c r="J3328" s="66"/>
    </row>
    <row r="3329" spans="1:10" x14ac:dyDescent="0.25">
      <c r="A3329" s="5"/>
      <c r="B3329" s="6"/>
      <c r="C3329" s="104"/>
      <c r="D3329" s="104"/>
      <c r="E3329" s="104"/>
      <c r="F3329" s="104"/>
      <c r="G3329" s="104"/>
      <c r="H3329" s="6"/>
      <c r="I3329" s="6"/>
      <c r="J3329" s="66"/>
    </row>
    <row r="3330" spans="1:10" x14ac:dyDescent="0.25">
      <c r="A3330" s="5"/>
      <c r="B3330" s="6"/>
      <c r="C3330" s="104"/>
      <c r="D3330" s="104"/>
      <c r="E3330" s="104"/>
      <c r="F3330" s="104"/>
      <c r="G3330" s="104"/>
      <c r="H3330" s="6"/>
      <c r="I3330" s="6"/>
      <c r="J3330" s="66"/>
    </row>
    <row r="3331" spans="1:10" x14ac:dyDescent="0.25">
      <c r="A3331" s="5"/>
      <c r="B3331" s="6"/>
      <c r="C3331" s="104"/>
      <c r="D3331" s="104"/>
      <c r="E3331" s="104"/>
      <c r="F3331" s="104"/>
      <c r="G3331" s="104"/>
      <c r="H3331" s="6"/>
      <c r="I3331" s="6"/>
      <c r="J3331" s="66"/>
    </row>
    <row r="3332" spans="1:10" x14ac:dyDescent="0.25">
      <c r="A3332" s="5"/>
      <c r="B3332" s="6"/>
      <c r="C3332" s="104"/>
      <c r="D3332" s="104"/>
      <c r="E3332" s="104"/>
      <c r="F3332" s="104"/>
      <c r="G3332" s="104"/>
      <c r="H3332" s="6"/>
      <c r="I3332" s="6"/>
      <c r="J3332" s="66"/>
    </row>
    <row r="3333" spans="1:10" x14ac:dyDescent="0.25">
      <c r="A3333" s="5"/>
      <c r="B3333" s="6"/>
      <c r="C3333" s="104"/>
      <c r="D3333" s="104"/>
      <c r="E3333" s="104"/>
      <c r="F3333" s="104"/>
      <c r="G3333" s="104"/>
      <c r="H3333" s="6"/>
      <c r="I3333" s="6"/>
      <c r="J3333" s="66"/>
    </row>
    <row r="3334" spans="1:10" x14ac:dyDescent="0.25">
      <c r="A3334" s="5"/>
      <c r="B3334" s="6"/>
      <c r="C3334" s="104"/>
      <c r="D3334" s="104"/>
      <c r="E3334" s="104"/>
      <c r="F3334" s="104"/>
      <c r="G3334" s="104"/>
      <c r="H3334" s="6"/>
      <c r="I3334" s="6"/>
      <c r="J3334" s="66"/>
    </row>
    <row r="3335" spans="1:10" x14ac:dyDescent="0.25">
      <c r="A3335" s="5"/>
      <c r="B3335" s="6"/>
      <c r="C3335" s="104"/>
      <c r="D3335" s="104"/>
      <c r="E3335" s="104"/>
      <c r="F3335" s="104"/>
      <c r="G3335" s="104"/>
      <c r="H3335" s="6"/>
      <c r="I3335" s="6"/>
      <c r="J3335" s="66"/>
    </row>
    <row r="3336" spans="1:10" x14ac:dyDescent="0.25">
      <c r="A3336" s="5"/>
      <c r="B3336" s="6"/>
      <c r="C3336" s="104"/>
      <c r="D3336" s="104"/>
      <c r="E3336" s="104"/>
      <c r="F3336" s="104"/>
      <c r="G3336" s="104"/>
      <c r="H3336" s="6"/>
      <c r="I3336" s="6"/>
      <c r="J3336" s="66"/>
    </row>
    <row r="3337" spans="1:10" x14ac:dyDescent="0.25">
      <c r="A3337" s="5"/>
      <c r="B3337" s="6"/>
      <c r="C3337" s="104"/>
      <c r="D3337" s="104"/>
      <c r="E3337" s="104"/>
      <c r="F3337" s="104"/>
      <c r="G3337" s="104"/>
      <c r="H3337" s="6"/>
      <c r="I3337" s="6"/>
      <c r="J3337" s="66"/>
    </row>
    <row r="3338" spans="1:10" x14ac:dyDescent="0.25">
      <c r="A3338" s="5"/>
      <c r="B3338" s="6"/>
      <c r="C3338" s="104"/>
      <c r="D3338" s="104"/>
      <c r="E3338" s="104"/>
      <c r="F3338" s="104"/>
      <c r="G3338" s="104"/>
      <c r="H3338" s="6"/>
      <c r="I3338" s="6"/>
      <c r="J3338" s="66"/>
    </row>
    <row r="3339" spans="1:10" x14ac:dyDescent="0.25">
      <c r="A3339" s="5"/>
      <c r="B3339" s="6"/>
      <c r="C3339" s="104"/>
      <c r="D3339" s="104"/>
      <c r="E3339" s="104"/>
      <c r="F3339" s="104"/>
      <c r="G3339" s="104"/>
      <c r="H3339" s="6"/>
      <c r="I3339" s="6"/>
      <c r="J3339" s="66"/>
    </row>
    <row r="3340" spans="1:10" x14ac:dyDescent="0.25">
      <c r="A3340" s="5"/>
      <c r="B3340" s="6"/>
      <c r="C3340" s="104"/>
      <c r="D3340" s="104"/>
      <c r="E3340" s="104"/>
      <c r="F3340" s="104"/>
      <c r="G3340" s="104"/>
      <c r="H3340" s="6"/>
      <c r="I3340" s="6"/>
      <c r="J3340" s="66"/>
    </row>
    <row r="3341" spans="1:10" x14ac:dyDescent="0.25">
      <c r="A3341" s="5"/>
      <c r="B3341" s="6"/>
      <c r="C3341" s="104"/>
      <c r="D3341" s="104"/>
      <c r="E3341" s="104"/>
      <c r="F3341" s="104"/>
      <c r="G3341" s="104"/>
      <c r="H3341" s="6"/>
      <c r="I3341" s="6"/>
      <c r="J3341" s="66"/>
    </row>
    <row r="3342" spans="1:10" x14ac:dyDescent="0.25">
      <c r="A3342" s="5"/>
      <c r="B3342" s="6"/>
      <c r="C3342" s="104"/>
      <c r="D3342" s="104"/>
      <c r="E3342" s="104"/>
      <c r="F3342" s="104"/>
      <c r="G3342" s="104"/>
      <c r="H3342" s="6"/>
      <c r="I3342" s="6"/>
      <c r="J3342" s="66"/>
    </row>
    <row r="3343" spans="1:10" x14ac:dyDescent="0.25">
      <c r="A3343" s="5"/>
      <c r="B3343" s="6"/>
      <c r="C3343" s="104"/>
      <c r="D3343" s="104"/>
      <c r="E3343" s="104"/>
      <c r="F3343" s="104"/>
      <c r="G3343" s="104"/>
      <c r="H3343" s="6"/>
      <c r="I3343" s="6"/>
      <c r="J3343" s="66"/>
    </row>
    <row r="3344" spans="1:10" x14ac:dyDescent="0.25">
      <c r="A3344" s="5"/>
      <c r="B3344" s="6"/>
      <c r="C3344" s="104"/>
      <c r="D3344" s="104"/>
      <c r="E3344" s="104"/>
      <c r="F3344" s="104"/>
      <c r="G3344" s="104"/>
      <c r="H3344" s="6"/>
      <c r="I3344" s="6"/>
      <c r="J3344" s="66"/>
    </row>
    <row r="3345" spans="1:10" x14ac:dyDescent="0.25">
      <c r="A3345" s="5"/>
      <c r="B3345" s="6"/>
      <c r="C3345" s="104"/>
      <c r="D3345" s="104"/>
      <c r="E3345" s="104"/>
      <c r="F3345" s="104"/>
      <c r="G3345" s="104"/>
      <c r="H3345" s="6"/>
      <c r="I3345" s="6"/>
      <c r="J3345" s="66"/>
    </row>
    <row r="3346" spans="1:10" x14ac:dyDescent="0.25">
      <c r="A3346" s="5"/>
      <c r="B3346" s="6"/>
      <c r="C3346" s="104"/>
      <c r="D3346" s="104"/>
      <c r="E3346" s="104"/>
      <c r="F3346" s="104"/>
      <c r="G3346" s="104"/>
      <c r="H3346" s="6"/>
      <c r="I3346" s="6"/>
      <c r="J3346" s="66"/>
    </row>
    <row r="3347" spans="1:10" x14ac:dyDescent="0.25">
      <c r="A3347" s="5"/>
      <c r="B3347" s="6"/>
      <c r="C3347" s="104"/>
      <c r="D3347" s="104"/>
      <c r="E3347" s="104"/>
      <c r="F3347" s="104"/>
      <c r="G3347" s="104"/>
      <c r="H3347" s="6"/>
      <c r="I3347" s="6"/>
      <c r="J3347" s="66"/>
    </row>
    <row r="3348" spans="1:10" x14ac:dyDescent="0.25">
      <c r="A3348" s="5"/>
      <c r="B3348" s="6"/>
      <c r="C3348" s="104"/>
      <c r="D3348" s="104"/>
      <c r="E3348" s="104"/>
      <c r="F3348" s="104"/>
      <c r="G3348" s="104"/>
      <c r="H3348" s="6"/>
      <c r="I3348" s="6"/>
      <c r="J3348" s="66"/>
    </row>
    <row r="3349" spans="1:10" x14ac:dyDescent="0.25">
      <c r="A3349" s="5"/>
      <c r="B3349" s="6"/>
      <c r="C3349" s="104"/>
      <c r="D3349" s="104"/>
      <c r="E3349" s="104"/>
      <c r="F3349" s="104"/>
      <c r="G3349" s="104"/>
      <c r="H3349" s="6"/>
      <c r="I3349" s="6"/>
      <c r="J3349" s="66"/>
    </row>
    <row r="3350" spans="1:10" x14ac:dyDescent="0.25">
      <c r="A3350" s="5"/>
      <c r="B3350" s="6"/>
      <c r="C3350" s="104"/>
      <c r="D3350" s="104"/>
      <c r="E3350" s="104"/>
      <c r="F3350" s="104"/>
      <c r="G3350" s="104"/>
      <c r="H3350" s="6"/>
      <c r="I3350" s="6"/>
      <c r="J3350" s="66"/>
    </row>
    <row r="3351" spans="1:10" x14ac:dyDescent="0.25">
      <c r="A3351" s="5"/>
      <c r="B3351" s="6"/>
      <c r="C3351" s="104"/>
      <c r="D3351" s="104"/>
      <c r="E3351" s="104"/>
      <c r="F3351" s="104"/>
      <c r="G3351" s="104"/>
      <c r="H3351" s="6"/>
      <c r="I3351" s="6"/>
      <c r="J3351" s="66"/>
    </row>
    <row r="3352" spans="1:10" x14ac:dyDescent="0.25">
      <c r="A3352" s="5"/>
      <c r="B3352" s="6"/>
      <c r="C3352" s="104"/>
      <c r="D3352" s="104"/>
      <c r="E3352" s="104"/>
      <c r="F3352" s="104"/>
      <c r="G3352" s="104"/>
      <c r="H3352" s="6"/>
      <c r="I3352" s="6"/>
      <c r="J3352" s="66"/>
    </row>
    <row r="3353" spans="1:10" x14ac:dyDescent="0.25">
      <c r="A3353" s="5"/>
      <c r="B3353" s="6"/>
      <c r="C3353" s="104"/>
      <c r="D3353" s="104"/>
      <c r="E3353" s="104"/>
      <c r="F3353" s="104"/>
      <c r="G3353" s="104"/>
      <c r="H3353" s="6"/>
      <c r="I3353" s="6"/>
      <c r="J3353" s="66"/>
    </row>
    <row r="3354" spans="1:10" x14ac:dyDescent="0.25">
      <c r="A3354" s="5"/>
      <c r="B3354" s="6"/>
      <c r="C3354" s="104"/>
      <c r="D3354" s="104"/>
      <c r="E3354" s="104"/>
      <c r="F3354" s="104"/>
      <c r="G3354" s="104"/>
      <c r="H3354" s="6"/>
      <c r="I3354" s="6"/>
      <c r="J3354" s="66"/>
    </row>
    <row r="3355" spans="1:10" x14ac:dyDescent="0.25">
      <c r="A3355" s="5"/>
      <c r="B3355" s="6"/>
      <c r="C3355" s="104"/>
      <c r="D3355" s="104"/>
      <c r="E3355" s="104"/>
      <c r="F3355" s="104"/>
      <c r="G3355" s="104"/>
      <c r="H3355" s="6"/>
      <c r="I3355" s="6"/>
      <c r="J3355" s="66"/>
    </row>
    <row r="3356" spans="1:10" x14ac:dyDescent="0.25">
      <c r="A3356" s="5"/>
      <c r="B3356" s="6"/>
      <c r="C3356" s="104"/>
      <c r="D3356" s="104"/>
      <c r="E3356" s="104"/>
      <c r="F3356" s="104"/>
      <c r="G3356" s="104"/>
      <c r="H3356" s="6"/>
      <c r="I3356" s="6"/>
      <c r="J3356" s="66"/>
    </row>
    <row r="3357" spans="1:10" x14ac:dyDescent="0.25">
      <c r="A3357" s="5"/>
      <c r="B3357" s="6"/>
      <c r="C3357" s="104"/>
      <c r="D3357" s="104"/>
      <c r="E3357" s="104"/>
      <c r="F3357" s="104"/>
      <c r="G3357" s="104"/>
      <c r="H3357" s="6"/>
      <c r="I3357" s="6"/>
      <c r="J3357" s="66"/>
    </row>
    <row r="3358" spans="1:10" x14ac:dyDescent="0.25">
      <c r="A3358" s="5"/>
      <c r="B3358" s="6"/>
      <c r="C3358" s="104"/>
      <c r="D3358" s="104"/>
      <c r="E3358" s="104"/>
      <c r="F3358" s="104"/>
      <c r="G3358" s="104"/>
      <c r="H3358" s="6"/>
      <c r="I3358" s="6"/>
      <c r="J3358" s="66"/>
    </row>
    <row r="3359" spans="1:10" x14ac:dyDescent="0.25">
      <c r="A3359" s="5"/>
      <c r="B3359" s="6"/>
      <c r="C3359" s="104"/>
      <c r="D3359" s="104"/>
      <c r="E3359" s="104"/>
      <c r="F3359" s="104"/>
      <c r="G3359" s="104"/>
      <c r="H3359" s="6"/>
      <c r="I3359" s="6"/>
      <c r="J3359" s="66"/>
    </row>
    <row r="3360" spans="1:10" x14ac:dyDescent="0.25">
      <c r="A3360" s="5"/>
      <c r="B3360" s="6"/>
      <c r="C3360" s="104"/>
      <c r="D3360" s="104"/>
      <c r="E3360" s="104"/>
      <c r="F3360" s="104"/>
      <c r="G3360" s="104"/>
      <c r="H3360" s="6"/>
      <c r="I3360" s="6"/>
      <c r="J3360" s="66"/>
    </row>
    <row r="3361" spans="1:10" x14ac:dyDescent="0.25">
      <c r="A3361" s="5"/>
      <c r="B3361" s="6"/>
      <c r="C3361" s="104"/>
      <c r="D3361" s="104"/>
      <c r="E3361" s="104"/>
      <c r="F3361" s="104"/>
      <c r="G3361" s="104"/>
      <c r="H3361" s="6"/>
      <c r="I3361" s="6"/>
      <c r="J3361" s="66"/>
    </row>
    <row r="3362" spans="1:10" x14ac:dyDescent="0.25">
      <c r="A3362" s="5"/>
      <c r="B3362" s="6"/>
      <c r="C3362" s="104"/>
      <c r="D3362" s="104"/>
      <c r="E3362" s="104"/>
      <c r="F3362" s="104"/>
      <c r="G3362" s="104"/>
      <c r="H3362" s="6"/>
      <c r="I3362" s="6"/>
      <c r="J3362" s="66"/>
    </row>
    <row r="3363" spans="1:10" x14ac:dyDescent="0.25">
      <c r="A3363" s="5"/>
      <c r="B3363" s="6"/>
      <c r="C3363" s="104"/>
      <c r="D3363" s="104"/>
      <c r="E3363" s="104"/>
      <c r="F3363" s="104"/>
      <c r="G3363" s="104"/>
      <c r="H3363" s="6"/>
      <c r="I3363" s="6"/>
      <c r="J3363" s="66"/>
    </row>
    <row r="3364" spans="1:10" x14ac:dyDescent="0.25">
      <c r="A3364" s="5"/>
      <c r="B3364" s="6"/>
      <c r="C3364" s="104"/>
      <c r="D3364" s="104"/>
      <c r="E3364" s="104"/>
      <c r="F3364" s="104"/>
      <c r="G3364" s="104"/>
      <c r="H3364" s="6"/>
      <c r="I3364" s="6"/>
      <c r="J3364" s="66"/>
    </row>
    <row r="3365" spans="1:10" x14ac:dyDescent="0.25">
      <c r="A3365" s="5"/>
      <c r="B3365" s="6"/>
      <c r="C3365" s="104"/>
      <c r="D3365" s="104"/>
      <c r="E3365" s="104"/>
      <c r="F3365" s="104"/>
      <c r="G3365" s="104"/>
      <c r="H3365" s="6"/>
      <c r="I3365" s="6"/>
      <c r="J3365" s="66"/>
    </row>
    <row r="3366" spans="1:10" x14ac:dyDescent="0.25">
      <c r="A3366" s="5"/>
      <c r="B3366" s="6"/>
      <c r="C3366" s="104"/>
      <c r="D3366" s="104"/>
      <c r="E3366" s="104"/>
      <c r="F3366" s="104"/>
      <c r="G3366" s="104"/>
      <c r="H3366" s="6"/>
      <c r="I3366" s="6"/>
      <c r="J3366" s="66"/>
    </row>
    <row r="3367" spans="1:10" x14ac:dyDescent="0.25">
      <c r="A3367" s="5"/>
      <c r="B3367" s="6"/>
      <c r="C3367" s="104"/>
      <c r="D3367" s="104"/>
      <c r="E3367" s="104"/>
      <c r="F3367" s="104"/>
      <c r="G3367" s="104"/>
      <c r="H3367" s="6"/>
      <c r="I3367" s="6"/>
      <c r="J3367" s="66"/>
    </row>
    <row r="3368" spans="1:10" x14ac:dyDescent="0.25">
      <c r="A3368" s="5"/>
      <c r="B3368" s="6"/>
      <c r="C3368" s="104"/>
      <c r="D3368" s="104"/>
      <c r="E3368" s="104"/>
      <c r="F3368" s="104"/>
      <c r="G3368" s="104"/>
      <c r="H3368" s="6"/>
      <c r="I3368" s="6"/>
      <c r="J3368" s="66"/>
    </row>
    <row r="3369" spans="1:10" x14ac:dyDescent="0.25">
      <c r="A3369" s="5"/>
      <c r="B3369" s="6"/>
      <c r="C3369" s="104"/>
      <c r="D3369" s="104"/>
      <c r="E3369" s="104"/>
      <c r="F3369" s="104"/>
      <c r="G3369" s="104"/>
      <c r="H3369" s="6"/>
      <c r="I3369" s="6"/>
      <c r="J3369" s="66"/>
    </row>
    <row r="3370" spans="1:10" x14ac:dyDescent="0.25">
      <c r="A3370" s="5"/>
      <c r="B3370" s="6"/>
      <c r="C3370" s="104"/>
      <c r="D3370" s="104"/>
      <c r="E3370" s="104"/>
      <c r="F3370" s="104"/>
      <c r="G3370" s="104"/>
      <c r="H3370" s="6"/>
      <c r="I3370" s="6"/>
      <c r="J3370" s="66"/>
    </row>
    <row r="3371" spans="1:10" x14ac:dyDescent="0.25">
      <c r="A3371" s="5"/>
      <c r="B3371" s="6"/>
      <c r="C3371" s="104"/>
      <c r="D3371" s="104"/>
      <c r="E3371" s="104"/>
      <c r="F3371" s="104"/>
      <c r="G3371" s="104"/>
      <c r="H3371" s="6"/>
      <c r="I3371" s="6"/>
      <c r="J3371" s="66"/>
    </row>
    <row r="3372" spans="1:10" x14ac:dyDescent="0.25">
      <c r="A3372" s="5"/>
      <c r="B3372" s="6"/>
      <c r="C3372" s="104"/>
      <c r="D3372" s="104"/>
      <c r="E3372" s="104"/>
      <c r="F3372" s="104"/>
      <c r="G3372" s="104"/>
      <c r="H3372" s="6"/>
      <c r="I3372" s="6"/>
      <c r="J3372" s="66"/>
    </row>
    <row r="3373" spans="1:10" x14ac:dyDescent="0.25">
      <c r="A3373" s="5"/>
      <c r="B3373" s="6"/>
      <c r="C3373" s="104"/>
      <c r="D3373" s="104"/>
      <c r="E3373" s="104"/>
      <c r="F3373" s="104"/>
      <c r="G3373" s="104"/>
      <c r="H3373" s="6"/>
      <c r="I3373" s="6"/>
      <c r="J3373" s="66"/>
    </row>
    <row r="3374" spans="1:10" x14ac:dyDescent="0.25">
      <c r="A3374" s="5"/>
      <c r="B3374" s="6"/>
      <c r="C3374" s="104"/>
      <c r="D3374" s="104"/>
      <c r="E3374" s="104"/>
      <c r="F3374" s="104"/>
      <c r="G3374" s="104"/>
      <c r="H3374" s="6"/>
      <c r="I3374" s="6"/>
      <c r="J3374" s="66"/>
    </row>
    <row r="3375" spans="1:10" x14ac:dyDescent="0.25">
      <c r="A3375" s="5"/>
      <c r="B3375" s="6"/>
      <c r="C3375" s="104"/>
      <c r="D3375" s="104"/>
      <c r="E3375" s="104"/>
      <c r="F3375" s="104"/>
      <c r="G3375" s="104"/>
      <c r="H3375" s="6"/>
      <c r="I3375" s="6"/>
      <c r="J3375" s="66"/>
    </row>
    <row r="3376" spans="1:10" x14ac:dyDescent="0.25">
      <c r="A3376" s="5"/>
      <c r="B3376" s="6"/>
      <c r="C3376" s="104"/>
      <c r="D3376" s="104"/>
      <c r="E3376" s="104"/>
      <c r="F3376" s="104"/>
      <c r="G3376" s="104"/>
      <c r="H3376" s="6"/>
      <c r="I3376" s="6"/>
      <c r="J3376" s="66"/>
    </row>
    <row r="3377" spans="1:10" x14ac:dyDescent="0.25">
      <c r="A3377" s="5"/>
      <c r="B3377" s="6"/>
      <c r="C3377" s="104"/>
      <c r="D3377" s="104"/>
      <c r="E3377" s="104"/>
      <c r="F3377" s="104"/>
      <c r="G3377" s="104"/>
      <c r="H3377" s="6"/>
      <c r="I3377" s="6"/>
      <c r="J3377" s="66"/>
    </row>
    <row r="3378" spans="1:10" x14ac:dyDescent="0.25">
      <c r="A3378" s="5"/>
      <c r="B3378" s="6"/>
      <c r="C3378" s="104"/>
      <c r="D3378" s="104"/>
      <c r="E3378" s="104"/>
      <c r="F3378" s="104"/>
      <c r="G3378" s="104"/>
      <c r="H3378" s="6"/>
      <c r="I3378" s="6"/>
      <c r="J3378" s="66"/>
    </row>
    <row r="3379" spans="1:10" x14ac:dyDescent="0.25">
      <c r="A3379" s="5"/>
      <c r="B3379" s="6"/>
      <c r="C3379" s="104"/>
      <c r="D3379" s="104"/>
      <c r="E3379" s="104"/>
      <c r="F3379" s="104"/>
      <c r="G3379" s="104"/>
      <c r="H3379" s="6"/>
      <c r="I3379" s="6"/>
      <c r="J3379" s="66"/>
    </row>
    <row r="3380" spans="1:10" x14ac:dyDescent="0.25">
      <c r="A3380" s="5"/>
      <c r="B3380" s="6"/>
      <c r="C3380" s="104"/>
      <c r="D3380" s="104"/>
      <c r="E3380" s="104"/>
      <c r="F3380" s="104"/>
      <c r="G3380" s="104"/>
      <c r="H3380" s="6"/>
      <c r="I3380" s="6"/>
      <c r="J3380" s="66"/>
    </row>
    <row r="3381" spans="1:10" x14ac:dyDescent="0.25">
      <c r="A3381" s="5"/>
      <c r="B3381" s="6"/>
      <c r="C3381" s="104"/>
      <c r="D3381" s="104"/>
      <c r="E3381" s="104"/>
      <c r="F3381" s="104"/>
      <c r="G3381" s="104"/>
      <c r="H3381" s="6"/>
      <c r="I3381" s="6"/>
      <c r="J3381" s="66"/>
    </row>
    <row r="3382" spans="1:10" x14ac:dyDescent="0.25">
      <c r="A3382" s="5"/>
      <c r="B3382" s="6"/>
      <c r="C3382" s="104"/>
      <c r="D3382" s="104"/>
      <c r="E3382" s="104"/>
      <c r="F3382" s="104"/>
      <c r="G3382" s="104"/>
      <c r="H3382" s="6"/>
      <c r="I3382" s="6"/>
      <c r="J3382" s="66"/>
    </row>
    <row r="3383" spans="1:10" x14ac:dyDescent="0.25">
      <c r="A3383" s="5"/>
      <c r="B3383" s="6"/>
      <c r="C3383" s="104"/>
      <c r="D3383" s="104"/>
      <c r="E3383" s="104"/>
      <c r="F3383" s="104"/>
      <c r="G3383" s="104"/>
      <c r="H3383" s="6"/>
      <c r="I3383" s="6"/>
      <c r="J3383" s="66"/>
    </row>
    <row r="3384" spans="1:10" x14ac:dyDescent="0.25">
      <c r="A3384" s="5"/>
      <c r="B3384" s="6"/>
      <c r="C3384" s="104"/>
      <c r="D3384" s="104"/>
      <c r="E3384" s="104"/>
      <c r="F3384" s="104"/>
      <c r="G3384" s="104"/>
      <c r="H3384" s="6"/>
      <c r="I3384" s="6"/>
      <c r="J3384" s="66"/>
    </row>
    <row r="3385" spans="1:10" x14ac:dyDescent="0.25">
      <c r="A3385" s="5"/>
      <c r="B3385" s="6"/>
      <c r="C3385" s="104"/>
      <c r="D3385" s="104"/>
      <c r="E3385" s="104"/>
      <c r="F3385" s="104"/>
      <c r="G3385" s="104"/>
      <c r="H3385" s="6"/>
      <c r="I3385" s="6"/>
      <c r="J3385" s="66"/>
    </row>
    <row r="3386" spans="1:10" x14ac:dyDescent="0.25">
      <c r="A3386" s="5"/>
      <c r="B3386" s="6"/>
      <c r="C3386" s="104"/>
      <c r="D3386" s="104"/>
      <c r="E3386" s="104"/>
      <c r="F3386" s="104"/>
      <c r="G3386" s="104"/>
      <c r="H3386" s="6"/>
      <c r="I3386" s="6"/>
      <c r="J3386" s="66"/>
    </row>
    <row r="3387" spans="1:10" x14ac:dyDescent="0.25">
      <c r="A3387" s="5"/>
      <c r="B3387" s="6"/>
      <c r="C3387" s="104"/>
      <c r="D3387" s="104"/>
      <c r="E3387" s="104"/>
      <c r="F3387" s="104"/>
      <c r="G3387" s="104"/>
      <c r="H3387" s="6"/>
      <c r="I3387" s="6"/>
      <c r="J3387" s="66"/>
    </row>
    <row r="3388" spans="1:10" x14ac:dyDescent="0.25">
      <c r="A3388" s="5"/>
      <c r="B3388" s="6"/>
      <c r="C3388" s="104"/>
      <c r="D3388" s="104"/>
      <c r="E3388" s="104"/>
      <c r="F3388" s="104"/>
      <c r="G3388" s="104"/>
      <c r="H3388" s="6"/>
      <c r="I3388" s="6"/>
      <c r="J3388" s="66"/>
    </row>
    <row r="3389" spans="1:10" x14ac:dyDescent="0.25">
      <c r="A3389" s="5"/>
      <c r="B3389" s="6"/>
      <c r="C3389" s="104"/>
      <c r="D3389" s="104"/>
      <c r="E3389" s="104"/>
      <c r="F3389" s="104"/>
      <c r="G3389" s="104"/>
      <c r="H3389" s="6"/>
      <c r="I3389" s="6"/>
      <c r="J3389" s="66"/>
    </row>
    <row r="3390" spans="1:10" x14ac:dyDescent="0.25">
      <c r="A3390" s="5"/>
      <c r="B3390" s="6"/>
      <c r="C3390" s="104"/>
      <c r="D3390" s="104"/>
      <c r="E3390" s="104"/>
      <c r="F3390" s="104"/>
      <c r="G3390" s="104"/>
      <c r="H3390" s="6"/>
      <c r="I3390" s="6"/>
      <c r="J3390" s="66"/>
    </row>
    <row r="3391" spans="1:10" x14ac:dyDescent="0.25">
      <c r="A3391" s="5"/>
      <c r="B3391" s="6"/>
      <c r="C3391" s="104"/>
      <c r="D3391" s="104"/>
      <c r="E3391" s="104"/>
      <c r="F3391" s="104"/>
      <c r="G3391" s="104"/>
      <c r="H3391" s="6"/>
      <c r="I3391" s="6"/>
      <c r="J3391" s="66"/>
    </row>
    <row r="3392" spans="1:10" x14ac:dyDescent="0.25">
      <c r="A3392" s="5"/>
      <c r="B3392" s="6"/>
      <c r="C3392" s="104"/>
      <c r="D3392" s="104"/>
      <c r="E3392" s="104"/>
      <c r="F3392" s="104"/>
      <c r="G3392" s="104"/>
      <c r="H3392" s="6"/>
      <c r="I3392" s="6"/>
      <c r="J3392" s="66"/>
    </row>
    <row r="3393" spans="1:10" x14ac:dyDescent="0.25">
      <c r="A3393" s="5"/>
      <c r="B3393" s="6"/>
      <c r="C3393" s="104"/>
      <c r="D3393" s="104"/>
      <c r="E3393" s="104"/>
      <c r="F3393" s="104"/>
      <c r="G3393" s="104"/>
      <c r="H3393" s="6"/>
      <c r="I3393" s="6"/>
      <c r="J3393" s="66"/>
    </row>
    <row r="3394" spans="1:10" x14ac:dyDescent="0.25">
      <c r="A3394" s="5"/>
      <c r="B3394" s="6"/>
      <c r="C3394" s="104"/>
      <c r="D3394" s="104"/>
      <c r="E3394" s="104"/>
      <c r="F3394" s="104"/>
      <c r="G3394" s="104"/>
      <c r="H3394" s="6"/>
      <c r="I3394" s="6"/>
      <c r="J3394" s="66"/>
    </row>
    <row r="3395" spans="1:10" x14ac:dyDescent="0.25">
      <c r="A3395" s="5"/>
      <c r="B3395" s="6"/>
      <c r="C3395" s="104"/>
      <c r="D3395" s="104"/>
      <c r="E3395" s="104"/>
      <c r="F3395" s="104"/>
      <c r="G3395" s="104"/>
      <c r="H3395" s="6"/>
      <c r="I3395" s="6"/>
      <c r="J3395" s="66"/>
    </row>
    <row r="3396" spans="1:10" x14ac:dyDescent="0.25">
      <c r="A3396" s="5"/>
      <c r="B3396" s="6"/>
      <c r="C3396" s="104"/>
      <c r="D3396" s="104"/>
      <c r="E3396" s="104"/>
      <c r="F3396" s="104"/>
      <c r="G3396" s="104"/>
      <c r="H3396" s="6"/>
      <c r="I3396" s="6"/>
      <c r="J3396" s="66"/>
    </row>
    <row r="3397" spans="1:10" x14ac:dyDescent="0.25">
      <c r="A3397" s="5"/>
      <c r="B3397" s="6"/>
      <c r="C3397" s="104"/>
      <c r="D3397" s="104"/>
      <c r="E3397" s="104"/>
      <c r="F3397" s="104"/>
      <c r="G3397" s="104"/>
      <c r="H3397" s="6"/>
      <c r="I3397" s="6"/>
      <c r="J3397" s="66"/>
    </row>
    <row r="3398" spans="1:10" x14ac:dyDescent="0.25">
      <c r="A3398" s="5"/>
      <c r="B3398" s="6"/>
      <c r="C3398" s="104"/>
      <c r="D3398" s="104"/>
      <c r="E3398" s="104"/>
      <c r="F3398" s="104"/>
      <c r="G3398" s="104"/>
      <c r="H3398" s="6"/>
      <c r="I3398" s="6"/>
      <c r="J3398" s="66"/>
    </row>
    <row r="3399" spans="1:10" x14ac:dyDescent="0.25">
      <c r="A3399" s="5"/>
      <c r="B3399" s="6"/>
      <c r="C3399" s="104"/>
      <c r="D3399" s="104"/>
      <c r="E3399" s="104"/>
      <c r="F3399" s="104"/>
      <c r="G3399" s="104"/>
      <c r="H3399" s="6"/>
      <c r="I3399" s="6"/>
      <c r="J3399" s="66"/>
    </row>
    <row r="3400" spans="1:10" x14ac:dyDescent="0.25">
      <c r="A3400" s="5"/>
      <c r="B3400" s="6"/>
      <c r="C3400" s="104"/>
      <c r="D3400" s="104"/>
      <c r="E3400" s="104"/>
      <c r="F3400" s="104"/>
      <c r="G3400" s="104"/>
      <c r="H3400" s="6"/>
      <c r="I3400" s="6"/>
      <c r="J3400" s="66"/>
    </row>
    <row r="3401" spans="1:10" x14ac:dyDescent="0.25">
      <c r="A3401" s="5"/>
      <c r="B3401" s="6"/>
      <c r="C3401" s="104"/>
      <c r="D3401" s="104"/>
      <c r="E3401" s="104"/>
      <c r="F3401" s="104"/>
      <c r="G3401" s="104"/>
      <c r="H3401" s="6"/>
      <c r="I3401" s="6"/>
      <c r="J3401" s="66"/>
    </row>
    <row r="3402" spans="1:10" x14ac:dyDescent="0.25">
      <c r="A3402" s="5"/>
      <c r="B3402" s="6"/>
      <c r="C3402" s="104"/>
      <c r="D3402" s="104"/>
      <c r="E3402" s="104"/>
      <c r="F3402" s="104"/>
      <c r="G3402" s="104"/>
      <c r="H3402" s="6"/>
      <c r="I3402" s="6"/>
      <c r="J3402" s="66"/>
    </row>
    <row r="3403" spans="1:10" x14ac:dyDescent="0.25">
      <c r="A3403" s="5"/>
      <c r="B3403" s="6"/>
      <c r="C3403" s="104"/>
      <c r="D3403" s="104"/>
      <c r="E3403" s="104"/>
      <c r="F3403" s="104"/>
      <c r="G3403" s="104"/>
      <c r="H3403" s="6"/>
      <c r="I3403" s="6"/>
      <c r="J3403" s="66"/>
    </row>
    <row r="3404" spans="1:10" x14ac:dyDescent="0.25">
      <c r="A3404" s="5"/>
      <c r="B3404" s="6"/>
      <c r="C3404" s="104"/>
      <c r="D3404" s="104"/>
      <c r="E3404" s="104"/>
      <c r="F3404" s="104"/>
      <c r="G3404" s="104"/>
      <c r="H3404" s="6"/>
      <c r="I3404" s="6"/>
      <c r="J3404" s="66"/>
    </row>
    <row r="3405" spans="1:10" x14ac:dyDescent="0.25">
      <c r="A3405" s="5"/>
      <c r="B3405" s="6"/>
      <c r="C3405" s="104"/>
      <c r="D3405" s="104"/>
      <c r="E3405" s="104"/>
      <c r="F3405" s="104"/>
      <c r="G3405" s="104"/>
      <c r="H3405" s="6"/>
      <c r="I3405" s="6"/>
      <c r="J3405" s="66"/>
    </row>
    <row r="3406" spans="1:10" x14ac:dyDescent="0.25">
      <c r="A3406" s="5"/>
      <c r="B3406" s="6"/>
      <c r="C3406" s="104"/>
      <c r="D3406" s="104"/>
      <c r="E3406" s="104"/>
      <c r="F3406" s="104"/>
      <c r="G3406" s="104"/>
      <c r="H3406" s="6"/>
      <c r="I3406" s="6"/>
      <c r="J3406" s="66"/>
    </row>
    <row r="3407" spans="1:10" x14ac:dyDescent="0.25">
      <c r="A3407" s="5"/>
      <c r="B3407" s="6"/>
      <c r="C3407" s="104"/>
      <c r="D3407" s="104"/>
      <c r="E3407" s="104"/>
      <c r="F3407" s="104"/>
      <c r="G3407" s="104"/>
      <c r="H3407" s="6"/>
      <c r="I3407" s="6"/>
      <c r="J3407" s="66"/>
    </row>
    <row r="3408" spans="1:10" x14ac:dyDescent="0.25">
      <c r="A3408" s="5"/>
      <c r="B3408" s="6"/>
      <c r="C3408" s="104"/>
      <c r="D3408" s="104"/>
      <c r="E3408" s="104"/>
      <c r="F3408" s="104"/>
      <c r="G3408" s="104"/>
      <c r="H3408" s="6"/>
      <c r="I3408" s="6"/>
      <c r="J3408" s="66"/>
    </row>
    <row r="3409" spans="1:10" x14ac:dyDescent="0.25">
      <c r="A3409" s="5"/>
      <c r="B3409" s="6"/>
      <c r="C3409" s="104"/>
      <c r="D3409" s="104"/>
      <c r="E3409" s="104"/>
      <c r="F3409" s="104"/>
      <c r="G3409" s="104"/>
      <c r="H3409" s="6"/>
      <c r="I3409" s="6"/>
      <c r="J3409" s="66"/>
    </row>
    <row r="3410" spans="1:10" x14ac:dyDescent="0.25">
      <c r="A3410" s="5"/>
      <c r="B3410" s="6"/>
      <c r="C3410" s="104"/>
      <c r="D3410" s="104"/>
      <c r="E3410" s="104"/>
      <c r="F3410" s="104"/>
      <c r="G3410" s="104"/>
      <c r="H3410" s="6"/>
      <c r="I3410" s="6"/>
      <c r="J3410" s="66"/>
    </row>
    <row r="3411" spans="1:10" x14ac:dyDescent="0.25">
      <c r="A3411" s="5"/>
      <c r="B3411" s="6"/>
      <c r="C3411" s="104"/>
      <c r="D3411" s="104"/>
      <c r="E3411" s="104"/>
      <c r="F3411" s="104"/>
      <c r="G3411" s="104"/>
      <c r="H3411" s="6"/>
      <c r="I3411" s="6"/>
      <c r="J3411" s="66"/>
    </row>
    <row r="3412" spans="1:10" x14ac:dyDescent="0.25">
      <c r="A3412" s="5"/>
      <c r="B3412" s="6"/>
      <c r="C3412" s="104"/>
      <c r="D3412" s="104"/>
      <c r="E3412" s="104"/>
      <c r="F3412" s="104"/>
      <c r="G3412" s="104"/>
      <c r="H3412" s="6"/>
      <c r="I3412" s="6"/>
      <c r="J3412" s="66"/>
    </row>
    <row r="3413" spans="1:10" x14ac:dyDescent="0.25">
      <c r="A3413" s="5"/>
      <c r="B3413" s="6"/>
      <c r="C3413" s="104"/>
      <c r="D3413" s="104"/>
      <c r="E3413" s="104"/>
      <c r="F3413" s="104"/>
      <c r="G3413" s="104"/>
      <c r="H3413" s="6"/>
      <c r="I3413" s="6"/>
      <c r="J3413" s="66"/>
    </row>
    <row r="3414" spans="1:10" x14ac:dyDescent="0.25">
      <c r="A3414" s="5"/>
      <c r="B3414" s="6"/>
      <c r="C3414" s="104"/>
      <c r="D3414" s="104"/>
      <c r="E3414" s="104"/>
      <c r="F3414" s="104"/>
      <c r="G3414" s="104"/>
      <c r="H3414" s="6"/>
      <c r="I3414" s="6"/>
      <c r="J3414" s="66"/>
    </row>
    <row r="3415" spans="1:10" x14ac:dyDescent="0.25">
      <c r="A3415" s="5"/>
      <c r="B3415" s="6"/>
      <c r="C3415" s="104"/>
      <c r="D3415" s="104"/>
      <c r="E3415" s="104"/>
      <c r="F3415" s="104"/>
      <c r="G3415" s="104"/>
      <c r="H3415" s="6"/>
      <c r="I3415" s="6"/>
      <c r="J3415" s="66"/>
    </row>
    <row r="3416" spans="1:10" x14ac:dyDescent="0.25">
      <c r="A3416" s="5"/>
      <c r="B3416" s="6"/>
      <c r="C3416" s="104"/>
      <c r="D3416" s="104"/>
      <c r="E3416" s="104"/>
      <c r="F3416" s="104"/>
      <c r="G3416" s="104"/>
      <c r="H3416" s="6"/>
      <c r="I3416" s="6"/>
      <c r="J3416" s="66"/>
    </row>
    <row r="3417" spans="1:10" x14ac:dyDescent="0.25">
      <c r="A3417" s="5"/>
      <c r="B3417" s="6"/>
      <c r="C3417" s="104"/>
      <c r="D3417" s="104"/>
      <c r="E3417" s="104"/>
      <c r="F3417" s="104"/>
      <c r="G3417" s="104"/>
      <c r="H3417" s="6"/>
      <c r="I3417" s="6"/>
      <c r="J3417" s="66"/>
    </row>
    <row r="3418" spans="1:10" x14ac:dyDescent="0.25">
      <c r="A3418" s="5"/>
      <c r="B3418" s="6"/>
      <c r="C3418" s="104"/>
      <c r="D3418" s="104"/>
      <c r="E3418" s="104"/>
      <c r="F3418" s="104"/>
      <c r="G3418" s="104"/>
      <c r="H3418" s="6"/>
      <c r="I3418" s="6"/>
      <c r="J3418" s="66"/>
    </row>
    <row r="3419" spans="1:10" x14ac:dyDescent="0.25">
      <c r="A3419" s="5"/>
      <c r="B3419" s="6"/>
      <c r="C3419" s="104"/>
      <c r="D3419" s="104"/>
      <c r="E3419" s="104"/>
      <c r="F3419" s="104"/>
      <c r="G3419" s="104"/>
      <c r="H3419" s="6"/>
      <c r="I3419" s="6"/>
      <c r="J3419" s="66"/>
    </row>
    <row r="3420" spans="1:10" x14ac:dyDescent="0.25">
      <c r="A3420" s="5"/>
      <c r="B3420" s="6"/>
      <c r="C3420" s="104"/>
      <c r="D3420" s="104"/>
      <c r="E3420" s="104"/>
      <c r="F3420" s="104"/>
      <c r="G3420" s="104"/>
      <c r="H3420" s="6"/>
      <c r="I3420" s="6"/>
      <c r="J3420" s="66"/>
    </row>
    <row r="3421" spans="1:10" x14ac:dyDescent="0.25">
      <c r="A3421" s="5"/>
      <c r="B3421" s="6"/>
      <c r="C3421" s="104"/>
      <c r="D3421" s="104"/>
      <c r="E3421" s="104"/>
      <c r="F3421" s="104"/>
      <c r="G3421" s="104"/>
      <c r="H3421" s="6"/>
      <c r="I3421" s="6"/>
      <c r="J3421" s="66"/>
    </row>
    <row r="3422" spans="1:10" x14ac:dyDescent="0.25">
      <c r="A3422" s="5"/>
      <c r="B3422" s="6"/>
      <c r="C3422" s="104"/>
      <c r="D3422" s="104"/>
      <c r="E3422" s="104"/>
      <c r="F3422" s="104"/>
      <c r="G3422" s="104"/>
      <c r="H3422" s="6"/>
      <c r="I3422" s="6"/>
      <c r="J3422" s="66"/>
    </row>
    <row r="3423" spans="1:10" x14ac:dyDescent="0.25">
      <c r="A3423" s="5"/>
      <c r="B3423" s="6"/>
      <c r="C3423" s="104"/>
      <c r="D3423" s="104"/>
      <c r="E3423" s="104"/>
      <c r="F3423" s="104"/>
      <c r="G3423" s="104"/>
      <c r="H3423" s="6"/>
      <c r="I3423" s="6"/>
      <c r="J3423" s="66"/>
    </row>
    <row r="3424" spans="1:10" x14ac:dyDescent="0.25">
      <c r="A3424" s="5"/>
      <c r="B3424" s="6"/>
      <c r="C3424" s="104"/>
      <c r="D3424" s="104"/>
      <c r="E3424" s="104"/>
      <c r="F3424" s="104"/>
      <c r="G3424" s="104"/>
      <c r="H3424" s="6"/>
      <c r="I3424" s="6"/>
      <c r="J3424" s="66"/>
    </row>
    <row r="3425" spans="1:10" x14ac:dyDescent="0.25">
      <c r="A3425" s="5"/>
      <c r="B3425" s="6"/>
      <c r="C3425" s="104"/>
      <c r="D3425" s="104"/>
      <c r="E3425" s="104"/>
      <c r="F3425" s="104"/>
      <c r="G3425" s="104"/>
      <c r="H3425" s="6"/>
      <c r="I3425" s="6"/>
      <c r="J3425" s="66"/>
    </row>
    <row r="3426" spans="1:10" x14ac:dyDescent="0.25">
      <c r="A3426" s="5"/>
      <c r="B3426" s="6"/>
      <c r="C3426" s="104"/>
      <c r="D3426" s="104"/>
      <c r="E3426" s="104"/>
      <c r="F3426" s="104"/>
      <c r="G3426" s="104"/>
      <c r="H3426" s="6"/>
      <c r="I3426" s="6"/>
      <c r="J3426" s="66"/>
    </row>
    <row r="3427" spans="1:10" x14ac:dyDescent="0.25">
      <c r="A3427" s="5"/>
      <c r="B3427" s="6"/>
      <c r="C3427" s="104"/>
      <c r="D3427" s="104"/>
      <c r="E3427" s="104"/>
      <c r="F3427" s="104"/>
      <c r="G3427" s="104"/>
      <c r="H3427" s="6"/>
      <c r="I3427" s="6"/>
      <c r="J3427" s="66"/>
    </row>
    <row r="3428" spans="1:10" x14ac:dyDescent="0.25">
      <c r="A3428" s="5"/>
      <c r="B3428" s="6"/>
      <c r="C3428" s="104"/>
      <c r="D3428" s="104"/>
      <c r="E3428" s="104"/>
      <c r="F3428" s="104"/>
      <c r="G3428" s="104"/>
      <c r="H3428" s="6"/>
      <c r="I3428" s="6"/>
      <c r="J3428" s="66"/>
    </row>
    <row r="3429" spans="1:10" x14ac:dyDescent="0.25">
      <c r="A3429" s="5"/>
      <c r="B3429" s="6"/>
      <c r="C3429" s="104"/>
      <c r="D3429" s="104"/>
      <c r="E3429" s="104"/>
      <c r="F3429" s="104"/>
      <c r="G3429" s="104"/>
      <c r="H3429" s="6"/>
      <c r="I3429" s="6"/>
      <c r="J3429" s="66"/>
    </row>
    <row r="3430" spans="1:10" x14ac:dyDescent="0.25">
      <c r="A3430" s="5"/>
      <c r="B3430" s="6"/>
      <c r="C3430" s="104"/>
      <c r="D3430" s="104"/>
      <c r="E3430" s="104"/>
      <c r="F3430" s="104"/>
      <c r="G3430" s="104"/>
      <c r="H3430" s="6"/>
      <c r="I3430" s="6"/>
      <c r="J3430" s="66"/>
    </row>
    <row r="3431" spans="1:10" x14ac:dyDescent="0.25">
      <c r="A3431" s="5"/>
      <c r="B3431" s="6"/>
      <c r="C3431" s="104"/>
      <c r="D3431" s="104"/>
      <c r="E3431" s="104"/>
      <c r="F3431" s="104"/>
      <c r="G3431" s="104"/>
      <c r="H3431" s="6"/>
      <c r="I3431" s="6"/>
      <c r="J3431" s="66"/>
    </row>
    <row r="3432" spans="1:10" x14ac:dyDescent="0.25">
      <c r="A3432" s="5"/>
      <c r="B3432" s="6"/>
      <c r="C3432" s="104"/>
      <c r="D3432" s="104"/>
      <c r="E3432" s="104"/>
      <c r="F3432" s="104"/>
      <c r="G3432" s="104"/>
      <c r="H3432" s="6"/>
      <c r="I3432" s="6"/>
      <c r="J3432" s="66"/>
    </row>
    <row r="3433" spans="1:10" x14ac:dyDescent="0.25">
      <c r="A3433" s="5"/>
      <c r="B3433" s="6"/>
      <c r="C3433" s="104"/>
      <c r="D3433" s="104"/>
      <c r="E3433" s="104"/>
      <c r="F3433" s="104"/>
      <c r="G3433" s="104"/>
      <c r="H3433" s="6"/>
      <c r="I3433" s="6"/>
      <c r="J3433" s="66"/>
    </row>
    <row r="3434" spans="1:10" x14ac:dyDescent="0.25">
      <c r="A3434" s="5"/>
      <c r="B3434" s="6"/>
      <c r="C3434" s="104"/>
      <c r="D3434" s="104"/>
      <c r="E3434" s="104"/>
      <c r="F3434" s="104"/>
      <c r="G3434" s="104"/>
      <c r="H3434" s="6"/>
      <c r="I3434" s="6"/>
      <c r="J3434" s="66"/>
    </row>
    <row r="3435" spans="1:10" x14ac:dyDescent="0.25">
      <c r="A3435" s="5"/>
      <c r="B3435" s="6"/>
      <c r="C3435" s="104"/>
      <c r="D3435" s="104"/>
      <c r="E3435" s="104"/>
      <c r="F3435" s="104"/>
      <c r="G3435" s="104"/>
      <c r="H3435" s="6"/>
      <c r="I3435" s="6"/>
      <c r="J3435" s="66"/>
    </row>
    <row r="3436" spans="1:10" x14ac:dyDescent="0.25">
      <c r="A3436" s="5"/>
      <c r="B3436" s="6"/>
      <c r="C3436" s="104"/>
      <c r="D3436" s="104"/>
      <c r="E3436" s="104"/>
      <c r="F3436" s="104"/>
      <c r="G3436" s="104"/>
      <c r="H3436" s="6"/>
      <c r="I3436" s="6"/>
      <c r="J3436" s="66"/>
    </row>
    <row r="3437" spans="1:10" x14ac:dyDescent="0.25">
      <c r="A3437" s="5"/>
      <c r="B3437" s="6"/>
      <c r="C3437" s="104"/>
      <c r="D3437" s="104"/>
      <c r="E3437" s="104"/>
      <c r="F3437" s="104"/>
      <c r="G3437" s="104"/>
      <c r="H3437" s="6"/>
      <c r="I3437" s="6"/>
      <c r="J3437" s="66"/>
    </row>
    <row r="3438" spans="1:10" x14ac:dyDescent="0.25">
      <c r="A3438" s="5"/>
      <c r="B3438" s="6"/>
      <c r="C3438" s="104"/>
      <c r="D3438" s="104"/>
      <c r="E3438" s="104"/>
      <c r="F3438" s="104"/>
      <c r="G3438" s="104"/>
      <c r="H3438" s="6"/>
      <c r="I3438" s="6"/>
      <c r="J3438" s="66"/>
    </row>
    <row r="3439" spans="1:10" x14ac:dyDescent="0.25">
      <c r="A3439" s="5"/>
      <c r="B3439" s="6"/>
      <c r="C3439" s="104"/>
      <c r="D3439" s="104"/>
      <c r="E3439" s="104"/>
      <c r="F3439" s="104"/>
      <c r="G3439" s="104"/>
      <c r="H3439" s="6"/>
      <c r="I3439" s="6"/>
      <c r="J3439" s="66"/>
    </row>
    <row r="3440" spans="1:10" x14ac:dyDescent="0.25">
      <c r="A3440" s="5"/>
      <c r="B3440" s="6"/>
      <c r="C3440" s="104"/>
      <c r="D3440" s="104"/>
      <c r="E3440" s="104"/>
      <c r="F3440" s="104"/>
      <c r="G3440" s="104"/>
      <c r="H3440" s="6"/>
      <c r="I3440" s="6"/>
      <c r="J3440" s="66"/>
    </row>
    <row r="3441" spans="1:10" x14ac:dyDescent="0.25">
      <c r="A3441" s="5"/>
      <c r="B3441" s="6"/>
      <c r="C3441" s="104"/>
      <c r="D3441" s="104"/>
      <c r="E3441" s="104"/>
      <c r="F3441" s="104"/>
      <c r="G3441" s="104"/>
      <c r="H3441" s="6"/>
      <c r="I3441" s="6"/>
      <c r="J3441" s="66"/>
    </row>
    <row r="3442" spans="1:10" x14ac:dyDescent="0.25">
      <c r="A3442" s="5"/>
      <c r="B3442" s="6"/>
      <c r="C3442" s="104"/>
      <c r="D3442" s="104"/>
      <c r="E3442" s="104"/>
      <c r="F3442" s="104"/>
      <c r="G3442" s="104"/>
      <c r="H3442" s="6"/>
      <c r="I3442" s="6"/>
      <c r="J3442" s="66"/>
    </row>
    <row r="3443" spans="1:10" x14ac:dyDescent="0.25">
      <c r="A3443" s="5"/>
      <c r="B3443" s="6"/>
      <c r="C3443" s="104"/>
      <c r="D3443" s="104"/>
      <c r="E3443" s="104"/>
      <c r="F3443" s="104"/>
      <c r="G3443" s="104"/>
      <c r="H3443" s="6"/>
      <c r="I3443" s="6"/>
      <c r="J3443" s="66"/>
    </row>
    <row r="3444" spans="1:10" x14ac:dyDescent="0.25">
      <c r="A3444" s="5"/>
      <c r="B3444" s="6"/>
      <c r="C3444" s="104"/>
      <c r="D3444" s="104"/>
      <c r="E3444" s="104"/>
      <c r="F3444" s="104"/>
      <c r="G3444" s="104"/>
      <c r="H3444" s="6"/>
      <c r="I3444" s="6"/>
      <c r="J3444" s="66"/>
    </row>
    <row r="3445" spans="1:10" x14ac:dyDescent="0.25">
      <c r="A3445" s="5"/>
      <c r="B3445" s="6"/>
      <c r="C3445" s="104"/>
      <c r="D3445" s="104"/>
      <c r="E3445" s="104"/>
      <c r="F3445" s="104"/>
      <c r="G3445" s="104"/>
      <c r="H3445" s="6"/>
      <c r="I3445" s="6"/>
      <c r="J3445" s="66"/>
    </row>
    <row r="3446" spans="1:10" x14ac:dyDescent="0.25">
      <c r="A3446" s="5"/>
      <c r="B3446" s="6"/>
      <c r="C3446" s="104"/>
      <c r="D3446" s="104"/>
      <c r="E3446" s="104"/>
      <c r="F3446" s="104"/>
      <c r="G3446" s="104"/>
      <c r="H3446" s="6"/>
      <c r="I3446" s="6"/>
      <c r="J3446" s="66"/>
    </row>
    <row r="3447" spans="1:10" x14ac:dyDescent="0.25">
      <c r="A3447" s="5"/>
      <c r="B3447" s="6"/>
      <c r="C3447" s="104"/>
      <c r="D3447" s="104"/>
      <c r="E3447" s="104"/>
      <c r="F3447" s="104"/>
      <c r="G3447" s="104"/>
      <c r="H3447" s="6"/>
      <c r="I3447" s="6"/>
      <c r="J3447" s="66"/>
    </row>
    <row r="3448" spans="1:10" x14ac:dyDescent="0.25">
      <c r="A3448" s="5"/>
      <c r="B3448" s="6"/>
      <c r="C3448" s="104"/>
      <c r="D3448" s="104"/>
      <c r="E3448" s="104"/>
      <c r="F3448" s="104"/>
      <c r="G3448" s="104"/>
      <c r="H3448" s="6"/>
      <c r="I3448" s="6"/>
      <c r="J3448" s="66"/>
    </row>
    <row r="3449" spans="1:10" x14ac:dyDescent="0.25">
      <c r="A3449" s="5"/>
      <c r="B3449" s="6"/>
      <c r="C3449" s="104"/>
      <c r="D3449" s="104"/>
      <c r="E3449" s="104"/>
      <c r="F3449" s="104"/>
      <c r="G3449" s="104"/>
      <c r="H3449" s="6"/>
      <c r="I3449" s="6"/>
      <c r="J3449" s="66"/>
    </row>
    <row r="3450" spans="1:10" x14ac:dyDescent="0.25">
      <c r="A3450" s="5"/>
      <c r="B3450" s="6"/>
      <c r="C3450" s="104"/>
      <c r="D3450" s="104"/>
      <c r="E3450" s="104"/>
      <c r="F3450" s="104"/>
      <c r="G3450" s="104"/>
      <c r="H3450" s="6"/>
      <c r="I3450" s="6"/>
      <c r="J3450" s="66"/>
    </row>
    <row r="3451" spans="1:10" x14ac:dyDescent="0.25">
      <c r="A3451" s="5"/>
      <c r="B3451" s="6"/>
      <c r="C3451" s="104"/>
      <c r="D3451" s="104"/>
      <c r="E3451" s="104"/>
      <c r="F3451" s="104"/>
      <c r="G3451" s="104"/>
      <c r="H3451" s="6"/>
      <c r="I3451" s="6"/>
      <c r="J3451" s="66"/>
    </row>
    <row r="3452" spans="1:10" x14ac:dyDescent="0.25">
      <c r="A3452" s="5"/>
      <c r="B3452" s="6"/>
      <c r="C3452" s="104"/>
      <c r="D3452" s="104"/>
      <c r="E3452" s="104"/>
      <c r="F3452" s="104"/>
      <c r="G3452" s="104"/>
      <c r="H3452" s="6"/>
      <c r="I3452" s="6"/>
      <c r="J3452" s="66"/>
    </row>
    <row r="3453" spans="1:10" x14ac:dyDescent="0.25">
      <c r="A3453" s="5"/>
      <c r="B3453" s="6"/>
      <c r="C3453" s="104"/>
      <c r="D3453" s="104"/>
      <c r="E3453" s="104"/>
      <c r="F3453" s="104"/>
      <c r="G3453" s="104"/>
      <c r="H3453" s="6"/>
      <c r="I3453" s="6"/>
      <c r="J3453" s="66"/>
    </row>
    <row r="3454" spans="1:10" x14ac:dyDescent="0.25">
      <c r="A3454" s="5"/>
      <c r="B3454" s="6"/>
      <c r="C3454" s="104"/>
      <c r="D3454" s="104"/>
      <c r="E3454" s="104"/>
      <c r="F3454" s="104"/>
      <c r="G3454" s="104"/>
      <c r="H3454" s="6"/>
      <c r="I3454" s="6"/>
      <c r="J3454" s="66"/>
    </row>
    <row r="3455" spans="1:10" x14ac:dyDescent="0.25">
      <c r="A3455" s="5"/>
      <c r="B3455" s="6"/>
      <c r="C3455" s="104"/>
      <c r="D3455" s="104"/>
      <c r="E3455" s="104"/>
      <c r="F3455" s="104"/>
      <c r="G3455" s="104"/>
      <c r="H3455" s="6"/>
      <c r="I3455" s="6"/>
      <c r="J3455" s="66"/>
    </row>
    <row r="3456" spans="1:10" x14ac:dyDescent="0.25">
      <c r="A3456" s="5"/>
      <c r="B3456" s="6"/>
      <c r="C3456" s="104"/>
      <c r="D3456" s="104"/>
      <c r="E3456" s="104"/>
      <c r="F3456" s="104"/>
      <c r="G3456" s="104"/>
      <c r="H3456" s="6"/>
      <c r="I3456" s="6"/>
      <c r="J3456" s="66"/>
    </row>
    <row r="3457" spans="1:10" x14ac:dyDescent="0.25">
      <c r="A3457" s="5"/>
      <c r="B3457" s="6"/>
      <c r="C3457" s="104"/>
      <c r="D3457" s="104"/>
      <c r="E3457" s="104"/>
      <c r="F3457" s="104"/>
      <c r="G3457" s="104"/>
      <c r="H3457" s="6"/>
      <c r="I3457" s="6"/>
      <c r="J3457" s="66"/>
    </row>
    <row r="3458" spans="1:10" x14ac:dyDescent="0.25">
      <c r="A3458" s="5"/>
      <c r="B3458" s="6"/>
      <c r="C3458" s="104"/>
      <c r="D3458" s="104"/>
      <c r="E3458" s="104"/>
      <c r="F3458" s="104"/>
      <c r="G3458" s="104"/>
      <c r="H3458" s="6"/>
      <c r="I3458" s="6"/>
      <c r="J3458" s="66"/>
    </row>
    <row r="3459" spans="1:10" x14ac:dyDescent="0.25">
      <c r="A3459" s="5"/>
      <c r="B3459" s="6"/>
      <c r="C3459" s="104"/>
      <c r="D3459" s="104"/>
      <c r="E3459" s="104"/>
      <c r="F3459" s="104"/>
      <c r="G3459" s="104"/>
      <c r="H3459" s="6"/>
      <c r="I3459" s="6"/>
      <c r="J3459" s="66"/>
    </row>
    <row r="3460" spans="1:10" x14ac:dyDescent="0.25">
      <c r="A3460" s="5"/>
      <c r="B3460" s="6"/>
      <c r="C3460" s="104"/>
      <c r="D3460" s="104"/>
      <c r="E3460" s="104"/>
      <c r="F3460" s="104"/>
      <c r="G3460" s="104"/>
      <c r="H3460" s="6"/>
      <c r="I3460" s="6"/>
      <c r="J3460" s="66"/>
    </row>
    <row r="3461" spans="1:10" x14ac:dyDescent="0.25">
      <c r="A3461" s="5"/>
      <c r="B3461" s="6"/>
      <c r="C3461" s="104"/>
      <c r="D3461" s="104"/>
      <c r="E3461" s="104"/>
      <c r="F3461" s="104"/>
      <c r="G3461" s="104"/>
      <c r="H3461" s="6"/>
      <c r="I3461" s="6"/>
      <c r="J3461" s="66"/>
    </row>
    <row r="3462" spans="1:10" x14ac:dyDescent="0.25">
      <c r="A3462" s="5"/>
      <c r="B3462" s="6"/>
      <c r="C3462" s="104"/>
      <c r="D3462" s="104"/>
      <c r="E3462" s="104"/>
      <c r="F3462" s="104"/>
      <c r="G3462" s="104"/>
      <c r="H3462" s="6"/>
      <c r="I3462" s="6"/>
      <c r="J3462" s="66"/>
    </row>
    <row r="3463" spans="1:10" x14ac:dyDescent="0.25">
      <c r="A3463" s="5"/>
      <c r="B3463" s="6"/>
      <c r="C3463" s="104"/>
      <c r="D3463" s="104"/>
      <c r="E3463" s="104"/>
      <c r="F3463" s="104"/>
      <c r="G3463" s="104"/>
      <c r="H3463" s="6"/>
      <c r="I3463" s="6"/>
      <c r="J3463" s="66"/>
    </row>
    <row r="3464" spans="1:10" x14ac:dyDescent="0.25">
      <c r="A3464" s="5"/>
      <c r="B3464" s="6"/>
      <c r="C3464" s="104"/>
      <c r="D3464" s="104"/>
      <c r="E3464" s="104"/>
      <c r="F3464" s="104"/>
      <c r="G3464" s="104"/>
      <c r="H3464" s="6"/>
      <c r="I3464" s="6"/>
      <c r="J3464" s="66"/>
    </row>
    <row r="3465" spans="1:10" x14ac:dyDescent="0.25">
      <c r="A3465" s="5"/>
      <c r="B3465" s="6"/>
      <c r="C3465" s="104"/>
      <c r="D3465" s="104"/>
      <c r="E3465" s="104"/>
      <c r="F3465" s="104"/>
      <c r="G3465" s="104"/>
      <c r="H3465" s="6"/>
      <c r="I3465" s="6"/>
      <c r="J3465" s="66"/>
    </row>
    <row r="3466" spans="1:10" x14ac:dyDescent="0.25">
      <c r="A3466" s="5"/>
      <c r="B3466" s="6"/>
      <c r="C3466" s="104"/>
      <c r="D3466" s="104"/>
      <c r="E3466" s="104"/>
      <c r="F3466" s="104"/>
      <c r="G3466" s="104"/>
      <c r="H3466" s="6"/>
      <c r="I3466" s="6"/>
      <c r="J3466" s="66"/>
    </row>
    <row r="3467" spans="1:10" x14ac:dyDescent="0.25">
      <c r="A3467" s="5"/>
      <c r="B3467" s="6"/>
      <c r="C3467" s="104"/>
      <c r="D3467" s="104"/>
      <c r="E3467" s="104"/>
      <c r="F3467" s="104"/>
      <c r="G3467" s="104"/>
      <c r="H3467" s="6"/>
      <c r="I3467" s="6"/>
      <c r="J3467" s="66"/>
    </row>
    <row r="3468" spans="1:10" x14ac:dyDescent="0.25">
      <c r="A3468" s="5"/>
      <c r="B3468" s="6"/>
      <c r="C3468" s="104"/>
      <c r="D3468" s="104"/>
      <c r="E3468" s="104"/>
      <c r="F3468" s="104"/>
      <c r="G3468" s="104"/>
      <c r="H3468" s="6"/>
      <c r="I3468" s="6"/>
      <c r="J3468" s="66"/>
    </row>
    <row r="3469" spans="1:10" x14ac:dyDescent="0.25">
      <c r="A3469" s="5"/>
      <c r="B3469" s="6"/>
      <c r="C3469" s="104"/>
      <c r="D3469" s="104"/>
      <c r="E3469" s="104"/>
      <c r="F3469" s="104"/>
      <c r="G3469" s="104"/>
      <c r="H3469" s="6"/>
      <c r="I3469" s="6"/>
      <c r="J3469" s="66"/>
    </row>
    <row r="3470" spans="1:10" x14ac:dyDescent="0.25">
      <c r="A3470" s="5"/>
      <c r="B3470" s="6"/>
      <c r="C3470" s="104"/>
      <c r="D3470" s="104"/>
      <c r="E3470" s="104"/>
      <c r="F3470" s="104"/>
      <c r="G3470" s="104"/>
      <c r="H3470" s="6"/>
      <c r="I3470" s="6"/>
      <c r="J3470" s="66"/>
    </row>
    <row r="3471" spans="1:10" x14ac:dyDescent="0.25">
      <c r="A3471" s="5"/>
      <c r="B3471" s="6"/>
      <c r="C3471" s="104"/>
      <c r="D3471" s="104"/>
      <c r="E3471" s="104"/>
      <c r="F3471" s="104"/>
      <c r="G3471" s="104"/>
      <c r="H3471" s="6"/>
      <c r="I3471" s="6"/>
      <c r="J3471" s="66"/>
    </row>
    <row r="3472" spans="1:10" x14ac:dyDescent="0.25">
      <c r="A3472" s="5"/>
      <c r="B3472" s="6"/>
      <c r="C3472" s="104"/>
      <c r="D3472" s="104"/>
      <c r="E3472" s="104"/>
      <c r="F3472" s="104"/>
      <c r="G3472" s="104"/>
      <c r="H3472" s="6"/>
      <c r="I3472" s="6"/>
      <c r="J3472" s="66"/>
    </row>
    <row r="3473" spans="1:10" x14ac:dyDescent="0.25">
      <c r="A3473" s="5"/>
      <c r="B3473" s="6"/>
      <c r="C3473" s="104"/>
      <c r="D3473" s="104"/>
      <c r="E3473" s="104"/>
      <c r="F3473" s="104"/>
      <c r="G3473" s="104"/>
      <c r="H3473" s="6"/>
      <c r="I3473" s="6"/>
      <c r="J3473" s="66"/>
    </row>
    <row r="3474" spans="1:10" x14ac:dyDescent="0.25">
      <c r="A3474" s="5"/>
      <c r="B3474" s="6"/>
      <c r="C3474" s="104"/>
      <c r="D3474" s="104"/>
      <c r="E3474" s="104"/>
      <c r="F3474" s="104"/>
      <c r="G3474" s="104"/>
      <c r="H3474" s="6"/>
      <c r="I3474" s="6"/>
      <c r="J3474" s="66"/>
    </row>
    <row r="3475" spans="1:10" x14ac:dyDescent="0.25">
      <c r="A3475" s="5"/>
      <c r="B3475" s="6"/>
      <c r="C3475" s="104"/>
      <c r="D3475" s="104"/>
      <c r="E3475" s="104"/>
      <c r="F3475" s="104"/>
      <c r="G3475" s="104"/>
      <c r="H3475" s="6"/>
      <c r="I3475" s="6"/>
      <c r="J3475" s="66"/>
    </row>
    <row r="3476" spans="1:10" x14ac:dyDescent="0.25">
      <c r="A3476" s="5"/>
      <c r="B3476" s="6"/>
      <c r="C3476" s="104"/>
      <c r="D3476" s="104"/>
      <c r="E3476" s="104"/>
      <c r="F3476" s="104"/>
      <c r="G3476" s="104"/>
      <c r="H3476" s="6"/>
      <c r="I3476" s="6"/>
      <c r="J3476" s="66"/>
    </row>
    <row r="3477" spans="1:10" x14ac:dyDescent="0.25">
      <c r="A3477" s="5"/>
      <c r="B3477" s="6"/>
      <c r="C3477" s="104"/>
      <c r="D3477" s="104"/>
      <c r="E3477" s="104"/>
      <c r="F3477" s="104"/>
      <c r="G3477" s="104"/>
      <c r="H3477" s="6"/>
      <c r="I3477" s="6"/>
      <c r="J3477" s="66"/>
    </row>
    <row r="3478" spans="1:10" x14ac:dyDescent="0.25">
      <c r="A3478" s="5"/>
      <c r="B3478" s="6"/>
      <c r="C3478" s="104"/>
      <c r="D3478" s="104"/>
      <c r="E3478" s="104"/>
      <c r="F3478" s="104"/>
      <c r="G3478" s="104"/>
      <c r="H3478" s="6"/>
      <c r="I3478" s="6"/>
      <c r="J3478" s="66"/>
    </row>
    <row r="3479" spans="1:10" x14ac:dyDescent="0.25">
      <c r="A3479" s="5"/>
      <c r="B3479" s="6"/>
      <c r="C3479" s="104"/>
      <c r="D3479" s="104"/>
      <c r="E3479" s="104"/>
      <c r="F3479" s="104"/>
      <c r="G3479" s="104"/>
      <c r="H3479" s="6"/>
      <c r="I3479" s="6"/>
      <c r="J3479" s="66"/>
    </row>
    <row r="3480" spans="1:10" x14ac:dyDescent="0.25">
      <c r="A3480" s="5"/>
      <c r="B3480" s="6"/>
      <c r="C3480" s="104"/>
      <c r="D3480" s="104"/>
      <c r="E3480" s="104"/>
      <c r="F3480" s="104"/>
      <c r="G3480" s="104"/>
      <c r="H3480" s="6"/>
      <c r="I3480" s="6"/>
      <c r="J3480" s="66"/>
    </row>
    <row r="3481" spans="1:10" x14ac:dyDescent="0.25">
      <c r="A3481" s="5"/>
      <c r="B3481" s="6"/>
      <c r="C3481" s="104"/>
      <c r="D3481" s="104"/>
      <c r="E3481" s="104"/>
      <c r="F3481" s="104"/>
      <c r="G3481" s="104"/>
      <c r="H3481" s="6"/>
      <c r="I3481" s="6"/>
      <c r="J3481" s="66"/>
    </row>
    <row r="3482" spans="1:10" x14ac:dyDescent="0.25">
      <c r="A3482" s="5"/>
      <c r="B3482" s="6"/>
      <c r="C3482" s="104"/>
      <c r="D3482" s="104"/>
      <c r="E3482" s="104"/>
      <c r="F3482" s="104"/>
      <c r="G3482" s="104"/>
      <c r="H3482" s="6"/>
      <c r="I3482" s="6"/>
      <c r="J3482" s="66"/>
    </row>
    <row r="3483" spans="1:10" x14ac:dyDescent="0.25">
      <c r="A3483" s="5"/>
      <c r="B3483" s="6"/>
      <c r="C3483" s="104"/>
      <c r="D3483" s="104"/>
      <c r="E3483" s="104"/>
      <c r="F3483" s="104"/>
      <c r="G3483" s="104"/>
      <c r="H3483" s="6"/>
      <c r="I3483" s="6"/>
      <c r="J3483" s="66"/>
    </row>
    <row r="3484" spans="1:10" x14ac:dyDescent="0.25">
      <c r="A3484" s="5"/>
      <c r="B3484" s="6"/>
      <c r="C3484" s="104"/>
      <c r="D3484" s="104"/>
      <c r="E3484" s="104"/>
      <c r="F3484" s="104"/>
      <c r="G3484" s="104"/>
      <c r="H3484" s="6"/>
      <c r="I3484" s="6"/>
      <c r="J3484" s="66"/>
    </row>
    <row r="3485" spans="1:10" x14ac:dyDescent="0.25">
      <c r="A3485" s="5"/>
      <c r="B3485" s="6"/>
      <c r="C3485" s="104"/>
      <c r="D3485" s="104"/>
      <c r="E3485" s="104"/>
      <c r="F3485" s="104"/>
      <c r="G3485" s="104"/>
      <c r="H3485" s="6"/>
      <c r="I3485" s="6"/>
      <c r="J3485" s="66"/>
    </row>
    <row r="3486" spans="1:10" x14ac:dyDescent="0.25">
      <c r="A3486" s="5"/>
      <c r="B3486" s="6"/>
      <c r="C3486" s="104"/>
      <c r="D3486" s="104"/>
      <c r="E3486" s="104"/>
      <c r="F3486" s="104"/>
      <c r="G3486" s="104"/>
      <c r="H3486" s="6"/>
      <c r="I3486" s="6"/>
      <c r="J3486" s="66"/>
    </row>
    <row r="3487" spans="1:10" x14ac:dyDescent="0.25">
      <c r="A3487" s="5"/>
      <c r="B3487" s="6"/>
      <c r="C3487" s="104"/>
      <c r="D3487" s="104"/>
      <c r="E3487" s="104"/>
      <c r="F3487" s="104"/>
      <c r="G3487" s="104"/>
      <c r="H3487" s="6"/>
      <c r="I3487" s="6"/>
      <c r="J3487" s="66"/>
    </row>
    <row r="3488" spans="1:10" x14ac:dyDescent="0.25">
      <c r="A3488" s="5"/>
      <c r="B3488" s="6"/>
      <c r="C3488" s="104"/>
      <c r="D3488" s="104"/>
      <c r="E3488" s="104"/>
      <c r="F3488" s="104"/>
      <c r="G3488" s="104"/>
      <c r="H3488" s="6"/>
      <c r="I3488" s="6"/>
      <c r="J3488" s="66"/>
    </row>
    <row r="3489" spans="1:10" x14ac:dyDescent="0.25">
      <c r="A3489" s="5"/>
      <c r="B3489" s="6"/>
      <c r="C3489" s="104"/>
      <c r="D3489" s="104"/>
      <c r="E3489" s="104"/>
      <c r="F3489" s="104"/>
      <c r="G3489" s="104"/>
      <c r="H3489" s="6"/>
      <c r="I3489" s="6"/>
      <c r="J3489" s="66"/>
    </row>
    <row r="3490" spans="1:10" x14ac:dyDescent="0.25">
      <c r="A3490" s="5"/>
      <c r="B3490" s="6"/>
      <c r="C3490" s="104"/>
      <c r="D3490" s="104"/>
      <c r="E3490" s="104"/>
      <c r="F3490" s="104"/>
      <c r="G3490" s="104"/>
      <c r="H3490" s="6"/>
      <c r="I3490" s="6"/>
      <c r="J3490" s="66"/>
    </row>
    <row r="3491" spans="1:10" x14ac:dyDescent="0.25">
      <c r="A3491" s="5"/>
      <c r="B3491" s="6"/>
      <c r="C3491" s="104"/>
      <c r="D3491" s="104"/>
      <c r="E3491" s="104"/>
      <c r="F3491" s="104"/>
      <c r="G3491" s="104"/>
      <c r="H3491" s="6"/>
      <c r="I3491" s="6"/>
      <c r="J3491" s="66"/>
    </row>
    <row r="3492" spans="1:10" x14ac:dyDescent="0.25">
      <c r="A3492" s="5"/>
      <c r="B3492" s="6"/>
      <c r="C3492" s="104"/>
      <c r="D3492" s="104"/>
      <c r="E3492" s="104"/>
      <c r="F3492" s="104"/>
      <c r="G3492" s="104"/>
      <c r="H3492" s="6"/>
      <c r="I3492" s="6"/>
      <c r="J3492" s="66"/>
    </row>
    <row r="3493" spans="1:10" x14ac:dyDescent="0.25">
      <c r="A3493" s="5"/>
      <c r="B3493" s="6"/>
      <c r="C3493" s="104"/>
      <c r="D3493" s="104"/>
      <c r="E3493" s="104"/>
      <c r="F3493" s="104"/>
      <c r="G3493" s="104"/>
      <c r="H3493" s="6"/>
      <c r="I3493" s="6"/>
      <c r="J3493" s="66"/>
    </row>
    <row r="3494" spans="1:10" x14ac:dyDescent="0.25">
      <c r="A3494" s="5"/>
      <c r="B3494" s="6"/>
      <c r="C3494" s="104"/>
      <c r="D3494" s="104"/>
      <c r="E3494" s="104"/>
      <c r="F3494" s="104"/>
      <c r="G3494" s="104"/>
      <c r="H3494" s="6"/>
      <c r="I3494" s="6"/>
      <c r="J3494" s="66"/>
    </row>
    <row r="3495" spans="1:10" x14ac:dyDescent="0.25">
      <c r="A3495" s="5"/>
      <c r="B3495" s="6"/>
      <c r="C3495" s="104"/>
      <c r="D3495" s="104"/>
      <c r="E3495" s="104"/>
      <c r="F3495" s="104"/>
      <c r="G3495" s="104"/>
      <c r="H3495" s="6"/>
      <c r="I3495" s="6"/>
      <c r="J3495" s="66"/>
    </row>
    <row r="3496" spans="1:10" x14ac:dyDescent="0.25">
      <c r="A3496" s="5"/>
      <c r="B3496" s="6"/>
      <c r="C3496" s="104"/>
      <c r="D3496" s="104"/>
      <c r="E3496" s="104"/>
      <c r="F3496" s="104"/>
      <c r="G3496" s="104"/>
      <c r="H3496" s="6"/>
      <c r="I3496" s="6"/>
      <c r="J3496" s="66"/>
    </row>
    <row r="3497" spans="1:10" x14ac:dyDescent="0.25">
      <c r="A3497" s="5"/>
      <c r="B3497" s="6"/>
      <c r="C3497" s="104"/>
      <c r="D3497" s="104"/>
      <c r="E3497" s="104"/>
      <c r="F3497" s="104"/>
      <c r="G3497" s="104"/>
      <c r="H3497" s="6"/>
      <c r="I3497" s="6"/>
      <c r="J3497" s="66"/>
    </row>
    <row r="3498" spans="1:10" x14ac:dyDescent="0.25">
      <c r="A3498" s="5"/>
      <c r="B3498" s="6"/>
      <c r="C3498" s="104"/>
      <c r="D3498" s="104"/>
      <c r="E3498" s="104"/>
      <c r="F3498" s="104"/>
      <c r="G3498" s="104"/>
      <c r="H3498" s="6"/>
      <c r="I3498" s="6"/>
      <c r="J3498" s="66"/>
    </row>
    <row r="3499" spans="1:10" x14ac:dyDescent="0.25">
      <c r="A3499" s="5"/>
      <c r="B3499" s="6"/>
      <c r="C3499" s="104"/>
      <c r="D3499" s="104"/>
      <c r="E3499" s="104"/>
      <c r="F3499" s="104"/>
      <c r="G3499" s="104"/>
      <c r="H3499" s="6"/>
      <c r="I3499" s="6"/>
      <c r="J3499" s="66"/>
    </row>
    <row r="3500" spans="1:10" x14ac:dyDescent="0.25">
      <c r="A3500" s="5"/>
      <c r="B3500" s="6"/>
      <c r="C3500" s="104"/>
      <c r="D3500" s="104"/>
      <c r="E3500" s="104"/>
      <c r="F3500" s="104"/>
      <c r="G3500" s="104"/>
      <c r="H3500" s="6"/>
      <c r="I3500" s="6"/>
      <c r="J3500" s="66"/>
    </row>
    <row r="3501" spans="1:10" x14ac:dyDescent="0.25">
      <c r="A3501" s="5"/>
      <c r="B3501" s="6"/>
      <c r="C3501" s="104"/>
      <c r="D3501" s="104"/>
      <c r="E3501" s="104"/>
      <c r="F3501" s="104"/>
      <c r="G3501" s="104"/>
      <c r="H3501" s="6"/>
      <c r="I3501" s="6"/>
      <c r="J3501" s="66"/>
    </row>
    <row r="3502" spans="1:10" x14ac:dyDescent="0.25">
      <c r="A3502" s="5"/>
      <c r="B3502" s="6"/>
      <c r="C3502" s="104"/>
      <c r="D3502" s="104"/>
      <c r="E3502" s="104"/>
      <c r="F3502" s="104"/>
      <c r="G3502" s="104"/>
      <c r="H3502" s="6"/>
      <c r="I3502" s="6"/>
      <c r="J3502" s="66"/>
    </row>
    <row r="3503" spans="1:10" x14ac:dyDescent="0.25">
      <c r="A3503" s="5"/>
      <c r="B3503" s="6"/>
      <c r="C3503" s="104"/>
      <c r="D3503" s="104"/>
      <c r="E3503" s="104"/>
      <c r="F3503" s="104"/>
      <c r="G3503" s="104"/>
      <c r="H3503" s="6"/>
      <c r="I3503" s="6"/>
      <c r="J3503" s="66"/>
    </row>
    <row r="3504" spans="1:10" x14ac:dyDescent="0.25">
      <c r="A3504" s="5"/>
      <c r="B3504" s="6"/>
      <c r="C3504" s="104"/>
      <c r="D3504" s="104"/>
      <c r="E3504" s="104"/>
      <c r="F3504" s="104"/>
      <c r="G3504" s="104"/>
      <c r="H3504" s="6"/>
      <c r="I3504" s="6"/>
      <c r="J3504" s="66"/>
    </row>
    <row r="3505" spans="1:10" x14ac:dyDescent="0.25">
      <c r="A3505" s="5"/>
      <c r="B3505" s="6"/>
      <c r="C3505" s="104"/>
      <c r="D3505" s="104"/>
      <c r="E3505" s="104"/>
      <c r="F3505" s="104"/>
      <c r="G3505" s="104"/>
      <c r="H3505" s="6"/>
      <c r="I3505" s="6"/>
      <c r="J3505" s="66"/>
    </row>
    <row r="3506" spans="1:10" x14ac:dyDescent="0.25">
      <c r="A3506" s="5"/>
      <c r="B3506" s="6"/>
      <c r="C3506" s="104"/>
      <c r="D3506" s="104"/>
      <c r="E3506" s="104"/>
      <c r="F3506" s="104"/>
      <c r="G3506" s="104"/>
      <c r="H3506" s="6"/>
      <c r="I3506" s="6"/>
      <c r="J3506" s="66"/>
    </row>
    <row r="3507" spans="1:10" x14ac:dyDescent="0.25">
      <c r="A3507" s="5"/>
      <c r="B3507" s="6"/>
      <c r="C3507" s="104"/>
      <c r="D3507" s="104"/>
      <c r="E3507" s="104"/>
      <c r="F3507" s="104"/>
      <c r="G3507" s="104"/>
      <c r="H3507" s="6"/>
      <c r="I3507" s="6"/>
      <c r="J3507" s="66"/>
    </row>
    <row r="3508" spans="1:10" x14ac:dyDescent="0.25">
      <c r="A3508" s="5"/>
      <c r="B3508" s="6"/>
      <c r="C3508" s="104"/>
      <c r="D3508" s="104"/>
      <c r="E3508" s="104"/>
      <c r="F3508" s="104"/>
      <c r="G3508" s="104"/>
      <c r="H3508" s="6"/>
      <c r="I3508" s="6"/>
      <c r="J3508" s="66"/>
    </row>
    <row r="3509" spans="1:10" x14ac:dyDescent="0.25">
      <c r="A3509" s="5"/>
      <c r="B3509" s="6"/>
      <c r="C3509" s="104"/>
      <c r="D3509" s="104"/>
      <c r="E3509" s="104"/>
      <c r="F3509" s="104"/>
      <c r="G3509" s="104"/>
      <c r="H3509" s="6"/>
      <c r="I3509" s="6"/>
      <c r="J3509" s="66"/>
    </row>
    <row r="3510" spans="1:10" x14ac:dyDescent="0.25">
      <c r="A3510" s="5"/>
      <c r="B3510" s="6"/>
      <c r="C3510" s="104"/>
      <c r="D3510" s="104"/>
      <c r="E3510" s="104"/>
      <c r="F3510" s="104"/>
      <c r="G3510" s="104"/>
      <c r="H3510" s="6"/>
      <c r="I3510" s="6"/>
      <c r="J3510" s="66"/>
    </row>
    <row r="3511" spans="1:10" x14ac:dyDescent="0.25">
      <c r="A3511" s="5"/>
      <c r="B3511" s="6"/>
      <c r="C3511" s="104"/>
      <c r="D3511" s="104"/>
      <c r="E3511" s="104"/>
      <c r="F3511" s="104"/>
      <c r="G3511" s="104"/>
      <c r="H3511" s="6"/>
      <c r="I3511" s="6"/>
      <c r="J3511" s="66"/>
    </row>
    <row r="3512" spans="1:10" x14ac:dyDescent="0.25">
      <c r="A3512" s="5"/>
      <c r="B3512" s="6"/>
      <c r="C3512" s="104"/>
      <c r="D3512" s="104"/>
      <c r="E3512" s="104"/>
      <c r="F3512" s="104"/>
      <c r="G3512" s="104"/>
      <c r="H3512" s="6"/>
      <c r="I3512" s="6"/>
      <c r="J3512" s="66"/>
    </row>
    <row r="3513" spans="1:10" x14ac:dyDescent="0.25">
      <c r="A3513" s="5"/>
      <c r="B3513" s="6"/>
      <c r="C3513" s="104"/>
      <c r="D3513" s="104"/>
      <c r="E3513" s="104"/>
      <c r="F3513" s="104"/>
      <c r="G3513" s="104"/>
      <c r="H3513" s="6"/>
      <c r="I3513" s="6"/>
      <c r="J3513" s="66"/>
    </row>
    <row r="3514" spans="1:10" x14ac:dyDescent="0.25">
      <c r="A3514" s="5"/>
      <c r="B3514" s="6"/>
      <c r="C3514" s="104"/>
      <c r="D3514" s="104"/>
      <c r="E3514" s="104"/>
      <c r="F3514" s="104"/>
      <c r="G3514" s="104"/>
      <c r="H3514" s="6"/>
      <c r="I3514" s="6"/>
      <c r="J3514" s="66"/>
    </row>
    <row r="3515" spans="1:10" x14ac:dyDescent="0.25">
      <c r="A3515" s="5"/>
      <c r="B3515" s="6"/>
      <c r="C3515" s="104"/>
      <c r="D3515" s="104"/>
      <c r="E3515" s="104"/>
      <c r="F3515" s="104"/>
      <c r="G3515" s="104"/>
      <c r="H3515" s="6"/>
      <c r="I3515" s="6"/>
      <c r="J3515" s="66"/>
    </row>
    <row r="3516" spans="1:10" x14ac:dyDescent="0.25">
      <c r="A3516" s="5"/>
      <c r="B3516" s="6"/>
      <c r="C3516" s="104"/>
      <c r="D3516" s="104"/>
      <c r="E3516" s="104"/>
      <c r="F3516" s="104"/>
      <c r="G3516" s="104"/>
      <c r="H3516" s="6"/>
      <c r="I3516" s="6"/>
      <c r="J3516" s="66"/>
    </row>
    <row r="3517" spans="1:10" x14ac:dyDescent="0.25">
      <c r="A3517" s="5"/>
      <c r="B3517" s="6"/>
      <c r="C3517" s="104"/>
      <c r="D3517" s="104"/>
      <c r="E3517" s="104"/>
      <c r="F3517" s="104"/>
      <c r="G3517" s="104"/>
      <c r="H3517" s="6"/>
      <c r="I3517" s="6"/>
      <c r="J3517" s="66"/>
    </row>
    <row r="3518" spans="1:10" x14ac:dyDescent="0.25">
      <c r="A3518" s="5"/>
      <c r="B3518" s="6"/>
      <c r="C3518" s="104"/>
      <c r="D3518" s="104"/>
      <c r="E3518" s="104"/>
      <c r="F3518" s="104"/>
      <c r="G3518" s="104"/>
      <c r="H3518" s="6"/>
      <c r="I3518" s="6"/>
      <c r="J3518" s="66"/>
    </row>
    <row r="3519" spans="1:10" x14ac:dyDescent="0.25">
      <c r="A3519" s="5"/>
      <c r="B3519" s="6"/>
      <c r="C3519" s="104"/>
      <c r="D3519" s="104"/>
      <c r="E3519" s="104"/>
      <c r="F3519" s="104"/>
      <c r="G3519" s="104"/>
      <c r="H3519" s="6"/>
      <c r="I3519" s="6"/>
      <c r="J3519" s="66"/>
    </row>
    <row r="3520" spans="1:10" x14ac:dyDescent="0.25">
      <c r="A3520" s="5"/>
      <c r="B3520" s="6"/>
      <c r="C3520" s="104"/>
      <c r="D3520" s="104"/>
      <c r="E3520" s="104"/>
      <c r="F3520" s="104"/>
      <c r="G3520" s="104"/>
      <c r="H3520" s="6"/>
      <c r="I3520" s="6"/>
      <c r="J3520" s="66"/>
    </row>
    <row r="3521" spans="1:10" x14ac:dyDescent="0.25">
      <c r="A3521" s="5"/>
      <c r="B3521" s="6"/>
      <c r="C3521" s="104"/>
      <c r="D3521" s="104"/>
      <c r="E3521" s="104"/>
      <c r="F3521" s="104"/>
      <c r="G3521" s="104"/>
      <c r="H3521" s="6"/>
      <c r="I3521" s="6"/>
      <c r="J3521" s="66"/>
    </row>
    <row r="3522" spans="1:10" ht="15.75" thickBot="1" x14ac:dyDescent="0.3">
      <c r="A3522" s="105" t="s">
        <v>452</v>
      </c>
      <c r="B3522" s="106" t="s">
        <v>452</v>
      </c>
      <c r="C3522" s="106" t="s">
        <v>452</v>
      </c>
      <c r="D3522" s="106" t="s">
        <v>452</v>
      </c>
      <c r="E3522" s="106" t="s">
        <v>452</v>
      </c>
      <c r="F3522" s="106" t="s">
        <v>452</v>
      </c>
      <c r="G3522" s="106" t="s">
        <v>452</v>
      </c>
      <c r="H3522" s="106" t="s">
        <v>452</v>
      </c>
      <c r="I3522" s="106" t="s">
        <v>452</v>
      </c>
      <c r="J3522" s="67" t="s">
        <v>452</v>
      </c>
    </row>
  </sheetData>
  <sortState ref="R2:AA3522">
    <sortCondition ref="Y2:Y352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BU1000"/>
  <sheetViews>
    <sheetView topLeftCell="BL1" workbookViewId="0">
      <pane ySplit="4" topLeftCell="A125" activePane="bottomLeft" state="frozen"/>
      <selection pane="bottomLeft" activeCell="BQ136" sqref="BQ136"/>
    </sheetView>
  </sheetViews>
  <sheetFormatPr baseColWidth="10" defaultRowHeight="15" x14ac:dyDescent="0.25"/>
  <cols>
    <col min="1" max="1" width="2" style="119" customWidth="1"/>
    <col min="2" max="2" width="19.85546875" style="102" customWidth="1"/>
    <col min="3" max="3" width="24" style="116" customWidth="1"/>
    <col min="4" max="4" width="29.85546875" style="116" bestFit="1" customWidth="1"/>
    <col min="5" max="5" width="38" style="121" customWidth="1"/>
    <col min="6" max="6" width="5.5703125" style="121" customWidth="1"/>
    <col min="7" max="7" width="14.140625" style="121" customWidth="1"/>
    <col min="8" max="8" width="5" style="121" customWidth="1"/>
    <col min="9" max="9" width="33.7109375" style="121" customWidth="1"/>
    <col min="10" max="10" width="5.5703125" style="121" customWidth="1"/>
    <col min="11" max="11" width="12.85546875" style="116" customWidth="1"/>
    <col min="12" max="12" width="11.28515625" style="116" customWidth="1"/>
    <col min="13" max="13" width="11.28515625" style="119" customWidth="1"/>
    <col min="14" max="14" width="19.85546875" style="102" customWidth="1"/>
    <col min="15" max="15" width="26.140625" style="116" customWidth="1"/>
    <col min="16" max="16" width="29.85546875" style="116" bestFit="1" customWidth="1"/>
    <col min="17" max="17" width="38" style="123" customWidth="1"/>
    <col min="18" max="18" width="5.5703125" style="123" customWidth="1"/>
    <col min="19" max="19" width="14.140625" style="123" customWidth="1"/>
    <col min="20" max="20" width="5.5703125" style="123" customWidth="1"/>
    <col min="21" max="21" width="33.7109375" style="123" customWidth="1"/>
    <col min="22" max="22" width="5.5703125" style="123" customWidth="1"/>
    <col min="23" max="23" width="12.5703125" style="123" customWidth="1"/>
    <col min="24" max="25" width="9.85546875" style="116" customWidth="1"/>
    <col min="26" max="26" width="11.42578125" style="119"/>
    <col min="27" max="27" width="19.85546875" style="102" customWidth="1"/>
    <col min="28" max="28" width="25.5703125" style="116" customWidth="1"/>
    <col min="29" max="29" width="29.85546875" style="116" bestFit="1" customWidth="1"/>
    <col min="30" max="30" width="38" style="123" customWidth="1"/>
    <col min="31" max="31" width="5.5703125" style="123" customWidth="1"/>
    <col min="32" max="32" width="14.140625" style="123" customWidth="1"/>
    <col min="33" max="33" width="5.5703125" style="123" customWidth="1"/>
    <col min="34" max="34" width="33.7109375" style="123" customWidth="1"/>
    <col min="35" max="35" width="5.5703125" style="123" customWidth="1"/>
    <col min="36" max="36" width="12.5703125" style="123" customWidth="1"/>
    <col min="37" max="37" width="10.28515625" style="123" customWidth="1"/>
    <col min="38" max="38" width="11" style="116" customWidth="1"/>
    <col min="39" max="39" width="11" style="119" customWidth="1"/>
    <col min="40" max="40" width="19.85546875" style="102" customWidth="1"/>
    <col min="41" max="41" width="24" style="116" bestFit="1" customWidth="1"/>
    <col min="42" max="42" width="29.85546875" style="116" bestFit="1" customWidth="1"/>
    <col min="43" max="43" width="38" style="123" customWidth="1"/>
    <col min="44" max="44" width="5" style="123" customWidth="1"/>
    <col min="45" max="45" width="14.140625" style="123" customWidth="1"/>
    <col min="46" max="46" width="5" style="123" customWidth="1"/>
    <col min="47" max="47" width="33.7109375" style="123" customWidth="1"/>
    <col min="48" max="48" width="5.5703125" style="123" customWidth="1"/>
    <col min="49" max="49" width="12.85546875" style="123" customWidth="1"/>
    <col min="50" max="50" width="3.85546875" style="116" customWidth="1"/>
    <col min="51" max="51" width="12" style="119" customWidth="1"/>
    <col min="52" max="52" width="19.85546875" style="102" customWidth="1"/>
    <col min="53" max="53" width="26.140625" style="116" customWidth="1"/>
    <col min="54" max="54" width="29.85546875" style="116" customWidth="1"/>
    <col min="55" max="55" width="38" style="123" customWidth="1"/>
    <col min="56" max="56" width="5" style="123" customWidth="1"/>
    <col min="57" max="57" width="14.140625" style="123" customWidth="1"/>
    <col min="58" max="58" width="5" style="123" customWidth="1"/>
    <col min="59" max="59" width="33.7109375" style="123" customWidth="1"/>
    <col min="60" max="60" width="5.7109375" style="123" customWidth="1"/>
    <col min="61" max="61" width="12.85546875" style="116" bestFit="1" customWidth="1"/>
    <col min="62" max="62" width="11.42578125" style="116"/>
    <col min="63" max="63" width="11.42578125" style="119"/>
    <col min="64" max="64" width="19.85546875" style="102" customWidth="1"/>
    <col min="65" max="65" width="25.5703125" style="116" customWidth="1"/>
    <col min="66" max="66" width="29.85546875" style="116" customWidth="1"/>
    <col min="67" max="67" width="38" style="123" customWidth="1"/>
    <col min="68" max="68" width="5" style="123" customWidth="1"/>
    <col min="69" max="69" width="14.140625" style="123" customWidth="1"/>
    <col min="70" max="70" width="5" style="123" customWidth="1"/>
    <col min="71" max="71" width="33.7109375" style="123" customWidth="1"/>
    <col min="72" max="72" width="5.7109375" style="123" customWidth="1"/>
    <col min="73" max="73" width="12.85546875" style="116" customWidth="1"/>
    <col min="74" max="16384" width="11.42578125" style="116"/>
  </cols>
  <sheetData>
    <row r="1" spans="1:73" ht="21.75" thickBot="1" x14ac:dyDescent="0.4">
      <c r="B1" s="217" t="s">
        <v>484</v>
      </c>
      <c r="C1" s="218"/>
      <c r="D1" s="218"/>
      <c r="E1" s="218"/>
      <c r="F1" s="218"/>
      <c r="G1" s="218"/>
      <c r="H1" s="218"/>
      <c r="I1" s="218"/>
      <c r="J1" s="219"/>
      <c r="N1" s="220" t="s">
        <v>485</v>
      </c>
      <c r="O1" s="221"/>
      <c r="P1" s="221"/>
      <c r="Q1" s="221"/>
      <c r="R1" s="221"/>
      <c r="S1" s="221"/>
      <c r="T1" s="221"/>
      <c r="U1" s="221"/>
      <c r="V1" s="221"/>
      <c r="W1" s="221"/>
      <c r="AA1" s="220" t="s">
        <v>486</v>
      </c>
      <c r="AB1" s="221"/>
      <c r="AC1" s="221"/>
      <c r="AD1" s="221"/>
      <c r="AE1" s="221"/>
      <c r="AF1" s="221"/>
      <c r="AG1" s="221"/>
      <c r="AH1" s="221"/>
      <c r="AI1" s="221"/>
      <c r="AJ1" s="221"/>
      <c r="AK1" s="127"/>
      <c r="AN1" s="217" t="s">
        <v>484</v>
      </c>
      <c r="AO1" s="218"/>
      <c r="AP1" s="218"/>
      <c r="AQ1" s="218"/>
      <c r="AR1" s="218"/>
      <c r="AS1" s="218"/>
      <c r="AT1" s="218"/>
      <c r="AU1" s="218"/>
      <c r="AV1" s="219"/>
      <c r="AZ1" s="217" t="s">
        <v>485</v>
      </c>
      <c r="BA1" s="218"/>
      <c r="BB1" s="218"/>
      <c r="BC1" s="218"/>
      <c r="BD1" s="218"/>
      <c r="BE1" s="218"/>
      <c r="BF1" s="218"/>
      <c r="BG1" s="218"/>
      <c r="BH1" s="219"/>
      <c r="BL1" s="217" t="s">
        <v>486</v>
      </c>
      <c r="BM1" s="218"/>
      <c r="BN1" s="218"/>
      <c r="BO1" s="218"/>
      <c r="BP1" s="218"/>
      <c r="BQ1" s="218"/>
      <c r="BR1" s="218"/>
      <c r="BS1" s="218"/>
      <c r="BT1" s="219"/>
    </row>
    <row r="2" spans="1:73" s="118" customFormat="1" x14ac:dyDescent="0.25">
      <c r="A2" s="119"/>
      <c r="B2" s="119" t="s">
        <v>477</v>
      </c>
      <c r="C2" s="119"/>
      <c r="D2" s="119"/>
      <c r="E2" s="120" t="s">
        <v>476</v>
      </c>
      <c r="F2" s="120"/>
      <c r="G2" s="120"/>
      <c r="H2" s="120"/>
      <c r="I2" s="120"/>
      <c r="J2" s="120"/>
      <c r="K2"/>
      <c r="M2" s="119"/>
      <c r="N2" s="119" t="s">
        <v>477</v>
      </c>
      <c r="O2" s="119"/>
      <c r="P2" s="119"/>
      <c r="Q2" s="122" t="s">
        <v>476</v>
      </c>
      <c r="R2" s="123"/>
      <c r="S2" s="123"/>
      <c r="T2" s="123"/>
      <c r="U2" s="123"/>
      <c r="V2" s="123"/>
      <c r="W2" s="123"/>
      <c r="X2" s="116"/>
      <c r="Y2" s="116"/>
      <c r="Z2" s="119"/>
      <c r="AA2" s="119" t="s">
        <v>477</v>
      </c>
      <c r="AB2" s="119"/>
      <c r="AC2" s="119"/>
      <c r="AD2" s="122" t="s">
        <v>476</v>
      </c>
      <c r="AE2" s="122"/>
      <c r="AF2" s="122"/>
      <c r="AG2" s="122"/>
      <c r="AH2" s="122"/>
      <c r="AI2" s="122"/>
      <c r="AJ2" s="122"/>
      <c r="AK2" s="122"/>
      <c r="AL2" s="115"/>
      <c r="AM2" s="119"/>
      <c r="AN2" s="119" t="s">
        <v>477</v>
      </c>
      <c r="AO2" s="119"/>
      <c r="AP2" s="119"/>
      <c r="AQ2" s="122" t="s">
        <v>476</v>
      </c>
      <c r="AR2" s="122"/>
      <c r="AS2" s="123"/>
      <c r="AT2" s="123"/>
      <c r="AU2" s="123"/>
      <c r="AV2" s="123"/>
      <c r="AW2"/>
      <c r="AX2"/>
      <c r="AY2" s="119"/>
      <c r="AZ2" s="119" t="s">
        <v>477</v>
      </c>
      <c r="BA2" s="119"/>
      <c r="BB2" s="119"/>
      <c r="BC2" s="122" t="s">
        <v>476</v>
      </c>
      <c r="BD2" s="122"/>
      <c r="BE2" s="123"/>
      <c r="BF2" s="123"/>
      <c r="BG2" s="123"/>
      <c r="BH2" s="123"/>
      <c r="BI2"/>
      <c r="BK2" s="119"/>
      <c r="BL2" s="119" t="s">
        <v>477</v>
      </c>
      <c r="BM2" s="119"/>
      <c r="BN2" s="119"/>
      <c r="BO2" s="122" t="s">
        <v>476</v>
      </c>
      <c r="BP2" s="122"/>
      <c r="BQ2" s="123"/>
      <c r="BR2" s="123"/>
      <c r="BS2" s="123"/>
      <c r="BT2" s="123"/>
      <c r="BU2"/>
    </row>
    <row r="3" spans="1:73" x14ac:dyDescent="0.25">
      <c r="B3" s="119"/>
      <c r="C3" s="119"/>
      <c r="D3" s="119"/>
      <c r="E3" s="121" t="s">
        <v>16</v>
      </c>
      <c r="G3" s="121" t="s">
        <v>23</v>
      </c>
      <c r="I3" s="121" t="s">
        <v>20</v>
      </c>
      <c r="K3"/>
      <c r="N3" s="119"/>
      <c r="O3" s="119"/>
      <c r="P3" s="119"/>
      <c r="Q3" s="123" t="s">
        <v>16</v>
      </c>
      <c r="S3" s="123" t="s">
        <v>23</v>
      </c>
      <c r="U3" s="123" t="s">
        <v>20</v>
      </c>
      <c r="W3" s="123" t="s">
        <v>475</v>
      </c>
      <c r="AA3" s="119"/>
      <c r="AB3" s="119"/>
      <c r="AC3" s="119"/>
      <c r="AD3" s="123" t="s">
        <v>16</v>
      </c>
      <c r="AF3" s="123" t="s">
        <v>23</v>
      </c>
      <c r="AH3" s="123" t="s">
        <v>20</v>
      </c>
      <c r="AJ3" s="123" t="s">
        <v>475</v>
      </c>
      <c r="AL3" s="115"/>
      <c r="AN3" s="119"/>
      <c r="AO3" s="119"/>
      <c r="AP3" s="119"/>
      <c r="AQ3" s="123" t="s">
        <v>16</v>
      </c>
      <c r="AS3" s="123" t="s">
        <v>23</v>
      </c>
      <c r="AU3" s="123" t="s">
        <v>20</v>
      </c>
      <c r="AW3"/>
      <c r="AX3"/>
      <c r="AZ3" s="119"/>
      <c r="BA3" s="119"/>
      <c r="BB3" s="119"/>
      <c r="BC3" s="123" t="s">
        <v>16</v>
      </c>
      <c r="BE3" s="123" t="s">
        <v>23</v>
      </c>
      <c r="BG3" s="123" t="s">
        <v>20</v>
      </c>
      <c r="BI3"/>
      <c r="BL3" s="119"/>
      <c r="BM3" s="119"/>
      <c r="BN3" s="119"/>
      <c r="BO3" s="123" t="s">
        <v>16</v>
      </c>
      <c r="BQ3" s="123" t="s">
        <v>23</v>
      </c>
      <c r="BS3" s="123" t="s">
        <v>20</v>
      </c>
      <c r="BU3"/>
    </row>
    <row r="4" spans="1:73" x14ac:dyDescent="0.25">
      <c r="B4" s="102" t="s">
        <v>5</v>
      </c>
      <c r="C4" s="116" t="s">
        <v>6</v>
      </c>
      <c r="D4" s="116" t="s">
        <v>8</v>
      </c>
      <c r="E4" s="116">
        <v>2019</v>
      </c>
      <c r="F4" s="116">
        <v>2020</v>
      </c>
      <c r="G4" s="116">
        <v>2019</v>
      </c>
      <c r="H4" s="116">
        <v>2020</v>
      </c>
      <c r="I4" s="116">
        <v>2019</v>
      </c>
      <c r="J4" s="116">
        <v>2020</v>
      </c>
      <c r="K4"/>
      <c r="N4" s="102" t="s">
        <v>3</v>
      </c>
      <c r="O4" s="116" t="s">
        <v>4</v>
      </c>
      <c r="P4" s="116" t="s">
        <v>8</v>
      </c>
      <c r="Q4" s="116">
        <v>2019</v>
      </c>
      <c r="R4" s="116">
        <v>2020</v>
      </c>
      <c r="S4" s="116">
        <v>2019</v>
      </c>
      <c r="T4" s="116">
        <v>2020</v>
      </c>
      <c r="U4" s="116">
        <v>2019</v>
      </c>
      <c r="V4" s="116">
        <v>2020</v>
      </c>
      <c r="AA4" s="102" t="s">
        <v>1</v>
      </c>
      <c r="AB4" s="116" t="s">
        <v>2</v>
      </c>
      <c r="AC4" s="116" t="s">
        <v>8</v>
      </c>
      <c r="AD4" s="116">
        <v>2019</v>
      </c>
      <c r="AE4" s="116">
        <v>2020</v>
      </c>
      <c r="AF4" s="116">
        <v>2019</v>
      </c>
      <c r="AG4" s="116">
        <v>2020</v>
      </c>
      <c r="AH4" s="116">
        <v>2019</v>
      </c>
      <c r="AI4" s="116">
        <v>2020</v>
      </c>
      <c r="AL4" s="115"/>
      <c r="AN4" s="102" t="s">
        <v>5</v>
      </c>
      <c r="AO4" s="116" t="s">
        <v>6</v>
      </c>
      <c r="AP4" s="116" t="s">
        <v>8</v>
      </c>
      <c r="AQ4" s="116">
        <v>2019</v>
      </c>
      <c r="AR4" s="116">
        <v>2020</v>
      </c>
      <c r="AS4" s="116">
        <v>2019</v>
      </c>
      <c r="AT4" s="116">
        <v>2020</v>
      </c>
      <c r="AU4" s="116">
        <v>2019</v>
      </c>
      <c r="AV4" s="116">
        <v>2020</v>
      </c>
      <c r="AW4"/>
      <c r="AX4"/>
      <c r="AZ4" s="102" t="s">
        <v>3</v>
      </c>
      <c r="BA4" s="116" t="s">
        <v>4</v>
      </c>
      <c r="BB4" s="116" t="s">
        <v>8</v>
      </c>
      <c r="BC4" s="116">
        <v>2019</v>
      </c>
      <c r="BD4" s="116">
        <v>2020</v>
      </c>
      <c r="BE4" s="116">
        <v>2019</v>
      </c>
      <c r="BF4" s="116">
        <v>2020</v>
      </c>
      <c r="BG4" s="116">
        <v>2019</v>
      </c>
      <c r="BH4" s="116">
        <v>2020</v>
      </c>
      <c r="BI4"/>
      <c r="BL4" s="102" t="s">
        <v>1</v>
      </c>
      <c r="BM4" s="116" t="s">
        <v>2</v>
      </c>
      <c r="BN4" s="116" t="s">
        <v>8</v>
      </c>
      <c r="BO4" s="116">
        <v>2019</v>
      </c>
      <c r="BP4" s="116">
        <v>2020</v>
      </c>
      <c r="BQ4" s="116">
        <v>2019</v>
      </c>
      <c r="BR4" s="116">
        <v>2020</v>
      </c>
      <c r="BS4" s="116">
        <v>2019</v>
      </c>
      <c r="BT4" s="116">
        <v>2020</v>
      </c>
      <c r="BU4"/>
    </row>
    <row r="5" spans="1:73" x14ac:dyDescent="0.25">
      <c r="A5" s="119">
        <f>COUNTIF($C$4:C5,COMUNIDAD!$C$6)</f>
        <v>0</v>
      </c>
      <c r="B5" s="102" t="s">
        <v>35</v>
      </c>
      <c r="C5" s="117" t="s">
        <v>36</v>
      </c>
      <c r="D5" s="117" t="s">
        <v>18</v>
      </c>
      <c r="E5" s="121">
        <v>40</v>
      </c>
      <c r="F5" s="121">
        <v>25</v>
      </c>
      <c r="G5" s="121">
        <v>15</v>
      </c>
      <c r="H5" s="121">
        <v>8</v>
      </c>
      <c r="I5" s="121">
        <v>304</v>
      </c>
      <c r="J5" s="121">
        <v>257</v>
      </c>
      <c r="K5"/>
      <c r="M5" s="119">
        <f>COUNTIF($O$4:O5,PROVINCIA!$C$6)</f>
        <v>0</v>
      </c>
      <c r="N5" s="102" t="s">
        <v>27</v>
      </c>
      <c r="O5" s="117" t="s">
        <v>28</v>
      </c>
      <c r="P5" s="117" t="s">
        <v>18</v>
      </c>
      <c r="Q5" s="123">
        <v>27</v>
      </c>
      <c r="R5" s="123">
        <v>17</v>
      </c>
      <c r="U5" s="123">
        <v>7</v>
      </c>
      <c r="V5" s="123">
        <v>8</v>
      </c>
      <c r="W5" s="123">
        <v>59</v>
      </c>
      <c r="Z5" s="119">
        <f>COUNTIF($AB$4:AB5,DELEGACIÓN!$C$6)</f>
        <v>0</v>
      </c>
      <c r="AA5" s="117" t="s">
        <v>491</v>
      </c>
      <c r="AB5" s="117" t="s">
        <v>91</v>
      </c>
      <c r="AC5" s="117" t="s">
        <v>18</v>
      </c>
      <c r="AE5" s="123">
        <v>1</v>
      </c>
      <c r="AF5" s="123">
        <v>4</v>
      </c>
      <c r="AG5" s="123">
        <v>7</v>
      </c>
      <c r="AH5" s="123">
        <v>9</v>
      </c>
      <c r="AJ5" s="123">
        <v>21</v>
      </c>
      <c r="AL5" s="115"/>
      <c r="AM5" s="119">
        <f>COUNTIF($AO$4:AO5,COMUNIDAD!$C$6)</f>
        <v>0</v>
      </c>
      <c r="AN5" s="102" t="s">
        <v>35</v>
      </c>
      <c r="AO5" s="117" t="s">
        <v>36</v>
      </c>
      <c r="AP5" s="117" t="s">
        <v>629</v>
      </c>
      <c r="AQ5" s="123">
        <v>44</v>
      </c>
      <c r="AR5" s="123">
        <v>27</v>
      </c>
      <c r="AS5" s="123">
        <v>13</v>
      </c>
      <c r="AT5" s="123">
        <v>9</v>
      </c>
      <c r="AU5" s="123">
        <v>368</v>
      </c>
      <c r="AV5" s="123">
        <v>306</v>
      </c>
      <c r="AW5"/>
      <c r="AX5"/>
      <c r="AY5" s="119">
        <f>COUNTIF($BA$4:BA5,PROVINCIA!$C$6)</f>
        <v>0</v>
      </c>
      <c r="AZ5" s="102" t="s">
        <v>27</v>
      </c>
      <c r="BA5" s="117" t="s">
        <v>28</v>
      </c>
      <c r="BB5" s="117" t="s">
        <v>629</v>
      </c>
      <c r="BC5" s="123">
        <v>32</v>
      </c>
      <c r="BD5" s="123">
        <v>24</v>
      </c>
      <c r="BE5" s="123">
        <v>1</v>
      </c>
      <c r="BG5" s="123">
        <v>6</v>
      </c>
      <c r="BH5" s="123">
        <v>8</v>
      </c>
      <c r="BI5"/>
      <c r="BK5" s="119">
        <f>COUNTIF($BM$4:BM5,DELEGACIÓN!$C$6)</f>
        <v>0</v>
      </c>
      <c r="BL5" s="117" t="s">
        <v>491</v>
      </c>
      <c r="BM5" s="117" t="s">
        <v>91</v>
      </c>
      <c r="BN5" s="117" t="s">
        <v>629</v>
      </c>
      <c r="BP5" s="123">
        <v>1</v>
      </c>
      <c r="BQ5" s="123">
        <v>4</v>
      </c>
      <c r="BR5" s="123">
        <v>9</v>
      </c>
      <c r="BS5" s="123">
        <v>9</v>
      </c>
      <c r="BU5"/>
    </row>
    <row r="6" spans="1:73" x14ac:dyDescent="0.25">
      <c r="A6" s="119">
        <f>COUNTIF($C$4:C6,COMUNIDAD!$C$6)</f>
        <v>0</v>
      </c>
      <c r="B6" s="102" t="s">
        <v>35</v>
      </c>
      <c r="C6" s="117" t="s">
        <v>36</v>
      </c>
      <c r="D6" s="117" t="s">
        <v>19</v>
      </c>
      <c r="E6" s="121">
        <v>21</v>
      </c>
      <c r="F6" s="121">
        <v>18</v>
      </c>
      <c r="G6" s="121">
        <v>10</v>
      </c>
      <c r="H6" s="121">
        <v>2</v>
      </c>
      <c r="I6" s="121">
        <v>314</v>
      </c>
      <c r="J6" s="121">
        <v>254</v>
      </c>
      <c r="K6"/>
      <c r="M6" s="119">
        <f>COUNTIF($O$4:O6,PROVINCIA!$C$6)</f>
        <v>0</v>
      </c>
      <c r="N6" s="102" t="s">
        <v>27</v>
      </c>
      <c r="O6" s="117" t="s">
        <v>28</v>
      </c>
      <c r="P6" s="117" t="s">
        <v>19</v>
      </c>
      <c r="Q6" s="123">
        <v>65</v>
      </c>
      <c r="R6" s="123">
        <v>47</v>
      </c>
      <c r="U6" s="123">
        <v>6</v>
      </c>
      <c r="V6" s="123">
        <v>1</v>
      </c>
      <c r="W6" s="123">
        <v>119</v>
      </c>
      <c r="Z6" s="119">
        <f>COUNTIF($AB$4:AB6,DELEGACIÓN!$C$6)</f>
        <v>0</v>
      </c>
      <c r="AA6" s="117" t="s">
        <v>491</v>
      </c>
      <c r="AB6" s="117" t="s">
        <v>91</v>
      </c>
      <c r="AC6" s="117" t="s">
        <v>19</v>
      </c>
      <c r="AG6" s="123">
        <v>2</v>
      </c>
      <c r="AH6" s="123">
        <v>6</v>
      </c>
      <c r="AJ6" s="123">
        <v>8</v>
      </c>
      <c r="AL6" s="115"/>
      <c r="AM6" s="119">
        <f>COUNTIF($AO$4:AO6,COMUNIDAD!$C$6)</f>
        <v>0</v>
      </c>
      <c r="AN6" s="102" t="s">
        <v>76</v>
      </c>
      <c r="AO6" s="117" t="s">
        <v>77</v>
      </c>
      <c r="AP6" s="117" t="s">
        <v>629</v>
      </c>
      <c r="AQ6" s="123">
        <v>15</v>
      </c>
      <c r="AR6" s="123">
        <v>41</v>
      </c>
      <c r="AS6" s="123">
        <v>330</v>
      </c>
      <c r="AT6" s="123">
        <v>312</v>
      </c>
      <c r="AU6" s="123">
        <v>229</v>
      </c>
      <c r="AV6" s="123">
        <v>155</v>
      </c>
      <c r="AW6"/>
      <c r="AX6"/>
      <c r="AY6" s="119">
        <f>COUNTIF($BA$4:BA6,PROVINCIA!$C$6)</f>
        <v>0</v>
      </c>
      <c r="AZ6" s="102" t="s">
        <v>33</v>
      </c>
      <c r="BA6" s="117" t="s">
        <v>34</v>
      </c>
      <c r="BB6" s="117" t="s">
        <v>629</v>
      </c>
      <c r="BC6" s="123">
        <v>37</v>
      </c>
      <c r="BD6" s="123">
        <v>22</v>
      </c>
      <c r="BE6" s="123">
        <v>1</v>
      </c>
      <c r="BF6" s="123">
        <v>1</v>
      </c>
      <c r="BG6" s="123">
        <v>109</v>
      </c>
      <c r="BH6" s="123">
        <v>91</v>
      </c>
      <c r="BI6"/>
      <c r="BK6" s="119">
        <f>COUNTIF($BM$4:BM6,DELEGACIÓN!$C$6)</f>
        <v>0</v>
      </c>
      <c r="BL6" s="117" t="s">
        <v>492</v>
      </c>
      <c r="BM6" s="117" t="s">
        <v>125</v>
      </c>
      <c r="BN6" s="117" t="s">
        <v>629</v>
      </c>
      <c r="BQ6" s="123">
        <v>2</v>
      </c>
      <c r="BU6"/>
    </row>
    <row r="7" spans="1:73" x14ac:dyDescent="0.25">
      <c r="A7" s="119">
        <f>COUNTIF($C$4:C7,COMUNIDAD!$C$6)</f>
        <v>0</v>
      </c>
      <c r="B7" s="102" t="s">
        <v>35</v>
      </c>
      <c r="C7" s="117" t="s">
        <v>36</v>
      </c>
      <c r="D7" s="117" t="s">
        <v>17</v>
      </c>
      <c r="E7" s="121">
        <v>2</v>
      </c>
      <c r="F7" s="121">
        <v>2</v>
      </c>
      <c r="I7" s="121">
        <v>32</v>
      </c>
      <c r="J7" s="121">
        <v>17</v>
      </c>
      <c r="K7"/>
      <c r="M7" s="119">
        <f>COUNTIF($O$4:O7,PROVINCIA!$C$6)</f>
        <v>0</v>
      </c>
      <c r="N7" s="102" t="s">
        <v>27</v>
      </c>
      <c r="O7" s="117" t="s">
        <v>28</v>
      </c>
      <c r="P7" s="117" t="s">
        <v>17</v>
      </c>
      <c r="Q7" s="123">
        <v>3</v>
      </c>
      <c r="R7" s="123">
        <v>2</v>
      </c>
      <c r="W7" s="123">
        <v>5</v>
      </c>
      <c r="Z7" s="119">
        <f>COUNTIF($AB$4:AB7,DELEGACIÓN!$C$6)</f>
        <v>0</v>
      </c>
      <c r="AA7" s="117" t="s">
        <v>491</v>
      </c>
      <c r="AB7" s="117" t="s">
        <v>91</v>
      </c>
      <c r="AC7" s="117" t="s">
        <v>17</v>
      </c>
      <c r="AG7" s="123">
        <v>2</v>
      </c>
      <c r="AJ7" s="123">
        <v>2</v>
      </c>
      <c r="AL7" s="115"/>
      <c r="AM7" s="119">
        <f>COUNTIF($AO$4:AO7,COMUNIDAD!$C$6)</f>
        <v>0</v>
      </c>
      <c r="AN7" s="102" t="s">
        <v>238</v>
      </c>
      <c r="AO7" s="117" t="s">
        <v>235</v>
      </c>
      <c r="AP7" s="117" t="s">
        <v>629</v>
      </c>
      <c r="AQ7" s="123">
        <v>104</v>
      </c>
      <c r="AR7" s="123">
        <v>168</v>
      </c>
      <c r="AT7" s="123">
        <v>2</v>
      </c>
      <c r="AU7" s="123">
        <v>104</v>
      </c>
      <c r="AV7" s="123">
        <v>30</v>
      </c>
      <c r="AW7"/>
      <c r="AX7"/>
      <c r="AY7" s="119">
        <f>COUNTIF($BA$4:BA7,PROVINCIA!$C$6)</f>
        <v>0</v>
      </c>
      <c r="AZ7" s="102" t="s">
        <v>44</v>
      </c>
      <c r="BA7" s="117" t="s">
        <v>45</v>
      </c>
      <c r="BB7" s="117" t="s">
        <v>629</v>
      </c>
      <c r="BD7" s="123">
        <v>11</v>
      </c>
      <c r="BF7" s="123">
        <v>8</v>
      </c>
      <c r="BG7" s="123">
        <v>2</v>
      </c>
      <c r="BH7" s="123">
        <v>2</v>
      </c>
      <c r="BI7"/>
      <c r="BK7" s="119">
        <f>COUNTIF($BM$4:BM7,DELEGACIÓN!$C$6)</f>
        <v>0</v>
      </c>
      <c r="BL7" s="117" t="s">
        <v>493</v>
      </c>
      <c r="BM7" s="117" t="s">
        <v>223</v>
      </c>
      <c r="BN7" s="117" t="s">
        <v>629</v>
      </c>
      <c r="BO7" s="123">
        <v>3</v>
      </c>
      <c r="BP7" s="123">
        <v>27</v>
      </c>
      <c r="BQ7" s="123">
        <v>1</v>
      </c>
      <c r="BR7" s="123">
        <v>11</v>
      </c>
      <c r="BS7" s="123">
        <v>13</v>
      </c>
      <c r="BT7" s="123">
        <v>9</v>
      </c>
      <c r="BU7"/>
    </row>
    <row r="8" spans="1:73" x14ac:dyDescent="0.25">
      <c r="A8" s="119">
        <f>COUNTIF($C$4:C8,COMUNIDAD!$C$6)</f>
        <v>0</v>
      </c>
      <c r="B8" s="102" t="s">
        <v>35</v>
      </c>
      <c r="C8" s="117" t="s">
        <v>36</v>
      </c>
      <c r="D8" s="117" t="s">
        <v>24</v>
      </c>
      <c r="E8" s="121">
        <v>80</v>
      </c>
      <c r="F8" s="121">
        <v>40</v>
      </c>
      <c r="G8" s="121">
        <v>56</v>
      </c>
      <c r="H8" s="121">
        <v>9</v>
      </c>
      <c r="I8" s="121">
        <v>1681</v>
      </c>
      <c r="J8" s="121">
        <v>799</v>
      </c>
      <c r="K8"/>
      <c r="M8" s="119">
        <f>COUNTIF($O$4:O8,PROVINCIA!$C$6)</f>
        <v>0</v>
      </c>
      <c r="N8" s="102" t="s">
        <v>27</v>
      </c>
      <c r="O8" s="117" t="s">
        <v>28</v>
      </c>
      <c r="P8" s="117" t="s">
        <v>24</v>
      </c>
      <c r="Q8" s="123">
        <v>105</v>
      </c>
      <c r="R8" s="123">
        <v>99</v>
      </c>
      <c r="S8" s="123">
        <v>1</v>
      </c>
      <c r="U8" s="123">
        <v>11</v>
      </c>
      <c r="W8" s="123">
        <v>216</v>
      </c>
      <c r="Z8" s="119">
        <f>COUNTIF($AB$4:AB8,DELEGACIÓN!$C$6)</f>
        <v>0</v>
      </c>
      <c r="AA8" s="117" t="s">
        <v>492</v>
      </c>
      <c r="AB8" s="117" t="s">
        <v>125</v>
      </c>
      <c r="AC8" s="117" t="s">
        <v>18</v>
      </c>
      <c r="AF8" s="123">
        <v>2</v>
      </c>
      <c r="AJ8" s="123">
        <v>2</v>
      </c>
      <c r="AL8" s="115"/>
      <c r="AM8" s="119">
        <f>COUNTIF($AO$4:AO8,COMUNIDAD!$C$6)</f>
        <v>0</v>
      </c>
      <c r="AN8" s="102" t="s">
        <v>209</v>
      </c>
      <c r="AO8" s="117" t="s">
        <v>210</v>
      </c>
      <c r="AP8" s="117" t="s">
        <v>629</v>
      </c>
      <c r="AR8" s="123">
        <v>3</v>
      </c>
      <c r="AS8" s="123">
        <v>2</v>
      </c>
      <c r="AT8" s="123">
        <v>4</v>
      </c>
      <c r="AU8" s="123">
        <v>1</v>
      </c>
      <c r="AV8" s="123">
        <v>1</v>
      </c>
      <c r="AW8"/>
      <c r="AX8"/>
      <c r="AY8" s="119">
        <f>COUNTIF($BA$4:BA8,PROVINCIA!$C$6)</f>
        <v>0</v>
      </c>
      <c r="AZ8" s="102" t="s">
        <v>440</v>
      </c>
      <c r="BA8" s="117" t="s">
        <v>441</v>
      </c>
      <c r="BB8" s="117" t="s">
        <v>629</v>
      </c>
      <c r="BC8" s="123">
        <v>109</v>
      </c>
      <c r="BD8" s="123">
        <v>79</v>
      </c>
      <c r="BG8" s="123">
        <v>6</v>
      </c>
      <c r="BH8" s="123">
        <v>10</v>
      </c>
      <c r="BI8"/>
      <c r="BK8" s="119">
        <f>COUNTIF($BM$4:BM8,DELEGACIÓN!$C$6)</f>
        <v>0</v>
      </c>
      <c r="BL8" s="117" t="s">
        <v>494</v>
      </c>
      <c r="BM8" s="117" t="s">
        <v>227</v>
      </c>
      <c r="BN8" s="117" t="s">
        <v>629</v>
      </c>
      <c r="BS8" s="123">
        <v>1</v>
      </c>
      <c r="BT8" s="123">
        <v>1</v>
      </c>
      <c r="BU8"/>
    </row>
    <row r="9" spans="1:73" x14ac:dyDescent="0.25">
      <c r="A9" s="119">
        <f>COUNTIF($C$4:C9,COMUNIDAD!$C$6)</f>
        <v>0</v>
      </c>
      <c r="B9" s="102" t="s">
        <v>76</v>
      </c>
      <c r="C9" s="117" t="s">
        <v>77</v>
      </c>
      <c r="D9" s="117" t="s">
        <v>18</v>
      </c>
      <c r="E9" s="121">
        <v>4</v>
      </c>
      <c r="F9" s="121">
        <v>37</v>
      </c>
      <c r="G9" s="121">
        <v>301</v>
      </c>
      <c r="H9" s="121">
        <v>277</v>
      </c>
      <c r="I9" s="121">
        <v>203</v>
      </c>
      <c r="J9" s="121">
        <v>134</v>
      </c>
      <c r="K9"/>
      <c r="M9" s="119">
        <f>COUNTIF($O$4:O9,PROVINCIA!$C$6)</f>
        <v>0</v>
      </c>
      <c r="N9" s="102" t="s">
        <v>33</v>
      </c>
      <c r="O9" s="117" t="s">
        <v>34</v>
      </c>
      <c r="P9" s="117" t="s">
        <v>18</v>
      </c>
      <c r="Q9" s="123">
        <v>34</v>
      </c>
      <c r="R9" s="123">
        <v>21</v>
      </c>
      <c r="S9" s="123">
        <v>1</v>
      </c>
      <c r="T9" s="123">
        <v>1</v>
      </c>
      <c r="U9" s="123">
        <v>70</v>
      </c>
      <c r="V9" s="123">
        <v>76</v>
      </c>
      <c r="W9" s="123">
        <v>203</v>
      </c>
      <c r="Z9" s="119">
        <f>COUNTIF($AB$4:AB9,DELEGACIÓN!$C$6)</f>
        <v>0</v>
      </c>
      <c r="AA9" s="117" t="s">
        <v>493</v>
      </c>
      <c r="AB9" s="117" t="s">
        <v>223</v>
      </c>
      <c r="AC9" s="117" t="s">
        <v>18</v>
      </c>
      <c r="AD9" s="123">
        <v>1</v>
      </c>
      <c r="AE9" s="123">
        <v>24</v>
      </c>
      <c r="AF9" s="123">
        <v>1</v>
      </c>
      <c r="AG9" s="123">
        <v>4</v>
      </c>
      <c r="AH9" s="123">
        <v>10</v>
      </c>
      <c r="AI9" s="123">
        <v>5</v>
      </c>
      <c r="AJ9" s="123">
        <v>45</v>
      </c>
      <c r="AL9" s="115"/>
      <c r="AM9" s="119">
        <f>COUNTIF($AO$4:AO9,COMUNIDAD!$C$6)</f>
        <v>0</v>
      </c>
      <c r="AN9" s="102" t="s">
        <v>311</v>
      </c>
      <c r="AO9" s="117" t="s">
        <v>312</v>
      </c>
      <c r="AP9" s="117" t="s">
        <v>629</v>
      </c>
      <c r="AR9" s="123">
        <v>41</v>
      </c>
      <c r="AT9" s="123">
        <v>6</v>
      </c>
      <c r="AU9" s="123">
        <v>27</v>
      </c>
      <c r="AV9" s="123">
        <v>23</v>
      </c>
      <c r="AW9"/>
      <c r="AX9"/>
      <c r="AY9" s="119">
        <f>COUNTIF($BA$4:BA9,PROVINCIA!$C$6)</f>
        <v>0</v>
      </c>
      <c r="AZ9" s="102" t="s">
        <v>52</v>
      </c>
      <c r="BA9" s="117" t="s">
        <v>53</v>
      </c>
      <c r="BB9" s="117" t="s">
        <v>629</v>
      </c>
      <c r="BD9" s="123">
        <v>7</v>
      </c>
      <c r="BE9" s="123">
        <v>20</v>
      </c>
      <c r="BF9" s="123">
        <v>29</v>
      </c>
      <c r="BG9" s="123">
        <v>25</v>
      </c>
      <c r="BH9" s="123">
        <v>36</v>
      </c>
      <c r="BI9"/>
      <c r="BK9" s="119">
        <f>COUNTIF($BM$4:BM9,DELEGACIÓN!$C$6)</f>
        <v>0</v>
      </c>
      <c r="BL9" s="117" t="s">
        <v>495</v>
      </c>
      <c r="BM9" s="117" t="s">
        <v>378</v>
      </c>
      <c r="BN9" s="117" t="s">
        <v>629</v>
      </c>
      <c r="BP9" s="123">
        <v>5</v>
      </c>
      <c r="BQ9" s="123">
        <v>56</v>
      </c>
      <c r="BR9" s="123">
        <v>25</v>
      </c>
      <c r="BS9" s="123">
        <v>81</v>
      </c>
      <c r="BT9" s="123">
        <v>53</v>
      </c>
      <c r="BU9"/>
    </row>
    <row r="10" spans="1:73" x14ac:dyDescent="0.25">
      <c r="A10" s="119">
        <f>COUNTIF($C$4:C10,COMUNIDAD!$C$6)</f>
        <v>0</v>
      </c>
      <c r="B10" s="102" t="s">
        <v>76</v>
      </c>
      <c r="C10" s="117" t="s">
        <v>77</v>
      </c>
      <c r="D10" s="117" t="s">
        <v>19</v>
      </c>
      <c r="E10" s="121">
        <v>9</v>
      </c>
      <c r="F10" s="121">
        <v>13</v>
      </c>
      <c r="G10" s="121">
        <v>417</v>
      </c>
      <c r="H10" s="121">
        <v>298</v>
      </c>
      <c r="I10" s="121">
        <v>300</v>
      </c>
      <c r="J10" s="121">
        <v>168</v>
      </c>
      <c r="K10"/>
      <c r="M10" s="119">
        <f>COUNTIF($O$4:O10,PROVINCIA!$C$6)</f>
        <v>0</v>
      </c>
      <c r="N10" s="102" t="s">
        <v>33</v>
      </c>
      <c r="O10" s="117" t="s">
        <v>34</v>
      </c>
      <c r="P10" s="117" t="s">
        <v>19</v>
      </c>
      <c r="Q10" s="123">
        <v>20</v>
      </c>
      <c r="R10" s="123">
        <v>16</v>
      </c>
      <c r="U10" s="123">
        <v>70</v>
      </c>
      <c r="V10" s="123">
        <v>61</v>
      </c>
      <c r="W10" s="123">
        <v>167</v>
      </c>
      <c r="Z10" s="119">
        <f>COUNTIF($AB$4:AB10,DELEGACIÓN!$C$6)</f>
        <v>0</v>
      </c>
      <c r="AA10" s="117" t="s">
        <v>493</v>
      </c>
      <c r="AB10" s="117" t="s">
        <v>223</v>
      </c>
      <c r="AC10" s="117" t="s">
        <v>19</v>
      </c>
      <c r="AD10" s="123">
        <v>6</v>
      </c>
      <c r="AE10" s="123">
        <v>3</v>
      </c>
      <c r="AG10" s="123">
        <v>2</v>
      </c>
      <c r="AH10" s="123">
        <v>29</v>
      </c>
      <c r="AI10" s="123">
        <v>6</v>
      </c>
      <c r="AJ10" s="123">
        <v>46</v>
      </c>
      <c r="AL10" s="115"/>
      <c r="AM10" s="119">
        <f>COUNTIF($AO$4:AO10,COMUNIDAD!$C$6)</f>
        <v>0</v>
      </c>
      <c r="AN10" s="102" t="s">
        <v>170</v>
      </c>
      <c r="AO10" s="117" t="s">
        <v>171</v>
      </c>
      <c r="AP10" s="117" t="s">
        <v>629</v>
      </c>
      <c r="AQ10" s="123">
        <v>202</v>
      </c>
      <c r="AR10" s="123">
        <v>206</v>
      </c>
      <c r="AS10" s="123">
        <v>1</v>
      </c>
      <c r="AU10" s="123">
        <v>24</v>
      </c>
      <c r="AV10" s="123">
        <v>13</v>
      </c>
      <c r="AW10"/>
      <c r="AX10"/>
      <c r="AY10" s="119">
        <f>COUNTIF($BA$4:BA10,PROVINCIA!$C$6)</f>
        <v>0</v>
      </c>
      <c r="AZ10" s="102" t="s">
        <v>60</v>
      </c>
      <c r="BA10" s="117" t="s">
        <v>61</v>
      </c>
      <c r="BB10" s="117" t="s">
        <v>629</v>
      </c>
      <c r="BD10" s="123">
        <v>22</v>
      </c>
      <c r="BE10" s="123">
        <v>2</v>
      </c>
      <c r="BF10" s="123">
        <v>1</v>
      </c>
      <c r="BG10" s="123">
        <v>186</v>
      </c>
      <c r="BH10" s="123">
        <v>109</v>
      </c>
      <c r="BI10"/>
      <c r="BK10" s="119">
        <f>COUNTIF($BM$4:BM10,DELEGACIÓN!$C$6)</f>
        <v>0</v>
      </c>
      <c r="BL10" s="117" t="s">
        <v>496</v>
      </c>
      <c r="BM10" s="117" t="s">
        <v>73</v>
      </c>
      <c r="BN10" s="117" t="s">
        <v>629</v>
      </c>
      <c r="BQ10" s="123">
        <v>21</v>
      </c>
      <c r="BR10" s="123">
        <v>27</v>
      </c>
      <c r="BS10" s="123">
        <v>14</v>
      </c>
      <c r="BT10" s="123">
        <v>6</v>
      </c>
      <c r="BU10"/>
    </row>
    <row r="11" spans="1:73" x14ac:dyDescent="0.25">
      <c r="A11" s="119">
        <f>COUNTIF($C$4:C11,COMUNIDAD!$C$6)</f>
        <v>0</v>
      </c>
      <c r="B11" s="102" t="s">
        <v>76</v>
      </c>
      <c r="C11" s="117" t="s">
        <v>77</v>
      </c>
      <c r="D11" s="117" t="s">
        <v>17</v>
      </c>
      <c r="F11" s="121">
        <v>3</v>
      </c>
      <c r="G11" s="121">
        <v>23</v>
      </c>
      <c r="H11" s="121">
        <v>34</v>
      </c>
      <c r="I11" s="121">
        <v>43</v>
      </c>
      <c r="J11" s="121">
        <v>19</v>
      </c>
      <c r="K11"/>
      <c r="M11" s="119">
        <f>COUNTIF($O$4:O11,PROVINCIA!$C$6)</f>
        <v>0</v>
      </c>
      <c r="N11" s="102" t="s">
        <v>33</v>
      </c>
      <c r="O11" s="117" t="s">
        <v>34</v>
      </c>
      <c r="P11" s="117" t="s">
        <v>17</v>
      </c>
      <c r="Q11" s="123">
        <v>1</v>
      </c>
      <c r="R11" s="123">
        <v>2</v>
      </c>
      <c r="U11" s="123">
        <v>3</v>
      </c>
      <c r="V11" s="123">
        <v>6</v>
      </c>
      <c r="W11" s="123">
        <v>12</v>
      </c>
      <c r="Z11" s="119">
        <f>COUNTIF($AB$4:AB11,DELEGACIÓN!$C$6)</f>
        <v>0</v>
      </c>
      <c r="AA11" s="117" t="s">
        <v>493</v>
      </c>
      <c r="AB11" s="117" t="s">
        <v>223</v>
      </c>
      <c r="AC11" s="117" t="s">
        <v>17</v>
      </c>
      <c r="AE11" s="123">
        <v>3</v>
      </c>
      <c r="AG11" s="123">
        <v>10</v>
      </c>
      <c r="AH11" s="123">
        <v>3</v>
      </c>
      <c r="AJ11" s="123">
        <v>16</v>
      </c>
      <c r="AL11" s="115"/>
      <c r="AM11" s="119">
        <f>COUNTIF($AO$4:AO11,COMUNIDAD!$C$6)</f>
        <v>0</v>
      </c>
      <c r="AN11" s="102" t="s">
        <v>134</v>
      </c>
      <c r="AO11" s="117" t="s">
        <v>135</v>
      </c>
      <c r="AP11" s="117" t="s">
        <v>629</v>
      </c>
      <c r="AQ11" s="123">
        <v>258</v>
      </c>
      <c r="AR11" s="123">
        <v>172</v>
      </c>
      <c r="AS11" s="123">
        <v>2</v>
      </c>
      <c r="AT11" s="123">
        <v>62</v>
      </c>
      <c r="AU11" s="123">
        <v>312</v>
      </c>
      <c r="AV11" s="123">
        <v>242</v>
      </c>
      <c r="AW11"/>
      <c r="AX11"/>
      <c r="AY11" s="119">
        <f>COUNTIF($BA$4:BA11,PROVINCIA!$C$6)</f>
        <v>0</v>
      </c>
      <c r="AZ11" s="102" t="s">
        <v>74</v>
      </c>
      <c r="BA11" s="117" t="s">
        <v>75</v>
      </c>
      <c r="BB11" s="117" t="s">
        <v>629</v>
      </c>
      <c r="BC11" s="123">
        <v>11</v>
      </c>
      <c r="BD11" s="123">
        <v>7</v>
      </c>
      <c r="BE11" s="123">
        <v>260</v>
      </c>
      <c r="BF11" s="123">
        <v>265</v>
      </c>
      <c r="BG11" s="123">
        <v>88</v>
      </c>
      <c r="BH11" s="123">
        <v>53</v>
      </c>
      <c r="BI11"/>
      <c r="BK11" s="119">
        <f>COUNTIF($BM$4:BM11,DELEGACIÓN!$C$6)</f>
        <v>0</v>
      </c>
      <c r="BL11" s="117" t="s">
        <v>497</v>
      </c>
      <c r="BM11" s="117" t="s">
        <v>123</v>
      </c>
      <c r="BN11" s="117" t="s">
        <v>629</v>
      </c>
      <c r="BO11" s="123">
        <v>1</v>
      </c>
      <c r="BQ11" s="123">
        <v>77</v>
      </c>
      <c r="BR11" s="123">
        <v>46</v>
      </c>
      <c r="BS11" s="123">
        <v>2</v>
      </c>
      <c r="BT11" s="123">
        <v>6</v>
      </c>
      <c r="BU11"/>
    </row>
    <row r="12" spans="1:73" x14ac:dyDescent="0.25">
      <c r="A12" s="119">
        <f>COUNTIF($C$4:C12,COMUNIDAD!$C$6)</f>
        <v>0</v>
      </c>
      <c r="B12" s="102" t="s">
        <v>76</v>
      </c>
      <c r="C12" s="117" t="s">
        <v>77</v>
      </c>
      <c r="D12" s="117" t="s">
        <v>24</v>
      </c>
      <c r="E12" s="121">
        <v>99</v>
      </c>
      <c r="F12" s="121">
        <v>57</v>
      </c>
      <c r="G12" s="121">
        <v>430</v>
      </c>
      <c r="H12" s="121">
        <v>290</v>
      </c>
      <c r="I12" s="121">
        <v>1008</v>
      </c>
      <c r="J12" s="121">
        <v>260</v>
      </c>
      <c r="K12"/>
      <c r="M12" s="119">
        <f>COUNTIF($O$4:O12,PROVINCIA!$C$6)</f>
        <v>0</v>
      </c>
      <c r="N12" s="102" t="s">
        <v>33</v>
      </c>
      <c r="O12" s="117" t="s">
        <v>34</v>
      </c>
      <c r="P12" s="117" t="s">
        <v>24</v>
      </c>
      <c r="Q12" s="123">
        <v>80</v>
      </c>
      <c r="R12" s="123">
        <v>34</v>
      </c>
      <c r="U12" s="123">
        <v>812</v>
      </c>
      <c r="V12" s="123">
        <v>354</v>
      </c>
      <c r="W12" s="123">
        <v>1280</v>
      </c>
      <c r="Z12" s="119">
        <f>COUNTIF($AB$4:AB12,DELEGACIÓN!$C$6)</f>
        <v>0</v>
      </c>
      <c r="AA12" s="117" t="s">
        <v>493</v>
      </c>
      <c r="AB12" s="117" t="s">
        <v>223</v>
      </c>
      <c r="AC12" s="117" t="s">
        <v>24</v>
      </c>
      <c r="AD12" s="123">
        <v>58</v>
      </c>
      <c r="AE12" s="123">
        <v>25</v>
      </c>
      <c r="AH12" s="123">
        <v>220</v>
      </c>
      <c r="AI12" s="123">
        <v>39</v>
      </c>
      <c r="AJ12" s="123">
        <v>342</v>
      </c>
      <c r="AL12" s="115"/>
      <c r="AM12" s="119">
        <f>COUNTIF($AO$4:AO12,COMUNIDAD!$C$6)</f>
        <v>0</v>
      </c>
      <c r="AN12" s="102" t="s">
        <v>29</v>
      </c>
      <c r="AO12" s="117" t="s">
        <v>30</v>
      </c>
      <c r="AP12" s="117" t="s">
        <v>629</v>
      </c>
      <c r="AQ12" s="123">
        <v>139</v>
      </c>
      <c r="AR12" s="123">
        <v>148</v>
      </c>
      <c r="AS12" s="123">
        <v>1</v>
      </c>
      <c r="AU12" s="123">
        <v>152</v>
      </c>
      <c r="AV12" s="123">
        <v>59</v>
      </c>
      <c r="AW12"/>
      <c r="AX12"/>
      <c r="AY12" s="119">
        <f>COUNTIF($BA$4:BA12,PROVINCIA!$C$6)</f>
        <v>0</v>
      </c>
      <c r="AZ12" s="102" t="s">
        <v>132</v>
      </c>
      <c r="BA12" s="117" t="s">
        <v>133</v>
      </c>
      <c r="BB12" s="117" t="s">
        <v>629</v>
      </c>
      <c r="BC12" s="123">
        <v>116</v>
      </c>
      <c r="BD12" s="123">
        <v>43</v>
      </c>
      <c r="BE12" s="123">
        <v>1</v>
      </c>
      <c r="BF12" s="123">
        <v>38</v>
      </c>
      <c r="BG12" s="123">
        <v>22</v>
      </c>
      <c r="BH12" s="123">
        <v>16</v>
      </c>
      <c r="BI12"/>
      <c r="BK12" s="119">
        <f>COUNTIF($BM$4:BM12,DELEGACIÓN!$C$6)</f>
        <v>0</v>
      </c>
      <c r="BL12" s="117" t="s">
        <v>498</v>
      </c>
      <c r="BM12" s="117" t="s">
        <v>79</v>
      </c>
      <c r="BN12" s="117" t="s">
        <v>629</v>
      </c>
      <c r="BQ12" s="123">
        <v>6</v>
      </c>
      <c r="BR12" s="123">
        <v>4</v>
      </c>
      <c r="BS12" s="123">
        <v>2</v>
      </c>
      <c r="BT12" s="123">
        <v>2</v>
      </c>
      <c r="BU12"/>
    </row>
    <row r="13" spans="1:73" x14ac:dyDescent="0.25">
      <c r="A13" s="119">
        <f>COUNTIF($C$4:C13,COMUNIDAD!$C$6)</f>
        <v>0</v>
      </c>
      <c r="B13" s="102" t="s">
        <v>238</v>
      </c>
      <c r="C13" s="117" t="s">
        <v>235</v>
      </c>
      <c r="D13" s="117" t="s">
        <v>18</v>
      </c>
      <c r="E13" s="121">
        <v>54</v>
      </c>
      <c r="F13" s="121">
        <v>115</v>
      </c>
      <c r="H13" s="121">
        <v>1</v>
      </c>
      <c r="I13" s="121">
        <v>65</v>
      </c>
      <c r="J13" s="121">
        <v>22</v>
      </c>
      <c r="K13"/>
      <c r="M13" s="119">
        <f>COUNTIF($O$4:O13,PROVINCIA!$C$6)</f>
        <v>0</v>
      </c>
      <c r="N13" s="102" t="s">
        <v>44</v>
      </c>
      <c r="O13" s="117" t="s">
        <v>45</v>
      </c>
      <c r="P13" s="117" t="s">
        <v>18</v>
      </c>
      <c r="R13" s="123">
        <v>11</v>
      </c>
      <c r="T13" s="123">
        <v>7</v>
      </c>
      <c r="U13" s="123">
        <v>1</v>
      </c>
      <c r="V13" s="123">
        <v>1</v>
      </c>
      <c r="W13" s="123">
        <v>20</v>
      </c>
      <c r="Z13" s="119">
        <f>COUNTIF($AB$4:AB13,DELEGACIÓN!$C$6)</f>
        <v>0</v>
      </c>
      <c r="AA13" s="117" t="s">
        <v>494</v>
      </c>
      <c r="AB13" s="117" t="s">
        <v>227</v>
      </c>
      <c r="AC13" s="117" t="s">
        <v>18</v>
      </c>
      <c r="AH13" s="123">
        <v>1</v>
      </c>
      <c r="AJ13" s="123">
        <v>1</v>
      </c>
      <c r="AL13" s="115"/>
      <c r="AM13" s="119">
        <f>COUNTIF($AO$4:AO13,COMUNIDAD!$C$6)</f>
        <v>0</v>
      </c>
      <c r="AN13" s="102" t="s">
        <v>14</v>
      </c>
      <c r="AO13" s="117" t="s">
        <v>15</v>
      </c>
      <c r="AP13" s="117" t="s">
        <v>629</v>
      </c>
      <c r="AQ13" s="123">
        <v>5</v>
      </c>
      <c r="AR13" s="123">
        <v>5</v>
      </c>
      <c r="AS13" s="123">
        <v>5</v>
      </c>
      <c r="AT13" s="123">
        <v>3</v>
      </c>
      <c r="AU13" s="123">
        <v>154</v>
      </c>
      <c r="AV13" s="123">
        <v>106</v>
      </c>
      <c r="AW13"/>
      <c r="AX13"/>
      <c r="AY13" s="119">
        <f>COUNTIF($BA$4:BA13,PROVINCIA!$C$6)</f>
        <v>0</v>
      </c>
      <c r="AZ13" s="102" t="s">
        <v>138</v>
      </c>
      <c r="BA13" s="117" t="s">
        <v>139</v>
      </c>
      <c r="BB13" s="117" t="s">
        <v>629</v>
      </c>
      <c r="BC13" s="123">
        <v>69</v>
      </c>
      <c r="BD13" s="123">
        <v>53</v>
      </c>
      <c r="BF13" s="123">
        <v>2</v>
      </c>
      <c r="BG13" s="123">
        <v>2</v>
      </c>
      <c r="BH13" s="123">
        <v>1</v>
      </c>
      <c r="BI13"/>
      <c r="BK13" s="119">
        <f>COUNTIF($BM$4:BM13,DELEGACIÓN!$C$6)</f>
        <v>0</v>
      </c>
      <c r="BL13" s="117" t="s">
        <v>499</v>
      </c>
      <c r="BM13" s="117" t="s">
        <v>103</v>
      </c>
      <c r="BN13" s="117" t="s">
        <v>629</v>
      </c>
      <c r="BQ13" s="123">
        <v>28</v>
      </c>
      <c r="BR13" s="123">
        <v>42</v>
      </c>
      <c r="BS13" s="123">
        <v>3</v>
      </c>
      <c r="BU13"/>
    </row>
    <row r="14" spans="1:73" x14ac:dyDescent="0.25">
      <c r="A14" s="119">
        <f>COUNTIF($C$4:C14,COMUNIDAD!$C$6)</f>
        <v>0</v>
      </c>
      <c r="B14" s="102" t="s">
        <v>238</v>
      </c>
      <c r="C14" s="117" t="s">
        <v>235</v>
      </c>
      <c r="D14" s="117" t="s">
        <v>19</v>
      </c>
      <c r="E14" s="121">
        <v>22</v>
      </c>
      <c r="F14" s="121">
        <v>70</v>
      </c>
      <c r="H14" s="121">
        <v>1</v>
      </c>
      <c r="I14" s="121">
        <v>88</v>
      </c>
      <c r="J14" s="121">
        <v>28</v>
      </c>
      <c r="K14"/>
      <c r="M14" s="119">
        <f>COUNTIF($O$4:O14,PROVINCIA!$C$6)</f>
        <v>0</v>
      </c>
      <c r="N14" s="102" t="s">
        <v>44</v>
      </c>
      <c r="O14" s="117" t="s">
        <v>45</v>
      </c>
      <c r="P14" s="117" t="s">
        <v>19</v>
      </c>
      <c r="R14" s="123">
        <v>1</v>
      </c>
      <c r="T14" s="123">
        <v>2</v>
      </c>
      <c r="U14" s="123">
        <v>1</v>
      </c>
      <c r="V14" s="123">
        <v>2</v>
      </c>
      <c r="W14" s="123">
        <v>6</v>
      </c>
      <c r="Z14" s="119">
        <f>COUNTIF($AB$4:AB14,DELEGACIÓN!$C$6)</f>
        <v>0</v>
      </c>
      <c r="AA14" s="117" t="s">
        <v>494</v>
      </c>
      <c r="AB14" s="117" t="s">
        <v>227</v>
      </c>
      <c r="AC14" s="117" t="s">
        <v>19</v>
      </c>
      <c r="AH14" s="123">
        <v>1</v>
      </c>
      <c r="AI14" s="123">
        <v>1</v>
      </c>
      <c r="AJ14" s="123">
        <v>2</v>
      </c>
      <c r="AL14" s="115"/>
      <c r="AM14" s="119">
        <f>COUNTIF($AO$4:AO14,COMUNIDAD!$C$6)</f>
        <v>0</v>
      </c>
      <c r="AN14" s="102" t="s">
        <v>46</v>
      </c>
      <c r="AO14" s="117" t="s">
        <v>47</v>
      </c>
      <c r="AP14" s="117" t="s">
        <v>629</v>
      </c>
      <c r="AQ14" s="123">
        <v>157</v>
      </c>
      <c r="AR14" s="123">
        <v>57</v>
      </c>
      <c r="AS14" s="123">
        <v>61</v>
      </c>
      <c r="AT14" s="123">
        <v>16</v>
      </c>
      <c r="AU14" s="123">
        <v>109</v>
      </c>
      <c r="AV14" s="123">
        <v>33</v>
      </c>
      <c r="AW14"/>
      <c r="AX14"/>
      <c r="AY14" s="119">
        <f>COUNTIF($BA$4:BA14,PROVINCIA!$C$6)</f>
        <v>0</v>
      </c>
      <c r="AZ14" s="102" t="s">
        <v>150</v>
      </c>
      <c r="BA14" s="117" t="s">
        <v>151</v>
      </c>
      <c r="BB14" s="117" t="s">
        <v>629</v>
      </c>
      <c r="BC14" s="123">
        <v>4</v>
      </c>
      <c r="BD14" s="123">
        <v>1</v>
      </c>
      <c r="BE14" s="123">
        <v>1</v>
      </c>
      <c r="BG14" s="123">
        <v>128</v>
      </c>
      <c r="BH14" s="123">
        <v>77</v>
      </c>
      <c r="BI14"/>
      <c r="BK14" s="119">
        <f>COUNTIF($BM$4:BM14,DELEGACIÓN!$C$6)</f>
        <v>0</v>
      </c>
      <c r="BL14" s="117" t="s">
        <v>500</v>
      </c>
      <c r="BM14" s="117" t="s">
        <v>26</v>
      </c>
      <c r="BN14" s="117" t="s">
        <v>629</v>
      </c>
      <c r="BO14" s="123">
        <v>32</v>
      </c>
      <c r="BP14" s="123">
        <v>24</v>
      </c>
      <c r="BQ14" s="123">
        <v>1</v>
      </c>
      <c r="BS14" s="123">
        <v>6</v>
      </c>
      <c r="BT14" s="123">
        <v>8</v>
      </c>
      <c r="BU14"/>
    </row>
    <row r="15" spans="1:73" x14ac:dyDescent="0.25">
      <c r="A15" s="119">
        <f>COUNTIF($C$4:C15,COMUNIDAD!$C$6)</f>
        <v>0</v>
      </c>
      <c r="B15" s="102" t="s">
        <v>238</v>
      </c>
      <c r="C15" s="117" t="s">
        <v>235</v>
      </c>
      <c r="D15" s="117" t="s">
        <v>17</v>
      </c>
      <c r="E15" s="121">
        <v>55</v>
      </c>
      <c r="F15" s="121">
        <v>66</v>
      </c>
      <c r="I15" s="121">
        <v>4</v>
      </c>
      <c r="J15" s="121">
        <v>6</v>
      </c>
      <c r="K15"/>
      <c r="M15" s="119">
        <f>COUNTIF($O$4:O15,PROVINCIA!$C$6)</f>
        <v>0</v>
      </c>
      <c r="N15" s="102" t="s">
        <v>44</v>
      </c>
      <c r="O15" s="117" t="s">
        <v>45</v>
      </c>
      <c r="P15" s="117" t="s">
        <v>17</v>
      </c>
      <c r="T15" s="123">
        <v>1</v>
      </c>
      <c r="V15" s="123">
        <v>1</v>
      </c>
      <c r="W15" s="123">
        <v>2</v>
      </c>
      <c r="Z15" s="119">
        <f>COUNTIF($AB$4:AB15,DELEGACIÓN!$C$6)</f>
        <v>0</v>
      </c>
      <c r="AA15" s="117" t="s">
        <v>494</v>
      </c>
      <c r="AB15" s="117" t="s">
        <v>227</v>
      </c>
      <c r="AC15" s="117" t="s">
        <v>24</v>
      </c>
      <c r="AI15" s="123">
        <v>10</v>
      </c>
      <c r="AJ15" s="123">
        <v>10</v>
      </c>
      <c r="AL15" s="115"/>
      <c r="AM15" s="119">
        <f>COUNTIF($AO$4:AO15,COMUNIDAD!$C$6)</f>
        <v>0</v>
      </c>
      <c r="AN15" s="102" t="s">
        <v>357</v>
      </c>
      <c r="AO15" s="117" t="s">
        <v>358</v>
      </c>
      <c r="AP15" s="117" t="s">
        <v>629</v>
      </c>
      <c r="AT15" s="123">
        <v>1</v>
      </c>
      <c r="AU15" s="123">
        <v>114</v>
      </c>
      <c r="AV15" s="123">
        <v>166</v>
      </c>
      <c r="AW15"/>
      <c r="AX15"/>
      <c r="AY15" s="119">
        <f>COUNTIF($BA$4:BA15,PROVINCIA!$C$6)</f>
        <v>0</v>
      </c>
      <c r="AZ15" s="102" t="s">
        <v>154</v>
      </c>
      <c r="BA15" s="117" t="s">
        <v>155</v>
      </c>
      <c r="BB15" s="117" t="s">
        <v>629</v>
      </c>
      <c r="BC15" s="123">
        <v>47</v>
      </c>
      <c r="BD15" s="123">
        <v>39</v>
      </c>
      <c r="BG15" s="123">
        <v>4</v>
      </c>
      <c r="BH15" s="123">
        <v>2</v>
      </c>
      <c r="BI15"/>
      <c r="BK15" s="119">
        <f>COUNTIF($BM$4:BM15,DELEGACIÓN!$C$6)</f>
        <v>0</v>
      </c>
      <c r="BL15" s="117" t="s">
        <v>501</v>
      </c>
      <c r="BM15" s="117" t="s">
        <v>32</v>
      </c>
      <c r="BN15" s="117" t="s">
        <v>629</v>
      </c>
      <c r="BO15" s="123">
        <v>5</v>
      </c>
      <c r="BP15" s="123">
        <v>7</v>
      </c>
      <c r="BQ15" s="123">
        <v>1</v>
      </c>
      <c r="BS15" s="123">
        <v>45</v>
      </c>
      <c r="BT15" s="123">
        <v>38</v>
      </c>
      <c r="BU15"/>
    </row>
    <row r="16" spans="1:73" x14ac:dyDescent="0.25">
      <c r="A16" s="119">
        <f>COUNTIF($C$4:C16,COMUNIDAD!$C$6)</f>
        <v>0</v>
      </c>
      <c r="B16" s="102" t="s">
        <v>238</v>
      </c>
      <c r="C16" s="117" t="s">
        <v>235</v>
      </c>
      <c r="D16" s="117" t="s">
        <v>24</v>
      </c>
      <c r="E16" s="121">
        <v>35</v>
      </c>
      <c r="F16" s="121">
        <v>118</v>
      </c>
      <c r="I16" s="121">
        <v>657</v>
      </c>
      <c r="J16" s="121">
        <v>32</v>
      </c>
      <c r="K16"/>
      <c r="M16" s="119">
        <f>COUNTIF($O$4:O16,PROVINCIA!$C$6)</f>
        <v>0</v>
      </c>
      <c r="N16" s="102" t="s">
        <v>44</v>
      </c>
      <c r="O16" s="117" t="s">
        <v>45</v>
      </c>
      <c r="P16" s="117" t="s">
        <v>24</v>
      </c>
      <c r="U16" s="123">
        <v>24</v>
      </c>
      <c r="W16" s="123">
        <v>24</v>
      </c>
      <c r="Z16" s="119">
        <f>COUNTIF($AB$4:AB16,DELEGACIÓN!$C$6)</f>
        <v>0</v>
      </c>
      <c r="AA16" s="117" t="s">
        <v>495</v>
      </c>
      <c r="AB16" s="117" t="s">
        <v>378</v>
      </c>
      <c r="AC16" s="117" t="s">
        <v>18</v>
      </c>
      <c r="AE16" s="123">
        <v>5</v>
      </c>
      <c r="AF16" s="123">
        <v>47</v>
      </c>
      <c r="AG16" s="123">
        <v>21</v>
      </c>
      <c r="AH16" s="123">
        <v>67</v>
      </c>
      <c r="AI16" s="123">
        <v>51</v>
      </c>
      <c r="AJ16" s="123">
        <v>191</v>
      </c>
      <c r="AL16" s="115"/>
      <c r="AM16" s="119">
        <f>COUNTIF($AO$4:AO16,COMUNIDAD!$C$6)</f>
        <v>0</v>
      </c>
      <c r="AN16" s="102" t="s">
        <v>300</v>
      </c>
      <c r="AO16" s="117" t="s">
        <v>301</v>
      </c>
      <c r="AP16" s="117" t="s">
        <v>629</v>
      </c>
      <c r="AQ16" s="123">
        <v>2</v>
      </c>
      <c r="AR16" s="123">
        <v>18</v>
      </c>
      <c r="AS16" s="123">
        <v>12</v>
      </c>
      <c r="AT16" s="123">
        <v>10</v>
      </c>
      <c r="AU16" s="123">
        <v>3</v>
      </c>
      <c r="AV16" s="123">
        <v>5</v>
      </c>
      <c r="AW16"/>
      <c r="AX16"/>
      <c r="AY16" s="119">
        <f>COUNTIF($BA$4:BA16,PROVINCIA!$C$6)</f>
        <v>0</v>
      </c>
      <c r="AZ16" s="102" t="s">
        <v>164</v>
      </c>
      <c r="BA16" s="117" t="s">
        <v>165</v>
      </c>
      <c r="BB16" s="117" t="s">
        <v>629</v>
      </c>
      <c r="BC16" s="123">
        <v>57</v>
      </c>
      <c r="BD16" s="123">
        <v>10</v>
      </c>
      <c r="BH16" s="123">
        <v>1</v>
      </c>
      <c r="BI16"/>
      <c r="BK16" s="119">
        <f>COUNTIF($BM$4:BM16,DELEGACIÓN!$C$6)</f>
        <v>0</v>
      </c>
      <c r="BL16" s="117" t="s">
        <v>502</v>
      </c>
      <c r="BM16" s="117" t="s">
        <v>38</v>
      </c>
      <c r="BN16" s="117" t="s">
        <v>629</v>
      </c>
      <c r="BO16" s="123">
        <v>32</v>
      </c>
      <c r="BP16" s="123">
        <v>15</v>
      </c>
      <c r="BR16" s="123">
        <v>1</v>
      </c>
      <c r="BS16" s="123">
        <v>44</v>
      </c>
      <c r="BT16" s="123">
        <v>35</v>
      </c>
      <c r="BU16"/>
    </row>
    <row r="17" spans="1:73" x14ac:dyDescent="0.25">
      <c r="A17" s="119">
        <f>COUNTIF($C$4:C17,COMUNIDAD!$C$6)</f>
        <v>0</v>
      </c>
      <c r="B17" s="102" t="s">
        <v>209</v>
      </c>
      <c r="C17" s="117" t="s">
        <v>210</v>
      </c>
      <c r="D17" s="117" t="s">
        <v>18</v>
      </c>
      <c r="F17" s="121">
        <v>2</v>
      </c>
      <c r="G17" s="121">
        <v>2</v>
      </c>
      <c r="H17" s="121">
        <v>3</v>
      </c>
      <c r="I17" s="121">
        <v>1</v>
      </c>
      <c r="K17"/>
      <c r="M17" s="119">
        <f>COUNTIF($O$4:O17,PROVINCIA!$C$6)</f>
        <v>0</v>
      </c>
      <c r="N17" s="102" t="s">
        <v>440</v>
      </c>
      <c r="O17" s="117" t="s">
        <v>441</v>
      </c>
      <c r="P17" s="117" t="s">
        <v>18</v>
      </c>
      <c r="Q17" s="123">
        <v>100</v>
      </c>
      <c r="R17" s="123">
        <v>57</v>
      </c>
      <c r="U17" s="123">
        <v>5</v>
      </c>
      <c r="V17" s="123">
        <v>10</v>
      </c>
      <c r="W17" s="123">
        <v>172</v>
      </c>
      <c r="Z17" s="119">
        <f>COUNTIF($AB$4:AB17,DELEGACIÓN!$C$6)</f>
        <v>0</v>
      </c>
      <c r="AA17" s="117" t="s">
        <v>495</v>
      </c>
      <c r="AB17" s="117" t="s">
        <v>378</v>
      </c>
      <c r="AC17" s="117" t="s">
        <v>19</v>
      </c>
      <c r="AE17" s="123">
        <v>10</v>
      </c>
      <c r="AF17" s="123">
        <v>43</v>
      </c>
      <c r="AG17" s="123">
        <v>18</v>
      </c>
      <c r="AH17" s="123">
        <v>109</v>
      </c>
      <c r="AI17" s="123">
        <v>41</v>
      </c>
      <c r="AJ17" s="123">
        <v>221</v>
      </c>
      <c r="AL17" s="115"/>
      <c r="AM17" s="119">
        <f>COUNTIF($AO$4:AO17,COMUNIDAD!$C$6)</f>
        <v>0</v>
      </c>
      <c r="AN17" s="102" t="s">
        <v>54</v>
      </c>
      <c r="AO17" s="117" t="s">
        <v>55</v>
      </c>
      <c r="AP17" s="117" t="s">
        <v>629</v>
      </c>
      <c r="AQ17" s="123">
        <v>69</v>
      </c>
      <c r="AR17" s="123">
        <v>60</v>
      </c>
      <c r="AS17" s="123">
        <v>20</v>
      </c>
      <c r="AT17" s="123">
        <v>31</v>
      </c>
      <c r="AU17" s="123">
        <v>27</v>
      </c>
      <c r="AV17" s="123">
        <v>37</v>
      </c>
      <c r="AW17"/>
      <c r="AX17"/>
      <c r="AY17" s="119">
        <f>COUNTIF($BA$4:BA17,PROVINCIA!$C$6)</f>
        <v>0</v>
      </c>
      <c r="AZ17" s="102" t="s">
        <v>168</v>
      </c>
      <c r="BA17" s="117" t="s">
        <v>169</v>
      </c>
      <c r="BB17" s="117" t="s">
        <v>629</v>
      </c>
      <c r="BC17" s="123">
        <v>8</v>
      </c>
      <c r="BD17" s="123">
        <v>15</v>
      </c>
      <c r="BE17" s="123">
        <v>1</v>
      </c>
      <c r="BG17" s="123">
        <v>4</v>
      </c>
      <c r="BH17" s="123">
        <v>8</v>
      </c>
      <c r="BI17"/>
      <c r="BK17" s="119">
        <f>COUNTIF($BM$4:BM17,DELEGACIÓN!$C$6)</f>
        <v>0</v>
      </c>
      <c r="BL17" s="117" t="s">
        <v>503</v>
      </c>
      <c r="BM17" s="117" t="s">
        <v>43</v>
      </c>
      <c r="BN17" s="117" t="s">
        <v>629</v>
      </c>
      <c r="BP17" s="123">
        <v>8</v>
      </c>
      <c r="BR17" s="123">
        <v>7</v>
      </c>
      <c r="BS17" s="123">
        <v>1</v>
      </c>
      <c r="BT17" s="123">
        <v>1</v>
      </c>
      <c r="BU17"/>
    </row>
    <row r="18" spans="1:73" x14ac:dyDescent="0.25">
      <c r="A18" s="119">
        <f>COUNTIF($C$4:C18,COMUNIDAD!$C$6)</f>
        <v>0</v>
      </c>
      <c r="B18" s="102" t="s">
        <v>209</v>
      </c>
      <c r="C18" s="117" t="s">
        <v>210</v>
      </c>
      <c r="D18" s="117" t="s">
        <v>17</v>
      </c>
      <c r="F18" s="121">
        <v>1</v>
      </c>
      <c r="H18" s="121">
        <v>2</v>
      </c>
      <c r="K18"/>
      <c r="M18" s="119">
        <f>COUNTIF($O$4:O18,PROVINCIA!$C$6)</f>
        <v>0</v>
      </c>
      <c r="N18" s="102" t="s">
        <v>440</v>
      </c>
      <c r="O18" s="117" t="s">
        <v>441</v>
      </c>
      <c r="P18" s="117" t="s">
        <v>19</v>
      </c>
      <c r="Q18" s="123">
        <v>199</v>
      </c>
      <c r="R18" s="123">
        <v>150</v>
      </c>
      <c r="U18" s="123">
        <v>8</v>
      </c>
      <c r="V18" s="123">
        <v>9</v>
      </c>
      <c r="W18" s="123">
        <v>366</v>
      </c>
      <c r="Z18" s="119">
        <f>COUNTIF($AB$4:AB18,DELEGACIÓN!$C$6)</f>
        <v>0</v>
      </c>
      <c r="AA18" s="117" t="s">
        <v>495</v>
      </c>
      <c r="AB18" s="117" t="s">
        <v>378</v>
      </c>
      <c r="AC18" s="117" t="s">
        <v>17</v>
      </c>
      <c r="AF18" s="123">
        <v>2</v>
      </c>
      <c r="AG18" s="123">
        <v>1</v>
      </c>
      <c r="AH18" s="123">
        <v>15</v>
      </c>
      <c r="AI18" s="123">
        <v>4</v>
      </c>
      <c r="AJ18" s="123">
        <v>22</v>
      </c>
      <c r="AL18" s="115"/>
      <c r="AM18" s="119">
        <f>COUNTIF($AO$4:AO18,COMUNIDAD!$C$6)</f>
        <v>0</v>
      </c>
      <c r="AN18" s="102" t="s">
        <v>325</v>
      </c>
      <c r="AO18" s="117" t="s">
        <v>326</v>
      </c>
      <c r="AP18" s="117" t="s">
        <v>629</v>
      </c>
      <c r="AQ18" s="123">
        <v>1</v>
      </c>
      <c r="AR18" s="123">
        <v>1</v>
      </c>
      <c r="AS18" s="123">
        <v>4</v>
      </c>
      <c r="AU18" s="123">
        <v>25</v>
      </c>
      <c r="AV18" s="123">
        <v>30</v>
      </c>
      <c r="AW18"/>
      <c r="AX18"/>
      <c r="AY18" s="119">
        <f>COUNTIF($BA$4:BA18,PROVINCIA!$C$6)</f>
        <v>0</v>
      </c>
      <c r="AZ18" s="102" t="s">
        <v>186</v>
      </c>
      <c r="BA18" s="117" t="s">
        <v>187</v>
      </c>
      <c r="BB18" s="117" t="s">
        <v>629</v>
      </c>
      <c r="BC18" s="123">
        <v>25</v>
      </c>
      <c r="BD18" s="123">
        <v>8</v>
      </c>
      <c r="BF18" s="123">
        <v>1</v>
      </c>
      <c r="BG18" s="123">
        <v>2</v>
      </c>
      <c r="BH18" s="123">
        <v>1</v>
      </c>
      <c r="BI18"/>
      <c r="BK18" s="119">
        <f>COUNTIF($BM$4:BM18,DELEGACIÓN!$C$6)</f>
        <v>0</v>
      </c>
      <c r="BL18" s="117" t="s">
        <v>504</v>
      </c>
      <c r="BM18" s="117" t="s">
        <v>439</v>
      </c>
      <c r="BN18" s="117" t="s">
        <v>629</v>
      </c>
      <c r="BO18" s="123">
        <v>109</v>
      </c>
      <c r="BP18" s="123">
        <v>79</v>
      </c>
      <c r="BS18" s="123">
        <v>6</v>
      </c>
      <c r="BT18" s="123">
        <v>10</v>
      </c>
      <c r="BU18"/>
    </row>
    <row r="19" spans="1:73" x14ac:dyDescent="0.25">
      <c r="A19" s="119">
        <f>COUNTIF($C$4:C19,COMUNIDAD!$C$6)</f>
        <v>0</v>
      </c>
      <c r="B19" s="102" t="s">
        <v>209</v>
      </c>
      <c r="C19" s="117" t="s">
        <v>210</v>
      </c>
      <c r="D19" s="117" t="s">
        <v>24</v>
      </c>
      <c r="J19" s="121">
        <v>17</v>
      </c>
      <c r="K19"/>
      <c r="M19" s="119">
        <f>COUNTIF($O$4:O19,PROVINCIA!$C$6)</f>
        <v>0</v>
      </c>
      <c r="N19" s="102" t="s">
        <v>440</v>
      </c>
      <c r="O19" s="117" t="s">
        <v>441</v>
      </c>
      <c r="P19" s="117" t="s">
        <v>17</v>
      </c>
      <c r="Q19" s="123">
        <v>14</v>
      </c>
      <c r="R19" s="123">
        <v>12</v>
      </c>
      <c r="V19" s="123">
        <v>3</v>
      </c>
      <c r="W19" s="123">
        <v>29</v>
      </c>
      <c r="Z19" s="119">
        <f>COUNTIF($AB$4:AB19,DELEGACIÓN!$C$6)</f>
        <v>0</v>
      </c>
      <c r="AA19" s="117" t="s">
        <v>495</v>
      </c>
      <c r="AB19" s="117" t="s">
        <v>378</v>
      </c>
      <c r="AC19" s="117" t="s">
        <v>24</v>
      </c>
      <c r="AE19" s="123">
        <v>13</v>
      </c>
      <c r="AF19" s="123">
        <v>135</v>
      </c>
      <c r="AG19" s="123">
        <v>50</v>
      </c>
      <c r="AH19" s="123">
        <v>516</v>
      </c>
      <c r="AI19" s="123">
        <v>59</v>
      </c>
      <c r="AJ19" s="123">
        <v>773</v>
      </c>
      <c r="AL19" s="115"/>
      <c r="AM19" s="119">
        <f>COUNTIF($AO$4:AO19,COMUNIDAD!$C$6)</f>
        <v>0</v>
      </c>
      <c r="AN19" s="102" t="s">
        <v>62</v>
      </c>
      <c r="AO19" s="117" t="s">
        <v>63</v>
      </c>
      <c r="AP19" s="117" t="s">
        <v>629</v>
      </c>
      <c r="AR19" s="123">
        <v>22</v>
      </c>
      <c r="AS19" s="123">
        <v>2</v>
      </c>
      <c r="AT19" s="123">
        <v>1</v>
      </c>
      <c r="AU19" s="123">
        <v>186</v>
      </c>
      <c r="AV19" s="123">
        <v>109</v>
      </c>
      <c r="AW19"/>
      <c r="AX19"/>
      <c r="AY19" s="119">
        <f>COUNTIF($BA$4:BA19,PROVINCIA!$C$6)</f>
        <v>0</v>
      </c>
      <c r="AZ19" s="102" t="s">
        <v>193</v>
      </c>
      <c r="BA19" s="117" t="s">
        <v>194</v>
      </c>
      <c r="BB19" s="117" t="s">
        <v>629</v>
      </c>
      <c r="BC19" s="123">
        <v>1</v>
      </c>
      <c r="BD19" s="123">
        <v>5</v>
      </c>
      <c r="BE19" s="123">
        <v>1</v>
      </c>
      <c r="BF19" s="123">
        <v>1</v>
      </c>
      <c r="BG19" s="123">
        <v>93</v>
      </c>
      <c r="BH19" s="123">
        <v>75</v>
      </c>
      <c r="BI19"/>
      <c r="BK19" s="119">
        <f>COUNTIF($BM$4:BM19,DELEGACIÓN!$C$6)</f>
        <v>0</v>
      </c>
      <c r="BL19" s="117" t="s">
        <v>505</v>
      </c>
      <c r="BM19" s="117" t="s">
        <v>71</v>
      </c>
      <c r="BN19" s="117" t="s">
        <v>629</v>
      </c>
      <c r="BP19" s="123">
        <v>18</v>
      </c>
      <c r="BS19" s="123">
        <v>43</v>
      </c>
      <c r="BT19" s="123">
        <v>5</v>
      </c>
      <c r="BU19"/>
    </row>
    <row r="20" spans="1:73" x14ac:dyDescent="0.25">
      <c r="A20" s="119">
        <f>COUNTIF($C$4:C20,COMUNIDAD!$C$6)</f>
        <v>0</v>
      </c>
      <c r="B20" s="102" t="s">
        <v>311</v>
      </c>
      <c r="C20" s="117" t="s">
        <v>312</v>
      </c>
      <c r="D20" s="117" t="s">
        <v>18</v>
      </c>
      <c r="F20" s="121">
        <v>22</v>
      </c>
      <c r="I20" s="121">
        <v>25</v>
      </c>
      <c r="J20" s="121">
        <v>11</v>
      </c>
      <c r="K20"/>
      <c r="M20" s="119">
        <f>COUNTIF($O$4:O20,PROVINCIA!$C$6)</f>
        <v>0</v>
      </c>
      <c r="N20" s="102" t="s">
        <v>440</v>
      </c>
      <c r="O20" s="117" t="s">
        <v>441</v>
      </c>
      <c r="P20" s="117" t="s">
        <v>24</v>
      </c>
      <c r="Q20" s="123">
        <v>275</v>
      </c>
      <c r="R20" s="123">
        <v>288</v>
      </c>
      <c r="W20" s="123">
        <v>563</v>
      </c>
      <c r="Z20" s="119">
        <f>COUNTIF($AB$4:AB20,DELEGACIÓN!$C$6)</f>
        <v>0</v>
      </c>
      <c r="AA20" s="117" t="s">
        <v>496</v>
      </c>
      <c r="AB20" s="117" t="s">
        <v>73</v>
      </c>
      <c r="AC20" s="117" t="s">
        <v>18</v>
      </c>
      <c r="AF20" s="123">
        <v>14</v>
      </c>
      <c r="AG20" s="123">
        <v>25</v>
      </c>
      <c r="AH20" s="123">
        <v>11</v>
      </c>
      <c r="AI20" s="123">
        <v>4</v>
      </c>
      <c r="AJ20" s="123">
        <v>54</v>
      </c>
      <c r="AL20" s="115"/>
      <c r="AM20" s="119">
        <f>COUNTIF($AO$4:AO20,COMUNIDAD!$C$6)</f>
        <v>0</v>
      </c>
      <c r="AN20" s="102" t="s">
        <v>450</v>
      </c>
      <c r="AO20" s="117" t="s">
        <v>451</v>
      </c>
      <c r="AP20" s="117" t="s">
        <v>629</v>
      </c>
      <c r="AQ20" s="123">
        <v>1010</v>
      </c>
      <c r="AR20" s="123">
        <v>978</v>
      </c>
      <c r="AS20" s="123">
        <v>456</v>
      </c>
      <c r="AT20" s="123">
        <v>463</v>
      </c>
      <c r="AU20" s="123">
        <v>1882</v>
      </c>
      <c r="AV20" s="123">
        <v>1341</v>
      </c>
      <c r="AW20"/>
      <c r="AX20"/>
      <c r="AY20" s="119">
        <f>COUNTIF($BA$4:BA20,PROVINCIA!$C$6)</f>
        <v>0</v>
      </c>
      <c r="AZ20" s="102" t="s">
        <v>218</v>
      </c>
      <c r="BA20" s="117" t="s">
        <v>219</v>
      </c>
      <c r="BB20" s="117" t="s">
        <v>629</v>
      </c>
      <c r="BC20" s="123">
        <v>13</v>
      </c>
      <c r="BD20" s="123">
        <v>8</v>
      </c>
      <c r="BG20" s="123">
        <v>4</v>
      </c>
      <c r="BH20" s="123">
        <v>4</v>
      </c>
      <c r="BI20"/>
      <c r="BK20" s="119">
        <f>COUNTIF($BM$4:BM20,DELEGACIÓN!$C$6)</f>
        <v>0</v>
      </c>
      <c r="BL20" s="117" t="s">
        <v>506</v>
      </c>
      <c r="BM20" s="117" t="s">
        <v>131</v>
      </c>
      <c r="BN20" s="117" t="s">
        <v>629</v>
      </c>
      <c r="BO20" s="123">
        <v>116</v>
      </c>
      <c r="BP20" s="123">
        <v>43</v>
      </c>
      <c r="BQ20" s="123">
        <v>1</v>
      </c>
      <c r="BR20" s="123">
        <v>38</v>
      </c>
      <c r="BS20" s="123">
        <v>22</v>
      </c>
      <c r="BT20" s="123">
        <v>16</v>
      </c>
      <c r="BU20"/>
    </row>
    <row r="21" spans="1:73" x14ac:dyDescent="0.25">
      <c r="A21" s="119">
        <f>COUNTIF($C$4:C21,COMUNIDAD!$C$6)</f>
        <v>0</v>
      </c>
      <c r="B21" s="102" t="s">
        <v>311</v>
      </c>
      <c r="C21" s="117" t="s">
        <v>312</v>
      </c>
      <c r="D21" s="117" t="s">
        <v>19</v>
      </c>
      <c r="F21" s="121">
        <v>14</v>
      </c>
      <c r="I21" s="121">
        <v>27</v>
      </c>
      <c r="J21" s="121">
        <v>8</v>
      </c>
      <c r="K21"/>
      <c r="M21" s="119">
        <f>COUNTIF($O$4:O21,PROVINCIA!$C$6)</f>
        <v>0</v>
      </c>
      <c r="N21" s="102" t="s">
        <v>52</v>
      </c>
      <c r="O21" s="117" t="s">
        <v>53</v>
      </c>
      <c r="P21" s="117" t="s">
        <v>18</v>
      </c>
      <c r="R21" s="123">
        <v>7</v>
      </c>
      <c r="S21" s="123">
        <v>20</v>
      </c>
      <c r="T21" s="123">
        <v>26</v>
      </c>
      <c r="U21" s="123">
        <v>23</v>
      </c>
      <c r="V21" s="123">
        <v>27</v>
      </c>
      <c r="W21" s="123">
        <v>103</v>
      </c>
      <c r="Z21" s="119">
        <f>COUNTIF($AB$4:AB21,DELEGACIÓN!$C$6)</f>
        <v>0</v>
      </c>
      <c r="AA21" s="117" t="s">
        <v>496</v>
      </c>
      <c r="AB21" s="117" t="s">
        <v>73</v>
      </c>
      <c r="AC21" s="117" t="s">
        <v>19</v>
      </c>
      <c r="AF21" s="123">
        <v>27</v>
      </c>
      <c r="AG21" s="123">
        <v>30</v>
      </c>
      <c r="AH21" s="123">
        <v>23</v>
      </c>
      <c r="AI21" s="123">
        <v>14</v>
      </c>
      <c r="AJ21" s="123">
        <v>94</v>
      </c>
      <c r="AL21" s="115"/>
      <c r="AM21" s="119">
        <f>COUNTIF($AO$4:AO21,COMUNIDAD!$C$6)</f>
        <v>0</v>
      </c>
      <c r="AN21" s="102" t="s">
        <v>292</v>
      </c>
      <c r="AO21" s="117" t="s">
        <v>289</v>
      </c>
      <c r="AP21" s="117" t="s">
        <v>629</v>
      </c>
      <c r="AQ21" s="123">
        <v>12</v>
      </c>
      <c r="AR21" s="123">
        <v>9</v>
      </c>
      <c r="AT21" s="123">
        <v>4</v>
      </c>
      <c r="AU21" s="123">
        <v>46</v>
      </c>
      <c r="AV21" s="123">
        <v>25</v>
      </c>
      <c r="AW21"/>
      <c r="AX21"/>
      <c r="AY21" s="119">
        <f>COUNTIF($BA$4:BA21,PROVINCIA!$C$6)</f>
        <v>0</v>
      </c>
      <c r="AZ21" s="102" t="s">
        <v>224</v>
      </c>
      <c r="BA21" s="117" t="s">
        <v>225</v>
      </c>
      <c r="BB21" s="117" t="s">
        <v>629</v>
      </c>
      <c r="BC21" s="123">
        <v>3</v>
      </c>
      <c r="BD21" s="123">
        <v>27</v>
      </c>
      <c r="BE21" s="123">
        <v>1</v>
      </c>
      <c r="BF21" s="123">
        <v>11</v>
      </c>
      <c r="BG21" s="123">
        <v>14</v>
      </c>
      <c r="BH21" s="123">
        <v>10</v>
      </c>
      <c r="BI21"/>
      <c r="BK21" s="119">
        <f>COUNTIF($BM$4:BM21,DELEGACIÓN!$C$6)</f>
        <v>0</v>
      </c>
      <c r="BL21" s="117" t="s">
        <v>507</v>
      </c>
      <c r="BM21" s="117" t="s">
        <v>137</v>
      </c>
      <c r="BN21" s="117" t="s">
        <v>629</v>
      </c>
      <c r="BO21" s="123">
        <v>69</v>
      </c>
      <c r="BP21" s="123">
        <v>53</v>
      </c>
      <c r="BR21" s="123">
        <v>2</v>
      </c>
      <c r="BS21" s="123">
        <v>2</v>
      </c>
      <c r="BT21" s="123">
        <v>1</v>
      </c>
      <c r="BU21"/>
    </row>
    <row r="22" spans="1:73" x14ac:dyDescent="0.25">
      <c r="A22" s="119">
        <f>COUNTIF($C$4:C22,COMUNIDAD!$C$6)</f>
        <v>0</v>
      </c>
      <c r="B22" s="102" t="s">
        <v>311</v>
      </c>
      <c r="C22" s="117" t="s">
        <v>312</v>
      </c>
      <c r="D22" s="117" t="s">
        <v>17</v>
      </c>
      <c r="F22" s="121">
        <v>17</v>
      </c>
      <c r="I22" s="121">
        <v>3</v>
      </c>
      <c r="J22" s="121">
        <v>5</v>
      </c>
      <c r="K22"/>
      <c r="M22" s="119">
        <f>COUNTIF($O$4:O22,PROVINCIA!$C$6)</f>
        <v>0</v>
      </c>
      <c r="N22" s="102" t="s">
        <v>52</v>
      </c>
      <c r="O22" s="117" t="s">
        <v>53</v>
      </c>
      <c r="P22" s="117" t="s">
        <v>19</v>
      </c>
      <c r="R22" s="123">
        <v>15</v>
      </c>
      <c r="S22" s="123">
        <v>19</v>
      </c>
      <c r="T22" s="123">
        <v>28</v>
      </c>
      <c r="U22" s="123">
        <v>19</v>
      </c>
      <c r="V22" s="123">
        <v>60</v>
      </c>
      <c r="W22" s="123">
        <v>141</v>
      </c>
      <c r="Z22" s="119">
        <f>COUNTIF($AB$4:AB22,DELEGACIÓN!$C$6)</f>
        <v>0</v>
      </c>
      <c r="AA22" s="117" t="s">
        <v>496</v>
      </c>
      <c r="AB22" s="117" t="s">
        <v>73</v>
      </c>
      <c r="AC22" s="117" t="s">
        <v>17</v>
      </c>
      <c r="AF22" s="123">
        <v>1</v>
      </c>
      <c r="AG22" s="123">
        <v>3</v>
      </c>
      <c r="AH22" s="123">
        <v>3</v>
      </c>
      <c r="AI22" s="123">
        <v>1</v>
      </c>
      <c r="AJ22" s="123">
        <v>8</v>
      </c>
      <c r="AL22" s="115"/>
      <c r="AM22" s="119">
        <f>COUNTIF($AO$4:AO22,COMUNIDAD!$C$6)</f>
        <v>0</v>
      </c>
      <c r="AN22" s="102" t="s">
        <v>232</v>
      </c>
      <c r="AO22" s="117" t="s">
        <v>233</v>
      </c>
      <c r="AP22" s="117" t="s">
        <v>629</v>
      </c>
      <c r="AS22" s="123">
        <v>1</v>
      </c>
      <c r="AT22" s="123">
        <v>2</v>
      </c>
      <c r="AU22" s="123">
        <v>1</v>
      </c>
      <c r="AV22" s="123">
        <v>1</v>
      </c>
      <c r="AW22"/>
      <c r="AX22"/>
      <c r="AY22" s="119">
        <f>COUNTIF($BA$4:BA22,PROVINCIA!$C$6)</f>
        <v>0</v>
      </c>
      <c r="AZ22" s="102" t="s">
        <v>236</v>
      </c>
      <c r="BA22" s="117" t="s">
        <v>237</v>
      </c>
      <c r="BB22" s="117" t="s">
        <v>629</v>
      </c>
      <c r="BC22" s="123">
        <v>106</v>
      </c>
      <c r="BD22" s="123">
        <v>168</v>
      </c>
      <c r="BF22" s="123">
        <v>2</v>
      </c>
      <c r="BG22" s="123">
        <v>104</v>
      </c>
      <c r="BH22" s="123">
        <v>30</v>
      </c>
      <c r="BI22"/>
      <c r="BK22" s="119">
        <f>COUNTIF($BM$4:BM22,DELEGACIÓN!$C$6)</f>
        <v>0</v>
      </c>
      <c r="BL22" s="117" t="s">
        <v>508</v>
      </c>
      <c r="BM22" s="117" t="s">
        <v>157</v>
      </c>
      <c r="BN22" s="117" t="s">
        <v>629</v>
      </c>
      <c r="BO22" s="123">
        <v>17</v>
      </c>
      <c r="BP22" s="123">
        <v>17</v>
      </c>
      <c r="BS22" s="123">
        <v>1</v>
      </c>
      <c r="BU22"/>
    </row>
    <row r="23" spans="1:73" x14ac:dyDescent="0.25">
      <c r="A23" s="119">
        <f>COUNTIF($C$4:C23,COMUNIDAD!$C$6)</f>
        <v>0</v>
      </c>
      <c r="B23" s="102" t="s">
        <v>311</v>
      </c>
      <c r="C23" s="117" t="s">
        <v>312</v>
      </c>
      <c r="D23" s="117" t="s">
        <v>24</v>
      </c>
      <c r="F23" s="121">
        <v>5</v>
      </c>
      <c r="H23" s="121">
        <v>11</v>
      </c>
      <c r="I23" s="121">
        <v>68</v>
      </c>
      <c r="J23" s="121">
        <v>206</v>
      </c>
      <c r="K23"/>
      <c r="M23" s="119">
        <f>COUNTIF($O$4:O23,PROVINCIA!$C$6)</f>
        <v>0</v>
      </c>
      <c r="N23" s="102" t="s">
        <v>52</v>
      </c>
      <c r="O23" s="117" t="s">
        <v>53</v>
      </c>
      <c r="P23" s="117" t="s">
        <v>17</v>
      </c>
      <c r="R23" s="123">
        <v>1</v>
      </c>
      <c r="S23" s="123">
        <v>1</v>
      </c>
      <c r="T23" s="123">
        <v>3</v>
      </c>
      <c r="U23" s="123">
        <v>2</v>
      </c>
      <c r="V23" s="123">
        <v>9</v>
      </c>
      <c r="W23" s="123">
        <v>16</v>
      </c>
      <c r="Z23" s="119">
        <f>COUNTIF($AB$4:AB23,DELEGACIÓN!$C$6)</f>
        <v>0</v>
      </c>
      <c r="AA23" s="117" t="s">
        <v>496</v>
      </c>
      <c r="AB23" s="117" t="s">
        <v>73</v>
      </c>
      <c r="AC23" s="117" t="s">
        <v>24</v>
      </c>
      <c r="AF23" s="123">
        <v>8</v>
      </c>
      <c r="AG23" s="123">
        <v>19</v>
      </c>
      <c r="AH23" s="123">
        <v>23</v>
      </c>
      <c r="AI23" s="123">
        <v>28</v>
      </c>
      <c r="AJ23" s="123">
        <v>78</v>
      </c>
      <c r="AL23" s="115"/>
      <c r="AM23" s="119">
        <f>COUNTIF($AO$4:AO23,COMUNIDAD!$C$6)</f>
        <v>0</v>
      </c>
      <c r="AN23" s="102" t="s">
        <v>126</v>
      </c>
      <c r="AO23" s="117" t="s">
        <v>127</v>
      </c>
      <c r="AP23" s="117" t="s">
        <v>629</v>
      </c>
      <c r="AQ23" s="123">
        <v>2</v>
      </c>
      <c r="AS23" s="123">
        <v>2</v>
      </c>
      <c r="AW23"/>
      <c r="AX23"/>
      <c r="AY23" s="119">
        <f>COUNTIF($BA$4:BA23,PROVINCIA!$C$6)</f>
        <v>0</v>
      </c>
      <c r="AZ23" s="102" t="s">
        <v>279</v>
      </c>
      <c r="BA23" s="117" t="s">
        <v>280</v>
      </c>
      <c r="BB23" s="117" t="s">
        <v>629</v>
      </c>
      <c r="BC23" s="123">
        <v>21</v>
      </c>
      <c r="BD23" s="123">
        <v>2</v>
      </c>
      <c r="BE23" s="123">
        <v>2</v>
      </c>
      <c r="BG23" s="123">
        <v>56</v>
      </c>
      <c r="BH23" s="123">
        <v>2</v>
      </c>
      <c r="BI23"/>
      <c r="BK23" s="119">
        <f>COUNTIF($BM$4:BM23,DELEGACIÓN!$C$6)</f>
        <v>0</v>
      </c>
      <c r="BL23" s="117" t="s">
        <v>509</v>
      </c>
      <c r="BM23" s="117" t="s">
        <v>161</v>
      </c>
      <c r="BN23" s="117" t="s">
        <v>629</v>
      </c>
      <c r="BO23" s="123">
        <v>16</v>
      </c>
      <c r="BP23" s="123">
        <v>12</v>
      </c>
      <c r="BT23" s="123">
        <v>2</v>
      </c>
      <c r="BU23"/>
    </row>
    <row r="24" spans="1:73" x14ac:dyDescent="0.25">
      <c r="A24" s="119">
        <f>COUNTIF($C$4:C24,COMUNIDAD!$C$6)</f>
        <v>0</v>
      </c>
      <c r="B24" s="102" t="s">
        <v>170</v>
      </c>
      <c r="C24" s="117" t="s">
        <v>171</v>
      </c>
      <c r="D24" s="117" t="s">
        <v>18</v>
      </c>
      <c r="E24" s="121">
        <v>184</v>
      </c>
      <c r="F24" s="121">
        <v>169</v>
      </c>
      <c r="I24" s="121">
        <v>21</v>
      </c>
      <c r="J24" s="121">
        <v>7</v>
      </c>
      <c r="K24"/>
      <c r="M24" s="119">
        <f>COUNTIF($O$4:O24,PROVINCIA!$C$6)</f>
        <v>0</v>
      </c>
      <c r="N24" s="102" t="s">
        <v>52</v>
      </c>
      <c r="O24" s="117" t="s">
        <v>53</v>
      </c>
      <c r="P24" s="117" t="s">
        <v>24</v>
      </c>
      <c r="R24" s="123">
        <v>21</v>
      </c>
      <c r="S24" s="123">
        <v>5</v>
      </c>
      <c r="U24" s="123">
        <v>50</v>
      </c>
      <c r="V24" s="123">
        <v>269</v>
      </c>
      <c r="W24" s="123">
        <v>345</v>
      </c>
      <c r="Z24" s="119">
        <f>COUNTIF($AB$4:AB24,DELEGACIÓN!$C$6)</f>
        <v>0</v>
      </c>
      <c r="AA24" s="117" t="s">
        <v>497</v>
      </c>
      <c r="AB24" s="117" t="s">
        <v>123</v>
      </c>
      <c r="AC24" s="117" t="s">
        <v>18</v>
      </c>
      <c r="AD24" s="123">
        <v>1</v>
      </c>
      <c r="AF24" s="123">
        <v>72</v>
      </c>
      <c r="AG24" s="123">
        <v>43</v>
      </c>
      <c r="AH24" s="123">
        <v>2</v>
      </c>
      <c r="AI24" s="123">
        <v>7</v>
      </c>
      <c r="AJ24" s="123">
        <v>125</v>
      </c>
      <c r="AL24" s="115"/>
      <c r="AM24" s="119">
        <f>COUNTIF($AO$4:AO24,COMUNIDAD!$C$6)</f>
        <v>0</v>
      </c>
      <c r="AN24"/>
      <c r="AO24"/>
      <c r="AP24"/>
      <c r="AQ24" s="158"/>
      <c r="AR24" s="158"/>
      <c r="AS24" s="158"/>
      <c r="AT24" s="158"/>
      <c r="AU24" s="158"/>
      <c r="AV24" s="158"/>
      <c r="AW24" s="115"/>
      <c r="AY24" s="119">
        <f>COUNTIF($BA$4:BA24,PROVINCIA!$C$6)</f>
        <v>0</v>
      </c>
      <c r="AZ24" s="102" t="s">
        <v>290</v>
      </c>
      <c r="BA24" s="117" t="s">
        <v>291</v>
      </c>
      <c r="BB24" s="117" t="s">
        <v>629</v>
      </c>
      <c r="BC24" s="123">
        <v>12</v>
      </c>
      <c r="BD24" s="123">
        <v>9</v>
      </c>
      <c r="BF24" s="123">
        <v>4</v>
      </c>
      <c r="BG24" s="123">
        <v>46</v>
      </c>
      <c r="BH24" s="123">
        <v>25</v>
      </c>
      <c r="BI24"/>
      <c r="BK24" s="119">
        <f>COUNTIF($BM$4:BM24,DELEGACIÓN!$C$6)</f>
        <v>0</v>
      </c>
      <c r="BL24" s="117" t="s">
        <v>510</v>
      </c>
      <c r="BM24" s="117" t="s">
        <v>163</v>
      </c>
      <c r="BN24" s="117" t="s">
        <v>629</v>
      </c>
      <c r="BO24" s="123">
        <v>57</v>
      </c>
      <c r="BP24" s="123">
        <v>10</v>
      </c>
      <c r="BT24" s="123">
        <v>1</v>
      </c>
      <c r="BU24"/>
    </row>
    <row r="25" spans="1:73" x14ac:dyDescent="0.25">
      <c r="A25" s="119">
        <f>COUNTIF($C$4:C25,COMUNIDAD!$C$6)</f>
        <v>0</v>
      </c>
      <c r="B25" s="102" t="s">
        <v>170</v>
      </c>
      <c r="C25" s="117" t="s">
        <v>171</v>
      </c>
      <c r="D25" s="117" t="s">
        <v>19</v>
      </c>
      <c r="E25" s="121">
        <v>413</v>
      </c>
      <c r="F25" s="121">
        <v>595</v>
      </c>
      <c r="I25" s="121">
        <v>15</v>
      </c>
      <c r="J25" s="121">
        <v>24</v>
      </c>
      <c r="K25"/>
      <c r="M25" s="119">
        <f>COUNTIF($O$4:O25,PROVINCIA!$C$6)</f>
        <v>0</v>
      </c>
      <c r="N25" s="102" t="s">
        <v>60</v>
      </c>
      <c r="O25" s="117" t="s">
        <v>61</v>
      </c>
      <c r="P25" s="117" t="s">
        <v>18</v>
      </c>
      <c r="R25" s="123">
        <v>21</v>
      </c>
      <c r="T25" s="123">
        <v>1</v>
      </c>
      <c r="U25" s="123">
        <v>132</v>
      </c>
      <c r="V25" s="123">
        <v>73</v>
      </c>
      <c r="W25" s="123">
        <v>227</v>
      </c>
      <c r="Z25" s="119">
        <f>COUNTIF($AB$4:AB25,DELEGACIÓN!$C$6)</f>
        <v>0</v>
      </c>
      <c r="AA25" s="117" t="s">
        <v>497</v>
      </c>
      <c r="AB25" s="117" t="s">
        <v>123</v>
      </c>
      <c r="AC25" s="117" t="s">
        <v>19</v>
      </c>
      <c r="AD25" s="123">
        <v>3</v>
      </c>
      <c r="AF25" s="123">
        <v>128</v>
      </c>
      <c r="AG25" s="123">
        <v>46</v>
      </c>
      <c r="AI25" s="123">
        <v>15</v>
      </c>
      <c r="AJ25" s="123">
        <v>192</v>
      </c>
      <c r="AL25" s="115"/>
      <c r="AM25" s="119">
        <f>COUNTIF($AO$4:AO25,COMUNIDAD!$C$6)</f>
        <v>0</v>
      </c>
      <c r="AN25"/>
      <c r="AO25"/>
      <c r="AP25"/>
      <c r="AQ25" s="209"/>
      <c r="AR25" s="209"/>
      <c r="AS25" s="209"/>
      <c r="AT25" s="209"/>
      <c r="AU25" s="209"/>
      <c r="AV25" s="209"/>
      <c r="AY25" s="119">
        <f>COUNTIF($BA$4:BA25,PROVINCIA!$C$6)</f>
        <v>0</v>
      </c>
      <c r="AZ25" s="102" t="s">
        <v>298</v>
      </c>
      <c r="BA25" s="117" t="s">
        <v>299</v>
      </c>
      <c r="BB25" s="117" t="s">
        <v>629</v>
      </c>
      <c r="BC25" s="123">
        <v>2</v>
      </c>
      <c r="BD25" s="123">
        <v>18</v>
      </c>
      <c r="BE25" s="123">
        <v>12</v>
      </c>
      <c r="BF25" s="123">
        <v>10</v>
      </c>
      <c r="BG25" s="123">
        <v>3</v>
      </c>
      <c r="BH25" s="123">
        <v>5</v>
      </c>
      <c r="BI25"/>
      <c r="BK25" s="119">
        <f>COUNTIF($BM$4:BM25,DELEGACIÓN!$C$6)</f>
        <v>0</v>
      </c>
      <c r="BL25" s="117" t="s">
        <v>511</v>
      </c>
      <c r="BM25" s="117" t="s">
        <v>167</v>
      </c>
      <c r="BN25" s="117" t="s">
        <v>629</v>
      </c>
      <c r="BO25" s="123">
        <v>2</v>
      </c>
      <c r="BP25" s="123">
        <v>4</v>
      </c>
      <c r="BQ25" s="123">
        <v>1</v>
      </c>
      <c r="BU25"/>
    </row>
    <row r="26" spans="1:73" x14ac:dyDescent="0.25">
      <c r="A26" s="119">
        <f>COUNTIF($C$4:C26,COMUNIDAD!$C$6)</f>
        <v>0</v>
      </c>
      <c r="B26" s="102" t="s">
        <v>170</v>
      </c>
      <c r="C26" s="117" t="s">
        <v>171</v>
      </c>
      <c r="D26" s="117" t="s">
        <v>17</v>
      </c>
      <c r="E26" s="121">
        <v>5</v>
      </c>
      <c r="F26" s="121">
        <v>30</v>
      </c>
      <c r="J26" s="121">
        <v>4</v>
      </c>
      <c r="K26"/>
      <c r="M26" s="119">
        <f>COUNTIF($O$4:O26,PROVINCIA!$C$6)</f>
        <v>0</v>
      </c>
      <c r="N26" s="102" t="s">
        <v>60</v>
      </c>
      <c r="O26" s="117" t="s">
        <v>61</v>
      </c>
      <c r="P26" s="117" t="s">
        <v>19</v>
      </c>
      <c r="R26" s="123">
        <v>7</v>
      </c>
      <c r="S26" s="123">
        <v>7</v>
      </c>
      <c r="T26" s="123">
        <v>3</v>
      </c>
      <c r="U26" s="123">
        <v>13</v>
      </c>
      <c r="V26" s="123">
        <v>9</v>
      </c>
      <c r="W26" s="123">
        <v>39</v>
      </c>
      <c r="Z26" s="119">
        <f>COUNTIF($AB$4:AB26,DELEGACIÓN!$C$6)</f>
        <v>0</v>
      </c>
      <c r="AA26" s="117" t="s">
        <v>497</v>
      </c>
      <c r="AB26" s="117" t="s">
        <v>123</v>
      </c>
      <c r="AC26" s="117" t="s">
        <v>17</v>
      </c>
      <c r="AF26" s="123">
        <v>7</v>
      </c>
      <c r="AI26" s="123">
        <v>1</v>
      </c>
      <c r="AJ26" s="123">
        <v>8</v>
      </c>
      <c r="AL26" s="115"/>
      <c r="AM26" s="119">
        <f>COUNTIF($AO$4:AO26,COMUNIDAD!$C$6)</f>
        <v>0</v>
      </c>
      <c r="AN26"/>
      <c r="AO26"/>
      <c r="AP26"/>
      <c r="AQ26"/>
      <c r="AR26" s="98"/>
      <c r="AS26" s="98"/>
      <c r="AT26" s="98"/>
      <c r="AU26" s="98"/>
      <c r="AV26" s="98"/>
      <c r="AY26" s="119">
        <f>COUNTIF($BA$4:BA26,PROVINCIA!$C$6)</f>
        <v>0</v>
      </c>
      <c r="AZ26" s="102" t="s">
        <v>306</v>
      </c>
      <c r="BA26" s="117" t="s">
        <v>307</v>
      </c>
      <c r="BB26" s="117" t="s">
        <v>629</v>
      </c>
      <c r="BC26" s="123">
        <v>118</v>
      </c>
      <c r="BD26" s="123">
        <v>76</v>
      </c>
      <c r="BG26" s="123">
        <v>3</v>
      </c>
      <c r="BI26"/>
      <c r="BK26" s="119">
        <f>COUNTIF($BM$4:BM26,DELEGACIÓN!$C$6)</f>
        <v>0</v>
      </c>
      <c r="BL26" s="117" t="s">
        <v>512</v>
      </c>
      <c r="BM26" s="117" t="s">
        <v>445</v>
      </c>
      <c r="BN26" s="117" t="s">
        <v>629</v>
      </c>
      <c r="BO26" s="123">
        <v>5</v>
      </c>
      <c r="BP26" s="123">
        <v>10</v>
      </c>
      <c r="BS26" s="123">
        <v>2</v>
      </c>
      <c r="BT26" s="123">
        <v>5</v>
      </c>
      <c r="BU26"/>
    </row>
    <row r="27" spans="1:73" x14ac:dyDescent="0.25">
      <c r="A27" s="119">
        <f>COUNTIF($C$4:C27,COMUNIDAD!$C$6)</f>
        <v>0</v>
      </c>
      <c r="B27" s="102" t="s">
        <v>170</v>
      </c>
      <c r="C27" s="117" t="s">
        <v>171</v>
      </c>
      <c r="D27" s="117" t="s">
        <v>24</v>
      </c>
      <c r="E27" s="121">
        <v>491</v>
      </c>
      <c r="F27" s="121">
        <v>506</v>
      </c>
      <c r="G27" s="121">
        <v>13</v>
      </c>
      <c r="I27" s="121">
        <v>22</v>
      </c>
      <c r="J27" s="121">
        <v>10</v>
      </c>
      <c r="K27"/>
      <c r="M27" s="119">
        <f>COUNTIF($O$4:O27,PROVINCIA!$C$6)</f>
        <v>0</v>
      </c>
      <c r="N27" s="102" t="s">
        <v>60</v>
      </c>
      <c r="O27" s="117" t="s">
        <v>61</v>
      </c>
      <c r="P27" s="117" t="s">
        <v>17</v>
      </c>
      <c r="U27" s="123">
        <v>55</v>
      </c>
      <c r="V27" s="123">
        <v>45</v>
      </c>
      <c r="W27" s="123">
        <v>100</v>
      </c>
      <c r="Z27" s="119">
        <f>COUNTIF($AB$4:AB27,DELEGACIÓN!$C$6)</f>
        <v>0</v>
      </c>
      <c r="AA27" s="117" t="s">
        <v>497</v>
      </c>
      <c r="AB27" s="117" t="s">
        <v>123</v>
      </c>
      <c r="AC27" s="117" t="s">
        <v>24</v>
      </c>
      <c r="AD27" s="123">
        <v>10</v>
      </c>
      <c r="AF27" s="123">
        <v>35</v>
      </c>
      <c r="AG27" s="123">
        <v>1</v>
      </c>
      <c r="AI27" s="123">
        <v>7</v>
      </c>
      <c r="AJ27" s="123">
        <v>53</v>
      </c>
      <c r="AL27" s="115"/>
      <c r="AM27" s="119">
        <f>COUNTIF($AO$4:AO27,COMUNIDAD!$C$6)</f>
        <v>0</v>
      </c>
      <c r="AN27"/>
      <c r="AO27"/>
      <c r="AP27"/>
      <c r="AQ27"/>
      <c r="AR27" s="98"/>
      <c r="AS27" s="98"/>
      <c r="AT27" s="98"/>
      <c r="AU27" s="98"/>
      <c r="AV27" s="98"/>
      <c r="AY27" s="119">
        <f>COUNTIF($BA$4:BA27,PROVINCIA!$C$6)</f>
        <v>0</v>
      </c>
      <c r="AZ27" s="102" t="s">
        <v>309</v>
      </c>
      <c r="BA27" s="117" t="s">
        <v>310</v>
      </c>
      <c r="BB27" s="117" t="s">
        <v>629</v>
      </c>
      <c r="BD27" s="123">
        <v>41</v>
      </c>
      <c r="BF27" s="123">
        <v>6</v>
      </c>
      <c r="BG27" s="123">
        <v>27</v>
      </c>
      <c r="BH27" s="123">
        <v>23</v>
      </c>
      <c r="BI27"/>
      <c r="BK27" s="119">
        <f>COUNTIF($BM$4:BM27,DELEGACIÓN!$C$6)</f>
        <v>0</v>
      </c>
      <c r="BL27" s="117" t="s">
        <v>513</v>
      </c>
      <c r="BM27" s="117" t="s">
        <v>556</v>
      </c>
      <c r="BN27" s="117" t="s">
        <v>629</v>
      </c>
      <c r="BO27" s="123">
        <v>54</v>
      </c>
      <c r="BP27" s="123">
        <v>19</v>
      </c>
      <c r="BS27" s="123">
        <v>35</v>
      </c>
      <c r="BT27" s="123">
        <v>3</v>
      </c>
      <c r="BU27"/>
    </row>
    <row r="28" spans="1:73" x14ac:dyDescent="0.25">
      <c r="A28" s="119">
        <f>COUNTIF($C$4:C28,COMUNIDAD!$C$6)</f>
        <v>0</v>
      </c>
      <c r="B28" s="102" t="s">
        <v>134</v>
      </c>
      <c r="C28" s="117" t="s">
        <v>135</v>
      </c>
      <c r="D28" s="117" t="s">
        <v>18</v>
      </c>
      <c r="E28" s="121">
        <v>221</v>
      </c>
      <c r="F28" s="121">
        <v>134</v>
      </c>
      <c r="H28" s="121">
        <v>43</v>
      </c>
      <c r="I28" s="121">
        <v>259</v>
      </c>
      <c r="J28" s="121">
        <v>175</v>
      </c>
      <c r="K28"/>
      <c r="M28" s="119">
        <f>COUNTIF($O$4:O28,PROVINCIA!$C$6)</f>
        <v>0</v>
      </c>
      <c r="N28" s="102" t="s">
        <v>60</v>
      </c>
      <c r="O28" s="117" t="s">
        <v>61</v>
      </c>
      <c r="P28" s="117" t="s">
        <v>41</v>
      </c>
      <c r="U28" s="123">
        <v>7</v>
      </c>
      <c r="W28" s="123">
        <v>7</v>
      </c>
      <c r="Z28" s="119">
        <f>COUNTIF($AB$4:AB28,DELEGACIÓN!$C$6)</f>
        <v>0</v>
      </c>
      <c r="AA28" s="117" t="s">
        <v>498</v>
      </c>
      <c r="AB28" s="117" t="s">
        <v>79</v>
      </c>
      <c r="AC28" s="117" t="s">
        <v>18</v>
      </c>
      <c r="AF28" s="123">
        <v>4</v>
      </c>
      <c r="AG28" s="123">
        <v>4</v>
      </c>
      <c r="AH28" s="123">
        <v>1</v>
      </c>
      <c r="AI28" s="123">
        <v>2</v>
      </c>
      <c r="AJ28" s="123">
        <v>11</v>
      </c>
      <c r="AL28" s="115"/>
      <c r="AM28" s="119">
        <f>COUNTIF($AO$4:AO28,COMUNIDAD!$C$6)</f>
        <v>0</v>
      </c>
      <c r="AN28"/>
      <c r="AO28"/>
      <c r="AP28"/>
      <c r="AQ28"/>
      <c r="AR28"/>
      <c r="AS28"/>
      <c r="AT28"/>
      <c r="AU28"/>
      <c r="AV28"/>
      <c r="AY28" s="119">
        <f>COUNTIF($BA$4:BA28,PROVINCIA!$C$6)</f>
        <v>0</v>
      </c>
      <c r="AZ28" s="102" t="s">
        <v>323</v>
      </c>
      <c r="BA28" s="117" t="s">
        <v>324</v>
      </c>
      <c r="BB28" s="117" t="s">
        <v>629</v>
      </c>
      <c r="BC28" s="123">
        <v>1</v>
      </c>
      <c r="BD28" s="123">
        <v>1</v>
      </c>
      <c r="BE28" s="123">
        <v>4</v>
      </c>
      <c r="BG28" s="123">
        <v>18</v>
      </c>
      <c r="BH28" s="123">
        <v>18</v>
      </c>
      <c r="BI28"/>
      <c r="BK28" s="119">
        <f>COUNTIF($BM$4:BM28,DELEGACIÓN!$C$6)</f>
        <v>0</v>
      </c>
      <c r="BL28" s="117" t="s">
        <v>514</v>
      </c>
      <c r="BM28" s="117" t="s">
        <v>185</v>
      </c>
      <c r="BN28" s="117" t="s">
        <v>629</v>
      </c>
      <c r="BO28" s="123">
        <v>25</v>
      </c>
      <c r="BP28" s="123">
        <v>8</v>
      </c>
      <c r="BR28" s="123">
        <v>1</v>
      </c>
      <c r="BS28" s="123">
        <v>2</v>
      </c>
      <c r="BT28" s="123">
        <v>1</v>
      </c>
      <c r="BU28"/>
    </row>
    <row r="29" spans="1:73" x14ac:dyDescent="0.25">
      <c r="A29" s="119">
        <f>COUNTIF($C$4:C29,COMUNIDAD!$C$6)</f>
        <v>0</v>
      </c>
      <c r="B29" s="102" t="s">
        <v>134</v>
      </c>
      <c r="C29" s="117" t="s">
        <v>135</v>
      </c>
      <c r="D29" s="117" t="s">
        <v>19</v>
      </c>
      <c r="E29" s="121">
        <v>443</v>
      </c>
      <c r="F29" s="121">
        <v>278</v>
      </c>
      <c r="H29" s="121">
        <v>53</v>
      </c>
      <c r="I29" s="121">
        <v>472</v>
      </c>
      <c r="J29" s="121">
        <v>388</v>
      </c>
      <c r="K29"/>
      <c r="M29" s="119">
        <f>COUNTIF($O$4:O29,PROVINCIA!$C$6)</f>
        <v>0</v>
      </c>
      <c r="N29" s="102" t="s">
        <v>60</v>
      </c>
      <c r="O29" s="117" t="s">
        <v>61</v>
      </c>
      <c r="P29" s="117" t="s">
        <v>24</v>
      </c>
      <c r="S29" s="123">
        <v>18</v>
      </c>
      <c r="U29" s="123">
        <v>93</v>
      </c>
      <c r="V29" s="123">
        <v>68</v>
      </c>
      <c r="W29" s="123">
        <v>179</v>
      </c>
      <c r="Z29" s="119">
        <f>COUNTIF($AB$4:AB29,DELEGACIÓN!$C$6)</f>
        <v>0</v>
      </c>
      <c r="AA29" s="117" t="s">
        <v>498</v>
      </c>
      <c r="AB29" s="117" t="s">
        <v>79</v>
      </c>
      <c r="AC29" s="117" t="s">
        <v>19</v>
      </c>
      <c r="AF29" s="123">
        <v>13</v>
      </c>
      <c r="AG29" s="123">
        <v>5</v>
      </c>
      <c r="AH29" s="123">
        <v>7</v>
      </c>
      <c r="AI29" s="123">
        <v>2</v>
      </c>
      <c r="AJ29" s="123">
        <v>27</v>
      </c>
      <c r="AL29" s="115"/>
      <c r="AM29" s="119">
        <f>COUNTIF($AO$4:AO29,COMUNIDAD!$C$6)</f>
        <v>0</v>
      </c>
      <c r="AN29"/>
      <c r="AO29"/>
      <c r="AP29"/>
      <c r="AQ29"/>
      <c r="AR29"/>
      <c r="AS29"/>
      <c r="AT29"/>
      <c r="AU29"/>
      <c r="AV29"/>
      <c r="AY29" s="119">
        <f>COUNTIF($BA$4:BA29,PROVINCIA!$C$6)</f>
        <v>0</v>
      </c>
      <c r="AZ29" s="102" t="s">
        <v>337</v>
      </c>
      <c r="BA29" s="117" t="s">
        <v>338</v>
      </c>
      <c r="BB29" s="117" t="s">
        <v>629</v>
      </c>
      <c r="BC29" s="123">
        <v>36</v>
      </c>
      <c r="BD29" s="123">
        <v>26</v>
      </c>
      <c r="BG29" s="123">
        <v>11</v>
      </c>
      <c r="BH29" s="123">
        <v>4</v>
      </c>
      <c r="BI29"/>
      <c r="BK29" s="119">
        <f>COUNTIF($BM$4:BM29,DELEGACIÓN!$C$6)</f>
        <v>0</v>
      </c>
      <c r="BL29" s="117" t="s">
        <v>515</v>
      </c>
      <c r="BM29" s="117" t="s">
        <v>221</v>
      </c>
      <c r="BN29" s="117" t="s">
        <v>629</v>
      </c>
      <c r="BO29" s="123">
        <v>12</v>
      </c>
      <c r="BP29" s="123">
        <v>7</v>
      </c>
      <c r="BS29" s="123">
        <v>1</v>
      </c>
      <c r="BT29" s="123">
        <v>1</v>
      </c>
      <c r="BU29"/>
    </row>
    <row r="30" spans="1:73" x14ac:dyDescent="0.25">
      <c r="A30" s="119">
        <f>COUNTIF($C$4:C30,COMUNIDAD!$C$6)</f>
        <v>0</v>
      </c>
      <c r="B30" s="102" t="s">
        <v>134</v>
      </c>
      <c r="C30" s="117" t="s">
        <v>135</v>
      </c>
      <c r="D30" s="117" t="s">
        <v>17</v>
      </c>
      <c r="E30" s="121">
        <v>29</v>
      </c>
      <c r="F30" s="121">
        <v>25</v>
      </c>
      <c r="H30" s="121">
        <v>16</v>
      </c>
      <c r="I30" s="121">
        <v>27</v>
      </c>
      <c r="J30" s="121">
        <v>156</v>
      </c>
      <c r="K30"/>
      <c r="M30" s="119">
        <f>COUNTIF($O$4:O30,PROVINCIA!$C$6)</f>
        <v>0</v>
      </c>
      <c r="N30" s="102" t="s">
        <v>74</v>
      </c>
      <c r="O30" s="117" t="s">
        <v>75</v>
      </c>
      <c r="P30" s="117" t="s">
        <v>18</v>
      </c>
      <c r="Q30" s="123">
        <v>3</v>
      </c>
      <c r="R30" s="123">
        <v>6</v>
      </c>
      <c r="S30" s="123">
        <v>245</v>
      </c>
      <c r="T30" s="123">
        <v>240</v>
      </c>
      <c r="U30" s="123">
        <v>83</v>
      </c>
      <c r="V30" s="123">
        <v>48</v>
      </c>
      <c r="W30" s="123">
        <v>625</v>
      </c>
      <c r="Z30" s="119">
        <f>COUNTIF($AB$4:AB30,DELEGACIÓN!$C$6)</f>
        <v>0</v>
      </c>
      <c r="AA30" s="117" t="s">
        <v>498</v>
      </c>
      <c r="AB30" s="117" t="s">
        <v>79</v>
      </c>
      <c r="AC30" s="117" t="s">
        <v>17</v>
      </c>
      <c r="AF30" s="123">
        <v>2</v>
      </c>
      <c r="AJ30" s="123">
        <v>2</v>
      </c>
      <c r="AL30" s="115"/>
      <c r="AM30" s="119">
        <f>COUNTIF($AO$4:AO30,COMUNIDAD!$C$6)</f>
        <v>0</v>
      </c>
      <c r="AN30"/>
      <c r="AO30"/>
      <c r="AP30"/>
      <c r="AQ30"/>
      <c r="AR30"/>
      <c r="AS30"/>
      <c r="AT30"/>
      <c r="AU30"/>
      <c r="AV30"/>
      <c r="AY30" s="119">
        <f>COUNTIF($BA$4:BA30,PROVINCIA!$C$6)</f>
        <v>0</v>
      </c>
      <c r="AZ30" s="102" t="s">
        <v>345</v>
      </c>
      <c r="BA30" s="117" t="s">
        <v>346</v>
      </c>
      <c r="BB30" s="117" t="s">
        <v>629</v>
      </c>
      <c r="BC30" s="123">
        <v>1</v>
      </c>
      <c r="BD30" s="123">
        <v>25</v>
      </c>
      <c r="BF30" s="123">
        <v>23</v>
      </c>
      <c r="BG30" s="123">
        <v>1</v>
      </c>
      <c r="BH30" s="123">
        <v>7</v>
      </c>
      <c r="BI30"/>
      <c r="BK30" s="119">
        <f>COUNTIF($BM$4:BM30,DELEGACIÓN!$C$6)</f>
        <v>0</v>
      </c>
      <c r="BL30" s="117" t="s">
        <v>516</v>
      </c>
      <c r="BM30" s="117" t="s">
        <v>248</v>
      </c>
      <c r="BN30" s="117" t="s">
        <v>629</v>
      </c>
      <c r="BO30" s="123">
        <v>4</v>
      </c>
      <c r="BP30" s="123">
        <v>10</v>
      </c>
      <c r="BS30" s="123">
        <v>4</v>
      </c>
      <c r="BT30" s="123">
        <v>3</v>
      </c>
      <c r="BU30"/>
    </row>
    <row r="31" spans="1:73" x14ac:dyDescent="0.25">
      <c r="A31" s="119">
        <f>COUNTIF($C$4:C31,COMUNIDAD!$C$6)</f>
        <v>0</v>
      </c>
      <c r="B31" s="102" t="s">
        <v>134</v>
      </c>
      <c r="C31" s="117" t="s">
        <v>135</v>
      </c>
      <c r="D31" s="117" t="s">
        <v>24</v>
      </c>
      <c r="E31" s="121">
        <v>369</v>
      </c>
      <c r="F31" s="121">
        <v>351</v>
      </c>
      <c r="G31" s="121">
        <v>12</v>
      </c>
      <c r="H31" s="121">
        <v>68</v>
      </c>
      <c r="I31" s="121">
        <v>1351</v>
      </c>
      <c r="J31" s="121">
        <v>272</v>
      </c>
      <c r="K31"/>
      <c r="M31" s="119">
        <f>COUNTIF($O$4:O31,PROVINCIA!$C$6)</f>
        <v>0</v>
      </c>
      <c r="N31" s="102" t="s">
        <v>74</v>
      </c>
      <c r="O31" s="117" t="s">
        <v>75</v>
      </c>
      <c r="P31" s="117" t="s">
        <v>19</v>
      </c>
      <c r="Q31" s="123">
        <v>3</v>
      </c>
      <c r="S31" s="123">
        <v>349</v>
      </c>
      <c r="T31" s="123">
        <v>270</v>
      </c>
      <c r="U31" s="123">
        <v>118</v>
      </c>
      <c r="V31" s="123">
        <v>79</v>
      </c>
      <c r="W31" s="123">
        <v>819</v>
      </c>
      <c r="Z31" s="119">
        <f>COUNTIF($AB$4:AB31,DELEGACIÓN!$C$6)</f>
        <v>0</v>
      </c>
      <c r="AA31" s="117" t="s">
        <v>498</v>
      </c>
      <c r="AB31" s="117" t="s">
        <v>79</v>
      </c>
      <c r="AC31" s="117" t="s">
        <v>24</v>
      </c>
      <c r="AF31" s="123">
        <v>39</v>
      </c>
      <c r="AH31" s="123">
        <v>4</v>
      </c>
      <c r="AI31" s="123">
        <v>17</v>
      </c>
      <c r="AJ31" s="123">
        <v>60</v>
      </c>
      <c r="AL31" s="115"/>
      <c r="AM31" s="119">
        <f>COUNTIF($AO$4:AO31,COMUNIDAD!$C$6)</f>
        <v>0</v>
      </c>
      <c r="AN31"/>
      <c r="AO31"/>
      <c r="AP31"/>
      <c r="AQ31"/>
      <c r="AR31"/>
      <c r="AS31"/>
      <c r="AT31"/>
      <c r="AU31"/>
      <c r="AV31"/>
      <c r="AY31" s="119">
        <f>COUNTIF($BA$4:BA31,PROVINCIA!$C$6)</f>
        <v>0</v>
      </c>
      <c r="AZ31" s="102" t="s">
        <v>349</v>
      </c>
      <c r="BA31" s="117" t="s">
        <v>350</v>
      </c>
      <c r="BB31" s="117" t="s">
        <v>629</v>
      </c>
      <c r="BG31" s="123">
        <v>7</v>
      </c>
      <c r="BH31" s="123">
        <v>12</v>
      </c>
      <c r="BI31"/>
      <c r="BK31" s="119">
        <f>COUNTIF($BM$4:BM31,DELEGACIÓN!$C$6)</f>
        <v>0</v>
      </c>
      <c r="BL31" s="117" t="s">
        <v>517</v>
      </c>
      <c r="BM31" s="117" t="s">
        <v>252</v>
      </c>
      <c r="BN31" s="117" t="s">
        <v>629</v>
      </c>
      <c r="BO31" s="123">
        <v>8</v>
      </c>
      <c r="BP31" s="123">
        <v>7</v>
      </c>
      <c r="BS31" s="123">
        <v>6</v>
      </c>
      <c r="BT31" s="123">
        <v>3</v>
      </c>
      <c r="BU31"/>
    </row>
    <row r="32" spans="1:73" x14ac:dyDescent="0.25">
      <c r="A32" s="119">
        <f>COUNTIF($C$4:C32,COMUNIDAD!$C$6)</f>
        <v>0</v>
      </c>
      <c r="B32" s="102" t="s">
        <v>29</v>
      </c>
      <c r="C32" s="117" t="s">
        <v>30</v>
      </c>
      <c r="D32" s="117" t="s">
        <v>18</v>
      </c>
      <c r="E32" s="121">
        <v>139</v>
      </c>
      <c r="F32" s="121">
        <v>110</v>
      </c>
      <c r="I32" s="121">
        <v>122</v>
      </c>
      <c r="J32" s="121">
        <v>54</v>
      </c>
      <c r="K32"/>
      <c r="M32" s="119">
        <f>COUNTIF($O$4:O32,PROVINCIA!$C$6)</f>
        <v>0</v>
      </c>
      <c r="N32" s="102" t="s">
        <v>74</v>
      </c>
      <c r="O32" s="117" t="s">
        <v>75</v>
      </c>
      <c r="P32" s="117" t="s">
        <v>17</v>
      </c>
      <c r="S32" s="123">
        <v>18</v>
      </c>
      <c r="T32" s="123">
        <v>22</v>
      </c>
      <c r="U32" s="123">
        <v>18</v>
      </c>
      <c r="V32" s="123">
        <v>10</v>
      </c>
      <c r="W32" s="123">
        <v>68</v>
      </c>
      <c r="Z32" s="119">
        <f>COUNTIF($AB$4:AB32,DELEGACIÓN!$C$6)</f>
        <v>0</v>
      </c>
      <c r="AA32" s="117" t="s">
        <v>499</v>
      </c>
      <c r="AB32" s="117" t="s">
        <v>103</v>
      </c>
      <c r="AC32" s="117" t="s">
        <v>18</v>
      </c>
      <c r="AF32" s="123">
        <v>25</v>
      </c>
      <c r="AG32" s="123">
        <v>33</v>
      </c>
      <c r="AH32" s="123">
        <v>3</v>
      </c>
      <c r="AJ32" s="123">
        <v>61</v>
      </c>
      <c r="AL32" s="115"/>
      <c r="AM32" s="119">
        <f>COUNTIF($AO$4:AO32,COMUNIDAD!$C$6)</f>
        <v>0</v>
      </c>
      <c r="AN32"/>
      <c r="AO32"/>
      <c r="AP32"/>
      <c r="AQ32"/>
      <c r="AR32"/>
      <c r="AS32"/>
      <c r="AT32"/>
      <c r="AU32"/>
      <c r="AV32"/>
      <c r="AY32" s="119">
        <f>COUNTIF($BA$4:BA32,PROVINCIA!$C$6)</f>
        <v>0</v>
      </c>
      <c r="AZ32" s="102" t="s">
        <v>355</v>
      </c>
      <c r="BA32" s="117" t="s">
        <v>356</v>
      </c>
      <c r="BB32" s="117" t="s">
        <v>629</v>
      </c>
      <c r="BF32" s="123">
        <v>1</v>
      </c>
      <c r="BG32" s="123">
        <v>114</v>
      </c>
      <c r="BH32" s="123">
        <v>166</v>
      </c>
      <c r="BI32"/>
      <c r="BK32" s="119">
        <f>COUNTIF($BM$4:BM32,DELEGACIÓN!$C$6)</f>
        <v>0</v>
      </c>
      <c r="BL32" s="117" t="s">
        <v>518</v>
      </c>
      <c r="BM32" s="117" t="s">
        <v>258</v>
      </c>
      <c r="BN32" s="117" t="s">
        <v>629</v>
      </c>
      <c r="BO32" s="123">
        <v>10</v>
      </c>
      <c r="BP32" s="123">
        <v>13</v>
      </c>
      <c r="BS32" s="123">
        <v>1</v>
      </c>
      <c r="BT32" s="123">
        <v>1</v>
      </c>
      <c r="BU32"/>
    </row>
    <row r="33" spans="1:73" x14ac:dyDescent="0.25">
      <c r="A33" s="119">
        <f>COUNTIF($C$4:C33,COMUNIDAD!$C$6)</f>
        <v>0</v>
      </c>
      <c r="B33" s="102" t="s">
        <v>29</v>
      </c>
      <c r="C33" s="117" t="s">
        <v>30</v>
      </c>
      <c r="D33" s="117" t="s">
        <v>19</v>
      </c>
      <c r="E33" s="121">
        <v>148</v>
      </c>
      <c r="F33" s="121">
        <v>181</v>
      </c>
      <c r="I33" s="121">
        <v>223</v>
      </c>
      <c r="J33" s="121">
        <v>42</v>
      </c>
      <c r="K33"/>
      <c r="M33" s="119">
        <f>COUNTIF($O$4:O33,PROVINCIA!$C$6)</f>
        <v>0</v>
      </c>
      <c r="N33" s="102" t="s">
        <v>74</v>
      </c>
      <c r="O33" s="117" t="s">
        <v>75</v>
      </c>
      <c r="P33" s="117" t="s">
        <v>24</v>
      </c>
      <c r="Q33" s="123">
        <v>38</v>
      </c>
      <c r="R33" s="123">
        <v>19</v>
      </c>
      <c r="S33" s="123">
        <v>295</v>
      </c>
      <c r="T33" s="123">
        <v>240</v>
      </c>
      <c r="U33" s="123">
        <v>148</v>
      </c>
      <c r="V33" s="123">
        <v>104</v>
      </c>
      <c r="W33" s="123">
        <v>844</v>
      </c>
      <c r="Z33" s="119">
        <f>COUNTIF($AB$4:AB33,DELEGACIÓN!$C$6)</f>
        <v>0</v>
      </c>
      <c r="AA33" s="117" t="s">
        <v>499</v>
      </c>
      <c r="AB33" s="117" t="s">
        <v>103</v>
      </c>
      <c r="AC33" s="117" t="s">
        <v>19</v>
      </c>
      <c r="AF33" s="123">
        <v>25</v>
      </c>
      <c r="AG33" s="123">
        <v>34</v>
      </c>
      <c r="AH33" s="123">
        <v>3</v>
      </c>
      <c r="AJ33" s="123">
        <v>62</v>
      </c>
      <c r="AL33" s="115"/>
      <c r="AM33" s="119">
        <f>COUNTIF($AO$4:AO33,COMUNIDAD!$C$6)</f>
        <v>0</v>
      </c>
      <c r="AN33"/>
      <c r="AO33"/>
      <c r="AP33"/>
      <c r="AQ33"/>
      <c r="AR33"/>
      <c r="AS33"/>
      <c r="AT33"/>
      <c r="AU33"/>
      <c r="AV33"/>
      <c r="AY33" s="119">
        <f>COUNTIF($BA$4:BA33,PROVINCIA!$C$6)</f>
        <v>0</v>
      </c>
      <c r="AZ33" s="102" t="s">
        <v>363</v>
      </c>
      <c r="BA33" s="117" t="s">
        <v>364</v>
      </c>
      <c r="BB33" s="117" t="s">
        <v>629</v>
      </c>
      <c r="BC33" s="123">
        <v>14</v>
      </c>
      <c r="BD33" s="123">
        <v>10</v>
      </c>
      <c r="BH33" s="123">
        <v>1</v>
      </c>
      <c r="BI33"/>
      <c r="BK33" s="119">
        <f>COUNTIF($BM$4:BM33,DELEGACIÓN!$C$6)</f>
        <v>0</v>
      </c>
      <c r="BL33" s="117" t="s">
        <v>519</v>
      </c>
      <c r="BM33" s="117" t="s">
        <v>272</v>
      </c>
      <c r="BN33" s="117" t="s">
        <v>629</v>
      </c>
      <c r="BO33" s="123">
        <v>2</v>
      </c>
      <c r="BP33" s="123">
        <v>2</v>
      </c>
      <c r="BU33"/>
    </row>
    <row r="34" spans="1:73" x14ac:dyDescent="0.25">
      <c r="A34" s="119">
        <f>COUNTIF($C$4:C34,COMUNIDAD!$C$6)</f>
        <v>0</v>
      </c>
      <c r="B34" s="102" t="s">
        <v>29</v>
      </c>
      <c r="C34" s="117" t="s">
        <v>30</v>
      </c>
      <c r="D34" s="117" t="s">
        <v>17</v>
      </c>
      <c r="E34" s="121">
        <v>13</v>
      </c>
      <c r="F34" s="121">
        <v>24</v>
      </c>
      <c r="I34" s="121">
        <v>10</v>
      </c>
      <c r="J34" s="121">
        <v>3</v>
      </c>
      <c r="K34"/>
      <c r="M34" s="119">
        <f>COUNTIF($O$4:O34,PROVINCIA!$C$6)</f>
        <v>0</v>
      </c>
      <c r="N34" s="102" t="s">
        <v>132</v>
      </c>
      <c r="O34" s="117" t="s">
        <v>133</v>
      </c>
      <c r="P34" s="117" t="s">
        <v>18</v>
      </c>
      <c r="Q34" s="123">
        <v>95</v>
      </c>
      <c r="R34" s="123">
        <v>33</v>
      </c>
      <c r="T34" s="123">
        <v>22</v>
      </c>
      <c r="U34" s="123">
        <v>17</v>
      </c>
      <c r="V34" s="123">
        <v>13</v>
      </c>
      <c r="W34" s="123">
        <v>180</v>
      </c>
      <c r="Z34" s="119">
        <f>COUNTIF($AB$4:AB34,DELEGACIÓN!$C$6)</f>
        <v>0</v>
      </c>
      <c r="AA34" s="117" t="s">
        <v>499</v>
      </c>
      <c r="AB34" s="117" t="s">
        <v>103</v>
      </c>
      <c r="AC34" s="117" t="s">
        <v>17</v>
      </c>
      <c r="AF34" s="123">
        <v>1</v>
      </c>
      <c r="AG34" s="123">
        <v>5</v>
      </c>
      <c r="AH34" s="123">
        <v>2</v>
      </c>
      <c r="AJ34" s="123">
        <v>8</v>
      </c>
      <c r="AL34" s="115"/>
      <c r="AM34" s="119">
        <f>COUNTIF($AO$4:AO34,COMUNIDAD!$C$6)</f>
        <v>0</v>
      </c>
      <c r="AN34"/>
      <c r="AO34"/>
      <c r="AP34"/>
      <c r="AQ34"/>
      <c r="AR34"/>
      <c r="AS34"/>
      <c r="AT34"/>
      <c r="AU34"/>
      <c r="AV34"/>
      <c r="AY34" s="119">
        <f>COUNTIF($BA$4:BA34,PROVINCIA!$C$6)</f>
        <v>0</v>
      </c>
      <c r="AZ34" s="102" t="s">
        <v>367</v>
      </c>
      <c r="BA34" s="117" t="s">
        <v>368</v>
      </c>
      <c r="BB34" s="117" t="s">
        <v>629</v>
      </c>
      <c r="BC34" s="123">
        <v>46</v>
      </c>
      <c r="BD34" s="123">
        <v>22</v>
      </c>
      <c r="BE34" s="123">
        <v>57</v>
      </c>
      <c r="BF34" s="123">
        <v>7</v>
      </c>
      <c r="BG34" s="123">
        <v>3</v>
      </c>
      <c r="BH34" s="123">
        <v>3</v>
      </c>
      <c r="BI34"/>
      <c r="BK34" s="119">
        <f>COUNTIF($BM$4:BM34,DELEGACIÓN!$C$6)</f>
        <v>0</v>
      </c>
      <c r="BL34" s="117" t="s">
        <v>520</v>
      </c>
      <c r="BM34" s="117" t="s">
        <v>276</v>
      </c>
      <c r="BN34" s="117" t="s">
        <v>629</v>
      </c>
      <c r="BO34" s="123">
        <v>2</v>
      </c>
      <c r="BU34"/>
    </row>
    <row r="35" spans="1:73" x14ac:dyDescent="0.25">
      <c r="A35" s="119">
        <f>COUNTIF($C$4:C35,COMUNIDAD!$C$6)</f>
        <v>0</v>
      </c>
      <c r="B35" s="102" t="s">
        <v>29</v>
      </c>
      <c r="C35" s="117" t="s">
        <v>30</v>
      </c>
      <c r="D35" s="117" t="s">
        <v>24</v>
      </c>
      <c r="E35" s="121">
        <v>242</v>
      </c>
      <c r="F35" s="121">
        <v>239</v>
      </c>
      <c r="G35" s="121">
        <v>1</v>
      </c>
      <c r="I35" s="121">
        <v>217</v>
      </c>
      <c r="J35" s="121">
        <v>21</v>
      </c>
      <c r="K35"/>
      <c r="M35" s="119">
        <f>COUNTIF($O$4:O35,PROVINCIA!$C$6)</f>
        <v>0</v>
      </c>
      <c r="N35" s="102" t="s">
        <v>132</v>
      </c>
      <c r="O35" s="117" t="s">
        <v>133</v>
      </c>
      <c r="P35" s="117" t="s">
        <v>19</v>
      </c>
      <c r="Q35" s="123">
        <v>157</v>
      </c>
      <c r="R35" s="123">
        <v>65</v>
      </c>
      <c r="T35" s="123">
        <v>31</v>
      </c>
      <c r="U35" s="123">
        <v>30</v>
      </c>
      <c r="V35" s="123">
        <v>25</v>
      </c>
      <c r="W35" s="123">
        <v>308</v>
      </c>
      <c r="Z35" s="119">
        <f>COUNTIF($AB$4:AB35,DELEGACIÓN!$C$6)</f>
        <v>0</v>
      </c>
      <c r="AA35" s="117" t="s">
        <v>499</v>
      </c>
      <c r="AB35" s="117" t="s">
        <v>103</v>
      </c>
      <c r="AC35" s="117" t="s">
        <v>24</v>
      </c>
      <c r="AF35" s="123">
        <v>23</v>
      </c>
      <c r="AG35" s="123">
        <v>14</v>
      </c>
      <c r="AJ35" s="123">
        <v>37</v>
      </c>
      <c r="AL35" s="115"/>
      <c r="AM35" s="119">
        <f>COUNTIF($AO$4:AO35,COMUNIDAD!$C$6)</f>
        <v>0</v>
      </c>
      <c r="AN35"/>
      <c r="AO35"/>
      <c r="AP35"/>
      <c r="AQ35"/>
      <c r="AR35"/>
      <c r="AS35"/>
      <c r="AT35"/>
      <c r="AU35"/>
      <c r="AV35"/>
      <c r="AY35" s="119">
        <f>COUNTIF($BA$4:BA35,PROVINCIA!$C$6)</f>
        <v>0</v>
      </c>
      <c r="AZ35" s="102" t="s">
        <v>379</v>
      </c>
      <c r="BA35" s="117" t="s">
        <v>380</v>
      </c>
      <c r="BB35" s="117" t="s">
        <v>629</v>
      </c>
      <c r="BD35" s="123">
        <v>6</v>
      </c>
      <c r="BE35" s="123">
        <v>65</v>
      </c>
      <c r="BF35" s="123">
        <v>32</v>
      </c>
      <c r="BG35" s="123">
        <v>126</v>
      </c>
      <c r="BH35" s="123">
        <v>91</v>
      </c>
      <c r="BI35"/>
      <c r="BK35" s="119">
        <f>COUNTIF($BM$4:BM35,DELEGACIÓN!$C$6)</f>
        <v>0</v>
      </c>
      <c r="BL35" s="117" t="s">
        <v>521</v>
      </c>
      <c r="BM35" s="117" t="s">
        <v>336</v>
      </c>
      <c r="BN35" s="117" t="s">
        <v>629</v>
      </c>
      <c r="BO35" s="123">
        <v>36</v>
      </c>
      <c r="BP35" s="123">
        <v>23</v>
      </c>
      <c r="BS35" s="123">
        <v>2</v>
      </c>
      <c r="BU35"/>
    </row>
    <row r="36" spans="1:73" x14ac:dyDescent="0.25">
      <c r="A36" s="119">
        <f>COUNTIF($C$4:C36,COMUNIDAD!$C$6)</f>
        <v>0</v>
      </c>
      <c r="B36" s="102" t="s">
        <v>14</v>
      </c>
      <c r="C36" s="117" t="s">
        <v>15</v>
      </c>
      <c r="D36" s="117" t="s">
        <v>18</v>
      </c>
      <c r="E36" s="121">
        <v>4</v>
      </c>
      <c r="F36" s="121">
        <v>5</v>
      </c>
      <c r="G36" s="121">
        <v>3</v>
      </c>
      <c r="H36" s="121">
        <v>2</v>
      </c>
      <c r="I36" s="121">
        <v>139</v>
      </c>
      <c r="J36" s="121">
        <v>87</v>
      </c>
      <c r="K36"/>
      <c r="M36" s="119">
        <f>COUNTIF($O$4:O36,PROVINCIA!$C$6)</f>
        <v>0</v>
      </c>
      <c r="N36" s="102" t="s">
        <v>132</v>
      </c>
      <c r="O36" s="117" t="s">
        <v>133</v>
      </c>
      <c r="P36" s="117" t="s">
        <v>17</v>
      </c>
      <c r="Q36" s="123">
        <v>13</v>
      </c>
      <c r="R36" s="123">
        <v>6</v>
      </c>
      <c r="T36" s="123">
        <v>13</v>
      </c>
      <c r="U36" s="123">
        <v>8</v>
      </c>
      <c r="V36" s="123">
        <v>6</v>
      </c>
      <c r="W36" s="123">
        <v>46</v>
      </c>
      <c r="Z36" s="119">
        <f>COUNTIF($AB$4:AB36,DELEGACIÓN!$C$6)</f>
        <v>0</v>
      </c>
      <c r="AA36" s="117" t="s">
        <v>500</v>
      </c>
      <c r="AB36" s="117" t="s">
        <v>26</v>
      </c>
      <c r="AC36" s="117" t="s">
        <v>18</v>
      </c>
      <c r="AD36" s="123">
        <v>27</v>
      </c>
      <c r="AE36" s="123">
        <v>17</v>
      </c>
      <c r="AH36" s="123">
        <v>7</v>
      </c>
      <c r="AI36" s="123">
        <v>8</v>
      </c>
      <c r="AJ36" s="123">
        <v>59</v>
      </c>
      <c r="AL36" s="115"/>
      <c r="AM36" s="119">
        <f>COUNTIF($AO$4:AO36,COMUNIDAD!$C$6)</f>
        <v>0</v>
      </c>
      <c r="AN36"/>
      <c r="AO36"/>
      <c r="AP36"/>
      <c r="AQ36"/>
      <c r="AR36"/>
      <c r="AS36"/>
      <c r="AT36"/>
      <c r="AU36"/>
      <c r="AV36"/>
      <c r="AY36" s="119">
        <f>COUNTIF($BA$4:BA36,PROVINCIA!$C$6)</f>
        <v>0</v>
      </c>
      <c r="AZ36" s="102" t="s">
        <v>387</v>
      </c>
      <c r="BA36" s="117" t="s">
        <v>388</v>
      </c>
      <c r="BB36" s="117" t="s">
        <v>629</v>
      </c>
      <c r="BE36" s="123">
        <v>2</v>
      </c>
      <c r="BF36" s="123">
        <v>2</v>
      </c>
      <c r="BG36" s="123">
        <v>1</v>
      </c>
      <c r="BI36"/>
      <c r="BK36" s="119">
        <f>COUNTIF($BM$4:BM36,DELEGACIÓN!$C$6)</f>
        <v>0</v>
      </c>
      <c r="BL36" s="117" t="s">
        <v>522</v>
      </c>
      <c r="BM36" s="117" t="s">
        <v>362</v>
      </c>
      <c r="BN36" s="117" t="s">
        <v>629</v>
      </c>
      <c r="BO36" s="123">
        <v>14</v>
      </c>
      <c r="BP36" s="123">
        <v>10</v>
      </c>
      <c r="BT36" s="123">
        <v>1</v>
      </c>
      <c r="BU36"/>
    </row>
    <row r="37" spans="1:73" x14ac:dyDescent="0.25">
      <c r="A37" s="119">
        <f>COUNTIF($C$4:C37,COMUNIDAD!$C$6)</f>
        <v>0</v>
      </c>
      <c r="B37" s="102" t="s">
        <v>14</v>
      </c>
      <c r="C37" s="117" t="s">
        <v>15</v>
      </c>
      <c r="D37" s="117" t="s">
        <v>19</v>
      </c>
      <c r="E37" s="121">
        <v>2</v>
      </c>
      <c r="H37" s="121">
        <v>1</v>
      </c>
      <c r="I37" s="121">
        <v>100</v>
      </c>
      <c r="J37" s="121">
        <v>103</v>
      </c>
      <c r="K37"/>
      <c r="M37" s="119">
        <f>COUNTIF($O$4:O37,PROVINCIA!$C$6)</f>
        <v>0</v>
      </c>
      <c r="N37" s="102" t="s">
        <v>132</v>
      </c>
      <c r="O37" s="117" t="s">
        <v>133</v>
      </c>
      <c r="P37" s="117" t="s">
        <v>24</v>
      </c>
      <c r="Q37" s="123">
        <v>6</v>
      </c>
      <c r="R37" s="123">
        <v>6</v>
      </c>
      <c r="S37" s="123">
        <v>4</v>
      </c>
      <c r="T37" s="123">
        <v>68</v>
      </c>
      <c r="U37" s="123">
        <v>38</v>
      </c>
      <c r="V37" s="123">
        <v>52</v>
      </c>
      <c r="W37" s="123">
        <v>174</v>
      </c>
      <c r="Z37" s="119">
        <f>COUNTIF($AB$4:AB37,DELEGACIÓN!$C$6)</f>
        <v>0</v>
      </c>
      <c r="AA37" s="117" t="s">
        <v>500</v>
      </c>
      <c r="AB37" s="117" t="s">
        <v>26</v>
      </c>
      <c r="AC37" s="117" t="s">
        <v>19</v>
      </c>
      <c r="AD37" s="123">
        <v>65</v>
      </c>
      <c r="AE37" s="123">
        <v>47</v>
      </c>
      <c r="AH37" s="123">
        <v>6</v>
      </c>
      <c r="AI37" s="123">
        <v>1</v>
      </c>
      <c r="AJ37" s="123">
        <v>119</v>
      </c>
      <c r="AL37" s="115"/>
      <c r="AN37"/>
      <c r="AO37"/>
      <c r="AP37"/>
      <c r="AQ37"/>
      <c r="AR37"/>
      <c r="AS37"/>
      <c r="AT37"/>
      <c r="AU37"/>
      <c r="AV37"/>
      <c r="AY37" s="119">
        <f>COUNTIF($BA$4:BA37,PROVINCIA!$C$6)</f>
        <v>0</v>
      </c>
      <c r="AZ37" s="102" t="s">
        <v>397</v>
      </c>
      <c r="BA37" s="117" t="s">
        <v>398</v>
      </c>
      <c r="BB37" s="117" t="s">
        <v>629</v>
      </c>
      <c r="BC37" s="123">
        <v>3</v>
      </c>
      <c r="BD37" s="123">
        <v>4</v>
      </c>
      <c r="BE37" s="123">
        <v>11</v>
      </c>
      <c r="BF37" s="123">
        <v>8</v>
      </c>
      <c r="BG37" s="123">
        <v>131</v>
      </c>
      <c r="BH37" s="123">
        <v>138</v>
      </c>
      <c r="BI37"/>
      <c r="BK37" s="119">
        <f>COUNTIF($BM$4:BM37,DELEGACIÓN!$C$6)</f>
        <v>0</v>
      </c>
      <c r="BL37" s="117" t="s">
        <v>523</v>
      </c>
      <c r="BM37" s="117" t="s">
        <v>366</v>
      </c>
      <c r="BN37" s="117" t="s">
        <v>629</v>
      </c>
      <c r="BO37" s="123">
        <v>38</v>
      </c>
      <c r="BP37" s="123">
        <v>19</v>
      </c>
      <c r="BR37" s="123">
        <v>1</v>
      </c>
      <c r="BU37"/>
    </row>
    <row r="38" spans="1:73" x14ac:dyDescent="0.25">
      <c r="A38" s="119">
        <f>COUNTIF($C$4:C38,COMUNIDAD!$C$6)</f>
        <v>0</v>
      </c>
      <c r="B38" s="102" t="s">
        <v>14</v>
      </c>
      <c r="C38" s="117" t="s">
        <v>15</v>
      </c>
      <c r="D38" s="117" t="s">
        <v>17</v>
      </c>
      <c r="H38" s="121">
        <v>1</v>
      </c>
      <c r="I38" s="121">
        <v>57</v>
      </c>
      <c r="J38" s="121">
        <v>31</v>
      </c>
      <c r="K38"/>
      <c r="M38" s="119">
        <f>COUNTIF($O$4:O38,PROVINCIA!$C$6)</f>
        <v>0</v>
      </c>
      <c r="N38" s="102" t="s">
        <v>138</v>
      </c>
      <c r="O38" s="117" t="s">
        <v>139</v>
      </c>
      <c r="P38" s="117" t="s">
        <v>18</v>
      </c>
      <c r="Q38" s="123">
        <v>62</v>
      </c>
      <c r="R38" s="123">
        <v>49</v>
      </c>
      <c r="T38" s="123">
        <v>2</v>
      </c>
      <c r="U38" s="123">
        <v>1</v>
      </c>
      <c r="W38" s="123">
        <v>114</v>
      </c>
      <c r="Z38" s="119">
        <f>COUNTIF($AB$4:AB38,DELEGACIÓN!$C$6)</f>
        <v>0</v>
      </c>
      <c r="AA38" s="117" t="s">
        <v>500</v>
      </c>
      <c r="AB38" s="117" t="s">
        <v>26</v>
      </c>
      <c r="AC38" s="117" t="s">
        <v>17</v>
      </c>
      <c r="AD38" s="123">
        <v>3</v>
      </c>
      <c r="AE38" s="123">
        <v>2</v>
      </c>
      <c r="AJ38" s="123">
        <v>5</v>
      </c>
      <c r="AL38" s="115"/>
      <c r="AN38"/>
      <c r="AO38"/>
      <c r="AP38"/>
      <c r="AQ38"/>
      <c r="AR38"/>
      <c r="AS38"/>
      <c r="AT38"/>
      <c r="AU38"/>
      <c r="AV38"/>
      <c r="AY38" s="119">
        <f>COUNTIF($BA$4:BA38,PROVINCIA!$C$6)</f>
        <v>0</v>
      </c>
      <c r="AZ38" s="102" t="s">
        <v>417</v>
      </c>
      <c r="BA38" s="117" t="s">
        <v>418</v>
      </c>
      <c r="BB38" s="117" t="s">
        <v>629</v>
      </c>
      <c r="BC38" s="123">
        <v>1</v>
      </c>
      <c r="BE38" s="123">
        <v>3</v>
      </c>
      <c r="BF38" s="123">
        <v>2</v>
      </c>
      <c r="BG38" s="123">
        <v>16</v>
      </c>
      <c r="BH38" s="123">
        <v>17</v>
      </c>
      <c r="BI38"/>
      <c r="BK38" s="119">
        <f>COUNTIF($BM$4:BM38,DELEGACIÓN!$C$6)</f>
        <v>0</v>
      </c>
      <c r="BL38" s="117" t="s">
        <v>524</v>
      </c>
      <c r="BM38" s="117" t="s">
        <v>448</v>
      </c>
      <c r="BN38" s="117" t="s">
        <v>629</v>
      </c>
      <c r="BP38" s="123">
        <v>2</v>
      </c>
      <c r="BS38" s="123">
        <v>181</v>
      </c>
      <c r="BT38" s="123">
        <v>181</v>
      </c>
      <c r="BU38"/>
    </row>
    <row r="39" spans="1:73" x14ac:dyDescent="0.25">
      <c r="A39" s="119">
        <f>COUNTIF($C$4:C39,COMUNIDAD!$C$6)</f>
        <v>0</v>
      </c>
      <c r="B39" s="102" t="s">
        <v>14</v>
      </c>
      <c r="C39" s="117" t="s">
        <v>15</v>
      </c>
      <c r="D39" s="117" t="s">
        <v>41</v>
      </c>
      <c r="I39" s="121">
        <v>25</v>
      </c>
      <c r="J39" s="121">
        <v>19</v>
      </c>
      <c r="K39"/>
      <c r="M39" s="119">
        <f>COUNTIF($O$4:O39,PROVINCIA!$C$6)</f>
        <v>0</v>
      </c>
      <c r="N39" s="102" t="s">
        <v>138</v>
      </c>
      <c r="O39" s="117" t="s">
        <v>139</v>
      </c>
      <c r="P39" s="117" t="s">
        <v>19</v>
      </c>
      <c r="Q39" s="123">
        <v>138</v>
      </c>
      <c r="R39" s="123">
        <v>80</v>
      </c>
      <c r="T39" s="123">
        <v>2</v>
      </c>
      <c r="U39" s="123">
        <v>4</v>
      </c>
      <c r="W39" s="123">
        <v>224</v>
      </c>
      <c r="Z39" s="119">
        <f>COUNTIF($AB$4:AB39,DELEGACIÓN!$C$6)</f>
        <v>0</v>
      </c>
      <c r="AA39" s="117" t="s">
        <v>500</v>
      </c>
      <c r="AB39" s="117" t="s">
        <v>26</v>
      </c>
      <c r="AC39" s="117" t="s">
        <v>24</v>
      </c>
      <c r="AD39" s="123">
        <v>105</v>
      </c>
      <c r="AE39" s="123">
        <v>99</v>
      </c>
      <c r="AF39" s="123">
        <v>1</v>
      </c>
      <c r="AH39" s="123">
        <v>11</v>
      </c>
      <c r="AJ39" s="123">
        <v>216</v>
      </c>
      <c r="AL39" s="115"/>
      <c r="AN39"/>
      <c r="AO39"/>
      <c r="AP39"/>
      <c r="AQ39"/>
      <c r="AR39"/>
      <c r="AS39"/>
      <c r="AT39"/>
      <c r="AU39"/>
      <c r="AV39"/>
      <c r="AY39" s="119">
        <f>COUNTIF($BA$4:BA39,PROVINCIA!$C$6)</f>
        <v>0</v>
      </c>
      <c r="AZ39" s="102" t="s">
        <v>555</v>
      </c>
      <c r="BA39" s="117" t="s">
        <v>449</v>
      </c>
      <c r="BB39" s="117" t="s">
        <v>629</v>
      </c>
      <c r="BD39" s="123">
        <v>2</v>
      </c>
      <c r="BG39" s="123">
        <v>181</v>
      </c>
      <c r="BH39" s="123">
        <v>181</v>
      </c>
      <c r="BI39"/>
      <c r="BK39" s="119">
        <f>COUNTIF($BM$4:BM39,DELEGACIÓN!$C$6)</f>
        <v>0</v>
      </c>
      <c r="BL39" s="117" t="s">
        <v>525</v>
      </c>
      <c r="BM39" s="117" t="s">
        <v>264</v>
      </c>
      <c r="BN39" s="117" t="s">
        <v>629</v>
      </c>
      <c r="BO39" s="123">
        <v>12</v>
      </c>
      <c r="BP39" s="123">
        <v>22</v>
      </c>
      <c r="BS39" s="123">
        <v>5</v>
      </c>
      <c r="BT39" s="123">
        <v>2</v>
      </c>
      <c r="BU39"/>
    </row>
    <row r="40" spans="1:73" x14ac:dyDescent="0.25">
      <c r="A40" s="119">
        <f>COUNTIF($C$4:C40,COMUNIDAD!$C$6)</f>
        <v>0</v>
      </c>
      <c r="B40" s="102" t="s">
        <v>14</v>
      </c>
      <c r="C40" s="117" t="s">
        <v>15</v>
      </c>
      <c r="D40" s="117" t="s">
        <v>24</v>
      </c>
      <c r="E40" s="121">
        <v>10</v>
      </c>
      <c r="G40" s="121">
        <v>66</v>
      </c>
      <c r="H40" s="121">
        <v>14</v>
      </c>
      <c r="I40" s="121">
        <v>39</v>
      </c>
      <c r="J40" s="121">
        <v>127</v>
      </c>
      <c r="K40"/>
      <c r="M40" s="119">
        <f>COUNTIF($O$4:O40,PROVINCIA!$C$6)</f>
        <v>0</v>
      </c>
      <c r="N40" s="102" t="s">
        <v>138</v>
      </c>
      <c r="O40" s="117" t="s">
        <v>139</v>
      </c>
      <c r="P40" s="117" t="s">
        <v>17</v>
      </c>
      <c r="Q40" s="123">
        <v>5</v>
      </c>
      <c r="R40" s="123">
        <v>6</v>
      </c>
      <c r="W40" s="123">
        <v>11</v>
      </c>
      <c r="Z40" s="119">
        <f>COUNTIF($AB$4:AB40,DELEGACIÓN!$C$6)</f>
        <v>0</v>
      </c>
      <c r="AA40" s="117" t="s">
        <v>501</v>
      </c>
      <c r="AB40" s="117" t="s">
        <v>32</v>
      </c>
      <c r="AC40" s="117" t="s">
        <v>18</v>
      </c>
      <c r="AD40" s="123">
        <v>2</v>
      </c>
      <c r="AE40" s="123">
        <v>6</v>
      </c>
      <c r="AF40" s="123">
        <v>1</v>
      </c>
      <c r="AH40" s="123">
        <v>29</v>
      </c>
      <c r="AI40" s="123">
        <v>33</v>
      </c>
      <c r="AJ40" s="123">
        <v>71</v>
      </c>
      <c r="AL40" s="115"/>
      <c r="AN40"/>
      <c r="AO40"/>
      <c r="AP40"/>
      <c r="AQ40"/>
      <c r="AR40"/>
      <c r="AS40"/>
      <c r="AT40"/>
      <c r="AU40"/>
      <c r="AV40"/>
      <c r="AY40" s="119">
        <f>COUNTIF($BA$4:BA40,PROVINCIA!$C$6)</f>
        <v>0</v>
      </c>
      <c r="AZ40" s="102" t="s">
        <v>553</v>
      </c>
      <c r="BA40" s="117" t="s">
        <v>479</v>
      </c>
      <c r="BB40" s="117" t="s">
        <v>629</v>
      </c>
      <c r="BC40" s="123">
        <v>54</v>
      </c>
      <c r="BD40" s="123">
        <v>19</v>
      </c>
      <c r="BG40" s="123">
        <v>35</v>
      </c>
      <c r="BH40" s="123">
        <v>3</v>
      </c>
      <c r="BI40"/>
      <c r="BK40" s="119">
        <f>COUNTIF($BM$4:BM40,DELEGACIÓN!$C$6)</f>
        <v>0</v>
      </c>
      <c r="BL40" s="117" t="s">
        <v>526</v>
      </c>
      <c r="BM40" s="117" t="s">
        <v>262</v>
      </c>
      <c r="BN40" s="117" t="s">
        <v>629</v>
      </c>
      <c r="BP40" s="123">
        <v>6</v>
      </c>
      <c r="BS40" s="123">
        <v>2</v>
      </c>
      <c r="BU40"/>
    </row>
    <row r="41" spans="1:73" x14ac:dyDescent="0.25">
      <c r="A41" s="119">
        <f>COUNTIF($C$4:C41,COMUNIDAD!$C$6)</f>
        <v>0</v>
      </c>
      <c r="B41" s="102" t="s">
        <v>46</v>
      </c>
      <c r="C41" s="117" t="s">
        <v>47</v>
      </c>
      <c r="D41" s="117" t="s">
        <v>18</v>
      </c>
      <c r="E41" s="121">
        <v>130</v>
      </c>
      <c r="F41" s="121">
        <v>46</v>
      </c>
      <c r="G41" s="121">
        <v>13</v>
      </c>
      <c r="H41" s="121">
        <v>11</v>
      </c>
      <c r="I41" s="121">
        <v>66</v>
      </c>
      <c r="J41" s="121">
        <v>29</v>
      </c>
      <c r="K41"/>
      <c r="M41" s="119">
        <f>COUNTIF($O$4:O41,PROVINCIA!$C$6)</f>
        <v>0</v>
      </c>
      <c r="N41" s="102" t="s">
        <v>138</v>
      </c>
      <c r="O41" s="117" t="s">
        <v>139</v>
      </c>
      <c r="P41" s="117" t="s">
        <v>24</v>
      </c>
      <c r="Q41" s="123">
        <v>206</v>
      </c>
      <c r="R41" s="123">
        <v>73</v>
      </c>
      <c r="V41" s="123">
        <v>5</v>
      </c>
      <c r="W41" s="123">
        <v>284</v>
      </c>
      <c r="Z41" s="119">
        <f>COUNTIF($AB$4:AB41,DELEGACIÓN!$C$6)</f>
        <v>0</v>
      </c>
      <c r="AA41" s="117" t="s">
        <v>501</v>
      </c>
      <c r="AB41" s="117" t="s">
        <v>32</v>
      </c>
      <c r="AC41" s="117" t="s">
        <v>19</v>
      </c>
      <c r="AD41" s="123">
        <v>1</v>
      </c>
      <c r="AE41" s="123">
        <v>5</v>
      </c>
      <c r="AH41" s="123">
        <v>29</v>
      </c>
      <c r="AI41" s="123">
        <v>22</v>
      </c>
      <c r="AJ41" s="123">
        <v>57</v>
      </c>
      <c r="AL41" s="115"/>
      <c r="AN41"/>
      <c r="AO41"/>
      <c r="AP41"/>
      <c r="AQ41"/>
      <c r="AR41"/>
      <c r="AS41"/>
      <c r="AT41"/>
      <c r="AU41"/>
      <c r="AV41"/>
      <c r="AY41" s="119">
        <f>COUNTIF($BA$4:BA41,PROVINCIA!$C$6)</f>
        <v>0</v>
      </c>
      <c r="AZ41" s="102" t="s">
        <v>554</v>
      </c>
      <c r="BA41" s="117" t="s">
        <v>480</v>
      </c>
      <c r="BB41" s="117" t="s">
        <v>629</v>
      </c>
      <c r="BC41" s="123">
        <v>40</v>
      </c>
      <c r="BD41" s="123">
        <v>89</v>
      </c>
      <c r="BG41" s="123">
        <v>6</v>
      </c>
      <c r="BH41" s="123">
        <v>1</v>
      </c>
      <c r="BI41"/>
      <c r="BK41" s="119">
        <f>COUNTIF($BM$4:BM41,DELEGACIÓN!$C$6)</f>
        <v>0</v>
      </c>
      <c r="BL41" s="117" t="s">
        <v>527</v>
      </c>
      <c r="BM41" s="117" t="s">
        <v>51</v>
      </c>
      <c r="BN41" s="117" t="s">
        <v>629</v>
      </c>
      <c r="BP41" s="123">
        <v>6</v>
      </c>
      <c r="BQ41" s="123">
        <v>15</v>
      </c>
      <c r="BR41" s="123">
        <v>17</v>
      </c>
      <c r="BS41" s="123">
        <v>5</v>
      </c>
      <c r="BT41" s="123">
        <v>8</v>
      </c>
      <c r="BU41"/>
    </row>
    <row r="42" spans="1:73" x14ac:dyDescent="0.25">
      <c r="A42" s="119">
        <f>COUNTIF($C$4:C42,COMUNIDAD!$C$6)</f>
        <v>0</v>
      </c>
      <c r="B42" s="102" t="s">
        <v>46</v>
      </c>
      <c r="C42" s="117" t="s">
        <v>47</v>
      </c>
      <c r="D42" s="117" t="s">
        <v>19</v>
      </c>
      <c r="E42" s="121">
        <v>73</v>
      </c>
      <c r="F42" s="121">
        <v>28</v>
      </c>
      <c r="G42" s="121">
        <v>6</v>
      </c>
      <c r="H42" s="121">
        <v>11</v>
      </c>
      <c r="I42" s="121">
        <v>55</v>
      </c>
      <c r="J42" s="121">
        <v>28</v>
      </c>
      <c r="K42"/>
      <c r="M42" s="119">
        <f>COUNTIF($O$4:O42,PROVINCIA!$C$6)</f>
        <v>0</v>
      </c>
      <c r="N42" s="102" t="s">
        <v>150</v>
      </c>
      <c r="O42" s="117" t="s">
        <v>151</v>
      </c>
      <c r="P42" s="117" t="s">
        <v>18</v>
      </c>
      <c r="Q42" s="123">
        <v>3</v>
      </c>
      <c r="R42" s="123">
        <v>1</v>
      </c>
      <c r="S42" s="123">
        <v>1</v>
      </c>
      <c r="U42" s="123">
        <v>119</v>
      </c>
      <c r="V42" s="123">
        <v>72</v>
      </c>
      <c r="W42" s="123">
        <v>196</v>
      </c>
      <c r="Z42" s="119">
        <f>COUNTIF($AB$4:AB42,DELEGACIÓN!$C$6)</f>
        <v>0</v>
      </c>
      <c r="AA42" s="117" t="s">
        <v>501</v>
      </c>
      <c r="AB42" s="117" t="s">
        <v>32</v>
      </c>
      <c r="AC42" s="117" t="s">
        <v>17</v>
      </c>
      <c r="AI42" s="123">
        <v>3</v>
      </c>
      <c r="AJ42" s="123">
        <v>3</v>
      </c>
      <c r="AL42" s="115"/>
      <c r="AN42"/>
      <c r="AO42"/>
      <c r="AP42"/>
      <c r="AQ42"/>
      <c r="AR42"/>
      <c r="AS42"/>
      <c r="AT42"/>
      <c r="AU42"/>
      <c r="AV42"/>
      <c r="AY42" s="119">
        <f>COUNTIF($BA$4:BA42,PROVINCIA!$C$6)</f>
        <v>0</v>
      </c>
      <c r="AZ42" s="102" t="s">
        <v>393</v>
      </c>
      <c r="BA42" s="117" t="s">
        <v>394</v>
      </c>
      <c r="BB42" s="117" t="s">
        <v>629</v>
      </c>
      <c r="BC42" s="123">
        <v>4</v>
      </c>
      <c r="BD42" s="123">
        <v>9</v>
      </c>
      <c r="BG42" s="123">
        <v>107</v>
      </c>
      <c r="BH42" s="123">
        <v>46</v>
      </c>
      <c r="BI42"/>
      <c r="BK42" s="119">
        <f>COUNTIF($BM$4:BM42,DELEGACIÓN!$C$6)</f>
        <v>0</v>
      </c>
      <c r="BL42" s="117" t="s">
        <v>528</v>
      </c>
      <c r="BM42" s="117" t="s">
        <v>344</v>
      </c>
      <c r="BN42" s="117" t="s">
        <v>629</v>
      </c>
      <c r="BO42" s="123">
        <v>1</v>
      </c>
      <c r="BP42" s="123">
        <v>25</v>
      </c>
      <c r="BR42" s="123">
        <v>23</v>
      </c>
      <c r="BS42" s="123">
        <v>1</v>
      </c>
      <c r="BT42" s="123">
        <v>7</v>
      </c>
      <c r="BU42"/>
    </row>
    <row r="43" spans="1:73" x14ac:dyDescent="0.25">
      <c r="A43" s="119">
        <f>COUNTIF($C$4:C43,COMUNIDAD!$C$6)</f>
        <v>0</v>
      </c>
      <c r="B43" s="102" t="s">
        <v>46</v>
      </c>
      <c r="C43" s="117" t="s">
        <v>47</v>
      </c>
      <c r="D43" s="117" t="s">
        <v>17</v>
      </c>
      <c r="E43" s="121">
        <v>4</v>
      </c>
      <c r="F43" s="121">
        <v>2</v>
      </c>
      <c r="H43" s="121">
        <v>2</v>
      </c>
      <c r="I43" s="121">
        <v>48</v>
      </c>
      <c r="J43" s="121">
        <v>9</v>
      </c>
      <c r="K43"/>
      <c r="M43" s="119">
        <f>COUNTIF($O$4:O43,PROVINCIA!$C$6)</f>
        <v>0</v>
      </c>
      <c r="N43" s="102" t="s">
        <v>150</v>
      </c>
      <c r="O43" s="117" t="s">
        <v>151</v>
      </c>
      <c r="P43" s="117" t="s">
        <v>19</v>
      </c>
      <c r="S43" s="123">
        <v>2</v>
      </c>
      <c r="U43" s="123">
        <v>139</v>
      </c>
      <c r="V43" s="123">
        <v>71</v>
      </c>
      <c r="W43" s="123">
        <v>212</v>
      </c>
      <c r="Z43" s="119">
        <f>COUNTIF($AB$4:AB43,DELEGACIÓN!$C$6)</f>
        <v>0</v>
      </c>
      <c r="AA43" s="117" t="s">
        <v>501</v>
      </c>
      <c r="AB43" s="117" t="s">
        <v>32</v>
      </c>
      <c r="AC43" s="117" t="s">
        <v>24</v>
      </c>
      <c r="AD43" s="123">
        <v>32</v>
      </c>
      <c r="AE43" s="123">
        <v>34</v>
      </c>
      <c r="AH43" s="123">
        <v>452</v>
      </c>
      <c r="AI43" s="123">
        <v>103</v>
      </c>
      <c r="AJ43" s="123">
        <v>621</v>
      </c>
      <c r="AL43" s="115"/>
      <c r="AN43"/>
      <c r="AO43"/>
      <c r="AP43"/>
      <c r="AQ43"/>
      <c r="AR43"/>
      <c r="AS43"/>
      <c r="AT43"/>
      <c r="AU43"/>
      <c r="AV43"/>
      <c r="AY43" s="119">
        <f>COUNTIF($BA$4:BA43,PROVINCIA!$C$6)</f>
        <v>0</v>
      </c>
      <c r="AZ43" s="102" t="s">
        <v>413</v>
      </c>
      <c r="BA43" s="117" t="s">
        <v>414</v>
      </c>
      <c r="BB43" s="117" t="s">
        <v>629</v>
      </c>
      <c r="BC43" s="123">
        <v>4</v>
      </c>
      <c r="BD43" s="123">
        <v>4</v>
      </c>
      <c r="BF43" s="123">
        <v>1</v>
      </c>
      <c r="BG43" s="123">
        <v>3</v>
      </c>
      <c r="BH43" s="123">
        <v>6</v>
      </c>
      <c r="BI43"/>
      <c r="BK43" s="119">
        <f>COUNTIF($BM$4:BM43,DELEGACIÓN!$C$6)</f>
        <v>0</v>
      </c>
      <c r="BL43" s="117" t="s">
        <v>529</v>
      </c>
      <c r="BM43" s="117" t="s">
        <v>322</v>
      </c>
      <c r="BN43" s="117" t="s">
        <v>629</v>
      </c>
      <c r="BP43" s="123">
        <v>1</v>
      </c>
      <c r="BQ43" s="123">
        <v>3</v>
      </c>
      <c r="BS43" s="123">
        <v>6</v>
      </c>
      <c r="BT43" s="123">
        <v>7</v>
      </c>
      <c r="BU43"/>
    </row>
    <row r="44" spans="1:73" x14ac:dyDescent="0.25">
      <c r="A44" s="119">
        <f>COUNTIF($C$4:C44,COMUNIDAD!$C$6)</f>
        <v>0</v>
      </c>
      <c r="B44" s="102" t="s">
        <v>46</v>
      </c>
      <c r="C44" s="117" t="s">
        <v>47</v>
      </c>
      <c r="D44" s="117" t="s">
        <v>24</v>
      </c>
      <c r="E44" s="121">
        <v>693</v>
      </c>
      <c r="F44" s="121">
        <v>109</v>
      </c>
      <c r="G44" s="121">
        <v>764</v>
      </c>
      <c r="H44" s="121">
        <v>23</v>
      </c>
      <c r="I44" s="121">
        <v>135</v>
      </c>
      <c r="J44" s="121">
        <v>76</v>
      </c>
      <c r="K44"/>
      <c r="M44" s="119">
        <f>COUNTIF($O$4:O44,PROVINCIA!$C$6)</f>
        <v>0</v>
      </c>
      <c r="N44" s="102" t="s">
        <v>150</v>
      </c>
      <c r="O44" s="117" t="s">
        <v>151</v>
      </c>
      <c r="P44" s="117" t="s">
        <v>17</v>
      </c>
      <c r="Q44" s="123">
        <v>1</v>
      </c>
      <c r="U44" s="123">
        <v>16</v>
      </c>
      <c r="V44" s="123">
        <v>3</v>
      </c>
      <c r="W44" s="123">
        <v>20</v>
      </c>
      <c r="Z44" s="119">
        <f>COUNTIF($AB$4:AB44,DELEGACIÓN!$C$6)</f>
        <v>0</v>
      </c>
      <c r="AA44" s="117" t="s">
        <v>502</v>
      </c>
      <c r="AB44" s="117" t="s">
        <v>38</v>
      </c>
      <c r="AC44" s="117" t="s">
        <v>18</v>
      </c>
      <c r="AD44" s="123">
        <v>32</v>
      </c>
      <c r="AE44" s="123">
        <v>15</v>
      </c>
      <c r="AG44" s="123">
        <v>1</v>
      </c>
      <c r="AH44" s="123">
        <v>26</v>
      </c>
      <c r="AI44" s="123">
        <v>28</v>
      </c>
      <c r="AJ44" s="123">
        <v>102</v>
      </c>
      <c r="AL44" s="115"/>
      <c r="AN44"/>
      <c r="AO44"/>
      <c r="AP44"/>
      <c r="AQ44"/>
      <c r="AR44"/>
      <c r="AS44"/>
      <c r="AT44"/>
      <c r="AU44"/>
      <c r="AV44"/>
      <c r="AY44" s="119">
        <f>COUNTIF($BA$4:BA44,PROVINCIA!$C$6)</f>
        <v>0</v>
      </c>
      <c r="AZ44" s="102" t="s">
        <v>203</v>
      </c>
      <c r="BA44" s="117" t="s">
        <v>204</v>
      </c>
      <c r="BB44" s="117" t="s">
        <v>629</v>
      </c>
      <c r="BC44" s="123">
        <v>6</v>
      </c>
      <c r="BD44" s="123">
        <v>2</v>
      </c>
      <c r="BE44" s="123">
        <v>1</v>
      </c>
      <c r="BI44" s="115"/>
      <c r="BK44" s="119">
        <f>COUNTIF($BM$4:BM44,DELEGACIÓN!$C$6)</f>
        <v>0</v>
      </c>
      <c r="BL44" s="117" t="s">
        <v>530</v>
      </c>
      <c r="BM44" s="117" t="s">
        <v>295</v>
      </c>
      <c r="BN44" s="117" t="s">
        <v>629</v>
      </c>
      <c r="BP44" s="123">
        <v>2</v>
      </c>
      <c r="BS44" s="123">
        <v>1</v>
      </c>
      <c r="BU44"/>
    </row>
    <row r="45" spans="1:73" x14ac:dyDescent="0.25">
      <c r="A45" s="119">
        <f>COUNTIF($C$4:C45,COMUNIDAD!$C$6)</f>
        <v>0</v>
      </c>
      <c r="B45" s="102" t="s">
        <v>357</v>
      </c>
      <c r="C45" s="117" t="s">
        <v>358</v>
      </c>
      <c r="D45" s="117" t="s">
        <v>18</v>
      </c>
      <c r="H45" s="121">
        <v>1</v>
      </c>
      <c r="I45" s="121">
        <v>61</v>
      </c>
      <c r="J45" s="121">
        <v>65</v>
      </c>
      <c r="K45"/>
      <c r="M45" s="119">
        <f>COUNTIF($O$4:O45,PROVINCIA!$C$6)</f>
        <v>0</v>
      </c>
      <c r="N45" s="102" t="s">
        <v>150</v>
      </c>
      <c r="O45" s="117" t="s">
        <v>151</v>
      </c>
      <c r="P45" s="117" t="s">
        <v>24</v>
      </c>
      <c r="U45" s="123">
        <v>235</v>
      </c>
      <c r="V45" s="123">
        <v>60</v>
      </c>
      <c r="W45" s="123">
        <v>295</v>
      </c>
      <c r="Z45" s="119">
        <f>COUNTIF($AB$4:AB45,DELEGACIÓN!$C$6)</f>
        <v>0</v>
      </c>
      <c r="AA45" s="117" t="s">
        <v>502</v>
      </c>
      <c r="AB45" s="117" t="s">
        <v>38</v>
      </c>
      <c r="AC45" s="117" t="s">
        <v>19</v>
      </c>
      <c r="AD45" s="123">
        <v>19</v>
      </c>
      <c r="AE45" s="123">
        <v>11</v>
      </c>
      <c r="AH45" s="123">
        <v>26</v>
      </c>
      <c r="AI45" s="123">
        <v>23</v>
      </c>
      <c r="AJ45" s="123">
        <v>79</v>
      </c>
      <c r="AL45" s="115"/>
      <c r="AN45"/>
      <c r="AO45"/>
      <c r="AP45"/>
      <c r="AQ45"/>
      <c r="AR45"/>
      <c r="AS45"/>
      <c r="AT45"/>
      <c r="AU45"/>
      <c r="AV45"/>
      <c r="AY45" s="119">
        <f>COUNTIF($BA$4:BA45,PROVINCIA!$C$6)</f>
        <v>0</v>
      </c>
      <c r="AZ45" s="102" t="s">
        <v>215</v>
      </c>
      <c r="BA45" s="117" t="s">
        <v>216</v>
      </c>
      <c r="BB45" s="117" t="s">
        <v>629</v>
      </c>
      <c r="BC45" s="123">
        <v>2</v>
      </c>
      <c r="BD45" s="123">
        <v>1</v>
      </c>
      <c r="BI45" s="115"/>
      <c r="BK45" s="119">
        <f>COUNTIF($BM$4:BM45,DELEGACIÓN!$C$6)</f>
        <v>0</v>
      </c>
      <c r="BL45" s="117" t="s">
        <v>531</v>
      </c>
      <c r="BM45" s="117" t="s">
        <v>284</v>
      </c>
      <c r="BN45" s="117" t="s">
        <v>629</v>
      </c>
      <c r="BO45" s="123">
        <v>6</v>
      </c>
      <c r="BP45" s="123">
        <v>1</v>
      </c>
      <c r="BS45" s="123">
        <v>2</v>
      </c>
      <c r="BU45"/>
    </row>
    <row r="46" spans="1:73" x14ac:dyDescent="0.25">
      <c r="A46" s="119">
        <f>COUNTIF($C$4:C46,COMUNIDAD!$C$6)</f>
        <v>0</v>
      </c>
      <c r="B46" s="102" t="s">
        <v>357</v>
      </c>
      <c r="C46" s="117" t="s">
        <v>358</v>
      </c>
      <c r="D46" s="117" t="s">
        <v>19</v>
      </c>
      <c r="I46" s="121">
        <v>74</v>
      </c>
      <c r="J46" s="121">
        <v>105</v>
      </c>
      <c r="K46"/>
      <c r="M46" s="119">
        <f>COUNTIF($O$4:O46,PROVINCIA!$C$6)</f>
        <v>0</v>
      </c>
      <c r="N46" s="102" t="s">
        <v>154</v>
      </c>
      <c r="O46" s="117" t="s">
        <v>155</v>
      </c>
      <c r="P46" s="117" t="s">
        <v>18</v>
      </c>
      <c r="Q46" s="123">
        <v>47</v>
      </c>
      <c r="R46" s="123">
        <v>34</v>
      </c>
      <c r="U46" s="123">
        <v>2</v>
      </c>
      <c r="V46" s="123">
        <v>2</v>
      </c>
      <c r="W46" s="123">
        <v>85</v>
      </c>
      <c r="Z46" s="119">
        <f>COUNTIF($AB$4:AB46,DELEGACIÓN!$C$6)</f>
        <v>0</v>
      </c>
      <c r="AA46" s="117" t="s">
        <v>502</v>
      </c>
      <c r="AB46" s="117" t="s">
        <v>38</v>
      </c>
      <c r="AC46" s="117" t="s">
        <v>17</v>
      </c>
      <c r="AD46" s="123">
        <v>1</v>
      </c>
      <c r="AE46" s="123">
        <v>2</v>
      </c>
      <c r="AH46" s="123">
        <v>2</v>
      </c>
      <c r="AI46" s="123">
        <v>2</v>
      </c>
      <c r="AJ46" s="123">
        <v>7</v>
      </c>
      <c r="AL46" s="115"/>
      <c r="AN46"/>
      <c r="AO46"/>
      <c r="AP46"/>
      <c r="AQ46"/>
      <c r="AR46"/>
      <c r="AS46"/>
      <c r="AT46"/>
      <c r="AU46"/>
      <c r="AV46"/>
      <c r="AY46" s="119">
        <f>COUNTIF($BA$4:BA46,PROVINCIA!$C$6)</f>
        <v>0</v>
      </c>
      <c r="AZ46" s="102" t="s">
        <v>319</v>
      </c>
      <c r="BA46" s="117" t="s">
        <v>320</v>
      </c>
      <c r="BB46" s="117" t="s">
        <v>629</v>
      </c>
      <c r="BC46" s="123">
        <v>1</v>
      </c>
      <c r="BD46" s="123">
        <v>1</v>
      </c>
      <c r="BG46" s="123">
        <v>3</v>
      </c>
      <c r="BI46" s="115"/>
      <c r="BK46" s="119">
        <f>COUNTIF($BM$4:BM46,DELEGACIÓN!$C$6)</f>
        <v>0</v>
      </c>
      <c r="BL46" s="117" t="s">
        <v>532</v>
      </c>
      <c r="BM46" s="117" t="s">
        <v>330</v>
      </c>
      <c r="BN46" s="117" t="s">
        <v>629</v>
      </c>
      <c r="BO46" s="123">
        <v>1</v>
      </c>
      <c r="BS46" s="123">
        <v>5</v>
      </c>
      <c r="BT46" s="123">
        <v>7</v>
      </c>
      <c r="BU46"/>
    </row>
    <row r="47" spans="1:73" x14ac:dyDescent="0.25">
      <c r="A47" s="119">
        <f>COUNTIF($C$4:C47,COMUNIDAD!$C$6)</f>
        <v>0</v>
      </c>
      <c r="B47" s="102" t="s">
        <v>357</v>
      </c>
      <c r="C47" s="117" t="s">
        <v>358</v>
      </c>
      <c r="D47" s="117" t="s">
        <v>17</v>
      </c>
      <c r="I47" s="121">
        <v>54</v>
      </c>
      <c r="J47" s="121">
        <v>106</v>
      </c>
      <c r="K47"/>
      <c r="M47" s="119">
        <f>COUNTIF($O$4:O47,PROVINCIA!$C$6)</f>
        <v>0</v>
      </c>
      <c r="N47" s="102" t="s">
        <v>154</v>
      </c>
      <c r="O47" s="117" t="s">
        <v>155</v>
      </c>
      <c r="P47" s="117" t="s">
        <v>19</v>
      </c>
      <c r="Q47" s="123">
        <v>50</v>
      </c>
      <c r="R47" s="123">
        <v>31</v>
      </c>
      <c r="U47" s="123">
        <v>3</v>
      </c>
      <c r="W47" s="123">
        <v>84</v>
      </c>
      <c r="Z47" s="119">
        <f>COUNTIF($AB$4:AB47,DELEGACIÓN!$C$6)</f>
        <v>0</v>
      </c>
      <c r="AA47" s="117" t="s">
        <v>502</v>
      </c>
      <c r="AB47" s="117" t="s">
        <v>38</v>
      </c>
      <c r="AC47" s="117" t="s">
        <v>24</v>
      </c>
      <c r="AD47" s="123">
        <v>48</v>
      </c>
      <c r="AH47" s="123">
        <v>283</v>
      </c>
      <c r="AI47" s="123">
        <v>174</v>
      </c>
      <c r="AJ47" s="123">
        <v>505</v>
      </c>
      <c r="AL47" s="115"/>
      <c r="AN47"/>
      <c r="AO47"/>
      <c r="AP47"/>
      <c r="AQ47"/>
      <c r="AR47"/>
      <c r="AS47"/>
      <c r="AT47"/>
      <c r="AU47"/>
      <c r="AV47"/>
      <c r="AY47" s="119">
        <f>COUNTIF($BA$4:BA47,PROVINCIA!$C$6)</f>
        <v>0</v>
      </c>
      <c r="AZ47" s="102" t="s">
        <v>427</v>
      </c>
      <c r="BA47" s="117" t="s">
        <v>428</v>
      </c>
      <c r="BB47" s="117" t="s">
        <v>629</v>
      </c>
      <c r="BD47" s="123">
        <v>3</v>
      </c>
      <c r="BH47" s="123">
        <v>1</v>
      </c>
      <c r="BI47" s="115"/>
      <c r="BK47" s="119">
        <f>COUNTIF($BM$4:BM47,DELEGACIÓN!$C$6)</f>
        <v>0</v>
      </c>
      <c r="BL47" s="117" t="s">
        <v>533</v>
      </c>
      <c r="BM47" s="117" t="s">
        <v>334</v>
      </c>
      <c r="BN47" s="117" t="s">
        <v>629</v>
      </c>
      <c r="BQ47" s="123">
        <v>1</v>
      </c>
      <c r="BS47" s="123">
        <v>3</v>
      </c>
      <c r="BT47" s="123">
        <v>3</v>
      </c>
      <c r="BU47"/>
    </row>
    <row r="48" spans="1:73" x14ac:dyDescent="0.25">
      <c r="A48" s="119">
        <f>COUNTIF($C$4:C48,COMUNIDAD!$C$6)</f>
        <v>0</v>
      </c>
      <c r="B48" s="102" t="s">
        <v>357</v>
      </c>
      <c r="C48" s="117" t="s">
        <v>358</v>
      </c>
      <c r="D48" s="117" t="s">
        <v>41</v>
      </c>
      <c r="I48" s="121">
        <v>10</v>
      </c>
      <c r="J48" s="121">
        <v>11</v>
      </c>
      <c r="K48"/>
      <c r="M48" s="119">
        <f>COUNTIF($O$4:O48,PROVINCIA!$C$6)</f>
        <v>0</v>
      </c>
      <c r="N48" s="102" t="s">
        <v>154</v>
      </c>
      <c r="O48" s="117" t="s">
        <v>155</v>
      </c>
      <c r="P48" s="117" t="s">
        <v>17</v>
      </c>
      <c r="Q48" s="123">
        <v>6</v>
      </c>
      <c r="R48" s="123">
        <v>1</v>
      </c>
      <c r="W48" s="123">
        <v>7</v>
      </c>
      <c r="Z48" s="119">
        <f>COUNTIF($AB$4:AB48,DELEGACIÓN!$C$6)</f>
        <v>0</v>
      </c>
      <c r="AA48" s="117" t="s">
        <v>503</v>
      </c>
      <c r="AB48" s="117" t="s">
        <v>43</v>
      </c>
      <c r="AC48" s="117" t="s">
        <v>18</v>
      </c>
      <c r="AE48" s="123">
        <v>8</v>
      </c>
      <c r="AG48" s="123">
        <v>6</v>
      </c>
      <c r="AJ48" s="123">
        <v>14</v>
      </c>
      <c r="AL48" s="115"/>
      <c r="AN48"/>
      <c r="AO48"/>
      <c r="AP48"/>
      <c r="AQ48"/>
      <c r="AR48"/>
      <c r="AS48"/>
      <c r="AT48"/>
      <c r="AU48"/>
      <c r="AV48"/>
      <c r="AY48" s="119">
        <f>COUNTIF($BA$4:BA48,PROVINCIA!$C$6)</f>
        <v>0</v>
      </c>
      <c r="AZ48" s="102" t="s">
        <v>176</v>
      </c>
      <c r="BA48" s="117" t="s">
        <v>177</v>
      </c>
      <c r="BB48" s="117" t="s">
        <v>629</v>
      </c>
      <c r="BC48" s="123">
        <v>1</v>
      </c>
      <c r="BD48" s="123">
        <v>1</v>
      </c>
      <c r="BE48" s="123">
        <v>6</v>
      </c>
      <c r="BF48" s="123">
        <v>4</v>
      </c>
      <c r="BG48" s="123">
        <v>1</v>
      </c>
      <c r="BH48" s="123">
        <v>1</v>
      </c>
      <c r="BI48" s="115"/>
      <c r="BK48" s="119">
        <f>COUNTIF($BM$4:BM48,DELEGACIÓN!$C$6)</f>
        <v>0</v>
      </c>
      <c r="BL48" s="117" t="s">
        <v>534</v>
      </c>
      <c r="BM48" s="117" t="s">
        <v>348</v>
      </c>
      <c r="BN48" s="117" t="s">
        <v>629</v>
      </c>
      <c r="BS48" s="123">
        <v>3</v>
      </c>
      <c r="BT48" s="123">
        <v>10</v>
      </c>
      <c r="BU48"/>
    </row>
    <row r="49" spans="1:73" x14ac:dyDescent="0.25">
      <c r="A49" s="119">
        <f>COUNTIF($C$4:C49,COMUNIDAD!$C$6)</f>
        <v>0</v>
      </c>
      <c r="B49" s="102" t="s">
        <v>357</v>
      </c>
      <c r="C49" s="117" t="s">
        <v>358</v>
      </c>
      <c r="D49" s="117" t="s">
        <v>24</v>
      </c>
      <c r="I49" s="121">
        <v>32</v>
      </c>
      <c r="J49" s="121">
        <v>320</v>
      </c>
      <c r="K49"/>
      <c r="M49" s="119">
        <f>COUNTIF($O$4:O49,PROVINCIA!$C$6)</f>
        <v>0</v>
      </c>
      <c r="N49" s="102" t="s">
        <v>154</v>
      </c>
      <c r="O49" s="117" t="s">
        <v>155</v>
      </c>
      <c r="P49" s="117" t="s">
        <v>24</v>
      </c>
      <c r="Q49" s="123">
        <v>64</v>
      </c>
      <c r="R49" s="123">
        <v>23</v>
      </c>
      <c r="U49" s="123">
        <v>2</v>
      </c>
      <c r="W49" s="123">
        <v>89</v>
      </c>
      <c r="Z49" s="119">
        <f>COUNTIF($AB$4:AB49,DELEGACIÓN!$C$6)</f>
        <v>0</v>
      </c>
      <c r="AA49" s="117" t="s">
        <v>503</v>
      </c>
      <c r="AB49" s="117" t="s">
        <v>43</v>
      </c>
      <c r="AC49" s="117" t="s">
        <v>19</v>
      </c>
      <c r="AE49" s="123">
        <v>1</v>
      </c>
      <c r="AG49" s="123">
        <v>1</v>
      </c>
      <c r="AI49" s="123">
        <v>2</v>
      </c>
      <c r="AJ49" s="123">
        <v>4</v>
      </c>
      <c r="AL49" s="115"/>
      <c r="AN49"/>
      <c r="AO49"/>
      <c r="AP49"/>
      <c r="AQ49"/>
      <c r="AR49"/>
      <c r="AS49"/>
      <c r="AT49"/>
      <c r="AU49"/>
      <c r="AV49"/>
      <c r="AY49" s="119">
        <f>COUNTIF($BA$4:BA49,PROVINCIA!$C$6)</f>
        <v>0</v>
      </c>
      <c r="AZ49" s="102" t="s">
        <v>142</v>
      </c>
      <c r="BA49" s="117" t="s">
        <v>143</v>
      </c>
      <c r="BB49" s="117" t="s">
        <v>629</v>
      </c>
      <c r="BD49" s="123">
        <v>1</v>
      </c>
      <c r="BE49" s="123">
        <v>1</v>
      </c>
      <c r="BG49" s="123">
        <v>46</v>
      </c>
      <c r="BH49" s="123">
        <v>24</v>
      </c>
      <c r="BI49" s="115"/>
      <c r="BK49" s="119">
        <f>COUNTIF($BM$4:BM49,DELEGACIÓN!$C$6)</f>
        <v>0</v>
      </c>
      <c r="BL49" s="117" t="s">
        <v>535</v>
      </c>
      <c r="BM49" s="117" t="s">
        <v>83</v>
      </c>
      <c r="BN49" s="117" t="s">
        <v>629</v>
      </c>
      <c r="BO49" s="123">
        <v>1</v>
      </c>
      <c r="BR49" s="123">
        <v>33</v>
      </c>
      <c r="BU49"/>
    </row>
    <row r="50" spans="1:73" x14ac:dyDescent="0.25">
      <c r="A50" s="119">
        <f>COUNTIF($C$4:C50,COMUNIDAD!$C$6)</f>
        <v>0</v>
      </c>
      <c r="B50" s="102" t="s">
        <v>450</v>
      </c>
      <c r="C50" s="117" t="s">
        <v>451</v>
      </c>
      <c r="D50" s="117" t="s">
        <v>18</v>
      </c>
      <c r="E50" s="121">
        <v>847</v>
      </c>
      <c r="F50" s="121">
        <v>751</v>
      </c>
      <c r="G50" s="121">
        <v>369</v>
      </c>
      <c r="H50" s="121">
        <v>389</v>
      </c>
      <c r="I50" s="121">
        <v>1485</v>
      </c>
      <c r="J50" s="121">
        <v>995</v>
      </c>
      <c r="K50"/>
      <c r="M50" s="119">
        <f>COUNTIF($O$4:O50,PROVINCIA!$C$6)</f>
        <v>0</v>
      </c>
      <c r="N50" s="102" t="s">
        <v>164</v>
      </c>
      <c r="O50" s="117" t="s">
        <v>165</v>
      </c>
      <c r="P50" s="117" t="s">
        <v>18</v>
      </c>
      <c r="Q50" s="123">
        <v>45</v>
      </c>
      <c r="R50" s="123">
        <v>10</v>
      </c>
      <c r="V50" s="123">
        <v>1</v>
      </c>
      <c r="W50" s="123">
        <v>56</v>
      </c>
      <c r="Z50" s="119">
        <f>COUNTIF($AB$4:AB50,DELEGACIÓN!$C$6)</f>
        <v>0</v>
      </c>
      <c r="AA50" s="117" t="s">
        <v>503</v>
      </c>
      <c r="AB50" s="117" t="s">
        <v>43</v>
      </c>
      <c r="AC50" s="117" t="s">
        <v>17</v>
      </c>
      <c r="AG50" s="123">
        <v>1</v>
      </c>
      <c r="AI50" s="123">
        <v>1</v>
      </c>
      <c r="AJ50" s="123">
        <v>2</v>
      </c>
      <c r="AL50" s="115"/>
      <c r="AN50"/>
      <c r="AO50"/>
      <c r="AP50"/>
      <c r="AQ50"/>
      <c r="AR50"/>
      <c r="AS50"/>
      <c r="AT50"/>
      <c r="AU50"/>
      <c r="AV50"/>
      <c r="AY50" s="119">
        <f>COUNTIF($BA$4:BA50,PROVINCIA!$C$6)</f>
        <v>0</v>
      </c>
      <c r="AZ50" s="102" t="s">
        <v>375</v>
      </c>
      <c r="BA50" s="117" t="s">
        <v>376</v>
      </c>
      <c r="BB50" s="117" t="s">
        <v>629</v>
      </c>
      <c r="BE50" s="123">
        <v>1</v>
      </c>
      <c r="BG50" s="123">
        <v>92</v>
      </c>
      <c r="BH50" s="123">
        <v>17</v>
      </c>
      <c r="BI50" s="115"/>
      <c r="BK50" s="119">
        <f>COUNTIF($BM$4:BM50,DELEGACIÓN!$C$6)</f>
        <v>0</v>
      </c>
      <c r="BL50" s="117" t="s">
        <v>536</v>
      </c>
      <c r="BM50" s="117" t="s">
        <v>85</v>
      </c>
      <c r="BN50" s="117" t="s">
        <v>629</v>
      </c>
      <c r="BQ50" s="123">
        <v>9</v>
      </c>
      <c r="BR50" s="123">
        <v>4</v>
      </c>
      <c r="BS50" s="123">
        <v>3</v>
      </c>
      <c r="BT50" s="123">
        <v>1</v>
      </c>
      <c r="BU50"/>
    </row>
    <row r="51" spans="1:73" x14ac:dyDescent="0.25">
      <c r="A51" s="119">
        <f>COUNTIF($C$4:C51,COMUNIDAD!$C$6)</f>
        <v>0</v>
      </c>
      <c r="B51" s="102" t="s">
        <v>450</v>
      </c>
      <c r="C51" s="117" t="s">
        <v>451</v>
      </c>
      <c r="D51" s="117" t="s">
        <v>19</v>
      </c>
      <c r="E51" s="121">
        <v>1275</v>
      </c>
      <c r="F51" s="121">
        <v>1303</v>
      </c>
      <c r="G51" s="121">
        <v>473</v>
      </c>
      <c r="H51" s="121">
        <v>412</v>
      </c>
      <c r="I51" s="121">
        <v>1768</v>
      </c>
      <c r="J51" s="121">
        <v>1287</v>
      </c>
      <c r="K51"/>
      <c r="M51" s="119">
        <f>COUNTIF($O$4:O51,PROVINCIA!$C$6)</f>
        <v>0</v>
      </c>
      <c r="N51" s="102" t="s">
        <v>164</v>
      </c>
      <c r="O51" s="117" t="s">
        <v>165</v>
      </c>
      <c r="P51" s="117" t="s">
        <v>19</v>
      </c>
      <c r="Q51" s="123">
        <v>10</v>
      </c>
      <c r="R51" s="123">
        <v>1</v>
      </c>
      <c r="W51" s="123">
        <v>11</v>
      </c>
      <c r="Z51" s="119">
        <f>COUNTIF($AB$4:AB51,DELEGACIÓN!$C$6)</f>
        <v>0</v>
      </c>
      <c r="AA51" s="117" t="s">
        <v>503</v>
      </c>
      <c r="AB51" s="117" t="s">
        <v>43</v>
      </c>
      <c r="AC51" s="117" t="s">
        <v>24</v>
      </c>
      <c r="AH51" s="123">
        <v>24</v>
      </c>
      <c r="AJ51" s="123">
        <v>24</v>
      </c>
      <c r="AL51" s="115"/>
      <c r="AN51"/>
      <c r="AO51"/>
      <c r="AP51"/>
      <c r="AQ51"/>
      <c r="AR51"/>
      <c r="AS51"/>
      <c r="AT51"/>
      <c r="AU51"/>
      <c r="AV51"/>
      <c r="AY51" s="119">
        <f>COUNTIF($BA$4:BA51,PROVINCIA!$C$6)</f>
        <v>0</v>
      </c>
      <c r="AZ51" s="102" t="s">
        <v>12</v>
      </c>
      <c r="BA51" s="117" t="s">
        <v>13</v>
      </c>
      <c r="BB51" s="117" t="s">
        <v>629</v>
      </c>
      <c r="BC51" s="123">
        <v>3</v>
      </c>
      <c r="BE51" s="123">
        <v>1</v>
      </c>
      <c r="BG51" s="123">
        <v>45</v>
      </c>
      <c r="BH51" s="123">
        <v>14</v>
      </c>
      <c r="BI51" s="115"/>
      <c r="BK51" s="119">
        <f>COUNTIF($BM$4:BM51,DELEGACIÓN!$C$6)</f>
        <v>0</v>
      </c>
      <c r="BL51" s="117" t="s">
        <v>537</v>
      </c>
      <c r="BM51" s="117" t="s">
        <v>95</v>
      </c>
      <c r="BN51" s="117" t="s">
        <v>629</v>
      </c>
      <c r="BO51" s="123">
        <v>4</v>
      </c>
      <c r="BP51" s="123">
        <v>2</v>
      </c>
      <c r="BQ51" s="123">
        <v>2</v>
      </c>
      <c r="BS51" s="123">
        <v>7</v>
      </c>
      <c r="BT51" s="123">
        <v>3</v>
      </c>
      <c r="BU51"/>
    </row>
    <row r="52" spans="1:73" x14ac:dyDescent="0.25">
      <c r="A52" s="119">
        <f>COUNTIF($C$4:C52,COMUNIDAD!$C$6)</f>
        <v>0</v>
      </c>
      <c r="B52" s="102" t="s">
        <v>450</v>
      </c>
      <c r="C52" s="117" t="s">
        <v>451</v>
      </c>
      <c r="D52" s="117" t="s">
        <v>17</v>
      </c>
      <c r="E52" s="121">
        <v>115</v>
      </c>
      <c r="F52" s="121">
        <v>197</v>
      </c>
      <c r="G52" s="121">
        <v>27</v>
      </c>
      <c r="H52" s="121">
        <v>60</v>
      </c>
      <c r="I52" s="121">
        <v>335</v>
      </c>
      <c r="J52" s="121">
        <v>416</v>
      </c>
      <c r="K52"/>
      <c r="M52" s="119">
        <f>COUNTIF($O$4:O52,PROVINCIA!$C$6)</f>
        <v>0</v>
      </c>
      <c r="N52" s="102" t="s">
        <v>164</v>
      </c>
      <c r="O52" s="117" t="s">
        <v>165</v>
      </c>
      <c r="P52" s="117" t="s">
        <v>17</v>
      </c>
      <c r="Q52" s="123">
        <v>1</v>
      </c>
      <c r="W52" s="123">
        <v>1</v>
      </c>
      <c r="Z52" s="119">
        <f>COUNTIF($AB$4:AB52,DELEGACIÓN!$C$6)</f>
        <v>0</v>
      </c>
      <c r="AA52" s="117" t="s">
        <v>504</v>
      </c>
      <c r="AB52" s="117" t="s">
        <v>439</v>
      </c>
      <c r="AC52" s="117" t="s">
        <v>18</v>
      </c>
      <c r="AD52" s="123">
        <v>100</v>
      </c>
      <c r="AE52" s="123">
        <v>57</v>
      </c>
      <c r="AH52" s="123">
        <v>5</v>
      </c>
      <c r="AI52" s="123">
        <v>10</v>
      </c>
      <c r="AJ52" s="123">
        <v>172</v>
      </c>
      <c r="AL52" s="115"/>
      <c r="AN52"/>
      <c r="AO52"/>
      <c r="AP52"/>
      <c r="AQ52"/>
      <c r="AR52"/>
      <c r="AS52"/>
      <c r="AT52"/>
      <c r="AU52"/>
      <c r="AV52"/>
      <c r="AY52" s="119">
        <f>COUNTIF($BA$4:BA52,PROVINCIA!$C$6)</f>
        <v>0</v>
      </c>
      <c r="AZ52" s="102" t="s">
        <v>190</v>
      </c>
      <c r="BA52" s="117" t="s">
        <v>191</v>
      </c>
      <c r="BB52" s="117" t="s">
        <v>629</v>
      </c>
      <c r="BC52" s="123">
        <v>2</v>
      </c>
      <c r="BD52" s="123">
        <v>57</v>
      </c>
      <c r="BI52" s="115"/>
      <c r="BK52" s="119">
        <f>COUNTIF($BM$4:BM52,DELEGACIÓN!$C$6)</f>
        <v>0</v>
      </c>
      <c r="BL52" s="117" t="s">
        <v>538</v>
      </c>
      <c r="BM52" s="117" t="s">
        <v>192</v>
      </c>
      <c r="BN52" s="117" t="s">
        <v>629</v>
      </c>
      <c r="BO52" s="123">
        <v>1</v>
      </c>
      <c r="BP52" s="123">
        <v>4</v>
      </c>
      <c r="BQ52" s="123">
        <v>1</v>
      </c>
      <c r="BR52" s="123">
        <v>1</v>
      </c>
      <c r="BS52" s="123">
        <v>75</v>
      </c>
      <c r="BT52" s="123">
        <v>69</v>
      </c>
      <c r="BU52"/>
    </row>
    <row r="53" spans="1:73" x14ac:dyDescent="0.25">
      <c r="A53" s="119">
        <f>COUNTIF($C$4:C53,COMUNIDAD!$C$6)</f>
        <v>0</v>
      </c>
      <c r="B53" s="102" t="s">
        <v>450</v>
      </c>
      <c r="C53" s="117" t="s">
        <v>451</v>
      </c>
      <c r="D53" s="117" t="s">
        <v>41</v>
      </c>
      <c r="I53" s="121">
        <v>42</v>
      </c>
      <c r="J53" s="121">
        <v>30</v>
      </c>
      <c r="K53"/>
      <c r="M53" s="119">
        <f>COUNTIF($O$4:O53,PROVINCIA!$C$6)</f>
        <v>0</v>
      </c>
      <c r="N53" s="102" t="s">
        <v>164</v>
      </c>
      <c r="O53" s="117" t="s">
        <v>165</v>
      </c>
      <c r="P53" s="117" t="s">
        <v>24</v>
      </c>
      <c r="Q53" s="123">
        <v>481</v>
      </c>
      <c r="W53" s="123">
        <v>481</v>
      </c>
      <c r="Z53" s="119">
        <f>COUNTIF($AB$4:AB53,DELEGACIÓN!$C$6)</f>
        <v>0</v>
      </c>
      <c r="AA53" s="117" t="s">
        <v>504</v>
      </c>
      <c r="AB53" s="117" t="s">
        <v>439</v>
      </c>
      <c r="AC53" s="117" t="s">
        <v>19</v>
      </c>
      <c r="AD53" s="123">
        <v>199</v>
      </c>
      <c r="AE53" s="123">
        <v>150</v>
      </c>
      <c r="AH53" s="123">
        <v>8</v>
      </c>
      <c r="AI53" s="123">
        <v>9</v>
      </c>
      <c r="AJ53" s="123">
        <v>366</v>
      </c>
      <c r="AL53" s="115"/>
      <c r="AN53"/>
      <c r="AO53"/>
      <c r="AP53"/>
      <c r="AQ53"/>
      <c r="AR53"/>
      <c r="AS53"/>
      <c r="AT53"/>
      <c r="AU53"/>
      <c r="AV53"/>
      <c r="AY53" s="119">
        <f>COUNTIF($BA$4:BA53,PROVINCIA!$C$6)</f>
        <v>0</v>
      </c>
      <c r="AZ53" s="102" t="s">
        <v>230</v>
      </c>
      <c r="BA53" s="117" t="s">
        <v>231</v>
      </c>
      <c r="BB53" s="117" t="s">
        <v>629</v>
      </c>
      <c r="BE53" s="123">
        <v>1</v>
      </c>
      <c r="BF53" s="123">
        <v>2</v>
      </c>
      <c r="BG53" s="123">
        <v>1</v>
      </c>
      <c r="BH53" s="123">
        <v>1</v>
      </c>
      <c r="BI53" s="115"/>
      <c r="BK53" s="119">
        <f>COUNTIF($BM$4:BM53,DELEGACIÓN!$C$6)</f>
        <v>0</v>
      </c>
      <c r="BL53" s="117" t="s">
        <v>539</v>
      </c>
      <c r="BM53" s="117" t="s">
        <v>297</v>
      </c>
      <c r="BN53" s="117" t="s">
        <v>629</v>
      </c>
      <c r="BS53" s="123">
        <v>2</v>
      </c>
      <c r="BT53" s="123">
        <v>5</v>
      </c>
      <c r="BU53"/>
    </row>
    <row r="54" spans="1:73" x14ac:dyDescent="0.25">
      <c r="A54" s="119">
        <f>COUNTIF($C$4:C54,COMUNIDAD!$C$6)</f>
        <v>0</v>
      </c>
      <c r="B54" s="102" t="s">
        <v>450</v>
      </c>
      <c r="C54" s="117" t="s">
        <v>451</v>
      </c>
      <c r="D54" s="117" t="s">
        <v>24</v>
      </c>
      <c r="E54" s="121">
        <v>2302</v>
      </c>
      <c r="F54" s="121">
        <v>1536</v>
      </c>
      <c r="G54" s="121">
        <v>1403</v>
      </c>
      <c r="H54" s="121">
        <v>485</v>
      </c>
      <c r="I54" s="121">
        <v>5493</v>
      </c>
      <c r="J54" s="121">
        <v>2487</v>
      </c>
      <c r="K54"/>
      <c r="M54" s="119">
        <f>COUNTIF($O$4:O54,PROVINCIA!$C$6)</f>
        <v>0</v>
      </c>
      <c r="N54" s="102" t="s">
        <v>168</v>
      </c>
      <c r="O54" s="117" t="s">
        <v>169</v>
      </c>
      <c r="P54" s="117" t="s">
        <v>18</v>
      </c>
      <c r="Q54" s="123">
        <v>8</v>
      </c>
      <c r="R54" s="123">
        <v>13</v>
      </c>
      <c r="U54" s="123">
        <v>4</v>
      </c>
      <c r="V54" s="123">
        <v>7</v>
      </c>
      <c r="W54" s="123">
        <v>32</v>
      </c>
      <c r="Z54" s="119">
        <f>COUNTIF($AB$4:AB54,DELEGACIÓN!$C$6)</f>
        <v>0</v>
      </c>
      <c r="AA54" s="117" t="s">
        <v>504</v>
      </c>
      <c r="AB54" s="117" t="s">
        <v>439</v>
      </c>
      <c r="AC54" s="117" t="s">
        <v>17</v>
      </c>
      <c r="AD54" s="123">
        <v>14</v>
      </c>
      <c r="AE54" s="123">
        <v>12</v>
      </c>
      <c r="AI54" s="123">
        <v>3</v>
      </c>
      <c r="AJ54" s="123">
        <v>29</v>
      </c>
      <c r="AL54" s="115"/>
      <c r="AN54"/>
      <c r="AO54"/>
      <c r="AP54"/>
      <c r="AQ54"/>
      <c r="AR54"/>
      <c r="AS54"/>
      <c r="AT54"/>
      <c r="AU54"/>
      <c r="AV54"/>
      <c r="AY54" s="119">
        <f>COUNTIF($BA$4:BA54,PROVINCIA!$C$6)</f>
        <v>0</v>
      </c>
      <c r="AZ54" s="102" t="s">
        <v>207</v>
      </c>
      <c r="BA54" s="117" t="s">
        <v>208</v>
      </c>
      <c r="BB54" s="117" t="s">
        <v>629</v>
      </c>
      <c r="BF54" s="123">
        <v>2</v>
      </c>
      <c r="BI54" s="115"/>
      <c r="BK54" s="119">
        <f>COUNTIF($BM$4:BM54,DELEGACIÓN!$C$6)</f>
        <v>0</v>
      </c>
      <c r="BL54" s="117" t="s">
        <v>540</v>
      </c>
      <c r="BM54" s="117" t="s">
        <v>390</v>
      </c>
      <c r="BN54" s="117" t="s">
        <v>629</v>
      </c>
      <c r="BQ54" s="123">
        <v>2</v>
      </c>
      <c r="BR54" s="123">
        <v>2</v>
      </c>
      <c r="BU54"/>
    </row>
    <row r="55" spans="1:73" x14ac:dyDescent="0.25">
      <c r="A55" s="119">
        <f>COUNTIF($C$4:C55,COMUNIDAD!$C$6)</f>
        <v>0</v>
      </c>
      <c r="B55" s="102" t="s">
        <v>300</v>
      </c>
      <c r="C55" s="117" t="s">
        <v>301</v>
      </c>
      <c r="D55" s="117" t="s">
        <v>18</v>
      </c>
      <c r="F55" s="121">
        <v>1</v>
      </c>
      <c r="G55" s="121">
        <v>10</v>
      </c>
      <c r="H55" s="121">
        <v>9</v>
      </c>
      <c r="I55" s="121">
        <v>1</v>
      </c>
      <c r="J55" s="121">
        <v>4</v>
      </c>
      <c r="K55"/>
      <c r="M55" s="119">
        <f>COUNTIF($O$4:O55,PROVINCIA!$C$6)</f>
        <v>0</v>
      </c>
      <c r="N55" s="102" t="s">
        <v>168</v>
      </c>
      <c r="O55" s="117" t="s">
        <v>169</v>
      </c>
      <c r="P55" s="117" t="s">
        <v>19</v>
      </c>
      <c r="Q55" s="123">
        <v>10</v>
      </c>
      <c r="R55" s="123">
        <v>48</v>
      </c>
      <c r="U55" s="123">
        <v>3</v>
      </c>
      <c r="V55" s="123">
        <v>21</v>
      </c>
      <c r="W55" s="123">
        <v>82</v>
      </c>
      <c r="Z55" s="119">
        <f>COUNTIF($AB$4:AB55,DELEGACIÓN!$C$6)</f>
        <v>0</v>
      </c>
      <c r="AA55" s="117" t="s">
        <v>504</v>
      </c>
      <c r="AB55" s="117" t="s">
        <v>439</v>
      </c>
      <c r="AC55" s="117" t="s">
        <v>24</v>
      </c>
      <c r="AD55" s="123">
        <v>275</v>
      </c>
      <c r="AE55" s="123">
        <v>288</v>
      </c>
      <c r="AJ55" s="123">
        <v>563</v>
      </c>
      <c r="AL55" s="115"/>
      <c r="AN55"/>
      <c r="AO55"/>
      <c r="AP55"/>
      <c r="AQ55"/>
      <c r="AR55"/>
      <c r="AS55"/>
      <c r="AT55"/>
      <c r="AU55"/>
      <c r="AV55"/>
      <c r="AY55" s="119">
        <f>COUNTIF($BA$4:BA55,PROVINCIA!$C$6)</f>
        <v>0</v>
      </c>
      <c r="AZ55"/>
      <c r="BA55"/>
      <c r="BB55"/>
      <c r="BC55"/>
      <c r="BD55"/>
      <c r="BE55"/>
      <c r="BF55"/>
      <c r="BG55"/>
      <c r="BH55"/>
      <c r="BI55" s="115"/>
      <c r="BK55" s="119">
        <f>COUNTIF($BM$4:BM55,DELEGACIÓN!$C$6)</f>
        <v>0</v>
      </c>
      <c r="BL55" s="117" t="s">
        <v>541</v>
      </c>
      <c r="BM55" s="117" t="s">
        <v>483</v>
      </c>
      <c r="BN55" s="117" t="s">
        <v>629</v>
      </c>
      <c r="BQ55" s="123">
        <v>1</v>
      </c>
      <c r="BU55"/>
    </row>
    <row r="56" spans="1:73" x14ac:dyDescent="0.25">
      <c r="A56" s="119">
        <f>COUNTIF($C$4:C56,COMUNIDAD!$C$6)</f>
        <v>0</v>
      </c>
      <c r="B56" s="102" t="s">
        <v>300</v>
      </c>
      <c r="C56" s="117" t="s">
        <v>301</v>
      </c>
      <c r="D56" s="117" t="s">
        <v>19</v>
      </c>
      <c r="F56" s="121">
        <v>2</v>
      </c>
      <c r="G56" s="121">
        <v>14</v>
      </c>
      <c r="H56" s="121">
        <v>6</v>
      </c>
      <c r="I56" s="121">
        <v>2</v>
      </c>
      <c r="J56" s="121">
        <v>2</v>
      </c>
      <c r="K56"/>
      <c r="M56" s="119">
        <f>COUNTIF($O$4:O56,PROVINCIA!$C$6)</f>
        <v>0</v>
      </c>
      <c r="N56" s="102" t="s">
        <v>168</v>
      </c>
      <c r="O56" s="117" t="s">
        <v>169</v>
      </c>
      <c r="P56" s="117" t="s">
        <v>17</v>
      </c>
      <c r="R56" s="123">
        <v>1</v>
      </c>
      <c r="V56" s="123">
        <v>2</v>
      </c>
      <c r="W56" s="123">
        <v>3</v>
      </c>
      <c r="Z56" s="119">
        <f>COUNTIF($AB$4:AB56,DELEGACIÓN!$C$6)</f>
        <v>0</v>
      </c>
      <c r="AA56" s="117" t="s">
        <v>505</v>
      </c>
      <c r="AB56" s="117" t="s">
        <v>71</v>
      </c>
      <c r="AC56" s="117" t="s">
        <v>18</v>
      </c>
      <c r="AE56" s="123">
        <v>17</v>
      </c>
      <c r="AH56" s="123">
        <v>42</v>
      </c>
      <c r="AI56" s="123">
        <v>6</v>
      </c>
      <c r="AJ56" s="123">
        <v>65</v>
      </c>
      <c r="AL56" s="115"/>
      <c r="AN56"/>
      <c r="AO56"/>
      <c r="AP56"/>
      <c r="AQ56"/>
      <c r="AR56"/>
      <c r="AS56"/>
      <c r="AT56"/>
      <c r="AU56"/>
      <c r="AV56"/>
      <c r="AY56" s="119">
        <f>COUNTIF($BA$4:BA56,PROVINCIA!$C$6)</f>
        <v>0</v>
      </c>
      <c r="AZ56"/>
      <c r="BA56"/>
      <c r="BB56"/>
      <c r="BC56" s="158"/>
      <c r="BD56" s="158"/>
      <c r="BE56" s="158"/>
      <c r="BF56" s="158"/>
      <c r="BG56" s="158"/>
      <c r="BH56" s="158"/>
      <c r="BK56" s="119">
        <f>COUNTIF($BM$4:BM56,DELEGACIÓN!$C$6)</f>
        <v>0</v>
      </c>
      <c r="BL56" s="117" t="s">
        <v>542</v>
      </c>
      <c r="BM56" s="117" t="s">
        <v>382</v>
      </c>
      <c r="BN56" s="117" t="s">
        <v>629</v>
      </c>
      <c r="BR56" s="123">
        <v>5</v>
      </c>
      <c r="BS56" s="123">
        <v>9</v>
      </c>
      <c r="BT56" s="123">
        <v>6</v>
      </c>
      <c r="BU56"/>
    </row>
    <row r="57" spans="1:73" x14ac:dyDescent="0.25">
      <c r="A57" s="119">
        <f>COUNTIF($C$4:C57,COMUNIDAD!$C$6)</f>
        <v>0</v>
      </c>
      <c r="B57" s="102" t="s">
        <v>300</v>
      </c>
      <c r="C57" s="117" t="s">
        <v>301</v>
      </c>
      <c r="D57" s="117" t="s">
        <v>17</v>
      </c>
      <c r="E57" s="121">
        <v>2</v>
      </c>
      <c r="F57" s="121">
        <v>19</v>
      </c>
      <c r="G57" s="121">
        <v>3</v>
      </c>
      <c r="H57" s="121">
        <v>1</v>
      </c>
      <c r="J57" s="121">
        <v>2</v>
      </c>
      <c r="K57"/>
      <c r="M57" s="119">
        <f>COUNTIF($O$4:O57,PROVINCIA!$C$6)</f>
        <v>0</v>
      </c>
      <c r="N57" s="102" t="s">
        <v>168</v>
      </c>
      <c r="O57" s="117" t="s">
        <v>169</v>
      </c>
      <c r="P57" s="117" t="s">
        <v>24</v>
      </c>
      <c r="R57" s="123">
        <v>9</v>
      </c>
      <c r="S57" s="123">
        <v>13</v>
      </c>
      <c r="W57" s="123">
        <v>22</v>
      </c>
      <c r="Z57" s="119">
        <f>COUNTIF($AB$4:AB57,DELEGACIÓN!$C$6)</f>
        <v>0</v>
      </c>
      <c r="AA57" s="117" t="s">
        <v>505</v>
      </c>
      <c r="AB57" s="117" t="s">
        <v>71</v>
      </c>
      <c r="AC57" s="117" t="s">
        <v>19</v>
      </c>
      <c r="AE57" s="123">
        <v>6</v>
      </c>
      <c r="AH57" s="123">
        <v>4</v>
      </c>
      <c r="AJ57" s="123">
        <v>10</v>
      </c>
      <c r="AL57" s="115"/>
      <c r="AY57" s="119">
        <f>COUNTIF($BA$4:BA57,PROVINCIA!$C$6)</f>
        <v>0</v>
      </c>
      <c r="AZ57"/>
      <c r="BA57"/>
      <c r="BB57"/>
      <c r="BC57"/>
      <c r="BD57"/>
      <c r="BE57"/>
      <c r="BF57"/>
      <c r="BG57"/>
      <c r="BH57"/>
      <c r="BK57" s="119">
        <f>COUNTIF($BM$4:BM57,DELEGACIÓN!$C$6)</f>
        <v>0</v>
      </c>
      <c r="BL57" s="117" t="s">
        <v>543</v>
      </c>
      <c r="BM57" s="117" t="s">
        <v>396</v>
      </c>
      <c r="BN57" s="117" t="s">
        <v>629</v>
      </c>
      <c r="BP57" s="123">
        <v>2</v>
      </c>
      <c r="BQ57" s="123">
        <v>5</v>
      </c>
      <c r="BR57" s="123">
        <v>2</v>
      </c>
      <c r="BS57" s="123">
        <v>67</v>
      </c>
      <c r="BT57" s="123">
        <v>47</v>
      </c>
      <c r="BU57"/>
    </row>
    <row r="58" spans="1:73" x14ac:dyDescent="0.25">
      <c r="A58" s="119">
        <f>COUNTIF($C$4:C58,COMUNIDAD!$C$6)</f>
        <v>0</v>
      </c>
      <c r="B58" s="102" t="s">
        <v>300</v>
      </c>
      <c r="C58" s="117" t="s">
        <v>301</v>
      </c>
      <c r="D58" s="117" t="s">
        <v>24</v>
      </c>
      <c r="G58" s="121">
        <v>31</v>
      </c>
      <c r="H58" s="121">
        <v>70</v>
      </c>
      <c r="K58"/>
      <c r="M58" s="119">
        <f>COUNTIF($O$4:O58,PROVINCIA!$C$6)</f>
        <v>0</v>
      </c>
      <c r="N58" s="102" t="s">
        <v>186</v>
      </c>
      <c r="O58" s="117" t="s">
        <v>187</v>
      </c>
      <c r="P58" s="117" t="s">
        <v>18</v>
      </c>
      <c r="Q58" s="123">
        <v>25</v>
      </c>
      <c r="R58" s="123">
        <v>8</v>
      </c>
      <c r="U58" s="123">
        <v>1</v>
      </c>
      <c r="V58" s="123">
        <v>1</v>
      </c>
      <c r="W58" s="123">
        <v>35</v>
      </c>
      <c r="Z58" s="119">
        <f>COUNTIF($AB$4:AB58,DELEGACIÓN!$C$6)</f>
        <v>0</v>
      </c>
      <c r="AA58" s="117" t="s">
        <v>505</v>
      </c>
      <c r="AB58" s="117" t="s">
        <v>71</v>
      </c>
      <c r="AC58" s="117" t="s">
        <v>17</v>
      </c>
      <c r="AH58" s="123">
        <v>2</v>
      </c>
      <c r="AJ58" s="123">
        <v>2</v>
      </c>
      <c r="AL58" s="115"/>
      <c r="AY58" s="119">
        <f>COUNTIF($BA$4:BA58,PROVINCIA!$C$6)</f>
        <v>0</v>
      </c>
      <c r="AZ58"/>
      <c r="BA58"/>
      <c r="BB58"/>
      <c r="BC58"/>
      <c r="BD58"/>
      <c r="BE58"/>
      <c r="BF58"/>
      <c r="BG58"/>
      <c r="BH58"/>
      <c r="BK58" s="119">
        <f>COUNTIF($BM$4:BM58,DELEGACIÓN!$C$6)</f>
        <v>0</v>
      </c>
      <c r="BL58" s="117" t="s">
        <v>544</v>
      </c>
      <c r="BM58" s="117" t="s">
        <v>400</v>
      </c>
      <c r="BN58" s="117" t="s">
        <v>629</v>
      </c>
      <c r="BO58" s="123">
        <v>3</v>
      </c>
      <c r="BP58" s="123">
        <v>1</v>
      </c>
      <c r="BR58" s="123">
        <v>1</v>
      </c>
      <c r="BS58" s="123">
        <v>7</v>
      </c>
      <c r="BT58" s="123">
        <v>11</v>
      </c>
      <c r="BU58"/>
    </row>
    <row r="59" spans="1:73" x14ac:dyDescent="0.25">
      <c r="A59" s="119">
        <f>COUNTIF($C$4:C59,COMUNIDAD!$C$6)</f>
        <v>0</v>
      </c>
      <c r="B59" s="102" t="s">
        <v>54</v>
      </c>
      <c r="C59" s="117" t="s">
        <v>55</v>
      </c>
      <c r="D59" s="117" t="s">
        <v>18</v>
      </c>
      <c r="E59" s="121">
        <v>62</v>
      </c>
      <c r="F59" s="121">
        <v>56</v>
      </c>
      <c r="G59" s="121">
        <v>20</v>
      </c>
      <c r="H59" s="121">
        <v>28</v>
      </c>
      <c r="I59" s="121">
        <v>24</v>
      </c>
      <c r="J59" s="121">
        <v>27</v>
      </c>
      <c r="K59"/>
      <c r="M59" s="119">
        <f>COUNTIF($O$4:O59,PROVINCIA!$C$6)</f>
        <v>0</v>
      </c>
      <c r="N59" s="102" t="s">
        <v>186</v>
      </c>
      <c r="O59" s="117" t="s">
        <v>187</v>
      </c>
      <c r="P59" s="117" t="s">
        <v>19</v>
      </c>
      <c r="Q59" s="123">
        <v>32</v>
      </c>
      <c r="R59" s="123">
        <v>5</v>
      </c>
      <c r="T59" s="123">
        <v>6</v>
      </c>
      <c r="U59" s="123">
        <v>3</v>
      </c>
      <c r="W59" s="123">
        <v>46</v>
      </c>
      <c r="Z59" s="119">
        <f>COUNTIF($AB$4:AB59,DELEGACIÓN!$C$6)</f>
        <v>0</v>
      </c>
      <c r="AA59" s="117" t="s">
        <v>506</v>
      </c>
      <c r="AB59" s="117" t="s">
        <v>131</v>
      </c>
      <c r="AC59" s="117" t="s">
        <v>18</v>
      </c>
      <c r="AD59" s="123">
        <v>95</v>
      </c>
      <c r="AE59" s="123">
        <v>33</v>
      </c>
      <c r="AG59" s="123">
        <v>22</v>
      </c>
      <c r="AH59" s="123">
        <v>17</v>
      </c>
      <c r="AI59" s="123">
        <v>13</v>
      </c>
      <c r="AJ59" s="123">
        <v>180</v>
      </c>
      <c r="AL59" s="115"/>
      <c r="AY59" s="119">
        <f>COUNTIF($BA$4:BA59,PROVINCIA!$C$6)</f>
        <v>0</v>
      </c>
      <c r="AZ59"/>
      <c r="BA59"/>
      <c r="BB59"/>
      <c r="BC59"/>
      <c r="BD59"/>
      <c r="BE59"/>
      <c r="BF59"/>
      <c r="BG59"/>
      <c r="BH59"/>
      <c r="BK59" s="119">
        <f>COUNTIF($BM$4:BM59,DELEGACIÓN!$C$6)</f>
        <v>0</v>
      </c>
      <c r="BL59" s="117" t="s">
        <v>545</v>
      </c>
      <c r="BM59" s="117" t="s">
        <v>406</v>
      </c>
      <c r="BN59" s="117" t="s">
        <v>629</v>
      </c>
      <c r="BR59" s="123">
        <v>2</v>
      </c>
      <c r="BS59" s="123">
        <v>22</v>
      </c>
      <c r="BT59" s="123">
        <v>24</v>
      </c>
      <c r="BU59"/>
    </row>
    <row r="60" spans="1:73" x14ac:dyDescent="0.25">
      <c r="A60" s="119">
        <f>COUNTIF($C$4:C60,COMUNIDAD!$C$6)</f>
        <v>0</v>
      </c>
      <c r="B60" s="102" t="s">
        <v>54</v>
      </c>
      <c r="C60" s="117" t="s">
        <v>55</v>
      </c>
      <c r="D60" s="117" t="s">
        <v>19</v>
      </c>
      <c r="E60" s="121">
        <v>138</v>
      </c>
      <c r="F60" s="121">
        <v>95</v>
      </c>
      <c r="G60" s="121">
        <v>19</v>
      </c>
      <c r="H60" s="121">
        <v>30</v>
      </c>
      <c r="I60" s="121">
        <v>23</v>
      </c>
      <c r="J60" s="121">
        <v>60</v>
      </c>
      <c r="K60"/>
      <c r="M60" s="119">
        <f>COUNTIF($O$4:O60,PROVINCIA!$C$6)</f>
        <v>0</v>
      </c>
      <c r="N60" s="102" t="s">
        <v>186</v>
      </c>
      <c r="O60" s="117" t="s">
        <v>187</v>
      </c>
      <c r="P60" s="117" t="s">
        <v>17</v>
      </c>
      <c r="Q60" s="123">
        <v>1</v>
      </c>
      <c r="T60" s="123">
        <v>1</v>
      </c>
      <c r="W60" s="123">
        <v>2</v>
      </c>
      <c r="Z60" s="119">
        <f>COUNTIF($AB$4:AB60,DELEGACIÓN!$C$6)</f>
        <v>0</v>
      </c>
      <c r="AA60" s="117" t="s">
        <v>506</v>
      </c>
      <c r="AB60" s="117" t="s">
        <v>131</v>
      </c>
      <c r="AC60" s="117" t="s">
        <v>19</v>
      </c>
      <c r="AD60" s="123">
        <v>157</v>
      </c>
      <c r="AE60" s="123">
        <v>65</v>
      </c>
      <c r="AG60" s="123">
        <v>31</v>
      </c>
      <c r="AH60" s="123">
        <v>30</v>
      </c>
      <c r="AI60" s="123">
        <v>25</v>
      </c>
      <c r="AJ60" s="123">
        <v>308</v>
      </c>
      <c r="AL60" s="115"/>
      <c r="AY60" s="119">
        <f>COUNTIF($BA$4:BA60,PROVINCIA!$C$6)</f>
        <v>0</v>
      </c>
      <c r="AZ60"/>
      <c r="BA60"/>
      <c r="BB60"/>
      <c r="BC60"/>
      <c r="BD60"/>
      <c r="BE60"/>
      <c r="BF60"/>
      <c r="BG60"/>
      <c r="BH60"/>
      <c r="BK60" s="119">
        <f>COUNTIF($BM$4:BM60,DELEGACIÓN!$C$6)</f>
        <v>0</v>
      </c>
      <c r="BL60" s="117" t="s">
        <v>546</v>
      </c>
      <c r="BM60" s="117" t="s">
        <v>354</v>
      </c>
      <c r="BN60" s="117" t="s">
        <v>629</v>
      </c>
      <c r="BR60" s="123">
        <v>1</v>
      </c>
      <c r="BS60" s="123">
        <v>92</v>
      </c>
      <c r="BT60" s="123">
        <v>143</v>
      </c>
      <c r="BU60"/>
    </row>
    <row r="61" spans="1:73" x14ac:dyDescent="0.25">
      <c r="A61" s="119">
        <f>COUNTIF($C$4:C61,COMUNIDAD!$C$6)</f>
        <v>0</v>
      </c>
      <c r="B61" s="102" t="s">
        <v>54</v>
      </c>
      <c r="C61" s="117" t="s">
        <v>55</v>
      </c>
      <c r="D61" s="117" t="s">
        <v>17</v>
      </c>
      <c r="E61" s="121">
        <v>5</v>
      </c>
      <c r="F61" s="121">
        <v>7</v>
      </c>
      <c r="G61" s="121">
        <v>1</v>
      </c>
      <c r="H61" s="121">
        <v>3</v>
      </c>
      <c r="I61" s="121">
        <v>2</v>
      </c>
      <c r="J61" s="121">
        <v>9</v>
      </c>
      <c r="K61"/>
      <c r="M61" s="119">
        <f>COUNTIF($O$4:O61,PROVINCIA!$C$6)</f>
        <v>0</v>
      </c>
      <c r="N61" s="102" t="s">
        <v>186</v>
      </c>
      <c r="O61" s="117" t="s">
        <v>187</v>
      </c>
      <c r="P61" s="117" t="s">
        <v>24</v>
      </c>
      <c r="Q61" s="123">
        <v>30</v>
      </c>
      <c r="R61" s="123">
        <v>9</v>
      </c>
      <c r="T61" s="123">
        <v>7</v>
      </c>
      <c r="W61" s="123">
        <v>46</v>
      </c>
      <c r="Z61" s="119">
        <f>COUNTIF($AB$4:AB61,DELEGACIÓN!$C$6)</f>
        <v>0</v>
      </c>
      <c r="AA61" s="117" t="s">
        <v>506</v>
      </c>
      <c r="AB61" s="117" t="s">
        <v>131</v>
      </c>
      <c r="AC61" s="117" t="s">
        <v>17</v>
      </c>
      <c r="AD61" s="123">
        <v>13</v>
      </c>
      <c r="AE61" s="123">
        <v>6</v>
      </c>
      <c r="AG61" s="123">
        <v>13</v>
      </c>
      <c r="AH61" s="123">
        <v>8</v>
      </c>
      <c r="AI61" s="123">
        <v>6</v>
      </c>
      <c r="AJ61" s="123">
        <v>46</v>
      </c>
      <c r="AL61" s="115"/>
      <c r="AY61" s="119">
        <f>COUNTIF($BA$4:BA61,PROVINCIA!$C$6)</f>
        <v>0</v>
      </c>
      <c r="AZ61"/>
      <c r="BA61"/>
      <c r="BB61"/>
      <c r="BC61"/>
      <c r="BD61"/>
      <c r="BE61"/>
      <c r="BF61"/>
      <c r="BG61"/>
      <c r="BH61"/>
      <c r="BK61" s="119">
        <f>COUNTIF($BM$4:BM61,DELEGACIÓN!$C$6)</f>
        <v>0</v>
      </c>
      <c r="BL61" s="117" t="s">
        <v>547</v>
      </c>
      <c r="BM61" s="117" t="s">
        <v>416</v>
      </c>
      <c r="BN61" s="117" t="s">
        <v>629</v>
      </c>
      <c r="BQ61" s="123">
        <v>2</v>
      </c>
      <c r="BR61" s="123">
        <v>2</v>
      </c>
      <c r="BS61" s="123">
        <v>6</v>
      </c>
      <c r="BT61" s="123">
        <v>6</v>
      </c>
      <c r="BU61"/>
    </row>
    <row r="62" spans="1:73" x14ac:dyDescent="0.25">
      <c r="A62" s="119">
        <f>COUNTIF($C$4:C62,COMUNIDAD!$C$6)</f>
        <v>0</v>
      </c>
      <c r="B62" s="102" t="s">
        <v>54</v>
      </c>
      <c r="C62" s="117" t="s">
        <v>55</v>
      </c>
      <c r="D62" s="117" t="s">
        <v>24</v>
      </c>
      <c r="E62" s="121">
        <v>206</v>
      </c>
      <c r="F62" s="121">
        <v>94</v>
      </c>
      <c r="G62" s="121">
        <v>5</v>
      </c>
      <c r="I62" s="121">
        <v>50</v>
      </c>
      <c r="J62" s="121">
        <v>274</v>
      </c>
      <c r="K62"/>
      <c r="M62" s="119">
        <f>COUNTIF($O$4:O62,PROVINCIA!$C$6)</f>
        <v>0</v>
      </c>
      <c r="N62" s="102" t="s">
        <v>193</v>
      </c>
      <c r="O62" s="117" t="s">
        <v>194</v>
      </c>
      <c r="P62" s="117" t="s">
        <v>18</v>
      </c>
      <c r="Q62" s="123">
        <v>1</v>
      </c>
      <c r="R62" s="123">
        <v>5</v>
      </c>
      <c r="T62" s="123">
        <v>1</v>
      </c>
      <c r="U62" s="123">
        <v>120</v>
      </c>
      <c r="V62" s="123">
        <v>70</v>
      </c>
      <c r="W62" s="123">
        <v>197</v>
      </c>
      <c r="Z62" s="119">
        <f>COUNTIF($AB$4:AB62,DELEGACIÓN!$C$6)</f>
        <v>0</v>
      </c>
      <c r="AA62" s="117" t="s">
        <v>506</v>
      </c>
      <c r="AB62" s="117" t="s">
        <v>131</v>
      </c>
      <c r="AC62" s="117" t="s">
        <v>24</v>
      </c>
      <c r="AD62" s="123">
        <v>6</v>
      </c>
      <c r="AE62" s="123">
        <v>6</v>
      </c>
      <c r="AF62" s="123">
        <v>4</v>
      </c>
      <c r="AG62" s="123">
        <v>68</v>
      </c>
      <c r="AH62" s="123">
        <v>38</v>
      </c>
      <c r="AI62" s="123">
        <v>52</v>
      </c>
      <c r="AJ62" s="123">
        <v>174</v>
      </c>
      <c r="AL62" s="115"/>
      <c r="AY62" s="119">
        <f>COUNTIF($BA$4:BA62,PROVINCIA!$C$6)</f>
        <v>0</v>
      </c>
      <c r="AZ62"/>
      <c r="BA62"/>
      <c r="BB62"/>
      <c r="BC62"/>
      <c r="BD62"/>
      <c r="BE62"/>
      <c r="BF62"/>
      <c r="BG62"/>
      <c r="BH62"/>
      <c r="BK62" s="119">
        <f>COUNTIF($BM$4:BM62,DELEGACIÓN!$C$6)</f>
        <v>0</v>
      </c>
      <c r="BL62" s="117" t="s">
        <v>548</v>
      </c>
      <c r="BM62" s="117" t="s">
        <v>370</v>
      </c>
      <c r="BN62" s="117" t="s">
        <v>629</v>
      </c>
      <c r="BO62" s="123">
        <v>8</v>
      </c>
      <c r="BP62" s="123">
        <v>3</v>
      </c>
      <c r="BQ62" s="123">
        <v>57</v>
      </c>
      <c r="BR62" s="123">
        <v>6</v>
      </c>
      <c r="BS62" s="123">
        <v>3</v>
      </c>
      <c r="BT62" s="123">
        <v>3</v>
      </c>
      <c r="BU62"/>
    </row>
    <row r="63" spans="1:73" x14ac:dyDescent="0.25">
      <c r="A63" s="119">
        <f>COUNTIF($C$4:C63,COMUNIDAD!$C$6)</f>
        <v>0</v>
      </c>
      <c r="B63" s="102" t="s">
        <v>325</v>
      </c>
      <c r="C63" s="117" t="s">
        <v>326</v>
      </c>
      <c r="D63" s="117" t="s">
        <v>18</v>
      </c>
      <c r="E63" s="121">
        <v>1</v>
      </c>
      <c r="F63" s="121">
        <v>1</v>
      </c>
      <c r="G63" s="121">
        <v>2</v>
      </c>
      <c r="I63" s="121">
        <v>23</v>
      </c>
      <c r="J63" s="121">
        <v>27</v>
      </c>
      <c r="K63"/>
      <c r="M63" s="119">
        <f>COUNTIF($O$4:O63,PROVINCIA!$C$6)</f>
        <v>0</v>
      </c>
      <c r="N63" s="102" t="s">
        <v>193</v>
      </c>
      <c r="O63" s="117" t="s">
        <v>194</v>
      </c>
      <c r="P63" s="117" t="s">
        <v>19</v>
      </c>
      <c r="Q63" s="123">
        <v>1</v>
      </c>
      <c r="T63" s="123">
        <v>1</v>
      </c>
      <c r="U63" s="123">
        <v>93</v>
      </c>
      <c r="V63" s="123">
        <v>96</v>
      </c>
      <c r="W63" s="123">
        <v>191</v>
      </c>
      <c r="Z63" s="119">
        <f>COUNTIF($AB$4:AB63,DELEGACIÓN!$C$6)</f>
        <v>0</v>
      </c>
      <c r="AA63" s="117" t="s">
        <v>507</v>
      </c>
      <c r="AB63" s="117" t="s">
        <v>137</v>
      </c>
      <c r="AC63" s="117" t="s">
        <v>18</v>
      </c>
      <c r="AD63" s="123">
        <v>62</v>
      </c>
      <c r="AE63" s="123">
        <v>49</v>
      </c>
      <c r="AG63" s="123">
        <v>2</v>
      </c>
      <c r="AH63" s="123">
        <v>1</v>
      </c>
      <c r="AJ63" s="123">
        <v>114</v>
      </c>
      <c r="AL63" s="115"/>
      <c r="AY63" s="119">
        <f>COUNTIF($BA$4:BA63,PROVINCIA!$C$6)</f>
        <v>0</v>
      </c>
      <c r="AZ63"/>
      <c r="BA63"/>
      <c r="BB63"/>
      <c r="BC63"/>
      <c r="BD63"/>
      <c r="BE63"/>
      <c r="BF63"/>
      <c r="BG63"/>
      <c r="BH63"/>
      <c r="BK63" s="119">
        <f>COUNTIF($BM$4:BM63,DELEGACIÓN!$C$6)</f>
        <v>0</v>
      </c>
      <c r="BL63" s="117" t="s">
        <v>549</v>
      </c>
      <c r="BM63" s="117" t="s">
        <v>316</v>
      </c>
      <c r="BN63" s="117" t="s">
        <v>629</v>
      </c>
      <c r="BP63" s="123">
        <v>3</v>
      </c>
      <c r="BR63" s="123">
        <v>2</v>
      </c>
      <c r="BS63" s="123">
        <v>20</v>
      </c>
      <c r="BT63" s="123">
        <v>12</v>
      </c>
      <c r="BU63"/>
    </row>
    <row r="64" spans="1:73" x14ac:dyDescent="0.25">
      <c r="A64" s="119">
        <f>COUNTIF($C$4:C64,COMUNIDAD!$C$6)</f>
        <v>0</v>
      </c>
      <c r="B64" s="102" t="s">
        <v>325</v>
      </c>
      <c r="C64" s="117" t="s">
        <v>326</v>
      </c>
      <c r="D64" s="117" t="s">
        <v>19</v>
      </c>
      <c r="I64" s="121">
        <v>36</v>
      </c>
      <c r="J64" s="121">
        <v>56</v>
      </c>
      <c r="K64"/>
      <c r="M64" s="119">
        <f>COUNTIF($O$4:O64,PROVINCIA!$C$6)</f>
        <v>0</v>
      </c>
      <c r="N64" s="102" t="s">
        <v>193</v>
      </c>
      <c r="O64" s="117" t="s">
        <v>194</v>
      </c>
      <c r="P64" s="117" t="s">
        <v>17</v>
      </c>
      <c r="T64" s="123">
        <v>1</v>
      </c>
      <c r="U64" s="123">
        <v>12</v>
      </c>
      <c r="V64" s="123">
        <v>19</v>
      </c>
      <c r="W64" s="123">
        <v>32</v>
      </c>
      <c r="Z64" s="119">
        <f>COUNTIF($AB$4:AB64,DELEGACIÓN!$C$6)</f>
        <v>0</v>
      </c>
      <c r="AA64" s="117" t="s">
        <v>507</v>
      </c>
      <c r="AB64" s="117" t="s">
        <v>137</v>
      </c>
      <c r="AC64" s="117" t="s">
        <v>19</v>
      </c>
      <c r="AD64" s="123">
        <v>138</v>
      </c>
      <c r="AE64" s="123">
        <v>80</v>
      </c>
      <c r="AG64" s="123">
        <v>2</v>
      </c>
      <c r="AH64" s="123">
        <v>4</v>
      </c>
      <c r="AJ64" s="123">
        <v>224</v>
      </c>
      <c r="AL64" s="115"/>
      <c r="AY64" s="119">
        <f>COUNTIF($BA$4:BA64,PROVINCIA!$C$6)</f>
        <v>0</v>
      </c>
      <c r="AZ64"/>
      <c r="BA64"/>
      <c r="BB64"/>
      <c r="BC64"/>
      <c r="BD64"/>
      <c r="BE64"/>
      <c r="BF64"/>
      <c r="BG64"/>
      <c r="BH64"/>
      <c r="BK64" s="119">
        <f>COUNTIF($BM$4:BM64,DELEGACIÓN!$C$6)</f>
        <v>0</v>
      </c>
      <c r="BL64" s="117" t="s">
        <v>550</v>
      </c>
      <c r="BM64" s="117" t="s">
        <v>149</v>
      </c>
      <c r="BN64" s="117" t="s">
        <v>629</v>
      </c>
      <c r="BO64" s="123">
        <v>4</v>
      </c>
      <c r="BP64" s="123">
        <v>1</v>
      </c>
      <c r="BQ64" s="123">
        <v>1</v>
      </c>
      <c r="BS64" s="123">
        <v>128</v>
      </c>
      <c r="BT64" s="123">
        <v>77</v>
      </c>
      <c r="BU64"/>
    </row>
    <row r="65" spans="1:73" x14ac:dyDescent="0.25">
      <c r="A65" s="119">
        <f>COUNTIF($C$4:C65,COMUNIDAD!$C$6)</f>
        <v>0</v>
      </c>
      <c r="B65" s="102" t="s">
        <v>325</v>
      </c>
      <c r="C65" s="117" t="s">
        <v>326</v>
      </c>
      <c r="D65" s="117" t="s">
        <v>17</v>
      </c>
      <c r="J65" s="121">
        <v>1</v>
      </c>
      <c r="K65"/>
      <c r="M65" s="119">
        <f>COUNTIF($O$4:O65,PROVINCIA!$C$6)</f>
        <v>0</v>
      </c>
      <c r="N65" s="102" t="s">
        <v>193</v>
      </c>
      <c r="O65" s="117" t="s">
        <v>194</v>
      </c>
      <c r="P65" s="117" t="s">
        <v>41</v>
      </c>
      <c r="U65" s="123">
        <v>25</v>
      </c>
      <c r="V65" s="123">
        <v>19</v>
      </c>
      <c r="W65" s="123">
        <v>44</v>
      </c>
      <c r="Z65" s="119">
        <f>COUNTIF($AB$4:AB65,DELEGACIÓN!$C$6)</f>
        <v>0</v>
      </c>
      <c r="AA65" s="117" t="s">
        <v>507</v>
      </c>
      <c r="AB65" s="117" t="s">
        <v>137</v>
      </c>
      <c r="AC65" s="117" t="s">
        <v>17</v>
      </c>
      <c r="AD65" s="123">
        <v>5</v>
      </c>
      <c r="AE65" s="123">
        <v>6</v>
      </c>
      <c r="AJ65" s="123">
        <v>11</v>
      </c>
      <c r="AL65" s="115"/>
      <c r="AY65" s="119">
        <f>COUNTIF($BA$4:BA65,PROVINCIA!$C$6)</f>
        <v>0</v>
      </c>
      <c r="AZ65"/>
      <c r="BA65"/>
      <c r="BB65"/>
      <c r="BC65"/>
      <c r="BD65"/>
      <c r="BE65"/>
      <c r="BF65"/>
      <c r="BG65"/>
      <c r="BH65"/>
      <c r="BK65" s="119">
        <f>COUNTIF($BM$4:BM65,DELEGACIÓN!$C$6)</f>
        <v>0</v>
      </c>
      <c r="BL65" s="117" t="s">
        <v>551</v>
      </c>
      <c r="BM65" s="117" t="s">
        <v>254</v>
      </c>
      <c r="BN65" s="117" t="s">
        <v>629</v>
      </c>
      <c r="BO65" s="123">
        <v>2</v>
      </c>
      <c r="BP65" s="123">
        <v>8</v>
      </c>
      <c r="BS65" s="123">
        <v>4</v>
      </c>
      <c r="BT65" s="123">
        <v>2</v>
      </c>
      <c r="BU65"/>
    </row>
    <row r="66" spans="1:73" x14ac:dyDescent="0.25">
      <c r="A66" s="119">
        <f>COUNTIF($C$4:C66,COMUNIDAD!$C$6)</f>
        <v>0</v>
      </c>
      <c r="B66" s="102" t="s">
        <v>325</v>
      </c>
      <c r="C66" s="117" t="s">
        <v>326</v>
      </c>
      <c r="D66" s="117" t="s">
        <v>24</v>
      </c>
      <c r="G66" s="121">
        <v>7</v>
      </c>
      <c r="K66"/>
      <c r="M66" s="119">
        <f>COUNTIF($O$4:O66,PROVINCIA!$C$6)</f>
        <v>0</v>
      </c>
      <c r="N66" s="102" t="s">
        <v>193</v>
      </c>
      <c r="O66" s="117" t="s">
        <v>194</v>
      </c>
      <c r="P66" s="117" t="s">
        <v>24</v>
      </c>
      <c r="S66" s="123">
        <v>4</v>
      </c>
      <c r="U66" s="123">
        <v>16</v>
      </c>
      <c r="V66" s="123">
        <v>20</v>
      </c>
      <c r="W66" s="123">
        <v>40</v>
      </c>
      <c r="Z66" s="119">
        <f>COUNTIF($AB$4:AB66,DELEGACIÓN!$C$6)</f>
        <v>0</v>
      </c>
      <c r="AA66" s="117" t="s">
        <v>507</v>
      </c>
      <c r="AB66" s="117" t="s">
        <v>137</v>
      </c>
      <c r="AC66" s="117" t="s">
        <v>24</v>
      </c>
      <c r="AD66" s="123">
        <v>206</v>
      </c>
      <c r="AE66" s="123">
        <v>73</v>
      </c>
      <c r="AI66" s="123">
        <v>5</v>
      </c>
      <c r="AJ66" s="123">
        <v>284</v>
      </c>
      <c r="AL66" s="115"/>
      <c r="AY66" s="119">
        <f>COUNTIF($BA$4:BA66,PROVINCIA!$C$6)</f>
        <v>0</v>
      </c>
      <c r="AZ66"/>
      <c r="BA66"/>
      <c r="BB66"/>
      <c r="BC66" s="158"/>
      <c r="BD66" s="158"/>
      <c r="BE66" s="158"/>
      <c r="BF66" s="158"/>
      <c r="BG66" s="158"/>
      <c r="BH66" s="158"/>
      <c r="BI66" s="158"/>
      <c r="BJ66" s="158"/>
      <c r="BK66" s="119">
        <f>COUNTIF($BM$4:BM66,DELEGACIÓN!$C$6)</f>
        <v>0</v>
      </c>
      <c r="BL66" s="117" t="s">
        <v>552</v>
      </c>
      <c r="BM66" s="117" t="s">
        <v>408</v>
      </c>
      <c r="BN66" s="117" t="s">
        <v>629</v>
      </c>
      <c r="BP66" s="123">
        <v>1</v>
      </c>
      <c r="BQ66" s="123">
        <v>6</v>
      </c>
      <c r="BR66" s="123">
        <v>2</v>
      </c>
      <c r="BS66" s="123">
        <v>26</v>
      </c>
      <c r="BT66" s="123">
        <v>38</v>
      </c>
      <c r="BU66"/>
    </row>
    <row r="67" spans="1:73" x14ac:dyDescent="0.25">
      <c r="A67" s="119">
        <f>COUNTIF($C$4:C67,COMUNIDAD!$C$6)</f>
        <v>0</v>
      </c>
      <c r="B67" s="102" t="s">
        <v>62</v>
      </c>
      <c r="C67" s="117" t="s">
        <v>63</v>
      </c>
      <c r="D67" s="117" t="s">
        <v>18</v>
      </c>
      <c r="F67" s="121">
        <v>21</v>
      </c>
      <c r="H67" s="121">
        <v>1</v>
      </c>
      <c r="I67" s="121">
        <v>132</v>
      </c>
      <c r="J67" s="121">
        <v>73</v>
      </c>
      <c r="K67"/>
      <c r="M67" s="119">
        <f>COUNTIF($O$4:O67,PROVINCIA!$C$6)</f>
        <v>0</v>
      </c>
      <c r="N67" s="102" t="s">
        <v>218</v>
      </c>
      <c r="O67" s="117" t="s">
        <v>219</v>
      </c>
      <c r="P67" s="117" t="s">
        <v>18</v>
      </c>
      <c r="Q67" s="123">
        <v>8</v>
      </c>
      <c r="R67" s="123">
        <v>8</v>
      </c>
      <c r="U67" s="123">
        <v>2</v>
      </c>
      <c r="V67" s="123">
        <v>3</v>
      </c>
      <c r="W67" s="123">
        <v>21</v>
      </c>
      <c r="Z67" s="119">
        <f>COUNTIF($AB$4:AB67,DELEGACIÓN!$C$6)</f>
        <v>0</v>
      </c>
      <c r="AA67" s="117" t="s">
        <v>508</v>
      </c>
      <c r="AB67" s="117" t="s">
        <v>157</v>
      </c>
      <c r="AC67" s="117" t="s">
        <v>18</v>
      </c>
      <c r="AD67" s="123">
        <v>16</v>
      </c>
      <c r="AE67" s="123">
        <v>14</v>
      </c>
      <c r="AJ67" s="123">
        <v>30</v>
      </c>
      <c r="AL67" s="115"/>
      <c r="AY67" s="119">
        <f>COUNTIF($BA$4:BA67,PROVINCIA!$C$6)</f>
        <v>0</v>
      </c>
      <c r="AZ67"/>
      <c r="BA67"/>
      <c r="BB67"/>
      <c r="BC67"/>
      <c r="BD67"/>
      <c r="BE67"/>
      <c r="BF67"/>
      <c r="BG67"/>
      <c r="BH67"/>
      <c r="BK67" s="119">
        <f>COUNTIF($BM$4:BM67,DELEGACIÓN!$C$6)</f>
        <v>0</v>
      </c>
      <c r="BL67" s="117" t="s">
        <v>562</v>
      </c>
      <c r="BM67" s="117" t="s">
        <v>242</v>
      </c>
      <c r="BN67" s="117" t="s">
        <v>629</v>
      </c>
      <c r="BO67" s="123">
        <v>6</v>
      </c>
      <c r="BP67" s="123">
        <v>8</v>
      </c>
      <c r="BS67" s="123">
        <v>3</v>
      </c>
      <c r="BU67"/>
    </row>
    <row r="68" spans="1:73" x14ac:dyDescent="0.25">
      <c r="A68" s="119">
        <f>COUNTIF($C$4:C68,COMUNIDAD!$C$6)</f>
        <v>0</v>
      </c>
      <c r="B68" s="102" t="s">
        <v>62</v>
      </c>
      <c r="C68" s="117" t="s">
        <v>63</v>
      </c>
      <c r="D68" s="117" t="s">
        <v>19</v>
      </c>
      <c r="F68" s="121">
        <v>7</v>
      </c>
      <c r="G68" s="121">
        <v>7</v>
      </c>
      <c r="H68" s="121">
        <v>3</v>
      </c>
      <c r="I68" s="121">
        <v>13</v>
      </c>
      <c r="J68" s="121">
        <v>9</v>
      </c>
      <c r="K68"/>
      <c r="M68" s="119">
        <f>COUNTIF($O$4:O68,PROVINCIA!$C$6)</f>
        <v>0</v>
      </c>
      <c r="N68" s="102" t="s">
        <v>218</v>
      </c>
      <c r="O68" s="117" t="s">
        <v>219</v>
      </c>
      <c r="P68" s="117" t="s">
        <v>19</v>
      </c>
      <c r="Q68" s="123">
        <v>36</v>
      </c>
      <c r="R68" s="123">
        <v>10</v>
      </c>
      <c r="U68" s="123">
        <v>2</v>
      </c>
      <c r="V68" s="123">
        <v>2</v>
      </c>
      <c r="W68" s="123">
        <v>50</v>
      </c>
      <c r="Z68" s="119">
        <f>COUNTIF($AB$4:AB68,DELEGACIÓN!$C$6)</f>
        <v>0</v>
      </c>
      <c r="AA68" s="117" t="s">
        <v>508</v>
      </c>
      <c r="AB68" s="117" t="s">
        <v>157</v>
      </c>
      <c r="AC68" s="117" t="s">
        <v>19</v>
      </c>
      <c r="AD68" s="123">
        <v>9</v>
      </c>
      <c r="AE68" s="123">
        <v>11</v>
      </c>
      <c r="AJ68" s="123">
        <v>20</v>
      </c>
      <c r="AL68" s="115"/>
      <c r="AY68" s="119">
        <f>COUNTIF($BA$4:BA68,PROVINCIA!$C$6)</f>
        <v>0</v>
      </c>
      <c r="AZ68"/>
      <c r="BA68"/>
      <c r="BB68"/>
      <c r="BC68"/>
      <c r="BD68"/>
      <c r="BE68"/>
      <c r="BF68"/>
      <c r="BG68"/>
      <c r="BH68"/>
      <c r="BK68" s="119">
        <f>COUNTIF($BM$4:BM68,DELEGACIÓN!$C$6)</f>
        <v>0</v>
      </c>
      <c r="BL68" s="117" t="s">
        <v>564</v>
      </c>
      <c r="BM68" s="117" t="s">
        <v>270</v>
      </c>
      <c r="BN68" s="117" t="s">
        <v>629</v>
      </c>
      <c r="BP68" s="123">
        <v>1</v>
      </c>
      <c r="BU68"/>
    </row>
    <row r="69" spans="1:73" x14ac:dyDescent="0.25">
      <c r="A69" s="119">
        <f>COUNTIF($C$4:C69,COMUNIDAD!$C$6)</f>
        <v>0</v>
      </c>
      <c r="B69" s="102" t="s">
        <v>62</v>
      </c>
      <c r="C69" s="117" t="s">
        <v>63</v>
      </c>
      <c r="D69" s="117" t="s">
        <v>17</v>
      </c>
      <c r="I69" s="121">
        <v>55</v>
      </c>
      <c r="J69" s="121">
        <v>45</v>
      </c>
      <c r="K69"/>
      <c r="M69" s="119">
        <f>COUNTIF($O$4:O69,PROVINCIA!$C$6)</f>
        <v>0</v>
      </c>
      <c r="N69" s="102" t="s">
        <v>218</v>
      </c>
      <c r="O69" s="117" t="s">
        <v>219</v>
      </c>
      <c r="P69" s="117" t="s">
        <v>17</v>
      </c>
      <c r="V69" s="123">
        <v>4</v>
      </c>
      <c r="W69" s="123">
        <v>4</v>
      </c>
      <c r="Z69" s="119">
        <f>COUNTIF($AB$4:AB69,DELEGACIÓN!$C$6)</f>
        <v>0</v>
      </c>
      <c r="AA69" s="117" t="s">
        <v>508</v>
      </c>
      <c r="AB69" s="117" t="s">
        <v>157</v>
      </c>
      <c r="AC69" s="117" t="s">
        <v>17</v>
      </c>
      <c r="AD69" s="123">
        <v>3</v>
      </c>
      <c r="AJ69" s="123">
        <v>3</v>
      </c>
      <c r="AL69" s="115"/>
      <c r="AY69" s="119">
        <f>COUNTIF($BA$4:BA69,PROVINCIA!$C$6)</f>
        <v>0</v>
      </c>
      <c r="AZ69"/>
      <c r="BA69"/>
      <c r="BB69"/>
      <c r="BC69"/>
      <c r="BD69"/>
      <c r="BE69"/>
      <c r="BF69"/>
      <c r="BG69"/>
      <c r="BH69"/>
      <c r="BK69" s="119">
        <f>COUNTIF($BM$4:BM69,DELEGACIÓN!$C$6)</f>
        <v>0</v>
      </c>
      <c r="BL69" s="117" t="s">
        <v>568</v>
      </c>
      <c r="BM69" s="117" t="s">
        <v>392</v>
      </c>
      <c r="BN69" s="117" t="s">
        <v>629</v>
      </c>
      <c r="BO69" s="123">
        <v>4</v>
      </c>
      <c r="BP69" s="123">
        <v>9</v>
      </c>
      <c r="BS69" s="123">
        <v>107</v>
      </c>
      <c r="BT69" s="123">
        <v>46</v>
      </c>
      <c r="BU69"/>
    </row>
    <row r="70" spans="1:73" x14ac:dyDescent="0.25">
      <c r="A70" s="119">
        <f>COUNTIF($C$4:C70,COMUNIDAD!$C$6)</f>
        <v>0</v>
      </c>
      <c r="B70" s="102" t="s">
        <v>62</v>
      </c>
      <c r="C70" s="117" t="s">
        <v>63</v>
      </c>
      <c r="D70" s="117" t="s">
        <v>41</v>
      </c>
      <c r="I70" s="121">
        <v>7</v>
      </c>
      <c r="K70"/>
      <c r="M70" s="119">
        <f>COUNTIF($O$4:O70,PROVINCIA!$C$6)</f>
        <v>0</v>
      </c>
      <c r="N70" s="102" t="s">
        <v>218</v>
      </c>
      <c r="O70" s="117" t="s">
        <v>219</v>
      </c>
      <c r="P70" s="117" t="s">
        <v>24</v>
      </c>
      <c r="Q70" s="123">
        <v>44</v>
      </c>
      <c r="U70" s="123">
        <v>7</v>
      </c>
      <c r="W70" s="123">
        <v>51</v>
      </c>
      <c r="Z70" s="119">
        <f>COUNTIF($AB$4:AB70,DELEGACIÓN!$C$6)</f>
        <v>0</v>
      </c>
      <c r="AA70" s="117" t="s">
        <v>508</v>
      </c>
      <c r="AB70" s="117" t="s">
        <v>157</v>
      </c>
      <c r="AC70" s="117" t="s">
        <v>24</v>
      </c>
      <c r="AD70" s="123">
        <v>25</v>
      </c>
      <c r="AE70" s="123">
        <v>9</v>
      </c>
      <c r="AH70" s="123">
        <v>2</v>
      </c>
      <c r="AJ70" s="123">
        <v>36</v>
      </c>
      <c r="AL70" s="115"/>
      <c r="AY70" s="119">
        <f>COUNTIF($BA$4:BA70,PROVINCIA!$C$6)</f>
        <v>0</v>
      </c>
      <c r="AZ70"/>
      <c r="BA70"/>
      <c r="BB70"/>
      <c r="BC70"/>
      <c r="BD70"/>
      <c r="BE70"/>
      <c r="BF70"/>
      <c r="BG70"/>
      <c r="BH70"/>
      <c r="BK70" s="119">
        <f>COUNTIF($BM$4:BM70,DELEGACIÓN!$C$6)</f>
        <v>0</v>
      </c>
      <c r="BL70" s="117" t="s">
        <v>569</v>
      </c>
      <c r="BM70" s="117" t="s">
        <v>412</v>
      </c>
      <c r="BN70" s="117" t="s">
        <v>629</v>
      </c>
      <c r="BO70" s="123">
        <v>4</v>
      </c>
      <c r="BP70" s="123">
        <v>4</v>
      </c>
      <c r="BR70" s="123">
        <v>1</v>
      </c>
      <c r="BS70" s="123">
        <v>3</v>
      </c>
      <c r="BT70" s="123">
        <v>6</v>
      </c>
      <c r="BU70"/>
    </row>
    <row r="71" spans="1:73" x14ac:dyDescent="0.25">
      <c r="A71" s="119">
        <f>COUNTIF($C$4:C71,COMUNIDAD!$C$6)</f>
        <v>0</v>
      </c>
      <c r="B71" s="102" t="s">
        <v>62</v>
      </c>
      <c r="C71" s="117" t="s">
        <v>63</v>
      </c>
      <c r="D71" s="117" t="s">
        <v>24</v>
      </c>
      <c r="G71" s="121">
        <v>18</v>
      </c>
      <c r="I71" s="121">
        <v>93</v>
      </c>
      <c r="J71" s="121">
        <v>68</v>
      </c>
      <c r="K71"/>
      <c r="M71" s="119">
        <f>COUNTIF($O$4:O71,PROVINCIA!$C$6)</f>
        <v>0</v>
      </c>
      <c r="N71" s="102" t="s">
        <v>224</v>
      </c>
      <c r="O71" s="117" t="s">
        <v>225</v>
      </c>
      <c r="P71" s="117" t="s">
        <v>18</v>
      </c>
      <c r="Q71" s="123">
        <v>1</v>
      </c>
      <c r="R71" s="123">
        <v>24</v>
      </c>
      <c r="S71" s="123">
        <v>1</v>
      </c>
      <c r="T71" s="123">
        <v>4</v>
      </c>
      <c r="U71" s="123">
        <v>11</v>
      </c>
      <c r="V71" s="123">
        <v>5</v>
      </c>
      <c r="W71" s="123">
        <v>46</v>
      </c>
      <c r="Z71" s="119">
        <f>COUNTIF($AB$4:AB71,DELEGACIÓN!$C$6)</f>
        <v>0</v>
      </c>
      <c r="AA71" s="117" t="s">
        <v>509</v>
      </c>
      <c r="AB71" s="117" t="s">
        <v>161</v>
      </c>
      <c r="AC71" s="117" t="s">
        <v>18</v>
      </c>
      <c r="AD71" s="123">
        <v>17</v>
      </c>
      <c r="AE71" s="123">
        <v>12</v>
      </c>
      <c r="AI71" s="123">
        <v>2</v>
      </c>
      <c r="AJ71" s="123">
        <v>31</v>
      </c>
      <c r="AL71" s="115"/>
      <c r="AY71" s="119">
        <f>COUNTIF($BA$4:BA71,PROVINCIA!$C$6)</f>
        <v>0</v>
      </c>
      <c r="AZ71"/>
      <c r="BA71"/>
      <c r="BB71"/>
      <c r="BC71"/>
      <c r="BD71"/>
      <c r="BE71"/>
      <c r="BF71"/>
      <c r="BG71"/>
      <c r="BH71"/>
      <c r="BK71" s="119">
        <f>COUNTIF($BM$4:BM71,DELEGACIÓN!$C$6)</f>
        <v>0</v>
      </c>
      <c r="BL71" s="117" t="s">
        <v>600</v>
      </c>
      <c r="BM71" s="117" t="s">
        <v>153</v>
      </c>
      <c r="BN71" s="117" t="s">
        <v>629</v>
      </c>
      <c r="BO71" s="123">
        <v>4</v>
      </c>
      <c r="BP71" s="123">
        <v>6</v>
      </c>
      <c r="BS71" s="123">
        <v>2</v>
      </c>
      <c r="BU71"/>
    </row>
    <row r="72" spans="1:73" x14ac:dyDescent="0.25">
      <c r="A72" s="119">
        <f>COUNTIF($C$4:C72,COMUNIDAD!$C$6)</f>
        <v>0</v>
      </c>
      <c r="B72" s="102" t="s">
        <v>126</v>
      </c>
      <c r="C72" s="117" t="s">
        <v>127</v>
      </c>
      <c r="D72" s="117" t="s">
        <v>18</v>
      </c>
      <c r="G72" s="121">
        <v>2</v>
      </c>
      <c r="K72"/>
      <c r="M72" s="119">
        <f>COUNTIF($O$4:O72,PROVINCIA!$C$6)</f>
        <v>0</v>
      </c>
      <c r="N72" s="102" t="s">
        <v>224</v>
      </c>
      <c r="O72" s="117" t="s">
        <v>225</v>
      </c>
      <c r="P72" s="117" t="s">
        <v>19</v>
      </c>
      <c r="Q72" s="123">
        <v>6</v>
      </c>
      <c r="R72" s="123">
        <v>3</v>
      </c>
      <c r="T72" s="123">
        <v>2</v>
      </c>
      <c r="U72" s="123">
        <v>30</v>
      </c>
      <c r="V72" s="123">
        <v>7</v>
      </c>
      <c r="W72" s="123">
        <v>48</v>
      </c>
      <c r="Z72" s="119">
        <f>COUNTIF($AB$4:AB72,DELEGACIÓN!$C$6)</f>
        <v>0</v>
      </c>
      <c r="AA72" s="117" t="s">
        <v>509</v>
      </c>
      <c r="AB72" s="117" t="s">
        <v>161</v>
      </c>
      <c r="AC72" s="117" t="s">
        <v>19</v>
      </c>
      <c r="AD72" s="123">
        <v>27</v>
      </c>
      <c r="AE72" s="123">
        <v>11</v>
      </c>
      <c r="AJ72" s="123">
        <v>38</v>
      </c>
      <c r="AL72" s="115"/>
      <c r="AY72" s="119">
        <f>COUNTIF($BA$4:BA72,PROVINCIA!$C$6)</f>
        <v>0</v>
      </c>
      <c r="AZ72"/>
      <c r="BA72"/>
      <c r="BB72"/>
      <c r="BC72"/>
      <c r="BD72"/>
      <c r="BE72"/>
      <c r="BF72"/>
      <c r="BG72"/>
      <c r="BH72"/>
      <c r="BK72" s="119">
        <f>COUNTIF($BM$4:BM72,DELEGACIÓN!$C$6)</f>
        <v>0</v>
      </c>
      <c r="BL72" s="117" t="s">
        <v>601</v>
      </c>
      <c r="BM72" s="117" t="s">
        <v>159</v>
      </c>
      <c r="BN72" s="117" t="s">
        <v>629</v>
      </c>
      <c r="BO72" s="123">
        <v>10</v>
      </c>
      <c r="BP72" s="123">
        <v>4</v>
      </c>
      <c r="BS72" s="123">
        <v>1</v>
      </c>
      <c r="BU72"/>
    </row>
    <row r="73" spans="1:73" x14ac:dyDescent="0.25">
      <c r="A73" s="119">
        <f>COUNTIF($C$4:C73,COMUNIDAD!$C$6)</f>
        <v>0</v>
      </c>
      <c r="B73" s="102" t="s">
        <v>126</v>
      </c>
      <c r="C73" s="117" t="s">
        <v>127</v>
      </c>
      <c r="D73" s="117" t="s">
        <v>19</v>
      </c>
      <c r="E73" s="121">
        <v>3</v>
      </c>
      <c r="K73"/>
      <c r="M73" s="119">
        <f>COUNTIF($O$4:O73,PROVINCIA!$C$6)</f>
        <v>0</v>
      </c>
      <c r="N73" s="102" t="s">
        <v>224</v>
      </c>
      <c r="O73" s="117" t="s">
        <v>225</v>
      </c>
      <c r="P73" s="117" t="s">
        <v>17</v>
      </c>
      <c r="R73" s="123">
        <v>3</v>
      </c>
      <c r="T73" s="123">
        <v>10</v>
      </c>
      <c r="U73" s="123">
        <v>3</v>
      </c>
      <c r="W73" s="123">
        <v>16</v>
      </c>
      <c r="Z73" s="119">
        <f>COUNTIF($AB$4:AB73,DELEGACIÓN!$C$6)</f>
        <v>0</v>
      </c>
      <c r="AA73" s="117" t="s">
        <v>509</v>
      </c>
      <c r="AB73" s="117" t="s">
        <v>161</v>
      </c>
      <c r="AC73" s="117" t="s">
        <v>17</v>
      </c>
      <c r="AD73" s="123">
        <v>3</v>
      </c>
      <c r="AJ73" s="123">
        <v>3</v>
      </c>
      <c r="AL73" s="115"/>
      <c r="AY73" s="119">
        <f>COUNTIF($BA$4:BA73,PROVINCIA!$C$6)</f>
        <v>0</v>
      </c>
      <c r="AZ73"/>
      <c r="BA73"/>
      <c r="BB73"/>
      <c r="BC73"/>
      <c r="BD73"/>
      <c r="BE73"/>
      <c r="BF73"/>
      <c r="BG73"/>
      <c r="BH73"/>
      <c r="BK73" s="119">
        <f>COUNTIF($BM$4:BM73,DELEGACIÓN!$C$6)</f>
        <v>0</v>
      </c>
      <c r="BL73" s="117" t="s">
        <v>602</v>
      </c>
      <c r="BM73" s="117" t="s">
        <v>202</v>
      </c>
      <c r="BN73" s="117" t="s">
        <v>629</v>
      </c>
      <c r="BO73" s="123">
        <v>6</v>
      </c>
      <c r="BP73" s="123">
        <v>2</v>
      </c>
      <c r="BQ73" s="123">
        <v>1</v>
      </c>
      <c r="BU73"/>
    </row>
    <row r="74" spans="1:73" x14ac:dyDescent="0.25">
      <c r="A74" s="119">
        <f>COUNTIF($C$4:C74,COMUNIDAD!$C$6)</f>
        <v>0</v>
      </c>
      <c r="B74" s="102" t="s">
        <v>126</v>
      </c>
      <c r="C74" s="117" t="s">
        <v>127</v>
      </c>
      <c r="D74" s="117" t="s">
        <v>24</v>
      </c>
      <c r="E74" s="121">
        <v>23</v>
      </c>
      <c r="K74"/>
      <c r="M74" s="119">
        <f>COUNTIF($O$4:O74,PROVINCIA!$C$6)</f>
        <v>0</v>
      </c>
      <c r="N74" s="102" t="s">
        <v>224</v>
      </c>
      <c r="O74" s="117" t="s">
        <v>225</v>
      </c>
      <c r="P74" s="117" t="s">
        <v>24</v>
      </c>
      <c r="Q74" s="123">
        <v>58</v>
      </c>
      <c r="R74" s="123">
        <v>25</v>
      </c>
      <c r="U74" s="123">
        <v>220</v>
      </c>
      <c r="V74" s="123">
        <v>49</v>
      </c>
      <c r="W74" s="123">
        <v>352</v>
      </c>
      <c r="Z74" s="119">
        <f>COUNTIF($AB$4:AB74,DELEGACIÓN!$C$6)</f>
        <v>0</v>
      </c>
      <c r="AA74" s="117" t="s">
        <v>510</v>
      </c>
      <c r="AB74" s="117" t="s">
        <v>163</v>
      </c>
      <c r="AC74" s="117" t="s">
        <v>18</v>
      </c>
      <c r="AD74" s="123">
        <v>45</v>
      </c>
      <c r="AE74" s="123">
        <v>10</v>
      </c>
      <c r="AI74" s="123">
        <v>1</v>
      </c>
      <c r="AJ74" s="123">
        <v>56</v>
      </c>
      <c r="AL74" s="115"/>
      <c r="AY74" s="119">
        <f>COUNTIF($BA$4:BA74,PROVINCIA!$C$6)</f>
        <v>0</v>
      </c>
      <c r="AZ74"/>
      <c r="BA74"/>
      <c r="BB74"/>
      <c r="BC74"/>
      <c r="BD74"/>
      <c r="BE74"/>
      <c r="BF74"/>
      <c r="BG74"/>
      <c r="BH74"/>
      <c r="BK74" s="119">
        <f>COUNTIF($BM$4:BM74,DELEGACIÓN!$C$6)</f>
        <v>0</v>
      </c>
      <c r="BL74" s="117" t="s">
        <v>603</v>
      </c>
      <c r="BM74" s="117" t="s">
        <v>214</v>
      </c>
      <c r="BN74" s="117" t="s">
        <v>629</v>
      </c>
      <c r="BO74" s="123">
        <v>2</v>
      </c>
      <c r="BP74" s="123">
        <v>1</v>
      </c>
      <c r="BU74"/>
    </row>
    <row r="75" spans="1:73" x14ac:dyDescent="0.25">
      <c r="A75" s="119">
        <f>COUNTIF($C$4:C75,COMUNIDAD!$C$6)</f>
        <v>0</v>
      </c>
      <c r="B75" s="102" t="s">
        <v>292</v>
      </c>
      <c r="C75" s="117" t="s">
        <v>289</v>
      </c>
      <c r="D75" s="117" t="s">
        <v>18</v>
      </c>
      <c r="E75" s="121">
        <v>8</v>
      </c>
      <c r="F75" s="121">
        <v>7</v>
      </c>
      <c r="H75" s="121">
        <v>3</v>
      </c>
      <c r="I75" s="121">
        <v>38</v>
      </c>
      <c r="J75" s="121">
        <v>23</v>
      </c>
      <c r="M75" s="119">
        <f>COUNTIF($O$4:O75,PROVINCIA!$C$6)</f>
        <v>0</v>
      </c>
      <c r="N75" s="102" t="s">
        <v>236</v>
      </c>
      <c r="O75" s="117" t="s">
        <v>237</v>
      </c>
      <c r="P75" s="117" t="s">
        <v>18</v>
      </c>
      <c r="Q75" s="123">
        <v>54</v>
      </c>
      <c r="R75" s="123">
        <v>115</v>
      </c>
      <c r="T75" s="123">
        <v>1</v>
      </c>
      <c r="U75" s="123">
        <v>65</v>
      </c>
      <c r="V75" s="123">
        <v>22</v>
      </c>
      <c r="W75" s="123">
        <v>257</v>
      </c>
      <c r="Z75" s="119">
        <f>COUNTIF($AB$4:AB75,DELEGACIÓN!$C$6)</f>
        <v>0</v>
      </c>
      <c r="AA75" s="117" t="s">
        <v>510</v>
      </c>
      <c r="AB75" s="117" t="s">
        <v>163</v>
      </c>
      <c r="AC75" s="117" t="s">
        <v>19</v>
      </c>
      <c r="AD75" s="123">
        <v>10</v>
      </c>
      <c r="AE75" s="123">
        <v>1</v>
      </c>
      <c r="AJ75" s="123">
        <v>11</v>
      </c>
      <c r="AL75" s="115"/>
      <c r="AY75" s="119">
        <f>COUNTIF($BA$4:BA75,PROVINCIA!$C$6)</f>
        <v>0</v>
      </c>
      <c r="AZ75"/>
      <c r="BA75"/>
      <c r="BB75"/>
      <c r="BC75"/>
      <c r="BD75"/>
      <c r="BE75"/>
      <c r="BF75"/>
      <c r="BG75"/>
      <c r="BH75"/>
      <c r="BK75" s="119">
        <f>COUNTIF($BM$4:BM75,DELEGACIÓN!$C$6)</f>
        <v>0</v>
      </c>
      <c r="BL75" s="117" t="s">
        <v>604</v>
      </c>
      <c r="BM75" s="117" t="s">
        <v>285</v>
      </c>
      <c r="BN75" s="117" t="s">
        <v>629</v>
      </c>
      <c r="BO75" s="123">
        <v>1</v>
      </c>
      <c r="BU75"/>
    </row>
    <row r="76" spans="1:73" x14ac:dyDescent="0.25">
      <c r="A76" s="119">
        <f>COUNTIF($C$4:C76,COMUNIDAD!$C$6)</f>
        <v>0</v>
      </c>
      <c r="B76" s="102" t="s">
        <v>292</v>
      </c>
      <c r="C76" s="117" t="s">
        <v>289</v>
      </c>
      <c r="D76" s="117" t="s">
        <v>19</v>
      </c>
      <c r="E76" s="121">
        <v>3</v>
      </c>
      <c r="F76" s="121">
        <v>2</v>
      </c>
      <c r="I76" s="121">
        <v>26</v>
      </c>
      <c r="J76" s="121">
        <v>12</v>
      </c>
      <c r="M76" s="119">
        <f>COUNTIF($O$4:O76,PROVINCIA!$C$6)</f>
        <v>0</v>
      </c>
      <c r="N76" s="102" t="s">
        <v>236</v>
      </c>
      <c r="O76" s="117" t="s">
        <v>237</v>
      </c>
      <c r="P76" s="117" t="s">
        <v>19</v>
      </c>
      <c r="Q76" s="123">
        <v>25</v>
      </c>
      <c r="R76" s="123">
        <v>70</v>
      </c>
      <c r="T76" s="123">
        <v>1</v>
      </c>
      <c r="U76" s="123">
        <v>88</v>
      </c>
      <c r="V76" s="123">
        <v>28</v>
      </c>
      <c r="W76" s="123">
        <v>212</v>
      </c>
      <c r="Z76" s="119">
        <f>COUNTIF($AB$4:AB76,DELEGACIÓN!$C$6)</f>
        <v>0</v>
      </c>
      <c r="AA76" s="117" t="s">
        <v>510</v>
      </c>
      <c r="AB76" s="117" t="s">
        <v>163</v>
      </c>
      <c r="AC76" s="117" t="s">
        <v>17</v>
      </c>
      <c r="AD76" s="123">
        <v>1</v>
      </c>
      <c r="AJ76" s="123">
        <v>1</v>
      </c>
      <c r="AL76" s="115"/>
      <c r="AY76" s="119">
        <f>COUNTIF($BA$4:BA76,PROVINCIA!$C$6)</f>
        <v>0</v>
      </c>
      <c r="AZ76"/>
      <c r="BA76"/>
      <c r="BB76"/>
      <c r="BC76"/>
      <c r="BD76"/>
      <c r="BE76"/>
      <c r="BF76"/>
      <c r="BG76"/>
      <c r="BH76"/>
      <c r="BK76" s="119">
        <f>COUNTIF($BM$4:BM76,DELEGACIÓN!$C$6)</f>
        <v>0</v>
      </c>
      <c r="BL76" s="117" t="s">
        <v>559</v>
      </c>
      <c r="BM76" s="117" t="s">
        <v>81</v>
      </c>
      <c r="BN76" s="117" t="s">
        <v>629</v>
      </c>
      <c r="BP76" s="123">
        <v>1</v>
      </c>
      <c r="BQ76" s="123">
        <v>9</v>
      </c>
      <c r="BR76" s="123">
        <v>6</v>
      </c>
      <c r="BS76" s="123">
        <v>2</v>
      </c>
      <c r="BU76"/>
    </row>
    <row r="77" spans="1:73" x14ac:dyDescent="0.25">
      <c r="A77" s="119">
        <f>COUNTIF($C$4:C77,COMUNIDAD!$C$6)</f>
        <v>0</v>
      </c>
      <c r="B77" s="102" t="s">
        <v>292</v>
      </c>
      <c r="C77" s="117" t="s">
        <v>289</v>
      </c>
      <c r="D77" s="117" t="s">
        <v>17</v>
      </c>
      <c r="F77" s="121">
        <v>1</v>
      </c>
      <c r="H77" s="121">
        <v>1</v>
      </c>
      <c r="J77" s="121">
        <v>2</v>
      </c>
      <c r="M77" s="119">
        <f>COUNTIF($O$4:O77,PROVINCIA!$C$6)</f>
        <v>0</v>
      </c>
      <c r="N77" s="102" t="s">
        <v>236</v>
      </c>
      <c r="O77" s="117" t="s">
        <v>237</v>
      </c>
      <c r="P77" s="117" t="s">
        <v>17</v>
      </c>
      <c r="Q77" s="123">
        <v>55</v>
      </c>
      <c r="R77" s="123">
        <v>66</v>
      </c>
      <c r="U77" s="123">
        <v>4</v>
      </c>
      <c r="V77" s="123">
        <v>6</v>
      </c>
      <c r="W77" s="123">
        <v>131</v>
      </c>
      <c r="Z77" s="119">
        <f>COUNTIF($AB$4:AB77,DELEGACIÓN!$C$6)</f>
        <v>0</v>
      </c>
      <c r="AA77" s="117" t="s">
        <v>510</v>
      </c>
      <c r="AB77" s="117" t="s">
        <v>163</v>
      </c>
      <c r="AC77" s="117" t="s">
        <v>24</v>
      </c>
      <c r="AD77" s="123">
        <v>481</v>
      </c>
      <c r="AJ77" s="123">
        <v>481</v>
      </c>
      <c r="AL77" s="115"/>
      <c r="AY77" s="119">
        <f>COUNTIF($BA$4:BA77,PROVINCIA!$C$6)</f>
        <v>0</v>
      </c>
      <c r="AZ77"/>
      <c r="BA77"/>
      <c r="BB77"/>
      <c r="BC77"/>
      <c r="BD77"/>
      <c r="BE77"/>
      <c r="BF77"/>
      <c r="BG77"/>
      <c r="BH77"/>
      <c r="BK77" s="119">
        <f>COUNTIF($BM$4:BM77,DELEGACIÓN!$C$6)</f>
        <v>0</v>
      </c>
      <c r="BL77" s="117" t="s">
        <v>561</v>
      </c>
      <c r="BM77" s="117" t="s">
        <v>240</v>
      </c>
      <c r="BN77" s="117" t="s">
        <v>629</v>
      </c>
      <c r="BO77" s="123">
        <v>2</v>
      </c>
      <c r="BP77" s="123">
        <v>4</v>
      </c>
      <c r="BS77" s="123">
        <v>2</v>
      </c>
      <c r="BU77"/>
    </row>
    <row r="78" spans="1:73" x14ac:dyDescent="0.25">
      <c r="A78" s="119">
        <f>COUNTIF($C$4:C78,COMUNIDAD!$C$6)</f>
        <v>0</v>
      </c>
      <c r="B78" s="102" t="s">
        <v>292</v>
      </c>
      <c r="C78" s="117" t="s">
        <v>289</v>
      </c>
      <c r="D78" s="117" t="s">
        <v>24</v>
      </c>
      <c r="E78" s="121">
        <v>54</v>
      </c>
      <c r="F78" s="121">
        <v>17</v>
      </c>
      <c r="I78" s="121">
        <v>140</v>
      </c>
      <c r="J78" s="121">
        <v>5</v>
      </c>
      <c r="M78" s="119">
        <f>COUNTIF($O$4:O78,PROVINCIA!$C$6)</f>
        <v>0</v>
      </c>
      <c r="N78" s="102" t="s">
        <v>236</v>
      </c>
      <c r="O78" s="117" t="s">
        <v>237</v>
      </c>
      <c r="P78" s="117" t="s">
        <v>24</v>
      </c>
      <c r="Q78" s="123">
        <v>58</v>
      </c>
      <c r="R78" s="123">
        <v>118</v>
      </c>
      <c r="U78" s="123">
        <v>657</v>
      </c>
      <c r="V78" s="123">
        <v>32</v>
      </c>
      <c r="W78" s="123">
        <v>865</v>
      </c>
      <c r="Z78" s="119">
        <f>COUNTIF($AB$4:AB78,DELEGACIÓN!$C$6)</f>
        <v>0</v>
      </c>
      <c r="AA78" s="117" t="s">
        <v>511</v>
      </c>
      <c r="AB78" s="117" t="s">
        <v>167</v>
      </c>
      <c r="AC78" s="117" t="s">
        <v>18</v>
      </c>
      <c r="AD78" s="123">
        <v>2</v>
      </c>
      <c r="AE78" s="123">
        <v>3</v>
      </c>
      <c r="AJ78" s="123">
        <v>5</v>
      </c>
      <c r="AL78" s="115"/>
      <c r="AY78" s="119">
        <f>COUNTIF($BA$4:BA78,PROVINCIA!$C$6)</f>
        <v>0</v>
      </c>
      <c r="AZ78"/>
      <c r="BA78"/>
      <c r="BB78"/>
      <c r="BC78"/>
      <c r="BD78"/>
      <c r="BE78"/>
      <c r="BF78"/>
      <c r="BG78"/>
      <c r="BH78"/>
      <c r="BK78" s="119">
        <f>COUNTIF($BM$4:BM78,DELEGACIÓN!$C$6)</f>
        <v>0</v>
      </c>
      <c r="BL78" s="117" t="s">
        <v>563</v>
      </c>
      <c r="BM78" s="117" t="s">
        <v>244</v>
      </c>
      <c r="BN78" s="117" t="s">
        <v>629</v>
      </c>
      <c r="BO78" s="123">
        <v>2</v>
      </c>
      <c r="BP78" s="123">
        <v>9</v>
      </c>
      <c r="BS78" s="123">
        <v>3</v>
      </c>
      <c r="BT78" s="123">
        <v>1</v>
      </c>
      <c r="BU78"/>
    </row>
    <row r="79" spans="1:73" x14ac:dyDescent="0.25">
      <c r="A79" s="119">
        <f>COUNTIF($C$4:C79,COMUNIDAD!$C$6)</f>
        <v>0</v>
      </c>
      <c r="B79" s="102" t="s">
        <v>232</v>
      </c>
      <c r="C79" s="117" t="s">
        <v>233</v>
      </c>
      <c r="D79" s="117" t="s">
        <v>18</v>
      </c>
      <c r="G79" s="121">
        <v>1</v>
      </c>
      <c r="H79" s="121">
        <v>2</v>
      </c>
      <c r="I79" s="121">
        <v>1</v>
      </c>
      <c r="M79" s="119">
        <f>COUNTIF($O$4:O79,PROVINCIA!$C$6)</f>
        <v>0</v>
      </c>
      <c r="N79" s="102" t="s">
        <v>279</v>
      </c>
      <c r="O79" s="117" t="s">
        <v>280</v>
      </c>
      <c r="P79" s="117" t="s">
        <v>18</v>
      </c>
      <c r="Q79" s="123">
        <v>21</v>
      </c>
      <c r="R79" s="123">
        <v>2</v>
      </c>
      <c r="U79" s="123">
        <v>12</v>
      </c>
      <c r="V79" s="123">
        <v>2</v>
      </c>
      <c r="W79" s="123">
        <v>37</v>
      </c>
      <c r="Z79" s="119">
        <f>COUNTIF($AB$4:AB79,DELEGACIÓN!$C$6)</f>
        <v>0</v>
      </c>
      <c r="AA79" s="117" t="s">
        <v>511</v>
      </c>
      <c r="AB79" s="117" t="s">
        <v>167</v>
      </c>
      <c r="AC79" s="117" t="s">
        <v>19</v>
      </c>
      <c r="AD79" s="123">
        <v>3</v>
      </c>
      <c r="AE79" s="123">
        <v>12</v>
      </c>
      <c r="AJ79" s="123">
        <v>15</v>
      </c>
      <c r="AL79" s="115"/>
      <c r="AY79" s="119">
        <f>COUNTIF($BA$4:BA79,PROVINCIA!$C$6)</f>
        <v>0</v>
      </c>
      <c r="AZ79"/>
      <c r="BA79"/>
      <c r="BB79"/>
      <c r="BC79"/>
      <c r="BD79"/>
      <c r="BE79"/>
      <c r="BF79"/>
      <c r="BG79"/>
      <c r="BH79"/>
      <c r="BK79" s="119">
        <f>COUNTIF($BM$4:BM79,DELEGACIÓN!$C$6)</f>
        <v>0</v>
      </c>
      <c r="BL79" s="117" t="s">
        <v>585</v>
      </c>
      <c r="BM79" s="117" t="s">
        <v>256</v>
      </c>
      <c r="BN79" s="117" t="s">
        <v>629</v>
      </c>
      <c r="BO79" s="123">
        <v>3</v>
      </c>
      <c r="BP79" s="123">
        <v>8</v>
      </c>
      <c r="BS79" s="123">
        <v>3</v>
      </c>
      <c r="BT79" s="123">
        <v>1</v>
      </c>
      <c r="BU79" s="115"/>
    </row>
    <row r="80" spans="1:73" x14ac:dyDescent="0.25">
      <c r="A80" s="119">
        <f>COUNTIF($C$4:C80,COMUNIDAD!$C$6)</f>
        <v>0</v>
      </c>
      <c r="B80" s="102" t="s">
        <v>232</v>
      </c>
      <c r="C80" s="117" t="s">
        <v>233</v>
      </c>
      <c r="D80" s="117" t="s">
        <v>19</v>
      </c>
      <c r="H80" s="121">
        <v>7</v>
      </c>
      <c r="M80" s="119">
        <f>COUNTIF($O$4:O80,PROVINCIA!$C$6)</f>
        <v>0</v>
      </c>
      <c r="N80" s="102" t="s">
        <v>279</v>
      </c>
      <c r="O80" s="117" t="s">
        <v>280</v>
      </c>
      <c r="P80" s="117" t="s">
        <v>19</v>
      </c>
      <c r="Q80" s="123">
        <v>7</v>
      </c>
      <c r="R80" s="123">
        <v>5</v>
      </c>
      <c r="U80" s="123">
        <v>10</v>
      </c>
      <c r="V80" s="123">
        <v>3</v>
      </c>
      <c r="W80" s="123">
        <v>25</v>
      </c>
      <c r="Z80" s="119">
        <f>COUNTIF($AB$4:AB80,DELEGACIÓN!$C$6)</f>
        <v>0</v>
      </c>
      <c r="AA80" s="117" t="s">
        <v>511</v>
      </c>
      <c r="AB80" s="117" t="s">
        <v>167</v>
      </c>
      <c r="AC80" s="117" t="s">
        <v>24</v>
      </c>
      <c r="AE80" s="123">
        <v>9</v>
      </c>
      <c r="AF80" s="123">
        <v>13</v>
      </c>
      <c r="AJ80" s="123">
        <v>22</v>
      </c>
      <c r="AL80" s="115"/>
      <c r="AY80" s="119">
        <f>COUNTIF($BA$4:BA80,PROVINCIA!$C$6)</f>
        <v>0</v>
      </c>
      <c r="AZ80"/>
      <c r="BA80"/>
      <c r="BB80"/>
      <c r="BC80"/>
      <c r="BD80"/>
      <c r="BE80"/>
      <c r="BF80"/>
      <c r="BG80"/>
      <c r="BH80"/>
      <c r="BK80" s="119">
        <f>COUNTIF($BM$4:BM80,DELEGACIÓN!$C$6)</f>
        <v>0</v>
      </c>
      <c r="BL80" s="117" t="s">
        <v>565</v>
      </c>
      <c r="BM80" s="117" t="s">
        <v>260</v>
      </c>
      <c r="BN80" s="117" t="s">
        <v>629</v>
      </c>
      <c r="BO80" s="123">
        <v>3</v>
      </c>
      <c r="BP80" s="123">
        <v>4</v>
      </c>
      <c r="BS80" s="123">
        <v>44</v>
      </c>
      <c r="BT80" s="123">
        <v>1</v>
      </c>
      <c r="BU80" s="115"/>
    </row>
    <row r="81" spans="1:73" x14ac:dyDescent="0.25">
      <c r="A81" s="119">
        <f>COUNTIF($C$4:C81,COMUNIDAD!$C$6)</f>
        <v>0</v>
      </c>
      <c r="B81" s="102" t="s">
        <v>232</v>
      </c>
      <c r="C81" s="117" t="s">
        <v>233</v>
      </c>
      <c r="D81" s="117" t="s">
        <v>17</v>
      </c>
      <c r="J81" s="121">
        <v>1</v>
      </c>
      <c r="M81" s="119">
        <f>COUNTIF($O$4:O81,PROVINCIA!$C$6)</f>
        <v>0</v>
      </c>
      <c r="N81" s="102" t="s">
        <v>279</v>
      </c>
      <c r="O81" s="117" t="s">
        <v>280</v>
      </c>
      <c r="P81" s="117" t="s">
        <v>17</v>
      </c>
      <c r="U81" s="123">
        <v>45</v>
      </c>
      <c r="W81" s="123">
        <v>45</v>
      </c>
      <c r="Z81" s="119">
        <f>COUNTIF($AB$4:AB81,DELEGACIÓN!$C$6)</f>
        <v>0</v>
      </c>
      <c r="AA81" s="117" t="s">
        <v>512</v>
      </c>
      <c r="AB81" s="117" t="s">
        <v>445</v>
      </c>
      <c r="AC81" s="117" t="s">
        <v>18</v>
      </c>
      <c r="AD81" s="123">
        <v>5</v>
      </c>
      <c r="AE81" s="123">
        <v>9</v>
      </c>
      <c r="AH81" s="123">
        <v>2</v>
      </c>
      <c r="AI81" s="123">
        <v>4</v>
      </c>
      <c r="AJ81" s="123">
        <v>20</v>
      </c>
      <c r="AL81" s="115"/>
      <c r="AY81" s="119">
        <f>COUNTIF($BA$4:BA81,PROVINCIA!$C$6)</f>
        <v>0</v>
      </c>
      <c r="AZ81"/>
      <c r="BA81"/>
      <c r="BB81"/>
      <c r="BC81"/>
      <c r="BD81"/>
      <c r="BE81"/>
      <c r="BF81"/>
      <c r="BG81"/>
      <c r="BH81"/>
      <c r="BK81" s="119">
        <f>COUNTIF($BM$4:BM81,DELEGACIÓN!$C$6)</f>
        <v>0</v>
      </c>
      <c r="BL81" s="117" t="s">
        <v>605</v>
      </c>
      <c r="BM81" s="117" t="s">
        <v>266</v>
      </c>
      <c r="BN81" s="117" t="s">
        <v>629</v>
      </c>
      <c r="BO81" s="123">
        <v>2</v>
      </c>
      <c r="BP81" s="123">
        <v>6</v>
      </c>
      <c r="BS81" s="123">
        <v>1</v>
      </c>
      <c r="BU81" s="115"/>
    </row>
    <row r="82" spans="1:73" x14ac:dyDescent="0.25">
      <c r="A82" s="119">
        <f>COUNTIF($C$4:C82,COMUNIDAD!$C$6)</f>
        <v>0</v>
      </c>
      <c r="B82" s="115"/>
      <c r="C82" s="115"/>
      <c r="D82" s="115"/>
      <c r="E82" s="213"/>
      <c r="F82" s="213"/>
      <c r="G82" s="213"/>
      <c r="H82" s="213"/>
      <c r="I82" s="213"/>
      <c r="J82" s="213"/>
      <c r="M82" s="119">
        <f>COUNTIF($O$4:O82,PROVINCIA!$C$6)</f>
        <v>0</v>
      </c>
      <c r="N82" s="102" t="s">
        <v>279</v>
      </c>
      <c r="O82" s="117" t="s">
        <v>280</v>
      </c>
      <c r="P82" s="117" t="s">
        <v>24</v>
      </c>
      <c r="S82" s="123">
        <v>16</v>
      </c>
      <c r="U82" s="123">
        <v>17</v>
      </c>
      <c r="W82" s="123">
        <v>33</v>
      </c>
      <c r="Z82" s="119">
        <f>COUNTIF($AB$4:AB82,DELEGACIÓN!$C$6)</f>
        <v>0</v>
      </c>
      <c r="AA82" s="117" t="s">
        <v>512</v>
      </c>
      <c r="AB82" s="117" t="s">
        <v>445</v>
      </c>
      <c r="AC82" s="117" t="s">
        <v>19</v>
      </c>
      <c r="AD82" s="123">
        <v>7</v>
      </c>
      <c r="AE82" s="123">
        <v>27</v>
      </c>
      <c r="AH82" s="123">
        <v>3</v>
      </c>
      <c r="AI82" s="123">
        <v>14</v>
      </c>
      <c r="AJ82" s="123">
        <v>51</v>
      </c>
      <c r="AL82" s="115"/>
      <c r="AY82" s="119">
        <f>COUNTIF($BA$4:BA82,PROVINCIA!$C$6)</f>
        <v>0</v>
      </c>
      <c r="AZ82"/>
      <c r="BA82"/>
      <c r="BB82"/>
      <c r="BC82"/>
      <c r="BD82"/>
      <c r="BE82"/>
      <c r="BF82"/>
      <c r="BG82"/>
      <c r="BH82"/>
      <c r="BK82" s="119">
        <f>COUNTIF($BM$4:BM82,DELEGACIÓN!$C$6)</f>
        <v>0</v>
      </c>
      <c r="BL82" s="117" t="s">
        <v>588</v>
      </c>
      <c r="BM82" s="117" t="s">
        <v>426</v>
      </c>
      <c r="BN82" s="117" t="s">
        <v>629</v>
      </c>
      <c r="BP82" s="123">
        <v>3</v>
      </c>
      <c r="BT82" s="123">
        <v>1</v>
      </c>
      <c r="BU82" s="115"/>
    </row>
    <row r="83" spans="1:73" x14ac:dyDescent="0.25">
      <c r="A83" s="119">
        <f>COUNTIF($C$4:C83,COMUNIDAD!$C$6)</f>
        <v>0</v>
      </c>
      <c r="B83" s="115"/>
      <c r="C83" s="115"/>
      <c r="D83" s="115"/>
      <c r="E83" s="213"/>
      <c r="F83" s="126"/>
      <c r="G83" s="126"/>
      <c r="H83" s="126"/>
      <c r="I83" s="126"/>
      <c r="J83" s="126"/>
      <c r="M83" s="119">
        <f>COUNTIF($O$4:O83,PROVINCIA!$C$6)</f>
        <v>0</v>
      </c>
      <c r="N83" s="102" t="s">
        <v>290</v>
      </c>
      <c r="O83" s="117" t="s">
        <v>291</v>
      </c>
      <c r="P83" s="117" t="s">
        <v>18</v>
      </c>
      <c r="Q83" s="123">
        <v>8</v>
      </c>
      <c r="R83" s="123">
        <v>7</v>
      </c>
      <c r="T83" s="123">
        <v>3</v>
      </c>
      <c r="U83" s="123">
        <v>38</v>
      </c>
      <c r="V83" s="123">
        <v>23</v>
      </c>
      <c r="W83" s="123">
        <v>79</v>
      </c>
      <c r="Z83" s="119">
        <f>COUNTIF($AB$4:AB83,DELEGACIÓN!$C$6)</f>
        <v>0</v>
      </c>
      <c r="AA83" s="117" t="s">
        <v>512</v>
      </c>
      <c r="AB83" s="117" t="s">
        <v>445</v>
      </c>
      <c r="AC83" s="117" t="s">
        <v>17</v>
      </c>
      <c r="AE83" s="123">
        <v>1</v>
      </c>
      <c r="AI83" s="123">
        <v>1</v>
      </c>
      <c r="AJ83" s="123">
        <v>2</v>
      </c>
      <c r="AL83" s="115"/>
      <c r="AY83" s="119">
        <f>COUNTIF($BA$4:BA83,PROVINCIA!$C$6)</f>
        <v>0</v>
      </c>
      <c r="AZ83"/>
      <c r="BA83"/>
      <c r="BB83"/>
      <c r="BC83"/>
      <c r="BD83"/>
      <c r="BE83"/>
      <c r="BF83"/>
      <c r="BG83"/>
      <c r="BH83"/>
      <c r="BK83" s="119">
        <f>COUNTIF($BM$4:BM83,DELEGACIÓN!$C$6)</f>
        <v>0</v>
      </c>
      <c r="BL83" s="117" t="s">
        <v>589</v>
      </c>
      <c r="BM83" s="117" t="s">
        <v>175</v>
      </c>
      <c r="BN83" s="117" t="s">
        <v>629</v>
      </c>
      <c r="BO83" s="123">
        <v>1</v>
      </c>
      <c r="BP83" s="123">
        <v>1</v>
      </c>
      <c r="BQ83" s="123">
        <v>6</v>
      </c>
      <c r="BR83" s="123">
        <v>3</v>
      </c>
      <c r="BS83" s="123">
        <v>1</v>
      </c>
      <c r="BT83" s="123">
        <v>1</v>
      </c>
      <c r="BU83" s="115"/>
    </row>
    <row r="84" spans="1:73" x14ac:dyDescent="0.25">
      <c r="A84" s="119">
        <f>COUNTIF($C$4:C84,COMUNIDAD!$C$6)</f>
        <v>0</v>
      </c>
      <c r="B84" s="115"/>
      <c r="C84" s="115"/>
      <c r="D84" s="115"/>
      <c r="E84" s="115"/>
      <c r="F84" s="115"/>
      <c r="G84" s="115"/>
      <c r="H84" s="115"/>
      <c r="I84" s="115"/>
      <c r="J84" s="115"/>
      <c r="M84" s="119">
        <f>COUNTIF($O$4:O84,PROVINCIA!$C$6)</f>
        <v>0</v>
      </c>
      <c r="N84" s="102" t="s">
        <v>290</v>
      </c>
      <c r="O84" s="117" t="s">
        <v>291</v>
      </c>
      <c r="P84" s="117" t="s">
        <v>19</v>
      </c>
      <c r="Q84" s="123">
        <v>3</v>
      </c>
      <c r="R84" s="123">
        <v>2</v>
      </c>
      <c r="U84" s="123">
        <v>26</v>
      </c>
      <c r="V84" s="123">
        <v>12</v>
      </c>
      <c r="W84" s="123">
        <v>43</v>
      </c>
      <c r="Z84" s="119">
        <f>COUNTIF($AB$4:AB84,DELEGACIÓN!$C$6)</f>
        <v>0</v>
      </c>
      <c r="AA84" s="117" t="s">
        <v>513</v>
      </c>
      <c r="AB84" s="117" t="s">
        <v>556</v>
      </c>
      <c r="AC84" s="117" t="s">
        <v>18</v>
      </c>
      <c r="AD84" s="123">
        <v>62</v>
      </c>
      <c r="AE84" s="123">
        <v>12</v>
      </c>
      <c r="AH84" s="123">
        <v>22</v>
      </c>
      <c r="AI84" s="123">
        <v>2</v>
      </c>
      <c r="AJ84" s="123">
        <v>98</v>
      </c>
      <c r="AL84" s="115"/>
      <c r="AY84" s="119">
        <f>COUNTIF($BA$4:BA84,PROVINCIA!$C$6)</f>
        <v>0</v>
      </c>
      <c r="AZ84"/>
      <c r="BA84"/>
      <c r="BB84"/>
      <c r="BC84"/>
      <c r="BD84"/>
      <c r="BE84"/>
      <c r="BF84"/>
      <c r="BG84"/>
      <c r="BH84"/>
      <c r="BK84" s="119">
        <f>COUNTIF($BM$4:BM84,DELEGACIÓN!$C$6)</f>
        <v>0</v>
      </c>
      <c r="BL84" s="117" t="s">
        <v>572</v>
      </c>
      <c r="BM84" s="117" t="s">
        <v>384</v>
      </c>
      <c r="BN84" s="117" t="s">
        <v>629</v>
      </c>
      <c r="BP84" s="123">
        <v>1</v>
      </c>
      <c r="BQ84" s="123">
        <v>9</v>
      </c>
      <c r="BR84" s="123">
        <v>2</v>
      </c>
      <c r="BS84" s="123">
        <v>12</v>
      </c>
      <c r="BT84" s="123">
        <v>4</v>
      </c>
      <c r="BU84" s="115"/>
    </row>
    <row r="85" spans="1:73" x14ac:dyDescent="0.25">
      <c r="A85" s="119">
        <f>COUNTIF($C$4:C85,COMUNIDAD!$C$6)</f>
        <v>0</v>
      </c>
      <c r="B85" s="115"/>
      <c r="C85" s="115"/>
      <c r="D85" s="115"/>
      <c r="E85" s="115"/>
      <c r="F85" s="115"/>
      <c r="G85" s="115"/>
      <c r="H85" s="115"/>
      <c r="I85" s="115"/>
      <c r="J85" s="115"/>
      <c r="M85" s="119">
        <f>COUNTIF($O$4:O85,PROVINCIA!$C$6)</f>
        <v>0</v>
      </c>
      <c r="N85" s="102" t="s">
        <v>290</v>
      </c>
      <c r="O85" s="117" t="s">
        <v>291</v>
      </c>
      <c r="P85" s="117" t="s">
        <v>17</v>
      </c>
      <c r="R85" s="123">
        <v>1</v>
      </c>
      <c r="T85" s="123">
        <v>1</v>
      </c>
      <c r="V85" s="123">
        <v>2</v>
      </c>
      <c r="W85" s="123">
        <v>4</v>
      </c>
      <c r="Z85" s="119">
        <f>COUNTIF($AB$4:AB85,DELEGACIÓN!$C$6)</f>
        <v>0</v>
      </c>
      <c r="AA85" s="117" t="s">
        <v>513</v>
      </c>
      <c r="AB85" s="117" t="s">
        <v>556</v>
      </c>
      <c r="AC85" s="117" t="s">
        <v>19</v>
      </c>
      <c r="AD85" s="123">
        <v>30</v>
      </c>
      <c r="AE85" s="123">
        <v>43</v>
      </c>
      <c r="AH85" s="123">
        <v>72</v>
      </c>
      <c r="AI85" s="123">
        <v>1</v>
      </c>
      <c r="AJ85" s="123">
        <v>146</v>
      </c>
      <c r="AL85" s="115"/>
      <c r="AY85" s="119">
        <f>COUNTIF($BA$4:BA85,PROVINCIA!$C$6)</f>
        <v>0</v>
      </c>
      <c r="AZ85"/>
      <c r="BA85"/>
      <c r="BB85"/>
      <c r="BC85"/>
      <c r="BD85"/>
      <c r="BE85"/>
      <c r="BF85"/>
      <c r="BG85"/>
      <c r="BH85"/>
      <c r="BK85" s="119">
        <f>COUNTIF($BM$4:BM85,DELEGACIÓN!$C$6)</f>
        <v>0</v>
      </c>
      <c r="BL85" s="117" t="s">
        <v>592</v>
      </c>
      <c r="BM85" s="117" t="s">
        <v>173</v>
      </c>
      <c r="BN85" s="117" t="s">
        <v>629</v>
      </c>
      <c r="BO85" s="123">
        <v>1</v>
      </c>
      <c r="BP85" s="123">
        <v>1</v>
      </c>
      <c r="BS85" s="123">
        <v>2</v>
      </c>
      <c r="BT85" s="123">
        <v>3</v>
      </c>
      <c r="BU85" s="115"/>
    </row>
    <row r="86" spans="1:73" x14ac:dyDescent="0.25">
      <c r="A86" s="119">
        <f>COUNTIF($C$4:C86,COMUNIDAD!$C$6)</f>
        <v>0</v>
      </c>
      <c r="B86" s="115"/>
      <c r="C86" s="115"/>
      <c r="D86" s="115"/>
      <c r="E86" s="115"/>
      <c r="F86" s="115"/>
      <c r="G86" s="115"/>
      <c r="H86" s="115"/>
      <c r="I86" s="115"/>
      <c r="J86" s="115"/>
      <c r="M86" s="119">
        <f>COUNTIF($O$4:O86,PROVINCIA!$C$6)</f>
        <v>0</v>
      </c>
      <c r="N86" s="102" t="s">
        <v>290</v>
      </c>
      <c r="O86" s="117" t="s">
        <v>291</v>
      </c>
      <c r="P86" s="117" t="s">
        <v>24</v>
      </c>
      <c r="Q86" s="123">
        <v>54</v>
      </c>
      <c r="R86" s="123">
        <v>17</v>
      </c>
      <c r="U86" s="123">
        <v>140</v>
      </c>
      <c r="V86" s="123">
        <v>5</v>
      </c>
      <c r="W86" s="123">
        <v>216</v>
      </c>
      <c r="Z86" s="119">
        <f>COUNTIF($AB$4:AB86,DELEGACIÓN!$C$6)</f>
        <v>0</v>
      </c>
      <c r="AA86" s="117" t="s">
        <v>513</v>
      </c>
      <c r="AB86" s="117" t="s">
        <v>556</v>
      </c>
      <c r="AC86" s="117" t="s">
        <v>17</v>
      </c>
      <c r="AD86" s="123">
        <v>1</v>
      </c>
      <c r="AE86" s="123">
        <v>2</v>
      </c>
      <c r="AJ86" s="123">
        <v>3</v>
      </c>
      <c r="AL86" s="115"/>
      <c r="AY86" s="119">
        <f>COUNTIF($BA$4:BA86,PROVINCIA!$C$6)</f>
        <v>0</v>
      </c>
      <c r="AZ86"/>
      <c r="BA86"/>
      <c r="BB86"/>
      <c r="BC86"/>
      <c r="BD86"/>
      <c r="BE86"/>
      <c r="BF86"/>
      <c r="BG86"/>
      <c r="BH86"/>
      <c r="BK86" s="119">
        <f>COUNTIF($BM$4:BM86,DELEGACIÓN!$C$6)</f>
        <v>0</v>
      </c>
      <c r="BL86" s="117" t="s">
        <v>606</v>
      </c>
      <c r="BM86" s="117" t="s">
        <v>340</v>
      </c>
      <c r="BN86" s="117" t="s">
        <v>629</v>
      </c>
      <c r="BP86" s="123">
        <v>2</v>
      </c>
      <c r="BU86" s="115"/>
    </row>
    <row r="87" spans="1:73" x14ac:dyDescent="0.25">
      <c r="A87" s="119">
        <f>COUNTIF($C$4:C87,COMUNIDAD!$C$6)</f>
        <v>0</v>
      </c>
      <c r="B87" s="115"/>
      <c r="C87" s="115"/>
      <c r="D87" s="115"/>
      <c r="E87" s="115"/>
      <c r="F87" s="115"/>
      <c r="G87" s="115"/>
      <c r="H87" s="115"/>
      <c r="I87" s="115"/>
      <c r="J87" s="115"/>
      <c r="M87" s="119">
        <f>COUNTIF($O$4:O87,PROVINCIA!$C$6)</f>
        <v>0</v>
      </c>
      <c r="N87" s="102" t="s">
        <v>298</v>
      </c>
      <c r="O87" s="117" t="s">
        <v>299</v>
      </c>
      <c r="P87" s="117" t="s">
        <v>18</v>
      </c>
      <c r="R87" s="123">
        <v>1</v>
      </c>
      <c r="S87" s="123">
        <v>10</v>
      </c>
      <c r="T87" s="123">
        <v>9</v>
      </c>
      <c r="U87" s="123">
        <v>1</v>
      </c>
      <c r="V87" s="123">
        <v>4</v>
      </c>
      <c r="W87" s="123">
        <v>25</v>
      </c>
      <c r="Z87" s="119">
        <f>COUNTIF($AB$4:AB87,DELEGACIÓN!$C$6)</f>
        <v>0</v>
      </c>
      <c r="AA87" s="117" t="s">
        <v>513</v>
      </c>
      <c r="AB87" s="117" t="s">
        <v>556</v>
      </c>
      <c r="AC87" s="117" t="s">
        <v>24</v>
      </c>
      <c r="AD87" s="123">
        <v>73</v>
      </c>
      <c r="AE87" s="123">
        <v>116</v>
      </c>
      <c r="AH87" s="123">
        <v>79</v>
      </c>
      <c r="AJ87" s="123">
        <v>268</v>
      </c>
      <c r="AL87" s="115"/>
      <c r="AY87" s="119">
        <f>COUNTIF($BA$4:BA87,PROVINCIA!$C$6)</f>
        <v>0</v>
      </c>
      <c r="AZ87"/>
      <c r="BA87"/>
      <c r="BB87"/>
      <c r="BC87"/>
      <c r="BD87"/>
      <c r="BE87"/>
      <c r="BF87"/>
      <c r="BG87"/>
      <c r="BH87"/>
      <c r="BK87" s="119">
        <f>COUNTIF($BM$4:BM87,DELEGACIÓN!$C$6)</f>
        <v>0</v>
      </c>
      <c r="BL87" s="117" t="s">
        <v>607</v>
      </c>
      <c r="BM87" s="117" t="s">
        <v>303</v>
      </c>
      <c r="BN87" s="117" t="s">
        <v>629</v>
      </c>
      <c r="BO87" s="123">
        <v>2</v>
      </c>
      <c r="BP87" s="123">
        <v>14</v>
      </c>
      <c r="BU87" s="115"/>
    </row>
    <row r="88" spans="1:73" x14ac:dyDescent="0.25">
      <c r="A88" s="119">
        <f>COUNTIF($C$4:C88,COMUNIDAD!$C$6)</f>
        <v>0</v>
      </c>
      <c r="B88" s="115"/>
      <c r="C88" s="115"/>
      <c r="D88" s="115"/>
      <c r="E88" s="115"/>
      <c r="F88" s="115"/>
      <c r="G88" s="115"/>
      <c r="H88" s="115"/>
      <c r="I88" s="115"/>
      <c r="J88" s="115"/>
      <c r="M88" s="119">
        <f>COUNTIF($O$4:O88,PROVINCIA!$C$6)</f>
        <v>0</v>
      </c>
      <c r="N88" s="102" t="s">
        <v>298</v>
      </c>
      <c r="O88" s="117" t="s">
        <v>299</v>
      </c>
      <c r="P88" s="117" t="s">
        <v>19</v>
      </c>
      <c r="R88" s="123">
        <v>2</v>
      </c>
      <c r="S88" s="123">
        <v>14</v>
      </c>
      <c r="T88" s="123">
        <v>6</v>
      </c>
      <c r="U88" s="123">
        <v>2</v>
      </c>
      <c r="V88" s="123">
        <v>2</v>
      </c>
      <c r="W88" s="123">
        <v>26</v>
      </c>
      <c r="Z88" s="119">
        <f>COUNTIF($AB$4:AB88,DELEGACIÓN!$C$6)</f>
        <v>0</v>
      </c>
      <c r="AA88" s="117" t="s">
        <v>514</v>
      </c>
      <c r="AB88" s="117" t="s">
        <v>185</v>
      </c>
      <c r="AC88" s="117" t="s">
        <v>18</v>
      </c>
      <c r="AD88" s="123">
        <v>25</v>
      </c>
      <c r="AE88" s="123">
        <v>8</v>
      </c>
      <c r="AH88" s="123">
        <v>1</v>
      </c>
      <c r="AI88" s="123">
        <v>1</v>
      </c>
      <c r="AJ88" s="123">
        <v>35</v>
      </c>
      <c r="AL88" s="115"/>
      <c r="AY88" s="119">
        <f>COUNTIF($BA$4:BA88,PROVINCIA!$C$6)</f>
        <v>0</v>
      </c>
      <c r="AZ88"/>
      <c r="BA88"/>
      <c r="BB88"/>
      <c r="BC88"/>
      <c r="BD88"/>
      <c r="BE88"/>
      <c r="BF88"/>
      <c r="BG88"/>
      <c r="BH88"/>
      <c r="BK88" s="119">
        <f>COUNTIF($BM$4:BM88,DELEGACIÓN!$C$6)</f>
        <v>0</v>
      </c>
      <c r="BL88" s="117" t="s">
        <v>645</v>
      </c>
      <c r="BM88" s="117" t="s">
        <v>642</v>
      </c>
      <c r="BN88" s="117" t="s">
        <v>629</v>
      </c>
      <c r="BO88" s="123">
        <v>228</v>
      </c>
      <c r="BP88" s="123">
        <v>273</v>
      </c>
      <c r="BQ88" s="123">
        <v>41</v>
      </c>
      <c r="BR88" s="123">
        <v>62</v>
      </c>
      <c r="BS88" s="123">
        <v>311</v>
      </c>
      <c r="BT88" s="123">
        <v>200</v>
      </c>
      <c r="BU88" s="115"/>
    </row>
    <row r="89" spans="1:73" x14ac:dyDescent="0.25">
      <c r="A89" s="119">
        <f>COUNTIF($C$4:C89,COMUNIDAD!$C$6)</f>
        <v>0</v>
      </c>
      <c r="B89" s="115"/>
      <c r="C89" s="115"/>
      <c r="D89" s="115"/>
      <c r="E89" s="115"/>
      <c r="F89" s="115"/>
      <c r="G89" s="115"/>
      <c r="H89" s="115"/>
      <c r="I89" s="115"/>
      <c r="J89" s="115"/>
      <c r="M89" s="119">
        <f>COUNTIF($O$4:O89,PROVINCIA!$C$6)</f>
        <v>0</v>
      </c>
      <c r="N89" s="102" t="s">
        <v>298</v>
      </c>
      <c r="O89" s="117" t="s">
        <v>299</v>
      </c>
      <c r="P89" s="117" t="s">
        <v>17</v>
      </c>
      <c r="Q89" s="123">
        <v>2</v>
      </c>
      <c r="R89" s="123">
        <v>19</v>
      </c>
      <c r="S89" s="123">
        <v>3</v>
      </c>
      <c r="T89" s="123">
        <v>1</v>
      </c>
      <c r="V89" s="123">
        <v>2</v>
      </c>
      <c r="W89" s="123">
        <v>27</v>
      </c>
      <c r="Z89" s="119">
        <f>COUNTIF($AB$4:AB89,DELEGACIÓN!$C$6)</f>
        <v>0</v>
      </c>
      <c r="AA89" s="117" t="s">
        <v>514</v>
      </c>
      <c r="AB89" s="117" t="s">
        <v>185</v>
      </c>
      <c r="AC89" s="117" t="s">
        <v>19</v>
      </c>
      <c r="AD89" s="123">
        <v>32</v>
      </c>
      <c r="AE89" s="123">
        <v>5</v>
      </c>
      <c r="AG89" s="123">
        <v>6</v>
      </c>
      <c r="AH89" s="123">
        <v>3</v>
      </c>
      <c r="AJ89" s="123">
        <v>46</v>
      </c>
      <c r="AL89" s="115"/>
      <c r="AY89" s="119">
        <f>COUNTIF($BA$4:BA89,PROVINCIA!$C$6)</f>
        <v>0</v>
      </c>
      <c r="AZ89"/>
      <c r="BA89"/>
      <c r="BB89"/>
      <c r="BC89"/>
      <c r="BD89"/>
      <c r="BE89"/>
      <c r="BF89"/>
      <c r="BG89"/>
      <c r="BH89"/>
      <c r="BK89" s="119">
        <f>COUNTIF($BM$4:BM89,DELEGACIÓN!$C$6)</f>
        <v>0</v>
      </c>
      <c r="BL89" s="117" t="s">
        <v>581</v>
      </c>
      <c r="BM89" s="117" t="s">
        <v>147</v>
      </c>
      <c r="BN89" s="117" t="s">
        <v>629</v>
      </c>
      <c r="BP89" s="123">
        <v>1</v>
      </c>
      <c r="BS89" s="123">
        <v>5</v>
      </c>
      <c r="BT89" s="123">
        <v>1</v>
      </c>
      <c r="BU89" s="115"/>
    </row>
    <row r="90" spans="1:73" x14ac:dyDescent="0.25">
      <c r="A90" s="119">
        <f>COUNTIF($C$4:C90,COMUNIDAD!$C$6)</f>
        <v>0</v>
      </c>
      <c r="B90" s="115"/>
      <c r="C90" s="115"/>
      <c r="D90" s="115"/>
      <c r="E90" s="115"/>
      <c r="F90" s="115"/>
      <c r="G90" s="115"/>
      <c r="H90" s="115"/>
      <c r="I90" s="115"/>
      <c r="J90" s="115"/>
      <c r="M90" s="119">
        <f>COUNTIF($O$4:O90,PROVINCIA!$C$6)</f>
        <v>0</v>
      </c>
      <c r="N90" s="102" t="s">
        <v>298</v>
      </c>
      <c r="O90" s="117" t="s">
        <v>299</v>
      </c>
      <c r="P90" s="117" t="s">
        <v>24</v>
      </c>
      <c r="S90" s="123">
        <v>31</v>
      </c>
      <c r="T90" s="123">
        <v>70</v>
      </c>
      <c r="W90" s="123">
        <v>101</v>
      </c>
      <c r="Z90" s="119">
        <f>COUNTIF($AB$4:AB90,DELEGACIÓN!$C$6)</f>
        <v>0</v>
      </c>
      <c r="AA90" s="117" t="s">
        <v>514</v>
      </c>
      <c r="AB90" s="117" t="s">
        <v>185</v>
      </c>
      <c r="AC90" s="117" t="s">
        <v>17</v>
      </c>
      <c r="AD90" s="123">
        <v>1</v>
      </c>
      <c r="AG90" s="123">
        <v>1</v>
      </c>
      <c r="AJ90" s="123">
        <v>2</v>
      </c>
      <c r="AL90" s="115"/>
      <c r="AY90" s="119">
        <f>COUNTIF($BA$4:BA90,PROVINCIA!$C$6)</f>
        <v>0</v>
      </c>
      <c r="AZ90"/>
      <c r="BA90"/>
      <c r="BB90"/>
      <c r="BC90"/>
      <c r="BD90"/>
      <c r="BE90"/>
      <c r="BF90"/>
      <c r="BG90"/>
      <c r="BH90"/>
      <c r="BK90" s="119">
        <f>COUNTIF($BM$4:BM90,DELEGACIÓN!$C$6)</f>
        <v>0</v>
      </c>
      <c r="BL90" s="117" t="s">
        <v>583</v>
      </c>
      <c r="BM90" s="117" t="s">
        <v>308</v>
      </c>
      <c r="BN90" s="117" t="s">
        <v>629</v>
      </c>
      <c r="BP90" s="123">
        <v>13</v>
      </c>
      <c r="BS90" s="123">
        <v>6</v>
      </c>
      <c r="BT90" s="123">
        <v>8</v>
      </c>
      <c r="BU90" s="115"/>
    </row>
    <row r="91" spans="1:73" x14ac:dyDescent="0.25">
      <c r="A91" s="119">
        <f>COUNTIF($C$4:C91,COMUNIDAD!$C$6)</f>
        <v>0</v>
      </c>
      <c r="B91" s="115"/>
      <c r="C91" s="115"/>
      <c r="D91" s="115"/>
      <c r="E91" s="115"/>
      <c r="F91" s="115"/>
      <c r="G91" s="115"/>
      <c r="H91" s="115"/>
      <c r="I91" s="115"/>
      <c r="J91" s="115"/>
      <c r="M91" s="119">
        <f>COUNTIF($O$4:O91,PROVINCIA!$C$6)</f>
        <v>0</v>
      </c>
      <c r="N91" s="102" t="s">
        <v>306</v>
      </c>
      <c r="O91" s="117" t="s">
        <v>307</v>
      </c>
      <c r="P91" s="117" t="s">
        <v>18</v>
      </c>
      <c r="Q91" s="123">
        <v>107</v>
      </c>
      <c r="R91" s="123">
        <v>67</v>
      </c>
      <c r="U91" s="123">
        <v>3</v>
      </c>
      <c r="W91" s="123">
        <v>177</v>
      </c>
      <c r="Z91" s="119">
        <f>COUNTIF($AB$4:AB91,DELEGACIÓN!$C$6)</f>
        <v>0</v>
      </c>
      <c r="AA91" s="117" t="s">
        <v>514</v>
      </c>
      <c r="AB91" s="117" t="s">
        <v>185</v>
      </c>
      <c r="AC91" s="117" t="s">
        <v>24</v>
      </c>
      <c r="AD91" s="123">
        <v>30</v>
      </c>
      <c r="AE91" s="123">
        <v>9</v>
      </c>
      <c r="AG91" s="123">
        <v>7</v>
      </c>
      <c r="AJ91" s="123">
        <v>46</v>
      </c>
      <c r="AL91" s="115"/>
      <c r="AY91" s="119">
        <f>COUNTIF($BA$4:BA91,PROVINCIA!$C$6)</f>
        <v>0</v>
      </c>
      <c r="AZ91"/>
      <c r="BA91"/>
      <c r="BB91"/>
      <c r="BC91"/>
      <c r="BD91"/>
      <c r="BE91"/>
      <c r="BF91"/>
      <c r="BG91"/>
      <c r="BH91"/>
      <c r="BK91" s="119">
        <f>COUNTIF($BM$4:BM91,DELEGACIÓN!$C$6)</f>
        <v>0</v>
      </c>
      <c r="BL91" s="117" t="s">
        <v>557</v>
      </c>
      <c r="BM91" s="117" t="s">
        <v>119</v>
      </c>
      <c r="BN91" s="117" t="s">
        <v>629</v>
      </c>
      <c r="BQ91" s="123">
        <v>5</v>
      </c>
      <c r="BR91" s="123">
        <v>4</v>
      </c>
      <c r="BS91" s="123">
        <v>1</v>
      </c>
      <c r="BT91" s="123">
        <v>1</v>
      </c>
      <c r="BU91" s="115"/>
    </row>
    <row r="92" spans="1:73" x14ac:dyDescent="0.25">
      <c r="A92" s="119">
        <f>COUNTIF($C$4:C92,COMUNIDAD!$C$6)</f>
        <v>0</v>
      </c>
      <c r="B92" s="115"/>
      <c r="C92" s="115"/>
      <c r="D92" s="115"/>
      <c r="E92" s="115"/>
      <c r="F92" s="115"/>
      <c r="G92" s="115"/>
      <c r="H92" s="115"/>
      <c r="I92" s="115"/>
      <c r="J92" s="115"/>
      <c r="M92" s="119">
        <f>COUNTIF($O$4:O92,PROVINCIA!$C$6)</f>
        <v>0</v>
      </c>
      <c r="N92" s="102" t="s">
        <v>306</v>
      </c>
      <c r="O92" s="117" t="s">
        <v>307</v>
      </c>
      <c r="P92" s="117" t="s">
        <v>19</v>
      </c>
      <c r="Q92" s="123">
        <v>336</v>
      </c>
      <c r="R92" s="123">
        <v>237</v>
      </c>
      <c r="W92" s="123">
        <v>573</v>
      </c>
      <c r="Z92" s="119">
        <f>COUNTIF($AB$4:AB92,DELEGACIÓN!$C$6)</f>
        <v>0</v>
      </c>
      <c r="AA92" s="117" t="s">
        <v>515</v>
      </c>
      <c r="AB92" s="117" t="s">
        <v>221</v>
      </c>
      <c r="AC92" s="117" t="s">
        <v>18</v>
      </c>
      <c r="AD92" s="123">
        <v>7</v>
      </c>
      <c r="AE92" s="123">
        <v>7</v>
      </c>
      <c r="AI92" s="123">
        <v>1</v>
      </c>
      <c r="AJ92" s="123">
        <v>15</v>
      </c>
      <c r="AL92" s="115"/>
      <c r="AY92" s="119">
        <f>COUNTIF($BA$4:BA92,PROVINCIA!$C$6)</f>
        <v>0</v>
      </c>
      <c r="AZ92"/>
      <c r="BA92"/>
      <c r="BB92"/>
      <c r="BC92"/>
      <c r="BD92"/>
      <c r="BE92"/>
      <c r="BF92"/>
      <c r="BG92"/>
      <c r="BH92"/>
      <c r="BK92" s="119">
        <f>COUNTIF($BM$4:BM92,DELEGACIÓN!$C$6)</f>
        <v>0</v>
      </c>
      <c r="BL92" s="117" t="s">
        <v>558</v>
      </c>
      <c r="BM92" s="117" t="s">
        <v>93</v>
      </c>
      <c r="BN92" s="117" t="s">
        <v>629</v>
      </c>
      <c r="BO92" s="123">
        <v>1</v>
      </c>
      <c r="BQ92" s="123">
        <v>4</v>
      </c>
      <c r="BR92" s="123">
        <v>2</v>
      </c>
      <c r="BS92" s="123">
        <v>1</v>
      </c>
      <c r="BU92" s="115"/>
    </row>
    <row r="93" spans="1:73" x14ac:dyDescent="0.25">
      <c r="A93" s="119">
        <f>COUNTIF($C$4:C93,COMUNIDAD!$C$6)</f>
        <v>0</v>
      </c>
      <c r="B93" s="115"/>
      <c r="C93" s="115"/>
      <c r="D93" s="115"/>
      <c r="E93" s="115"/>
      <c r="F93" s="115"/>
      <c r="G93" s="115"/>
      <c r="H93" s="115"/>
      <c r="I93" s="115"/>
      <c r="J93" s="115"/>
      <c r="M93" s="119">
        <f>COUNTIF($O$4:O93,PROVINCIA!$C$6)</f>
        <v>0</v>
      </c>
      <c r="N93" s="102" t="s">
        <v>306</v>
      </c>
      <c r="O93" s="117" t="s">
        <v>307</v>
      </c>
      <c r="P93" s="117" t="s">
        <v>17</v>
      </c>
      <c r="Q93" s="123">
        <v>4</v>
      </c>
      <c r="R93" s="123">
        <v>6</v>
      </c>
      <c r="W93" s="123">
        <v>10</v>
      </c>
      <c r="Z93" s="119">
        <f>COUNTIF($AB$4:AB93,DELEGACIÓN!$C$6)</f>
        <v>0</v>
      </c>
      <c r="AA93" s="117" t="s">
        <v>515</v>
      </c>
      <c r="AB93" s="117" t="s">
        <v>221</v>
      </c>
      <c r="AC93" s="117" t="s">
        <v>19</v>
      </c>
      <c r="AD93" s="123">
        <v>36</v>
      </c>
      <c r="AE93" s="123">
        <v>10</v>
      </c>
      <c r="AH93" s="123">
        <v>1</v>
      </c>
      <c r="AJ93" s="123">
        <v>47</v>
      </c>
      <c r="AL93" s="115"/>
      <c r="AY93" s="119">
        <f>COUNTIF($BA$4:BA93,PROVINCIA!$C$6)</f>
        <v>0</v>
      </c>
      <c r="AZ93"/>
      <c r="BA93"/>
      <c r="BB93"/>
      <c r="BC93"/>
      <c r="BD93"/>
      <c r="BE93"/>
      <c r="BF93"/>
      <c r="BG93"/>
      <c r="BH93"/>
      <c r="BK93" s="119">
        <f>COUNTIF($BM$4:BM93,DELEGACIÓN!$C$6)</f>
        <v>0</v>
      </c>
      <c r="BL93" s="117" t="s">
        <v>560</v>
      </c>
      <c r="BM93" s="117" t="s">
        <v>111</v>
      </c>
      <c r="BN93" s="117" t="s">
        <v>629</v>
      </c>
      <c r="BP93" s="123">
        <v>1</v>
      </c>
      <c r="BQ93" s="123">
        <v>2</v>
      </c>
      <c r="BR93" s="123">
        <v>2</v>
      </c>
      <c r="BS93" s="123">
        <v>1</v>
      </c>
      <c r="BU93" s="115"/>
    </row>
    <row r="94" spans="1:73" x14ac:dyDescent="0.25">
      <c r="A94" s="119">
        <f>COUNTIF($C$4:C94,COMUNIDAD!$C$6)</f>
        <v>0</v>
      </c>
      <c r="B94" s="115"/>
      <c r="C94" s="115"/>
      <c r="D94" s="115"/>
      <c r="E94" s="115"/>
      <c r="F94" s="115"/>
      <c r="G94" s="115"/>
      <c r="H94" s="115"/>
      <c r="I94" s="115"/>
      <c r="J94" s="115"/>
      <c r="M94" s="119">
        <f>COUNTIF($O$4:O94,PROVINCIA!$C$6)</f>
        <v>0</v>
      </c>
      <c r="N94" s="102" t="s">
        <v>306</v>
      </c>
      <c r="O94" s="117" t="s">
        <v>307</v>
      </c>
      <c r="P94" s="117" t="s">
        <v>24</v>
      </c>
      <c r="Q94" s="123">
        <v>453</v>
      </c>
      <c r="R94" s="123">
        <v>254</v>
      </c>
      <c r="W94" s="123">
        <v>707</v>
      </c>
      <c r="Z94" s="119">
        <f>COUNTIF($AB$4:AB94,DELEGACIÓN!$C$6)</f>
        <v>0</v>
      </c>
      <c r="AA94" s="117" t="s">
        <v>515</v>
      </c>
      <c r="AB94" s="117" t="s">
        <v>221</v>
      </c>
      <c r="AC94" s="117" t="s">
        <v>24</v>
      </c>
      <c r="AD94" s="123">
        <v>44</v>
      </c>
      <c r="AJ94" s="123">
        <v>44</v>
      </c>
      <c r="AL94" s="115"/>
      <c r="AY94" s="119">
        <f>COUNTIF($BA$4:BA94,PROVINCIA!$C$6)</f>
        <v>0</v>
      </c>
      <c r="AZ94"/>
      <c r="BA94"/>
      <c r="BB94"/>
      <c r="BC94"/>
      <c r="BD94"/>
      <c r="BE94"/>
      <c r="BF94"/>
      <c r="BG94"/>
      <c r="BH94"/>
      <c r="BK94" s="119">
        <f>COUNTIF($BM$4:BM94,DELEGACIÓN!$C$6)</f>
        <v>0</v>
      </c>
      <c r="BL94" s="117" t="s">
        <v>566</v>
      </c>
      <c r="BM94" s="117" t="s">
        <v>274</v>
      </c>
      <c r="BN94" s="117" t="s">
        <v>629</v>
      </c>
      <c r="BO94" s="123">
        <v>1</v>
      </c>
      <c r="BR94" s="123">
        <v>1</v>
      </c>
      <c r="BS94" s="123">
        <v>2</v>
      </c>
      <c r="BT94" s="123">
        <v>2</v>
      </c>
      <c r="BU94" s="115"/>
    </row>
    <row r="95" spans="1:73" x14ac:dyDescent="0.25">
      <c r="A95" s="119">
        <f>COUNTIF($C$4:C95,COMUNIDAD!$C$6)</f>
        <v>0</v>
      </c>
      <c r="B95" s="115"/>
      <c r="C95" s="115"/>
      <c r="D95" s="115"/>
      <c r="E95" s="115"/>
      <c r="F95" s="115"/>
      <c r="G95" s="115"/>
      <c r="H95" s="115"/>
      <c r="I95" s="115"/>
      <c r="J95" s="115"/>
      <c r="M95" s="119">
        <f>COUNTIF($O$4:O95,PROVINCIA!$C$6)</f>
        <v>0</v>
      </c>
      <c r="N95" s="102" t="s">
        <v>309</v>
      </c>
      <c r="O95" s="117" t="s">
        <v>310</v>
      </c>
      <c r="P95" s="117" t="s">
        <v>18</v>
      </c>
      <c r="R95" s="123">
        <v>22</v>
      </c>
      <c r="U95" s="123">
        <v>25</v>
      </c>
      <c r="V95" s="123">
        <v>11</v>
      </c>
      <c r="W95" s="123">
        <v>58</v>
      </c>
      <c r="Z95" s="119">
        <f>COUNTIF($AB$4:AB95,DELEGACIÓN!$C$6)</f>
        <v>0</v>
      </c>
      <c r="AA95" s="117" t="s">
        <v>516</v>
      </c>
      <c r="AB95" s="117" t="s">
        <v>248</v>
      </c>
      <c r="AC95" s="117" t="s">
        <v>18</v>
      </c>
      <c r="AD95" s="123">
        <v>1</v>
      </c>
      <c r="AE95" s="123">
        <v>6</v>
      </c>
      <c r="AH95" s="123">
        <v>2</v>
      </c>
      <c r="AI95" s="123">
        <v>1</v>
      </c>
      <c r="AJ95" s="123">
        <v>10</v>
      </c>
      <c r="AL95" s="115"/>
      <c r="AY95" s="119">
        <f>COUNTIF($BA$4:BA95,PROVINCIA!$C$6)</f>
        <v>0</v>
      </c>
      <c r="AZ95"/>
      <c r="BA95"/>
      <c r="BB95"/>
      <c r="BC95"/>
      <c r="BD95"/>
      <c r="BE95"/>
      <c r="BF95"/>
      <c r="BG95"/>
      <c r="BH95"/>
      <c r="BK95" s="119">
        <f>COUNTIF($BM$4:BM95,DELEGACIÓN!$C$6)</f>
        <v>0</v>
      </c>
      <c r="BL95" s="117" t="s">
        <v>567</v>
      </c>
      <c r="BM95" s="117" t="s">
        <v>374</v>
      </c>
      <c r="BN95" s="117" t="s">
        <v>629</v>
      </c>
      <c r="BQ95" s="123">
        <v>1</v>
      </c>
      <c r="BS95" s="123">
        <v>92</v>
      </c>
      <c r="BT95" s="123">
        <v>17</v>
      </c>
      <c r="BU95" s="115"/>
    </row>
    <row r="96" spans="1:73" x14ac:dyDescent="0.25">
      <c r="A96" s="119">
        <f>COUNTIF($C$4:C96,COMUNIDAD!$C$6)</f>
        <v>0</v>
      </c>
      <c r="B96" s="115"/>
      <c r="C96" s="115"/>
      <c r="D96" s="115"/>
      <c r="E96" s="115"/>
      <c r="F96" s="115"/>
      <c r="G96" s="115"/>
      <c r="H96" s="115"/>
      <c r="I96" s="115"/>
      <c r="J96" s="115"/>
      <c r="M96" s="119">
        <f>COUNTIF($O$4:O96,PROVINCIA!$C$6)</f>
        <v>0</v>
      </c>
      <c r="N96" s="102" t="s">
        <v>309</v>
      </c>
      <c r="O96" s="117" t="s">
        <v>310</v>
      </c>
      <c r="P96" s="117" t="s">
        <v>19</v>
      </c>
      <c r="R96" s="123">
        <v>14</v>
      </c>
      <c r="U96" s="123">
        <v>27</v>
      </c>
      <c r="V96" s="123">
        <v>8</v>
      </c>
      <c r="W96" s="123">
        <v>49</v>
      </c>
      <c r="Z96" s="119">
        <f>COUNTIF($AB$4:AB96,DELEGACIÓN!$C$6)</f>
        <v>0</v>
      </c>
      <c r="AA96" s="117" t="s">
        <v>516</v>
      </c>
      <c r="AB96" s="117" t="s">
        <v>248</v>
      </c>
      <c r="AC96" s="117" t="s">
        <v>19</v>
      </c>
      <c r="AD96" s="123">
        <v>3</v>
      </c>
      <c r="AE96" s="123">
        <v>6</v>
      </c>
      <c r="AI96" s="123">
        <v>8</v>
      </c>
      <c r="AJ96" s="123">
        <v>17</v>
      </c>
      <c r="AL96" s="115"/>
      <c r="AY96" s="119">
        <f>COUNTIF($BA$4:BA96,PROVINCIA!$C$6)</f>
        <v>0</v>
      </c>
      <c r="AZ96"/>
      <c r="BA96"/>
      <c r="BB96"/>
      <c r="BC96"/>
      <c r="BD96"/>
      <c r="BE96"/>
      <c r="BF96"/>
      <c r="BG96"/>
      <c r="BH96"/>
      <c r="BK96" s="119">
        <f>COUNTIF($BM$4:BM96,DELEGACIÓN!$C$6)</f>
        <v>0</v>
      </c>
      <c r="BL96" s="117" t="s">
        <v>570</v>
      </c>
      <c r="BM96" s="117" t="s">
        <v>352</v>
      </c>
      <c r="BN96" s="117" t="s">
        <v>629</v>
      </c>
      <c r="BS96" s="123">
        <v>4</v>
      </c>
      <c r="BT96" s="123">
        <v>2</v>
      </c>
      <c r="BU96" s="115"/>
    </row>
    <row r="97" spans="1:73" x14ac:dyDescent="0.25">
      <c r="A97" s="119">
        <f>COUNTIF($C$4:C97,COMUNIDAD!$C$6)</f>
        <v>0</v>
      </c>
      <c r="B97" s="115"/>
      <c r="C97" s="115"/>
      <c r="D97" s="115"/>
      <c r="E97" s="115"/>
      <c r="F97" s="115"/>
      <c r="G97" s="115"/>
      <c r="H97" s="115"/>
      <c r="I97" s="115"/>
      <c r="J97" s="115"/>
      <c r="M97" s="119">
        <f>COUNTIF($O$4:O97,PROVINCIA!$C$6)</f>
        <v>0</v>
      </c>
      <c r="N97" s="102" t="s">
        <v>309</v>
      </c>
      <c r="O97" s="117" t="s">
        <v>310</v>
      </c>
      <c r="P97" s="117" t="s">
        <v>17</v>
      </c>
      <c r="R97" s="123">
        <v>17</v>
      </c>
      <c r="U97" s="123">
        <v>3</v>
      </c>
      <c r="V97" s="123">
        <v>5</v>
      </c>
      <c r="W97" s="123">
        <v>25</v>
      </c>
      <c r="Z97" s="119">
        <f>COUNTIF($AB$4:AB97,DELEGACIÓN!$C$6)</f>
        <v>0</v>
      </c>
      <c r="AA97" s="117" t="s">
        <v>516</v>
      </c>
      <c r="AB97" s="117" t="s">
        <v>248</v>
      </c>
      <c r="AC97" s="117" t="s">
        <v>17</v>
      </c>
      <c r="AD97" s="123">
        <v>2</v>
      </c>
      <c r="AE97" s="123">
        <v>6</v>
      </c>
      <c r="AJ97" s="123">
        <v>8</v>
      </c>
      <c r="AL97" s="115"/>
      <c r="AY97" s="119">
        <f>COUNTIF($BA$4:BA97,PROVINCIA!$C$6)</f>
        <v>0</v>
      </c>
      <c r="AZ97"/>
      <c r="BA97"/>
      <c r="BB97"/>
      <c r="BC97"/>
      <c r="BD97"/>
      <c r="BE97"/>
      <c r="BF97"/>
      <c r="BG97"/>
      <c r="BH97"/>
      <c r="BK97" s="119">
        <f>COUNTIF($BM$4:BM97,DELEGACIÓN!$C$6)</f>
        <v>0</v>
      </c>
      <c r="BL97" s="117" t="s">
        <v>571</v>
      </c>
      <c r="BM97" s="117" t="s">
        <v>67</v>
      </c>
      <c r="BN97" s="117" t="s">
        <v>629</v>
      </c>
      <c r="BS97" s="123">
        <v>1</v>
      </c>
      <c r="BT97" s="123">
        <v>1</v>
      </c>
      <c r="BU97" s="115"/>
    </row>
    <row r="98" spans="1:73" x14ac:dyDescent="0.25">
      <c r="A98" s="119">
        <f>COUNTIF($C$4:C98,COMUNIDAD!$C$6)</f>
        <v>0</v>
      </c>
      <c r="B98" s="115"/>
      <c r="C98" s="115"/>
      <c r="D98" s="115"/>
      <c r="E98" s="115"/>
      <c r="F98" s="115"/>
      <c r="G98" s="115"/>
      <c r="H98" s="115"/>
      <c r="I98" s="115"/>
      <c r="J98" s="115"/>
      <c r="M98" s="119">
        <f>COUNTIF($O$4:O98,PROVINCIA!$C$6)</f>
        <v>0</v>
      </c>
      <c r="N98" s="102" t="s">
        <v>309</v>
      </c>
      <c r="O98" s="117" t="s">
        <v>310</v>
      </c>
      <c r="P98" s="117" t="s">
        <v>24</v>
      </c>
      <c r="R98" s="123">
        <v>5</v>
      </c>
      <c r="T98" s="123">
        <v>11</v>
      </c>
      <c r="U98" s="123">
        <v>68</v>
      </c>
      <c r="V98" s="123">
        <v>206</v>
      </c>
      <c r="W98" s="123">
        <v>290</v>
      </c>
      <c r="Z98" s="119">
        <f>COUNTIF($AB$4:AB98,DELEGACIÓN!$C$6)</f>
        <v>0</v>
      </c>
      <c r="AA98" s="117" t="s">
        <v>516</v>
      </c>
      <c r="AB98" s="117" t="s">
        <v>248</v>
      </c>
      <c r="AC98" s="117" t="s">
        <v>24</v>
      </c>
      <c r="AE98" s="123">
        <v>7</v>
      </c>
      <c r="AH98" s="123">
        <v>39</v>
      </c>
      <c r="AJ98" s="123">
        <v>46</v>
      </c>
      <c r="AL98" s="115"/>
      <c r="AY98" s="119">
        <f>COUNTIF($BA$4:BA98,PROVINCIA!$C$6)</f>
        <v>0</v>
      </c>
      <c r="AZ98"/>
      <c r="BA98"/>
      <c r="BB98"/>
      <c r="BC98"/>
      <c r="BD98"/>
      <c r="BE98"/>
      <c r="BF98"/>
      <c r="BG98"/>
      <c r="BH98"/>
      <c r="BK98" s="119">
        <f>COUNTIF($BM$4:BM98,DELEGACIÓN!$C$6)</f>
        <v>0</v>
      </c>
      <c r="BL98" s="117" t="s">
        <v>573</v>
      </c>
      <c r="BM98" s="117" t="s">
        <v>40</v>
      </c>
      <c r="BN98" s="117" t="s">
        <v>629</v>
      </c>
      <c r="BS98" s="123">
        <v>20</v>
      </c>
      <c r="BT98" s="123">
        <v>18</v>
      </c>
      <c r="BU98" s="115"/>
    </row>
    <row r="99" spans="1:73" x14ac:dyDescent="0.25">
      <c r="A99" s="119">
        <f>COUNTIF($C$4:C99,COMUNIDAD!$C$6)</f>
        <v>0</v>
      </c>
      <c r="B99" s="115"/>
      <c r="C99" s="115"/>
      <c r="D99" s="115"/>
      <c r="E99" s="115"/>
      <c r="F99" s="115"/>
      <c r="G99" s="115"/>
      <c r="H99" s="115"/>
      <c r="I99" s="115"/>
      <c r="J99" s="115"/>
      <c r="M99" s="119">
        <f>COUNTIF($O$4:O99,PROVINCIA!$C$6)</f>
        <v>0</v>
      </c>
      <c r="N99" s="102" t="s">
        <v>323</v>
      </c>
      <c r="O99" s="117" t="s">
        <v>324</v>
      </c>
      <c r="P99" s="117" t="s">
        <v>18</v>
      </c>
      <c r="Q99" s="123">
        <v>1</v>
      </c>
      <c r="R99" s="123">
        <v>1</v>
      </c>
      <c r="S99" s="123">
        <v>2</v>
      </c>
      <c r="U99" s="123">
        <v>16</v>
      </c>
      <c r="V99" s="123">
        <v>16</v>
      </c>
      <c r="W99" s="123">
        <v>36</v>
      </c>
      <c r="Z99" s="119">
        <f>COUNTIF($AB$4:AB99,DELEGACIÓN!$C$6)</f>
        <v>0</v>
      </c>
      <c r="AA99" s="117" t="s">
        <v>517</v>
      </c>
      <c r="AB99" s="117" t="s">
        <v>252</v>
      </c>
      <c r="AC99" s="117" t="s">
        <v>18</v>
      </c>
      <c r="AD99" s="123">
        <v>6</v>
      </c>
      <c r="AE99" s="123">
        <v>6</v>
      </c>
      <c r="AH99" s="123">
        <v>2</v>
      </c>
      <c r="AI99" s="123">
        <v>3</v>
      </c>
      <c r="AJ99" s="123">
        <v>17</v>
      </c>
      <c r="AL99" s="115"/>
      <c r="AY99" s="119">
        <f>COUNTIF($BA$4:BA99,PROVINCIA!$C$6)</f>
        <v>0</v>
      </c>
      <c r="AZ99"/>
      <c r="BA99"/>
      <c r="BB99"/>
      <c r="BC99"/>
      <c r="BD99"/>
      <c r="BE99"/>
      <c r="BF99"/>
      <c r="BG99"/>
      <c r="BH99"/>
      <c r="BK99" s="119">
        <f>COUNTIF($BM$4:BM99,DELEGACIÓN!$C$6)</f>
        <v>0</v>
      </c>
      <c r="BL99" s="117" t="s">
        <v>574</v>
      </c>
      <c r="BM99" s="117" t="s">
        <v>404</v>
      </c>
      <c r="BN99" s="117" t="s">
        <v>629</v>
      </c>
      <c r="BR99" s="123">
        <v>1</v>
      </c>
      <c r="BS99" s="123">
        <v>6</v>
      </c>
      <c r="BT99" s="123">
        <v>7</v>
      </c>
      <c r="BU99" s="115"/>
    </row>
    <row r="100" spans="1:73" x14ac:dyDescent="0.25">
      <c r="A100" s="119">
        <f>COUNTIF($C$4:C100,COMUNIDAD!$C$6)</f>
        <v>0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M100" s="119">
        <f>COUNTIF($O$4:O100,PROVINCIA!$C$6)</f>
        <v>0</v>
      </c>
      <c r="N100" s="102" t="s">
        <v>323</v>
      </c>
      <c r="O100" s="117" t="s">
        <v>324</v>
      </c>
      <c r="P100" s="117" t="s">
        <v>19</v>
      </c>
      <c r="U100" s="123">
        <v>31</v>
      </c>
      <c r="V100" s="123">
        <v>31</v>
      </c>
      <c r="W100" s="123">
        <v>62</v>
      </c>
      <c r="Z100" s="119">
        <f>COUNTIF($AB$4:AB100,DELEGACIÓN!$C$6)</f>
        <v>0</v>
      </c>
      <c r="AA100" s="117" t="s">
        <v>517</v>
      </c>
      <c r="AB100" s="117" t="s">
        <v>252</v>
      </c>
      <c r="AC100" s="117" t="s">
        <v>19</v>
      </c>
      <c r="AD100" s="123">
        <v>3</v>
      </c>
      <c r="AE100" s="123">
        <v>1</v>
      </c>
      <c r="AH100" s="123">
        <v>5</v>
      </c>
      <c r="AJ100" s="123">
        <v>9</v>
      </c>
      <c r="AL100" s="115"/>
      <c r="AY100" s="119">
        <f>COUNTIF($BA$4:BA100,PROVINCIA!$C$6)</f>
        <v>0</v>
      </c>
      <c r="AZ100" s="126"/>
      <c r="BA100" s="115"/>
      <c r="BB100" s="115"/>
      <c r="BC100" s="115"/>
      <c r="BD100" s="115"/>
      <c r="BE100" s="115"/>
      <c r="BF100" s="115"/>
      <c r="BG100" s="115"/>
      <c r="BH100" s="115"/>
      <c r="BK100" s="119">
        <f>COUNTIF($BM$4:BM100,DELEGACIÓN!$C$6)</f>
        <v>0</v>
      </c>
      <c r="BL100" s="117" t="s">
        <v>575</v>
      </c>
      <c r="BM100" s="117" t="s">
        <v>342</v>
      </c>
      <c r="BN100" s="117" t="s">
        <v>629</v>
      </c>
      <c r="BP100" s="123">
        <v>1</v>
      </c>
      <c r="BS100" s="123">
        <v>9</v>
      </c>
      <c r="BT100" s="123">
        <v>4</v>
      </c>
      <c r="BU100" s="115"/>
    </row>
    <row r="101" spans="1:73" x14ac:dyDescent="0.25">
      <c r="A101" s="119">
        <f>COUNTIF($C$4:C101,COMUNIDAD!$C$6)</f>
        <v>0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M101" s="119">
        <f>COUNTIF($O$4:O101,PROVINCIA!$C$6)</f>
        <v>0</v>
      </c>
      <c r="N101" s="102" t="s">
        <v>323</v>
      </c>
      <c r="O101" s="117" t="s">
        <v>324</v>
      </c>
      <c r="P101" s="117" t="s">
        <v>24</v>
      </c>
      <c r="S101" s="123">
        <v>7</v>
      </c>
      <c r="W101" s="123">
        <v>7</v>
      </c>
      <c r="Z101" s="119">
        <f>COUNTIF($AB$4:AB101,DELEGACIÓN!$C$6)</f>
        <v>0</v>
      </c>
      <c r="AA101" s="117" t="s">
        <v>517</v>
      </c>
      <c r="AB101" s="117" t="s">
        <v>252</v>
      </c>
      <c r="AC101" s="117" t="s">
        <v>17</v>
      </c>
      <c r="AD101" s="123">
        <v>5</v>
      </c>
      <c r="AJ101" s="123">
        <v>5</v>
      </c>
      <c r="AL101" s="115"/>
      <c r="AY101" s="119">
        <f>COUNTIF($BA$4:BA101,PROVINCIA!$C$6)</f>
        <v>0</v>
      </c>
      <c r="AZ101" s="126"/>
      <c r="BA101" s="115"/>
      <c r="BB101" s="115"/>
      <c r="BC101" s="115"/>
      <c r="BD101" s="115"/>
      <c r="BE101" s="115"/>
      <c r="BF101" s="115"/>
      <c r="BG101" s="115"/>
      <c r="BH101" s="115"/>
      <c r="BK101" s="119">
        <f>COUNTIF($BM$4:BM101,DELEGACIÓN!$C$6)</f>
        <v>0</v>
      </c>
      <c r="BL101" s="117" t="s">
        <v>576</v>
      </c>
      <c r="BM101" s="117" t="s">
        <v>22</v>
      </c>
      <c r="BN101" s="117" t="s">
        <v>629</v>
      </c>
      <c r="BO101" s="123">
        <v>2</v>
      </c>
      <c r="BS101" s="123">
        <v>45</v>
      </c>
      <c r="BT101" s="123">
        <v>12</v>
      </c>
      <c r="BU101" s="115"/>
    </row>
    <row r="102" spans="1:73" x14ac:dyDescent="0.25">
      <c r="A102" s="119">
        <f>COUNTIF($C$4:C102,COMUNIDAD!$C$6)</f>
        <v>0</v>
      </c>
      <c r="B102" s="115"/>
      <c r="C102" s="115"/>
      <c r="D102" s="115"/>
      <c r="E102" s="115"/>
      <c r="F102" s="115"/>
      <c r="G102" s="115"/>
      <c r="H102" s="115"/>
      <c r="I102" s="115"/>
      <c r="J102" s="115"/>
      <c r="M102" s="119">
        <f>COUNTIF($O$4:O102,PROVINCIA!$C$6)</f>
        <v>0</v>
      </c>
      <c r="N102" s="102" t="s">
        <v>337</v>
      </c>
      <c r="O102" s="117" t="s">
        <v>338</v>
      </c>
      <c r="P102" s="117" t="s">
        <v>18</v>
      </c>
      <c r="Q102" s="123">
        <v>36</v>
      </c>
      <c r="R102" s="123">
        <v>20</v>
      </c>
      <c r="U102" s="123">
        <v>10</v>
      </c>
      <c r="W102" s="123">
        <v>66</v>
      </c>
      <c r="Z102" s="119">
        <f>COUNTIF($AB$4:AB102,DELEGACIÓN!$C$6)</f>
        <v>0</v>
      </c>
      <c r="AA102" s="117" t="s">
        <v>517</v>
      </c>
      <c r="AB102" s="117" t="s">
        <v>252</v>
      </c>
      <c r="AC102" s="117" t="s">
        <v>24</v>
      </c>
      <c r="AH102" s="123">
        <v>40</v>
      </c>
      <c r="AJ102" s="123">
        <v>40</v>
      </c>
      <c r="AL102" s="115"/>
      <c r="AY102" s="119">
        <f>COUNTIF($BA$4:BA102,PROVINCIA!$C$6)</f>
        <v>0</v>
      </c>
      <c r="AZ102" s="126"/>
      <c r="BA102" s="115"/>
      <c r="BB102" s="115"/>
      <c r="BC102" s="115"/>
      <c r="BD102" s="115"/>
      <c r="BE102" s="115"/>
      <c r="BF102" s="115"/>
      <c r="BG102" s="115"/>
      <c r="BH102" s="115"/>
      <c r="BK102" s="119">
        <f>COUNTIF($BM$4:BM102,DELEGACIÓN!$C$6)</f>
        <v>0</v>
      </c>
      <c r="BL102" s="117" t="s">
        <v>577</v>
      </c>
      <c r="BM102" s="117" t="s">
        <v>420</v>
      </c>
      <c r="BN102" s="117" t="s">
        <v>629</v>
      </c>
      <c r="BQ102" s="123">
        <v>1</v>
      </c>
      <c r="BS102" s="123">
        <v>3</v>
      </c>
      <c r="BT102" s="123">
        <v>3</v>
      </c>
      <c r="BU102" s="115"/>
    </row>
    <row r="103" spans="1:73" x14ac:dyDescent="0.25">
      <c r="A103" s="119">
        <f>COUNTIF($C$4:C103,COMUNIDAD!$C$6)</f>
        <v>0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M103" s="119">
        <f>COUNTIF($O$4:O103,PROVINCIA!$C$6)</f>
        <v>0</v>
      </c>
      <c r="N103" s="102" t="s">
        <v>337</v>
      </c>
      <c r="O103" s="117" t="s">
        <v>338</v>
      </c>
      <c r="P103" s="117" t="s">
        <v>19</v>
      </c>
      <c r="Q103" s="123">
        <v>5</v>
      </c>
      <c r="R103" s="123">
        <v>13</v>
      </c>
      <c r="U103" s="123">
        <v>7</v>
      </c>
      <c r="V103" s="123">
        <v>3</v>
      </c>
      <c r="W103" s="123">
        <v>28</v>
      </c>
      <c r="Z103" s="119">
        <f>COUNTIF($AB$4:AB103,DELEGACIÓN!$C$6)</f>
        <v>0</v>
      </c>
      <c r="AA103" s="117" t="s">
        <v>518</v>
      </c>
      <c r="AB103" s="117" t="s">
        <v>258</v>
      </c>
      <c r="AC103" s="117" t="s">
        <v>18</v>
      </c>
      <c r="AD103" s="123">
        <v>4</v>
      </c>
      <c r="AE103" s="123">
        <v>12</v>
      </c>
      <c r="AH103" s="123">
        <v>1</v>
      </c>
      <c r="AJ103" s="123">
        <v>17</v>
      </c>
      <c r="AL103" s="115"/>
      <c r="AY103" s="119">
        <f>COUNTIF($BA$4:BA103,PROVINCIA!$C$6)</f>
        <v>0</v>
      </c>
      <c r="AZ103" s="126"/>
      <c r="BA103" s="115"/>
      <c r="BB103" s="115"/>
      <c r="BC103" s="115"/>
      <c r="BD103" s="115"/>
      <c r="BE103" s="115"/>
      <c r="BF103" s="115"/>
      <c r="BG103" s="115"/>
      <c r="BH103" s="115"/>
      <c r="BK103" s="119">
        <f>COUNTIF($BM$4:BM103,DELEGACIÓN!$C$6)</f>
        <v>0</v>
      </c>
      <c r="BL103" s="117" t="s">
        <v>578</v>
      </c>
      <c r="BM103" s="117" t="s">
        <v>360</v>
      </c>
      <c r="BN103" s="117" t="s">
        <v>629</v>
      </c>
      <c r="BS103" s="123">
        <v>22</v>
      </c>
      <c r="BT103" s="123">
        <v>23</v>
      </c>
      <c r="BU103" s="115"/>
    </row>
    <row r="104" spans="1:73" x14ac:dyDescent="0.25">
      <c r="A104" s="119">
        <f>COUNTIF($C$4:C104,COMUNIDAD!$C$6)</f>
        <v>0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M104" s="119">
        <f>COUNTIF($O$4:O104,PROVINCIA!$C$6)</f>
        <v>0</v>
      </c>
      <c r="N104" s="102" t="s">
        <v>337</v>
      </c>
      <c r="O104" s="117" t="s">
        <v>338</v>
      </c>
      <c r="P104" s="117" t="s">
        <v>17</v>
      </c>
      <c r="Q104" s="123">
        <v>1</v>
      </c>
      <c r="R104" s="123">
        <v>10</v>
      </c>
      <c r="V104" s="123">
        <v>2</v>
      </c>
      <c r="W104" s="123">
        <v>13</v>
      </c>
      <c r="Z104" s="119">
        <f>COUNTIF($AB$4:AB104,DELEGACIÓN!$C$6)</f>
        <v>0</v>
      </c>
      <c r="AA104" s="117" t="s">
        <v>518</v>
      </c>
      <c r="AB104" s="117" t="s">
        <v>258</v>
      </c>
      <c r="AC104" s="117" t="s">
        <v>19</v>
      </c>
      <c r="AE104" s="123">
        <v>9</v>
      </c>
      <c r="AJ104" s="123">
        <v>9</v>
      </c>
      <c r="AL104" s="115"/>
      <c r="AY104" s="119">
        <f>COUNTIF($BA$4:BA104,PROVINCIA!$C$6)</f>
        <v>0</v>
      </c>
      <c r="AZ104" s="126"/>
      <c r="BA104" s="115"/>
      <c r="BB104" s="115"/>
      <c r="BC104" s="115"/>
      <c r="BD104" s="115"/>
      <c r="BE104" s="115"/>
      <c r="BF104" s="115"/>
      <c r="BG104" s="115"/>
      <c r="BH104" s="115"/>
      <c r="BK104" s="119">
        <f>COUNTIF($BM$4:BM104,DELEGACIÓN!$C$6)</f>
        <v>0</v>
      </c>
      <c r="BL104" s="117" t="s">
        <v>579</v>
      </c>
      <c r="BM104" s="117" t="s">
        <v>145</v>
      </c>
      <c r="BN104" s="117" t="s">
        <v>629</v>
      </c>
      <c r="BQ104" s="123">
        <v>1</v>
      </c>
      <c r="BS104" s="123">
        <v>31</v>
      </c>
      <c r="BT104" s="123">
        <v>13</v>
      </c>
      <c r="BU104" s="115"/>
    </row>
    <row r="105" spans="1:73" x14ac:dyDescent="0.25">
      <c r="A105" s="119">
        <f>COUNTIF($C$4:C105,COMUNIDAD!$C$6)</f>
        <v>0</v>
      </c>
      <c r="B105" s="115"/>
      <c r="C105" s="115"/>
      <c r="D105" s="115"/>
      <c r="E105" s="115"/>
      <c r="F105" s="115"/>
      <c r="G105" s="115"/>
      <c r="H105" s="115"/>
      <c r="I105" s="115"/>
      <c r="J105" s="115"/>
      <c r="M105" s="119">
        <f>COUNTIF($O$4:O105,PROVINCIA!$C$6)</f>
        <v>0</v>
      </c>
      <c r="N105" s="102" t="s">
        <v>345</v>
      </c>
      <c r="O105" s="117" t="s">
        <v>346</v>
      </c>
      <c r="P105" s="117" t="s">
        <v>18</v>
      </c>
      <c r="Q105" s="123">
        <v>1</v>
      </c>
      <c r="R105" s="123">
        <v>24</v>
      </c>
      <c r="T105" s="123">
        <v>20</v>
      </c>
      <c r="U105" s="123">
        <v>1</v>
      </c>
      <c r="V105" s="123">
        <v>6</v>
      </c>
      <c r="W105" s="123">
        <v>52</v>
      </c>
      <c r="Z105" s="119">
        <f>COUNTIF($AB$4:AB105,DELEGACIÓN!$C$6)</f>
        <v>0</v>
      </c>
      <c r="AA105" s="117" t="s">
        <v>518</v>
      </c>
      <c r="AB105" s="117" t="s">
        <v>258</v>
      </c>
      <c r="AC105" s="117" t="s">
        <v>17</v>
      </c>
      <c r="AD105" s="123">
        <v>8</v>
      </c>
      <c r="AI105" s="123">
        <v>1</v>
      </c>
      <c r="AJ105" s="123">
        <v>9</v>
      </c>
      <c r="AL105" s="115"/>
      <c r="AY105" s="119">
        <f>COUNTIF($BA$4:BA105,PROVINCIA!$C$6)</f>
        <v>0</v>
      </c>
      <c r="AZ105" s="126"/>
      <c r="BA105" s="115"/>
      <c r="BB105" s="115"/>
      <c r="BC105" s="115"/>
      <c r="BD105" s="115"/>
      <c r="BE105" s="115"/>
      <c r="BF105" s="115"/>
      <c r="BG105" s="115"/>
      <c r="BH105" s="115"/>
      <c r="BK105" s="119">
        <f>COUNTIF($BM$4:BM105,DELEGACIÓN!$C$6)</f>
        <v>0</v>
      </c>
      <c r="BL105" s="117" t="s">
        <v>580</v>
      </c>
      <c r="BM105" s="117" t="s">
        <v>141</v>
      </c>
      <c r="BN105" s="117" t="s">
        <v>629</v>
      </c>
      <c r="BS105" s="123">
        <v>10</v>
      </c>
      <c r="BT105" s="123">
        <v>10</v>
      </c>
      <c r="BU105" s="115"/>
    </row>
    <row r="106" spans="1:73" x14ac:dyDescent="0.25">
      <c r="A106" s="119">
        <f>COUNTIF($C$4:C106,COMUNIDAD!$C$6)</f>
        <v>0</v>
      </c>
      <c r="B106" s="115"/>
      <c r="C106" s="115"/>
      <c r="D106" s="115"/>
      <c r="E106" s="115"/>
      <c r="F106" s="115"/>
      <c r="G106" s="115"/>
      <c r="H106" s="115"/>
      <c r="I106" s="115"/>
      <c r="J106" s="115"/>
      <c r="M106" s="119">
        <f>COUNTIF($O$4:O106,PROVINCIA!$C$6)</f>
        <v>0</v>
      </c>
      <c r="N106" s="102" t="s">
        <v>345</v>
      </c>
      <c r="O106" s="117" t="s">
        <v>346</v>
      </c>
      <c r="P106" s="117" t="s">
        <v>19</v>
      </c>
      <c r="Q106" s="123">
        <v>2</v>
      </c>
      <c r="R106" s="123">
        <v>17</v>
      </c>
      <c r="T106" s="123">
        <v>22</v>
      </c>
      <c r="V106" s="123">
        <v>22</v>
      </c>
      <c r="W106" s="123">
        <v>63</v>
      </c>
      <c r="Z106" s="119">
        <f>COUNTIF($AB$4:AB106,DELEGACIÓN!$C$6)</f>
        <v>0</v>
      </c>
      <c r="AA106" s="117" t="s">
        <v>519</v>
      </c>
      <c r="AB106" s="117" t="s">
        <v>272</v>
      </c>
      <c r="AC106" s="117" t="s">
        <v>18</v>
      </c>
      <c r="AD106" s="123">
        <v>1</v>
      </c>
      <c r="AE106" s="123">
        <v>2</v>
      </c>
      <c r="AJ106" s="123">
        <v>3</v>
      </c>
      <c r="AL106" s="115"/>
      <c r="AY106" s="119">
        <f>COUNTIF($BA$4:BA106,PROVINCIA!$C$6)</f>
        <v>0</v>
      </c>
      <c r="AZ106" s="126"/>
      <c r="BA106" s="115"/>
      <c r="BB106" s="115"/>
      <c r="BC106" s="115"/>
      <c r="BD106" s="115"/>
      <c r="BE106" s="115"/>
      <c r="BF106" s="115"/>
      <c r="BG106" s="115"/>
      <c r="BH106" s="115"/>
      <c r="BK106" s="119">
        <f>COUNTIF($BM$4:BM106,DELEGACIÓN!$C$6)</f>
        <v>0</v>
      </c>
      <c r="BL106" s="117" t="s">
        <v>582</v>
      </c>
      <c r="BM106" s="117" t="s">
        <v>287</v>
      </c>
      <c r="BN106" s="117" t="s">
        <v>629</v>
      </c>
      <c r="BO106" s="123">
        <v>3</v>
      </c>
      <c r="BS106" s="123">
        <v>17</v>
      </c>
      <c r="BU106" s="115"/>
    </row>
    <row r="107" spans="1:73" x14ac:dyDescent="0.25">
      <c r="A107" s="119">
        <f>COUNTIF($C$4:C107,COMUNIDAD!$C$6)</f>
        <v>0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M107" s="119">
        <f>COUNTIF($O$4:O107,PROVINCIA!$C$6)</f>
        <v>0</v>
      </c>
      <c r="N107" s="102" t="s">
        <v>345</v>
      </c>
      <c r="O107" s="117" t="s">
        <v>346</v>
      </c>
      <c r="P107" s="117" t="s">
        <v>17</v>
      </c>
      <c r="R107" s="123">
        <v>2</v>
      </c>
      <c r="T107" s="123">
        <v>3</v>
      </c>
      <c r="V107" s="123">
        <v>4</v>
      </c>
      <c r="W107" s="123">
        <v>9</v>
      </c>
      <c r="Z107" s="119">
        <f>COUNTIF($AB$4:AB107,DELEGACIÓN!$C$6)</f>
        <v>0</v>
      </c>
      <c r="AA107" s="117" t="s">
        <v>519</v>
      </c>
      <c r="AB107" s="117" t="s">
        <v>272</v>
      </c>
      <c r="AC107" s="117" t="s">
        <v>17</v>
      </c>
      <c r="AD107" s="123">
        <v>1</v>
      </c>
      <c r="AJ107" s="123">
        <v>1</v>
      </c>
      <c r="AL107" s="115"/>
      <c r="AY107" s="119">
        <f>COUNTIF($BA$4:BA107,PROVINCIA!$C$6)</f>
        <v>0</v>
      </c>
      <c r="AZ107" s="126"/>
      <c r="BA107" s="115"/>
      <c r="BB107" s="115"/>
      <c r="BC107" s="115"/>
      <c r="BD107" s="115"/>
      <c r="BE107" s="115"/>
      <c r="BF107" s="115"/>
      <c r="BG107" s="115"/>
      <c r="BK107" s="119">
        <f>COUNTIF($BM$4:BM107,DELEGACIÓN!$C$6)</f>
        <v>0</v>
      </c>
      <c r="BL107" s="117" t="s">
        <v>584</v>
      </c>
      <c r="BM107" s="117" t="s">
        <v>246</v>
      </c>
      <c r="BN107" s="117" t="s">
        <v>629</v>
      </c>
      <c r="BO107" s="123">
        <v>2</v>
      </c>
      <c r="BT107" s="123">
        <v>1</v>
      </c>
      <c r="BU107" s="115"/>
    </row>
    <row r="108" spans="1:73" x14ac:dyDescent="0.25">
      <c r="A108" s="119">
        <f>COUNTIF($C$4:C108,COMUNIDAD!$C$6)</f>
        <v>0</v>
      </c>
      <c r="M108" s="119">
        <f>COUNTIF($O$4:O108,PROVINCIA!$C$6)</f>
        <v>0</v>
      </c>
      <c r="N108" s="102" t="s">
        <v>345</v>
      </c>
      <c r="O108" s="117" t="s">
        <v>346</v>
      </c>
      <c r="P108" s="117" t="s">
        <v>24</v>
      </c>
      <c r="Q108" s="123">
        <v>25</v>
      </c>
      <c r="R108" s="123">
        <v>3</v>
      </c>
      <c r="U108" s="123">
        <v>9</v>
      </c>
      <c r="V108" s="123">
        <v>25</v>
      </c>
      <c r="W108" s="123">
        <v>62</v>
      </c>
      <c r="Z108" s="119">
        <f>COUNTIF($AB$4:AB108,DELEGACIÓN!$C$6)</f>
        <v>0</v>
      </c>
      <c r="AA108" s="117" t="s">
        <v>520</v>
      </c>
      <c r="AB108" s="117" t="s">
        <v>276</v>
      </c>
      <c r="AC108" s="117" t="s">
        <v>19</v>
      </c>
      <c r="AD108" s="123">
        <v>3</v>
      </c>
      <c r="AJ108" s="123">
        <v>3</v>
      </c>
      <c r="AL108" s="115"/>
      <c r="AY108" s="119">
        <f>COUNTIF($BA$4:BA108,PROVINCIA!$C$6)</f>
        <v>0</v>
      </c>
      <c r="AZ108" s="126"/>
      <c r="BA108" s="115"/>
      <c r="BB108" s="115"/>
      <c r="BC108" s="115"/>
      <c r="BD108" s="115"/>
      <c r="BE108" s="115"/>
      <c r="BF108" s="115"/>
      <c r="BG108" s="115"/>
      <c r="BK108" s="119">
        <f>COUNTIF($BM$4:BM108,DELEGACIÓN!$C$6)</f>
        <v>0</v>
      </c>
      <c r="BL108" s="117" t="s">
        <v>586</v>
      </c>
      <c r="BM108" s="117" t="s">
        <v>217</v>
      </c>
      <c r="BN108" s="117" t="s">
        <v>629</v>
      </c>
      <c r="BO108" s="123">
        <v>1</v>
      </c>
      <c r="BP108" s="123">
        <v>1</v>
      </c>
      <c r="BS108" s="123">
        <v>3</v>
      </c>
      <c r="BT108" s="123">
        <v>3</v>
      </c>
      <c r="BU108" s="115"/>
    </row>
    <row r="109" spans="1:73" x14ac:dyDescent="0.25">
      <c r="A109" s="119">
        <f>COUNTIF($C$4:C109,COMUNIDAD!$C$6)</f>
        <v>0</v>
      </c>
      <c r="M109" s="119">
        <f>COUNTIF($O$4:O109,PROVINCIA!$C$6)</f>
        <v>0</v>
      </c>
      <c r="N109" s="102" t="s">
        <v>349</v>
      </c>
      <c r="O109" s="117" t="s">
        <v>350</v>
      </c>
      <c r="P109" s="117" t="s">
        <v>18</v>
      </c>
      <c r="U109" s="123">
        <v>7</v>
      </c>
      <c r="V109" s="123">
        <v>11</v>
      </c>
      <c r="W109" s="123">
        <v>18</v>
      </c>
      <c r="Z109" s="119">
        <f>COUNTIF($AB$4:AB109,DELEGACIÓN!$C$6)</f>
        <v>0</v>
      </c>
      <c r="AA109" s="117" t="s">
        <v>520</v>
      </c>
      <c r="AB109" s="117" t="s">
        <v>276</v>
      </c>
      <c r="AC109" s="117" t="s">
        <v>24</v>
      </c>
      <c r="AD109" s="123">
        <v>23</v>
      </c>
      <c r="AJ109" s="123">
        <v>23</v>
      </c>
      <c r="AL109" s="115"/>
      <c r="AY109" s="119">
        <f>COUNTIF($BA$4:BA109,PROVINCIA!$C$6)</f>
        <v>0</v>
      </c>
      <c r="AZ109" s="126"/>
      <c r="BA109" s="115"/>
      <c r="BB109" s="115"/>
      <c r="BC109" s="115"/>
      <c r="BD109" s="115"/>
      <c r="BE109" s="115"/>
      <c r="BF109" s="115"/>
      <c r="BG109" s="115"/>
      <c r="BK109" s="119">
        <f>COUNTIF($BM$4:BM109,DELEGACIÓN!$C$6)</f>
        <v>0</v>
      </c>
      <c r="BL109" s="117" t="s">
        <v>587</v>
      </c>
      <c r="BM109" s="117" t="s">
        <v>57</v>
      </c>
      <c r="BN109" s="117" t="s">
        <v>629</v>
      </c>
      <c r="BR109" s="123">
        <v>3</v>
      </c>
      <c r="BS109" s="123">
        <v>1</v>
      </c>
      <c r="BT109" s="123">
        <v>2</v>
      </c>
      <c r="BU109" s="115"/>
    </row>
    <row r="110" spans="1:73" x14ac:dyDescent="0.25">
      <c r="A110" s="119">
        <f>COUNTIF($C$4:C110,COMUNIDAD!$C$6)</f>
        <v>0</v>
      </c>
      <c r="M110" s="119">
        <f>COUNTIF($O$4:O110,PROVINCIA!$C$6)</f>
        <v>0</v>
      </c>
      <c r="N110" s="102" t="s">
        <v>349</v>
      </c>
      <c r="O110" s="117" t="s">
        <v>350</v>
      </c>
      <c r="P110" s="117" t="s">
        <v>19</v>
      </c>
      <c r="U110" s="123">
        <v>5</v>
      </c>
      <c r="V110" s="123">
        <v>25</v>
      </c>
      <c r="W110" s="123">
        <v>30</v>
      </c>
      <c r="Z110" s="119">
        <f>COUNTIF($AB$4:AB110,DELEGACIÓN!$C$6)</f>
        <v>0</v>
      </c>
      <c r="AA110" s="117" t="s">
        <v>521</v>
      </c>
      <c r="AB110" s="117" t="s">
        <v>336</v>
      </c>
      <c r="AC110" s="117" t="s">
        <v>18</v>
      </c>
      <c r="AD110" s="123">
        <v>36</v>
      </c>
      <c r="AE110" s="123">
        <v>17</v>
      </c>
      <c r="AH110" s="123">
        <v>1</v>
      </c>
      <c r="AJ110" s="123">
        <v>54</v>
      </c>
      <c r="AL110" s="115"/>
      <c r="AY110" s="119">
        <f>COUNTIF($BA$4:BA110,PROVINCIA!$C$6)</f>
        <v>0</v>
      </c>
      <c r="AZ110" s="126"/>
      <c r="BA110" s="115"/>
      <c r="BB110" s="115"/>
      <c r="BC110" s="115"/>
      <c r="BD110" s="115"/>
      <c r="BE110" s="115"/>
      <c r="BF110" s="115"/>
      <c r="BG110" s="115"/>
      <c r="BK110" s="119">
        <f>COUNTIF($BM$4:BM110,DELEGACIÓN!$C$6)</f>
        <v>0</v>
      </c>
      <c r="BL110" s="117" t="s">
        <v>590</v>
      </c>
      <c r="BM110" s="117" t="s">
        <v>402</v>
      </c>
      <c r="BN110" s="117" t="s">
        <v>629</v>
      </c>
      <c r="BS110" s="123">
        <v>3</v>
      </c>
      <c r="BT110" s="123">
        <v>2</v>
      </c>
      <c r="BU110" s="115"/>
    </row>
    <row r="111" spans="1:73" x14ac:dyDescent="0.25">
      <c r="A111" s="119">
        <f>COUNTIF($C$4:C111,COMUNIDAD!$C$6)</f>
        <v>0</v>
      </c>
      <c r="M111" s="119">
        <f>COUNTIF($O$4:O111,PROVINCIA!$C$6)</f>
        <v>0</v>
      </c>
      <c r="N111" s="102" t="s">
        <v>349</v>
      </c>
      <c r="O111" s="117" t="s">
        <v>350</v>
      </c>
      <c r="P111" s="117" t="s">
        <v>17</v>
      </c>
      <c r="V111" s="123">
        <v>1</v>
      </c>
      <c r="W111" s="123">
        <v>1</v>
      </c>
      <c r="Z111" s="119">
        <f>COUNTIF($AB$4:AB111,DELEGACIÓN!$C$6)</f>
        <v>0</v>
      </c>
      <c r="AA111" s="117" t="s">
        <v>521</v>
      </c>
      <c r="AB111" s="117" t="s">
        <v>336</v>
      </c>
      <c r="AC111" s="117" t="s">
        <v>19</v>
      </c>
      <c r="AD111" s="123">
        <v>5</v>
      </c>
      <c r="AE111" s="123">
        <v>13</v>
      </c>
      <c r="AH111" s="123">
        <v>2</v>
      </c>
      <c r="AJ111" s="123">
        <v>20</v>
      </c>
      <c r="AL111" s="115"/>
      <c r="AY111" s="119">
        <f>COUNTIF($BA$4:BA111,PROVINCIA!$C$6)</f>
        <v>0</v>
      </c>
      <c r="AZ111" s="126"/>
      <c r="BA111" s="115"/>
      <c r="BB111" s="115"/>
      <c r="BC111" s="115"/>
      <c r="BD111" s="115"/>
      <c r="BE111" s="115"/>
      <c r="BF111" s="115"/>
      <c r="BG111" s="115"/>
      <c r="BK111" s="119">
        <f>COUNTIF($BM$4:BM111,DELEGACIÓN!$C$6)</f>
        <v>0</v>
      </c>
      <c r="BL111" s="117" t="s">
        <v>591</v>
      </c>
      <c r="BM111" s="117" t="s">
        <v>410</v>
      </c>
      <c r="BN111" s="117" t="s">
        <v>629</v>
      </c>
      <c r="BT111" s="123">
        <v>9</v>
      </c>
      <c r="BU111" s="115"/>
    </row>
    <row r="112" spans="1:73" x14ac:dyDescent="0.25">
      <c r="A112" s="119">
        <f>COUNTIF($C$4:C112,COMUNIDAD!$C$6)</f>
        <v>0</v>
      </c>
      <c r="M112" s="119">
        <f>COUNTIF($O$4:O112,PROVINCIA!$C$6)</f>
        <v>0</v>
      </c>
      <c r="N112" s="102" t="s">
        <v>355</v>
      </c>
      <c r="O112" s="117" t="s">
        <v>356</v>
      </c>
      <c r="P112" s="117" t="s">
        <v>18</v>
      </c>
      <c r="T112" s="123">
        <v>1</v>
      </c>
      <c r="U112" s="123">
        <v>61</v>
      </c>
      <c r="V112" s="123">
        <v>65</v>
      </c>
      <c r="W112" s="123">
        <v>127</v>
      </c>
      <c r="Z112" s="119">
        <f>COUNTIF($AB$4:AB112,DELEGACIÓN!$C$6)</f>
        <v>0</v>
      </c>
      <c r="AA112" s="117" t="s">
        <v>521</v>
      </c>
      <c r="AB112" s="117" t="s">
        <v>336</v>
      </c>
      <c r="AC112" s="117" t="s">
        <v>17</v>
      </c>
      <c r="AD112" s="123">
        <v>1</v>
      </c>
      <c r="AE112" s="123">
        <v>10</v>
      </c>
      <c r="AJ112" s="123">
        <v>11</v>
      </c>
      <c r="AL112" s="115"/>
      <c r="AY112" s="119">
        <f>COUNTIF($BA$4:BA112,PROVINCIA!$C$6)</f>
        <v>0</v>
      </c>
      <c r="AZ112" s="126"/>
      <c r="BA112" s="115"/>
      <c r="BB112" s="115"/>
      <c r="BC112" s="115"/>
      <c r="BD112" s="115"/>
      <c r="BE112" s="115"/>
      <c r="BF112" s="115"/>
      <c r="BG112" s="115"/>
      <c r="BK112" s="119">
        <f>COUNTIF($BM$4:BM112,DELEGACIÓN!$C$6)</f>
        <v>0</v>
      </c>
      <c r="BL112" s="117" t="s">
        <v>593</v>
      </c>
      <c r="BM112" s="117" t="s">
        <v>11</v>
      </c>
      <c r="BN112" s="117" t="s">
        <v>629</v>
      </c>
      <c r="BO112" s="123">
        <v>1</v>
      </c>
      <c r="BQ112" s="123">
        <v>1</v>
      </c>
      <c r="BT112" s="123">
        <v>2</v>
      </c>
      <c r="BU112" s="115"/>
    </row>
    <row r="113" spans="1:73" x14ac:dyDescent="0.25">
      <c r="A113" s="119">
        <f>COUNTIF($C$4:C113,COMUNIDAD!$C$6)</f>
        <v>0</v>
      </c>
      <c r="M113" s="119">
        <f>COUNTIF($O$4:O113,PROVINCIA!$C$6)</f>
        <v>0</v>
      </c>
      <c r="N113" s="102" t="s">
        <v>355</v>
      </c>
      <c r="O113" s="117" t="s">
        <v>356</v>
      </c>
      <c r="P113" s="117" t="s">
        <v>19</v>
      </c>
      <c r="U113" s="123">
        <v>74</v>
      </c>
      <c r="V113" s="123">
        <v>105</v>
      </c>
      <c r="W113" s="123">
        <v>179</v>
      </c>
      <c r="Z113" s="119">
        <f>COUNTIF($AB$4:AB113,DELEGACIÓN!$C$6)</f>
        <v>0</v>
      </c>
      <c r="AA113" s="117" t="s">
        <v>522</v>
      </c>
      <c r="AB113" s="117" t="s">
        <v>362</v>
      </c>
      <c r="AC113" s="117" t="s">
        <v>18</v>
      </c>
      <c r="AD113" s="123">
        <v>13</v>
      </c>
      <c r="AE113" s="123">
        <v>9</v>
      </c>
      <c r="AI113" s="123">
        <v>1</v>
      </c>
      <c r="AJ113" s="123">
        <v>23</v>
      </c>
      <c r="AL113" s="115"/>
      <c r="AY113" s="119">
        <f>COUNTIF($BA$4:BA113,PROVINCIA!$C$6)</f>
        <v>0</v>
      </c>
      <c r="AZ113" s="126"/>
      <c r="BA113" s="115"/>
      <c r="BB113" s="115"/>
      <c r="BC113" s="115"/>
      <c r="BD113" s="115"/>
      <c r="BE113" s="115"/>
      <c r="BF113" s="115"/>
      <c r="BG113" s="115"/>
      <c r="BK113" s="119">
        <f>COUNTIF($BM$4:BM113,DELEGACIÓN!$C$6)</f>
        <v>0</v>
      </c>
      <c r="BL113" s="117" t="s">
        <v>594</v>
      </c>
      <c r="BM113" s="117" t="s">
        <v>422</v>
      </c>
      <c r="BN113" s="117" t="s">
        <v>629</v>
      </c>
      <c r="BT113" s="123">
        <v>2</v>
      </c>
      <c r="BU113" s="115"/>
    </row>
    <row r="114" spans="1:73" x14ac:dyDescent="0.25">
      <c r="A114" s="119">
        <f>COUNTIF($C$4:C114,COMUNIDAD!$C$6)</f>
        <v>0</v>
      </c>
      <c r="M114" s="119">
        <f>COUNTIF($O$4:O114,PROVINCIA!$C$6)</f>
        <v>0</v>
      </c>
      <c r="N114" s="102" t="s">
        <v>355</v>
      </c>
      <c r="O114" s="117" t="s">
        <v>356</v>
      </c>
      <c r="P114" s="117" t="s">
        <v>17</v>
      </c>
      <c r="U114" s="123">
        <v>54</v>
      </c>
      <c r="V114" s="123">
        <v>106</v>
      </c>
      <c r="W114" s="123">
        <v>160</v>
      </c>
      <c r="Z114" s="119">
        <f>COUNTIF($AB$4:AB114,DELEGACIÓN!$C$6)</f>
        <v>0</v>
      </c>
      <c r="AA114" s="117" t="s">
        <v>522</v>
      </c>
      <c r="AB114" s="117" t="s">
        <v>362</v>
      </c>
      <c r="AC114" s="117" t="s">
        <v>19</v>
      </c>
      <c r="AD114" s="123">
        <v>32</v>
      </c>
      <c r="AE114" s="123">
        <v>15</v>
      </c>
      <c r="AI114" s="123">
        <v>1</v>
      </c>
      <c r="AJ114" s="123">
        <v>48</v>
      </c>
      <c r="AL114" s="115"/>
      <c r="AY114" s="119">
        <f>COUNTIF($BA$4:BA114,PROVINCIA!$C$6)</f>
        <v>0</v>
      </c>
      <c r="AZ114" s="126"/>
      <c r="BA114" s="115"/>
      <c r="BB114" s="115"/>
      <c r="BC114" s="115"/>
      <c r="BD114" s="115"/>
      <c r="BE114" s="115"/>
      <c r="BF114" s="115"/>
      <c r="BG114" s="115"/>
      <c r="BK114" s="119">
        <f>COUNTIF($BM$4:BM114,DELEGACIÓN!$C$6)</f>
        <v>0</v>
      </c>
      <c r="BL114" s="117" t="s">
        <v>595</v>
      </c>
      <c r="BM114" s="117" t="s">
        <v>424</v>
      </c>
      <c r="BN114" s="117" t="s">
        <v>629</v>
      </c>
      <c r="BO114" s="123">
        <v>1</v>
      </c>
      <c r="BS114" s="123">
        <v>7</v>
      </c>
      <c r="BT114" s="123">
        <v>6</v>
      </c>
      <c r="BU114" s="115"/>
    </row>
    <row r="115" spans="1:73" x14ac:dyDescent="0.25">
      <c r="A115" s="119">
        <f>COUNTIF($C$4:C115,COMUNIDAD!$C$6)</f>
        <v>0</v>
      </c>
      <c r="M115" s="119">
        <f>COUNTIF($O$4:O115,PROVINCIA!$C$6)</f>
        <v>0</v>
      </c>
      <c r="N115" s="102" t="s">
        <v>355</v>
      </c>
      <c r="O115" s="117" t="s">
        <v>356</v>
      </c>
      <c r="P115" s="117" t="s">
        <v>41</v>
      </c>
      <c r="U115" s="123">
        <v>10</v>
      </c>
      <c r="V115" s="123">
        <v>11</v>
      </c>
      <c r="W115" s="123">
        <v>21</v>
      </c>
      <c r="Z115" s="119">
        <f>COUNTIF($AB$4:AB115,DELEGACIÓN!$C$6)</f>
        <v>0</v>
      </c>
      <c r="AA115" s="117" t="s">
        <v>522</v>
      </c>
      <c r="AB115" s="117" t="s">
        <v>362</v>
      </c>
      <c r="AC115" s="117" t="s">
        <v>17</v>
      </c>
      <c r="AD115" s="123">
        <v>2</v>
      </c>
      <c r="AE115" s="123">
        <v>2</v>
      </c>
      <c r="AJ115" s="123">
        <v>4</v>
      </c>
      <c r="AL115" s="115"/>
      <c r="AY115" s="119">
        <f>COUNTIF($BA$4:BA115,PROVINCIA!$C$6)</f>
        <v>0</v>
      </c>
      <c r="AZ115" s="126"/>
      <c r="BA115" s="115"/>
      <c r="BB115" s="115"/>
      <c r="BC115" s="115"/>
      <c r="BD115" s="115"/>
      <c r="BE115" s="115"/>
      <c r="BF115" s="115"/>
      <c r="BG115" s="115"/>
      <c r="BK115" s="119">
        <f>COUNTIF($BM$4:BM115,DELEGACIÓN!$C$6)</f>
        <v>0</v>
      </c>
      <c r="BL115" s="117" t="s">
        <v>596</v>
      </c>
      <c r="BM115" s="117" t="s">
        <v>597</v>
      </c>
      <c r="BN115" s="117" t="s">
        <v>629</v>
      </c>
      <c r="BQ115" s="123">
        <v>3</v>
      </c>
      <c r="BR115" s="123">
        <v>1</v>
      </c>
      <c r="BS115" s="123">
        <v>6</v>
      </c>
      <c r="BT115" s="123">
        <v>4</v>
      </c>
      <c r="BU115" s="115"/>
    </row>
    <row r="116" spans="1:73" x14ac:dyDescent="0.25">
      <c r="A116" s="119">
        <f>COUNTIF($C$4:C116,COMUNIDAD!$C$6)</f>
        <v>0</v>
      </c>
      <c r="M116" s="119">
        <f>COUNTIF($O$4:O116,PROVINCIA!$C$6)</f>
        <v>0</v>
      </c>
      <c r="N116" s="102" t="s">
        <v>355</v>
      </c>
      <c r="O116" s="117" t="s">
        <v>356</v>
      </c>
      <c r="P116" s="117" t="s">
        <v>24</v>
      </c>
      <c r="U116" s="123">
        <v>32</v>
      </c>
      <c r="V116" s="123">
        <v>320</v>
      </c>
      <c r="W116" s="123">
        <v>352</v>
      </c>
      <c r="Z116" s="119">
        <f>COUNTIF($AB$4:AB116,DELEGACIÓN!$C$6)</f>
        <v>0</v>
      </c>
      <c r="AA116" s="117" t="s">
        <v>522</v>
      </c>
      <c r="AB116" s="117" t="s">
        <v>362</v>
      </c>
      <c r="AC116" s="117" t="s">
        <v>24</v>
      </c>
      <c r="AD116" s="123">
        <v>6</v>
      </c>
      <c r="AE116" s="123">
        <v>14</v>
      </c>
      <c r="AJ116" s="123">
        <v>20</v>
      </c>
      <c r="AL116" s="115"/>
      <c r="AY116" s="119">
        <f>COUNTIF($BA$4:BA116,PROVINCIA!$C$6)</f>
        <v>0</v>
      </c>
      <c r="AZ116" s="126"/>
      <c r="BA116" s="115"/>
      <c r="BB116" s="115"/>
      <c r="BC116" s="115"/>
      <c r="BD116" s="115"/>
      <c r="BE116" s="115"/>
      <c r="BF116" s="115"/>
      <c r="BG116" s="115"/>
      <c r="BK116" s="119">
        <f>COUNTIF($BM$4:BM116,DELEGACIÓN!$C$6)</f>
        <v>0</v>
      </c>
      <c r="BL116" s="117" t="s">
        <v>598</v>
      </c>
      <c r="BM116" s="117" t="s">
        <v>599</v>
      </c>
      <c r="BN116" s="117" t="s">
        <v>629</v>
      </c>
      <c r="BS116" s="123">
        <v>24</v>
      </c>
      <c r="BT116" s="123">
        <v>28</v>
      </c>
      <c r="BU116" s="115"/>
    </row>
    <row r="117" spans="1:73" x14ac:dyDescent="0.25">
      <c r="A117" s="119">
        <f>COUNTIF($C$4:C117,COMUNIDAD!$C$6)</f>
        <v>0</v>
      </c>
      <c r="M117" s="119">
        <f>COUNTIF($O$4:O117,PROVINCIA!$C$6)</f>
        <v>0</v>
      </c>
      <c r="N117" s="102" t="s">
        <v>363</v>
      </c>
      <c r="O117" s="117" t="s">
        <v>364</v>
      </c>
      <c r="P117" s="117" t="s">
        <v>18</v>
      </c>
      <c r="Q117" s="123">
        <v>13</v>
      </c>
      <c r="R117" s="123">
        <v>9</v>
      </c>
      <c r="V117" s="123">
        <v>1</v>
      </c>
      <c r="W117" s="123">
        <v>23</v>
      </c>
      <c r="Z117" s="119">
        <f>COUNTIF($AB$4:AB117,DELEGACIÓN!$C$6)</f>
        <v>0</v>
      </c>
      <c r="AA117" s="117" t="s">
        <v>523</v>
      </c>
      <c r="AB117" s="117" t="s">
        <v>366</v>
      </c>
      <c r="AC117" s="117" t="s">
        <v>18</v>
      </c>
      <c r="AD117" s="123">
        <v>25</v>
      </c>
      <c r="AE117" s="123">
        <v>10</v>
      </c>
      <c r="AG117" s="123">
        <v>1</v>
      </c>
      <c r="AJ117" s="123">
        <v>36</v>
      </c>
      <c r="AL117" s="115"/>
      <c r="AY117" s="119">
        <f>COUNTIF($BA$4:BA117,PROVINCIA!$C$6)</f>
        <v>0</v>
      </c>
      <c r="AZ117" s="126"/>
      <c r="BA117" s="115"/>
      <c r="BB117" s="115"/>
      <c r="BC117" s="115"/>
      <c r="BD117" s="115"/>
      <c r="BE117" s="115"/>
      <c r="BF117" s="115"/>
      <c r="BG117" s="115"/>
      <c r="BK117" s="119">
        <f>COUNTIF($BM$4:BM117,DELEGACIÓN!$C$6)</f>
        <v>0</v>
      </c>
      <c r="BL117" s="117" t="s">
        <v>621</v>
      </c>
      <c r="BM117" s="117" t="s">
        <v>107</v>
      </c>
      <c r="BN117" s="117" t="s">
        <v>629</v>
      </c>
      <c r="BQ117" s="123">
        <v>2</v>
      </c>
      <c r="BS117" s="123">
        <v>1</v>
      </c>
      <c r="BU117" s="115"/>
    </row>
    <row r="118" spans="1:73" x14ac:dyDescent="0.25">
      <c r="A118" s="119">
        <f>COUNTIF($C$4:C118,COMUNIDAD!$C$6)</f>
        <v>0</v>
      </c>
      <c r="M118" s="119">
        <f>COUNTIF($O$4:O118,PROVINCIA!$C$6)</f>
        <v>0</v>
      </c>
      <c r="N118" s="102" t="s">
        <v>363</v>
      </c>
      <c r="O118" s="117" t="s">
        <v>364</v>
      </c>
      <c r="P118" s="117" t="s">
        <v>19</v>
      </c>
      <c r="Q118" s="123">
        <v>32</v>
      </c>
      <c r="R118" s="123">
        <v>15</v>
      </c>
      <c r="V118" s="123">
        <v>1</v>
      </c>
      <c r="W118" s="123">
        <v>48</v>
      </c>
      <c r="Z118" s="119">
        <f>COUNTIF($AB$4:AB118,DELEGACIÓN!$C$6)</f>
        <v>0</v>
      </c>
      <c r="AA118" s="117" t="s">
        <v>523</v>
      </c>
      <c r="AB118" s="117" t="s">
        <v>366</v>
      </c>
      <c r="AC118" s="117" t="s">
        <v>19</v>
      </c>
      <c r="AD118" s="123">
        <v>22</v>
      </c>
      <c r="AE118" s="123">
        <v>16</v>
      </c>
      <c r="AJ118" s="123">
        <v>38</v>
      </c>
      <c r="AL118" s="115"/>
      <c r="AY118" s="119">
        <f>COUNTIF($BA$4:BA118,PROVINCIA!$C$6)</f>
        <v>0</v>
      </c>
      <c r="AZ118" s="126"/>
      <c r="BA118" s="115"/>
      <c r="BB118" s="115"/>
      <c r="BC118" s="115"/>
      <c r="BD118" s="115"/>
      <c r="BE118" s="115"/>
      <c r="BF118" s="115"/>
      <c r="BG118" s="115"/>
      <c r="BK118" s="119">
        <f>COUNTIF($BM$4:BM118,DELEGACIÓN!$C$6)</f>
        <v>0</v>
      </c>
      <c r="BL118" s="117" t="s">
        <v>622</v>
      </c>
      <c r="BM118" s="117" t="s">
        <v>196</v>
      </c>
      <c r="BN118" s="117" t="s">
        <v>629</v>
      </c>
      <c r="BS118" s="123">
        <v>4</v>
      </c>
      <c r="BT118" s="123">
        <v>1</v>
      </c>
      <c r="BU118" s="115"/>
    </row>
    <row r="119" spans="1:73" x14ac:dyDescent="0.25">
      <c r="A119" s="119">
        <f>COUNTIF($C$4:C119,COMUNIDAD!$C$6)</f>
        <v>0</v>
      </c>
      <c r="M119" s="119">
        <f>COUNTIF($O$4:O119,PROVINCIA!$C$6)</f>
        <v>0</v>
      </c>
      <c r="N119" s="102" t="s">
        <v>363</v>
      </c>
      <c r="O119" s="117" t="s">
        <v>364</v>
      </c>
      <c r="P119" s="117" t="s">
        <v>17</v>
      </c>
      <c r="Q119" s="123">
        <v>2</v>
      </c>
      <c r="R119" s="123">
        <v>2</v>
      </c>
      <c r="W119" s="123">
        <v>4</v>
      </c>
      <c r="Z119" s="119">
        <f>COUNTIF($AB$4:AB119,DELEGACIÓN!$C$6)</f>
        <v>0</v>
      </c>
      <c r="AA119" s="117" t="s">
        <v>523</v>
      </c>
      <c r="AB119" s="117" t="s">
        <v>366</v>
      </c>
      <c r="AC119" s="117" t="s">
        <v>17</v>
      </c>
      <c r="AD119" s="123">
        <v>1</v>
      </c>
      <c r="AJ119" s="123">
        <v>1</v>
      </c>
      <c r="AL119" s="115"/>
      <c r="AY119" s="119">
        <f>COUNTIF($BA$4:BA119,PROVINCIA!$C$6)</f>
        <v>0</v>
      </c>
      <c r="AZ119" s="126"/>
      <c r="BA119" s="115"/>
      <c r="BB119" s="115"/>
      <c r="BC119" s="115"/>
      <c r="BD119" s="115"/>
      <c r="BE119" s="115"/>
      <c r="BF119" s="115"/>
      <c r="BG119" s="115"/>
      <c r="BK119" s="119">
        <f>COUNTIF($BM$4:BM119,DELEGACIÓN!$C$6)</f>
        <v>0</v>
      </c>
      <c r="BL119" s="117" t="s">
        <v>641</v>
      </c>
      <c r="BM119" s="117" t="s">
        <v>198</v>
      </c>
      <c r="BN119" s="117" t="s">
        <v>629</v>
      </c>
      <c r="BS119" s="123">
        <v>12</v>
      </c>
      <c r="BT119" s="123">
        <v>4</v>
      </c>
      <c r="BU119" s="115"/>
    </row>
    <row r="120" spans="1:73" x14ac:dyDescent="0.25">
      <c r="A120" s="119">
        <f>COUNTIF($C$4:C120,COMUNIDAD!$C$6)</f>
        <v>0</v>
      </c>
      <c r="M120" s="119">
        <f>COUNTIF($O$4:O120,PROVINCIA!$C$6)</f>
        <v>0</v>
      </c>
      <c r="N120" s="102" t="s">
        <v>363</v>
      </c>
      <c r="O120" s="117" t="s">
        <v>364</v>
      </c>
      <c r="P120" s="117" t="s">
        <v>24</v>
      </c>
      <c r="Q120" s="123">
        <v>6</v>
      </c>
      <c r="R120" s="123">
        <v>14</v>
      </c>
      <c r="W120" s="123">
        <v>20</v>
      </c>
      <c r="Z120" s="119">
        <f>COUNTIF($AB$4:AB120,DELEGACIÓN!$C$6)</f>
        <v>0</v>
      </c>
      <c r="AA120" s="117" t="s">
        <v>523</v>
      </c>
      <c r="AB120" s="117" t="s">
        <v>366</v>
      </c>
      <c r="AC120" s="117" t="s">
        <v>24</v>
      </c>
      <c r="AD120" s="123">
        <v>151</v>
      </c>
      <c r="AE120" s="123">
        <v>100</v>
      </c>
      <c r="AJ120" s="123">
        <v>251</v>
      </c>
      <c r="AL120" s="115"/>
      <c r="AY120" s="119">
        <f>COUNTIF($BA$4:BA120,PROVINCIA!$C$6)</f>
        <v>0</v>
      </c>
      <c r="AZ120" s="126"/>
      <c r="BA120" s="115"/>
      <c r="BB120" s="115"/>
      <c r="BC120" s="115"/>
      <c r="BD120" s="115"/>
      <c r="BE120" s="115"/>
      <c r="BF120" s="115"/>
      <c r="BG120" s="115"/>
      <c r="BK120" s="119">
        <f>COUNTIF($BM$4:BM120,DELEGACIÓN!$C$6)</f>
        <v>0</v>
      </c>
      <c r="BL120" s="117" t="s">
        <v>623</v>
      </c>
      <c r="BM120" s="117" t="s">
        <v>200</v>
      </c>
      <c r="BN120" s="117" t="s">
        <v>629</v>
      </c>
      <c r="BP120" s="123">
        <v>1</v>
      </c>
      <c r="BS120" s="123">
        <v>2</v>
      </c>
      <c r="BT120" s="123">
        <v>1</v>
      </c>
      <c r="BU120" s="115"/>
    </row>
    <row r="121" spans="1:73" x14ac:dyDescent="0.25">
      <c r="A121" s="119">
        <f>COUNTIF($C$4:C121,COMUNIDAD!$C$6)</f>
        <v>0</v>
      </c>
      <c r="M121" s="119">
        <f>COUNTIF($O$4:O121,PROVINCIA!$C$6)</f>
        <v>0</v>
      </c>
      <c r="N121" s="102" t="s">
        <v>367</v>
      </c>
      <c r="O121" s="117" t="s">
        <v>368</v>
      </c>
      <c r="P121" s="117" t="s">
        <v>18</v>
      </c>
      <c r="Q121" s="123">
        <v>31</v>
      </c>
      <c r="R121" s="123">
        <v>12</v>
      </c>
      <c r="S121" s="123">
        <v>12</v>
      </c>
      <c r="T121" s="123">
        <v>4</v>
      </c>
      <c r="U121" s="123">
        <v>3</v>
      </c>
      <c r="V121" s="123">
        <v>3</v>
      </c>
      <c r="W121" s="123">
        <v>65</v>
      </c>
      <c r="Z121" s="119">
        <f>COUNTIF($AB$4:AB121,DELEGACIÓN!$C$6)</f>
        <v>0</v>
      </c>
      <c r="AA121" s="117" t="s">
        <v>524</v>
      </c>
      <c r="AB121" s="117" t="s">
        <v>448</v>
      </c>
      <c r="AC121" s="117" t="s">
        <v>18</v>
      </c>
      <c r="AH121" s="123">
        <v>147</v>
      </c>
      <c r="AI121" s="123">
        <v>128</v>
      </c>
      <c r="AJ121" s="123">
        <v>275</v>
      </c>
      <c r="AL121" s="115"/>
      <c r="AY121" s="119">
        <f>COUNTIF($BA$4:BA121,PROVINCIA!$C$6)</f>
        <v>0</v>
      </c>
      <c r="AZ121" s="126"/>
      <c r="BA121" s="115"/>
      <c r="BB121" s="115"/>
      <c r="BC121" s="115"/>
      <c r="BD121" s="115"/>
      <c r="BE121" s="115"/>
      <c r="BF121" s="115"/>
      <c r="BG121" s="115"/>
      <c r="BK121" s="119">
        <f>COUNTIF($BM$4:BM121,DELEGACIÓN!$C$6)</f>
        <v>0</v>
      </c>
      <c r="BL121" s="117" t="s">
        <v>624</v>
      </c>
      <c r="BM121" s="117" t="s">
        <v>101</v>
      </c>
      <c r="BN121" s="117" t="s">
        <v>629</v>
      </c>
      <c r="BQ121" s="123">
        <v>2</v>
      </c>
      <c r="BR121" s="123">
        <v>1</v>
      </c>
      <c r="BT121" s="123">
        <v>1</v>
      </c>
      <c r="BU121" s="115"/>
    </row>
    <row r="122" spans="1:73" x14ac:dyDescent="0.25">
      <c r="A122" s="119">
        <f>COUNTIF($C$4:C122,COMUNIDAD!$C$6)</f>
        <v>0</v>
      </c>
      <c r="M122" s="119">
        <f>COUNTIF($O$4:O122,PROVINCIA!$C$6)</f>
        <v>0</v>
      </c>
      <c r="N122" s="102" t="s">
        <v>367</v>
      </c>
      <c r="O122" s="117" t="s">
        <v>368</v>
      </c>
      <c r="P122" s="117" t="s">
        <v>19</v>
      </c>
      <c r="Q122" s="123">
        <v>24</v>
      </c>
      <c r="R122" s="123">
        <v>16</v>
      </c>
      <c r="S122" s="123">
        <v>6</v>
      </c>
      <c r="T122" s="123">
        <v>3</v>
      </c>
      <c r="U122" s="123">
        <v>5</v>
      </c>
      <c r="W122" s="123">
        <v>54</v>
      </c>
      <c r="Z122" s="119">
        <f>COUNTIF($AB$4:AB122,DELEGACIÓN!$C$6)</f>
        <v>0</v>
      </c>
      <c r="AA122" s="117" t="s">
        <v>524</v>
      </c>
      <c r="AB122" s="117" t="s">
        <v>448</v>
      </c>
      <c r="AC122" s="117" t="s">
        <v>19</v>
      </c>
      <c r="AE122" s="123">
        <v>9</v>
      </c>
      <c r="AH122" s="123">
        <v>392</v>
      </c>
      <c r="AI122" s="123">
        <v>296</v>
      </c>
      <c r="AJ122" s="123">
        <v>697</v>
      </c>
      <c r="AL122" s="115"/>
      <c r="AY122" s="119">
        <f>COUNTIF($BA$4:BA122,PROVINCIA!$C$6)</f>
        <v>0</v>
      </c>
      <c r="AZ122" s="126"/>
      <c r="BA122" s="115"/>
      <c r="BB122" s="115"/>
      <c r="BC122" s="115"/>
      <c r="BD122" s="115"/>
      <c r="BE122" s="115"/>
      <c r="BF122" s="115"/>
      <c r="BG122" s="115"/>
      <c r="BK122" s="119">
        <f>COUNTIF($BM$4:BM122,DELEGACIÓN!$C$6)</f>
        <v>0</v>
      </c>
      <c r="BL122" s="117" t="s">
        <v>625</v>
      </c>
      <c r="BM122" s="117" t="s">
        <v>105</v>
      </c>
      <c r="BN122" s="117" t="s">
        <v>629</v>
      </c>
      <c r="BR122" s="123">
        <v>3</v>
      </c>
      <c r="BT122" s="123">
        <v>1</v>
      </c>
      <c r="BU122" s="115"/>
    </row>
    <row r="123" spans="1:73" x14ac:dyDescent="0.25">
      <c r="A123" s="119">
        <f>COUNTIF($C$4:C123,COMUNIDAD!$C$6)</f>
        <v>0</v>
      </c>
      <c r="M123" s="119">
        <f>COUNTIF($O$4:O123,PROVINCIA!$C$6)</f>
        <v>0</v>
      </c>
      <c r="N123" s="102" t="s">
        <v>367</v>
      </c>
      <c r="O123" s="117" t="s">
        <v>368</v>
      </c>
      <c r="P123" s="117" t="s">
        <v>17</v>
      </c>
      <c r="Q123" s="123">
        <v>2</v>
      </c>
      <c r="R123" s="123">
        <v>1</v>
      </c>
      <c r="W123" s="123">
        <v>3</v>
      </c>
      <c r="Z123" s="119">
        <f>COUNTIF($AB$4:AB123,DELEGACIÓN!$C$6)</f>
        <v>0</v>
      </c>
      <c r="AA123" s="117" t="s">
        <v>524</v>
      </c>
      <c r="AB123" s="117" t="s">
        <v>448</v>
      </c>
      <c r="AC123" s="117" t="s">
        <v>17</v>
      </c>
      <c r="AE123" s="123">
        <v>1</v>
      </c>
      <c r="AH123" s="123">
        <v>14</v>
      </c>
      <c r="AI123" s="123">
        <v>128</v>
      </c>
      <c r="AJ123" s="123">
        <v>143</v>
      </c>
      <c r="AL123" s="115"/>
      <c r="AY123" s="119">
        <f>COUNTIF($BA$4:BA123,PROVINCIA!$C$6)</f>
        <v>0</v>
      </c>
      <c r="AZ123" s="126"/>
      <c r="BA123" s="115"/>
      <c r="BB123" s="115"/>
      <c r="BC123" s="115"/>
      <c r="BD123" s="115"/>
      <c r="BE123" s="115"/>
      <c r="BF123" s="115"/>
      <c r="BG123" s="115"/>
      <c r="BK123" s="119">
        <f>COUNTIF($BM$4:BM123,DELEGACIÓN!$C$6)</f>
        <v>0</v>
      </c>
      <c r="BL123" s="117" t="s">
        <v>626</v>
      </c>
      <c r="BM123" s="117" t="s">
        <v>189</v>
      </c>
      <c r="BN123" s="117" t="s">
        <v>629</v>
      </c>
      <c r="BO123" s="123">
        <v>2</v>
      </c>
      <c r="BP123" s="123">
        <v>57</v>
      </c>
      <c r="BU123" s="115"/>
    </row>
    <row r="124" spans="1:73" x14ac:dyDescent="0.25">
      <c r="A124" s="119">
        <f>COUNTIF($C$4:C124,COMUNIDAD!$C$6)</f>
        <v>0</v>
      </c>
      <c r="M124" s="119">
        <f>COUNTIF($O$4:O124,PROVINCIA!$C$6)</f>
        <v>0</v>
      </c>
      <c r="N124" s="102" t="s">
        <v>367</v>
      </c>
      <c r="O124" s="117" t="s">
        <v>368</v>
      </c>
      <c r="P124" s="117" t="s">
        <v>24</v>
      </c>
      <c r="Q124" s="123">
        <v>182</v>
      </c>
      <c r="R124" s="123">
        <v>100</v>
      </c>
      <c r="S124" s="123">
        <v>718</v>
      </c>
      <c r="T124" s="123">
        <v>16</v>
      </c>
      <c r="U124" s="123">
        <v>8</v>
      </c>
      <c r="V124" s="123">
        <v>36</v>
      </c>
      <c r="W124" s="123">
        <v>1060</v>
      </c>
      <c r="Z124" s="119">
        <f>COUNTIF($AB$4:AB124,DELEGACIÓN!$C$6)</f>
        <v>0</v>
      </c>
      <c r="AA124" s="117" t="s">
        <v>524</v>
      </c>
      <c r="AB124" s="117" t="s">
        <v>448</v>
      </c>
      <c r="AC124" s="117" t="s">
        <v>24</v>
      </c>
      <c r="AE124" s="123">
        <v>39</v>
      </c>
      <c r="AH124" s="123">
        <v>826</v>
      </c>
      <c r="AI124" s="123">
        <v>59</v>
      </c>
      <c r="AJ124" s="123">
        <v>924</v>
      </c>
      <c r="AL124" s="115"/>
      <c r="AY124" s="119">
        <f>COUNTIF($BA$4:BA124,PROVINCIA!$C$6)</f>
        <v>0</v>
      </c>
      <c r="AZ124" s="126"/>
      <c r="BA124" s="115"/>
      <c r="BB124" s="115"/>
      <c r="BC124" s="115"/>
      <c r="BD124" s="115"/>
      <c r="BE124" s="115"/>
      <c r="BF124" s="115"/>
      <c r="BG124" s="115"/>
      <c r="BK124" s="119">
        <f>COUNTIF($BM$4:BM124,DELEGACIÓN!$C$6)</f>
        <v>0</v>
      </c>
      <c r="BL124" s="117" t="s">
        <v>627</v>
      </c>
      <c r="BM124" s="117" t="s">
        <v>328</v>
      </c>
      <c r="BN124" s="117" t="s">
        <v>629</v>
      </c>
      <c r="BS124" s="123">
        <v>4</v>
      </c>
      <c r="BT124" s="123">
        <v>1</v>
      </c>
      <c r="BU124" s="115"/>
    </row>
    <row r="125" spans="1:73" x14ac:dyDescent="0.25">
      <c r="A125" s="119">
        <f>COUNTIF($C$4:C125,COMUNIDAD!$C$6)</f>
        <v>0</v>
      </c>
      <c r="M125" s="119">
        <f>COUNTIF($O$4:O125,PROVINCIA!$C$6)</f>
        <v>0</v>
      </c>
      <c r="N125" s="102" t="s">
        <v>379</v>
      </c>
      <c r="O125" s="117" t="s">
        <v>380</v>
      </c>
      <c r="P125" s="117" t="s">
        <v>18</v>
      </c>
      <c r="R125" s="123">
        <v>6</v>
      </c>
      <c r="S125" s="123">
        <v>54</v>
      </c>
      <c r="T125" s="123">
        <v>28</v>
      </c>
      <c r="U125" s="123">
        <v>108</v>
      </c>
      <c r="V125" s="123">
        <v>81</v>
      </c>
      <c r="W125" s="123">
        <v>277</v>
      </c>
      <c r="Z125" s="119">
        <f>COUNTIF($AB$4:AB125,DELEGACIÓN!$C$6)</f>
        <v>0</v>
      </c>
      <c r="AA125" s="117" t="s">
        <v>525</v>
      </c>
      <c r="AB125" s="117" t="s">
        <v>264</v>
      </c>
      <c r="AC125" s="117" t="s">
        <v>18</v>
      </c>
      <c r="AD125" s="123">
        <v>4</v>
      </c>
      <c r="AE125" s="123">
        <v>8</v>
      </c>
      <c r="AH125" s="123">
        <v>3</v>
      </c>
      <c r="AI125" s="123">
        <v>2</v>
      </c>
      <c r="AJ125" s="123">
        <v>17</v>
      </c>
      <c r="AL125" s="115"/>
      <c r="AY125" s="119">
        <f>COUNTIF($BA$4:BA125,PROVINCIA!$C$6)</f>
        <v>0</v>
      </c>
      <c r="AZ125" s="126"/>
      <c r="BA125" s="115"/>
      <c r="BB125" s="115"/>
      <c r="BC125" s="115"/>
      <c r="BD125" s="115"/>
      <c r="BE125" s="115"/>
      <c r="BF125" s="115"/>
      <c r="BG125" s="115"/>
      <c r="BK125" s="119">
        <f>COUNTIF($BM$4:BM125,DELEGACIÓN!$C$6)</f>
        <v>0</v>
      </c>
      <c r="BL125" s="117" t="s">
        <v>628</v>
      </c>
      <c r="BM125" s="117" t="s">
        <v>229</v>
      </c>
      <c r="BN125" s="117" t="s">
        <v>629</v>
      </c>
      <c r="BQ125" s="123">
        <v>1</v>
      </c>
      <c r="BR125" s="123">
        <v>2</v>
      </c>
      <c r="BS125" s="123">
        <v>1</v>
      </c>
      <c r="BT125" s="123">
        <v>1</v>
      </c>
      <c r="BU125" s="115"/>
    </row>
    <row r="126" spans="1:73" x14ac:dyDescent="0.25">
      <c r="A126" s="119">
        <f>COUNTIF($C$4:C126,COMUNIDAD!$C$6)</f>
        <v>0</v>
      </c>
      <c r="M126" s="119">
        <f>COUNTIF($O$4:O126,PROVINCIA!$C$6)</f>
        <v>0</v>
      </c>
      <c r="N126" s="102" t="s">
        <v>379</v>
      </c>
      <c r="O126" s="117" t="s">
        <v>380</v>
      </c>
      <c r="P126" s="117" t="s">
        <v>19</v>
      </c>
      <c r="R126" s="123">
        <v>10</v>
      </c>
      <c r="S126" s="123">
        <v>50</v>
      </c>
      <c r="T126" s="123">
        <v>19</v>
      </c>
      <c r="U126" s="123">
        <v>152</v>
      </c>
      <c r="V126" s="123">
        <v>79</v>
      </c>
      <c r="W126" s="123">
        <v>310</v>
      </c>
      <c r="Z126" s="119">
        <f>COUNTIF($AB$4:AB126,DELEGACIÓN!$C$6)</f>
        <v>0</v>
      </c>
      <c r="AA126" s="117" t="s">
        <v>525</v>
      </c>
      <c r="AB126" s="117" t="s">
        <v>264</v>
      </c>
      <c r="AC126" s="117" t="s">
        <v>19</v>
      </c>
      <c r="AH126" s="123">
        <v>4</v>
      </c>
      <c r="AJ126" s="123">
        <v>4</v>
      </c>
      <c r="AL126" s="115"/>
      <c r="AY126" s="119">
        <f>COUNTIF($BA$4:BA126,PROVINCIA!$C$6)</f>
        <v>0</v>
      </c>
      <c r="AZ126" s="126"/>
      <c r="BA126" s="115"/>
      <c r="BB126" s="115"/>
      <c r="BC126" s="115"/>
      <c r="BD126" s="115"/>
      <c r="BE126" s="115"/>
      <c r="BF126" s="115"/>
      <c r="BG126" s="115"/>
      <c r="BK126" s="119">
        <f>COUNTIF($BM$4:BM126,DELEGACIÓN!$C$6)</f>
        <v>0</v>
      </c>
      <c r="BL126" s="117" t="s">
        <v>636</v>
      </c>
      <c r="BM126" s="117" t="s">
        <v>89</v>
      </c>
      <c r="BN126" s="117" t="s">
        <v>629</v>
      </c>
      <c r="BO126" s="123">
        <v>1</v>
      </c>
      <c r="BQ126" s="123">
        <v>3</v>
      </c>
      <c r="BS126" s="123">
        <v>6</v>
      </c>
      <c r="BU126" s="115"/>
    </row>
    <row r="127" spans="1:73" x14ac:dyDescent="0.25">
      <c r="A127" s="119">
        <f>COUNTIF($C$4:C127,COMUNIDAD!$C$6)</f>
        <v>0</v>
      </c>
      <c r="M127" s="119">
        <f>COUNTIF($O$4:O127,PROVINCIA!$C$6)</f>
        <v>0</v>
      </c>
      <c r="N127" s="102" t="s">
        <v>379</v>
      </c>
      <c r="O127" s="117" t="s">
        <v>380</v>
      </c>
      <c r="P127" s="117" t="s">
        <v>17</v>
      </c>
      <c r="S127" s="123">
        <v>4</v>
      </c>
      <c r="T127" s="123">
        <v>1</v>
      </c>
      <c r="U127" s="123">
        <v>22</v>
      </c>
      <c r="V127" s="123">
        <v>9</v>
      </c>
      <c r="W127" s="123">
        <v>36</v>
      </c>
      <c r="Z127" s="119">
        <f>COUNTIF($AB$4:AB127,DELEGACIÓN!$C$6)</f>
        <v>0</v>
      </c>
      <c r="AA127" s="117" t="s">
        <v>525</v>
      </c>
      <c r="AB127" s="117" t="s">
        <v>264</v>
      </c>
      <c r="AC127" s="117" t="s">
        <v>17</v>
      </c>
      <c r="AD127" s="123">
        <v>9</v>
      </c>
      <c r="AE127" s="123">
        <v>21</v>
      </c>
      <c r="AJ127" s="123">
        <v>30</v>
      </c>
      <c r="AL127" s="115"/>
      <c r="AY127" s="119">
        <f>COUNTIF($BA$4:BA127,PROVINCIA!$C$6)</f>
        <v>0</v>
      </c>
      <c r="AZ127" s="126"/>
      <c r="BA127" s="115"/>
      <c r="BB127" s="115"/>
      <c r="BC127" s="115"/>
      <c r="BD127" s="115"/>
      <c r="BE127" s="115"/>
      <c r="BF127" s="115"/>
      <c r="BG127" s="115"/>
      <c r="BK127" s="119">
        <f>COUNTIF($BM$4:BM127,DELEGACIÓN!$C$6)</f>
        <v>0</v>
      </c>
      <c r="BL127" s="117" t="s">
        <v>637</v>
      </c>
      <c r="BM127" s="117" t="s">
        <v>268</v>
      </c>
      <c r="BN127" s="117" t="s">
        <v>629</v>
      </c>
      <c r="BO127" s="123">
        <v>2</v>
      </c>
      <c r="BS127" s="123">
        <v>1</v>
      </c>
      <c r="BU127" s="115"/>
    </row>
    <row r="128" spans="1:73" x14ac:dyDescent="0.25">
      <c r="A128" s="119">
        <f>COUNTIF($C$4:C128,COMUNIDAD!$C$6)</f>
        <v>0</v>
      </c>
      <c r="M128" s="119">
        <f>COUNTIF($O$4:O128,PROVINCIA!$C$6)</f>
        <v>0</v>
      </c>
      <c r="N128" s="102" t="s">
        <v>379</v>
      </c>
      <c r="O128" s="117" t="s">
        <v>380</v>
      </c>
      <c r="P128" s="117" t="s">
        <v>24</v>
      </c>
      <c r="R128" s="123">
        <v>13</v>
      </c>
      <c r="S128" s="123">
        <v>135</v>
      </c>
      <c r="T128" s="123">
        <v>50</v>
      </c>
      <c r="U128" s="123">
        <v>640</v>
      </c>
      <c r="V128" s="123">
        <v>107</v>
      </c>
      <c r="W128" s="123">
        <v>945</v>
      </c>
      <c r="Z128" s="119">
        <f>COUNTIF($AB$4:AB128,DELEGACIÓN!$C$6)</f>
        <v>0</v>
      </c>
      <c r="AA128" s="117" t="s">
        <v>525</v>
      </c>
      <c r="AB128" s="117" t="s">
        <v>264</v>
      </c>
      <c r="AC128" s="117" t="s">
        <v>24</v>
      </c>
      <c r="AH128" s="123">
        <v>53</v>
      </c>
      <c r="AJ128" s="123">
        <v>53</v>
      </c>
      <c r="AL128" s="115"/>
      <c r="AY128" s="119">
        <f>COUNTIF($BA$4:BA128,PROVINCIA!$C$6)</f>
        <v>0</v>
      </c>
      <c r="AZ128" s="126"/>
      <c r="BA128" s="115"/>
      <c r="BB128" s="115"/>
      <c r="BC128" s="115"/>
      <c r="BD128" s="115"/>
      <c r="BE128" s="115"/>
      <c r="BF128" s="115"/>
      <c r="BG128" s="115"/>
      <c r="BK128" s="119">
        <f>COUNTIF($BM$4:BM128,DELEGACIÓN!$C$6)</f>
        <v>0</v>
      </c>
      <c r="BL128" s="117" t="s">
        <v>638</v>
      </c>
      <c r="BM128" s="117" t="s">
        <v>206</v>
      </c>
      <c r="BN128" s="117" t="s">
        <v>629</v>
      </c>
      <c r="BR128" s="123">
        <v>2</v>
      </c>
      <c r="BU128" s="115"/>
    </row>
    <row r="129" spans="1:73" x14ac:dyDescent="0.25">
      <c r="A129" s="119">
        <f>COUNTIF($C$4:C129,COMUNIDAD!$C$6)</f>
        <v>0</v>
      </c>
      <c r="M129" s="119">
        <f>COUNTIF($O$4:O129,PROVINCIA!$C$6)</f>
        <v>0</v>
      </c>
      <c r="N129" s="102" t="s">
        <v>387</v>
      </c>
      <c r="O129" s="117" t="s">
        <v>388</v>
      </c>
      <c r="P129" s="117" t="s">
        <v>18</v>
      </c>
      <c r="S129" s="123">
        <v>2</v>
      </c>
      <c r="T129" s="123">
        <v>2</v>
      </c>
      <c r="U129" s="123">
        <v>1</v>
      </c>
      <c r="W129" s="123">
        <v>5</v>
      </c>
      <c r="Z129" s="119">
        <f>COUNTIF($AB$4:AB129,DELEGACIÓN!$C$6)</f>
        <v>0</v>
      </c>
      <c r="AA129" s="117" t="s">
        <v>526</v>
      </c>
      <c r="AB129" s="117" t="s">
        <v>262</v>
      </c>
      <c r="AC129" s="117" t="s">
        <v>18</v>
      </c>
      <c r="AE129" s="123">
        <v>4</v>
      </c>
      <c r="AH129" s="123">
        <v>1</v>
      </c>
      <c r="AJ129" s="123">
        <v>5</v>
      </c>
      <c r="AL129" s="115"/>
      <c r="AY129" s="119">
        <f>COUNTIF($BA$4:BA129,PROVINCIA!$C$6)</f>
        <v>0</v>
      </c>
      <c r="AZ129" s="126"/>
      <c r="BA129" s="115"/>
      <c r="BB129" s="115"/>
      <c r="BC129" s="115"/>
      <c r="BD129" s="115"/>
      <c r="BE129" s="115"/>
      <c r="BF129" s="115"/>
      <c r="BG129" s="115"/>
      <c r="BK129" s="119">
        <f>COUNTIF($BM$4:BM129,DELEGACIÓN!$C$6)</f>
        <v>0</v>
      </c>
      <c r="BL129" s="117" t="s">
        <v>640</v>
      </c>
      <c r="BM129" s="117" t="s">
        <v>386</v>
      </c>
      <c r="BN129" s="117" t="s">
        <v>629</v>
      </c>
      <c r="BS129" s="123">
        <v>1</v>
      </c>
      <c r="BU129" s="115"/>
    </row>
    <row r="130" spans="1:73" x14ac:dyDescent="0.25">
      <c r="A130" s="119">
        <f>COUNTIF($C$4:C130,COMUNIDAD!$C$6)</f>
        <v>0</v>
      </c>
      <c r="M130" s="119">
        <f>COUNTIF($O$4:O130,PROVINCIA!$C$6)</f>
        <v>0</v>
      </c>
      <c r="N130" s="102" t="s">
        <v>397</v>
      </c>
      <c r="O130" s="117" t="s">
        <v>398</v>
      </c>
      <c r="P130" s="117" t="s">
        <v>18</v>
      </c>
      <c r="Q130" s="123">
        <v>3</v>
      </c>
      <c r="R130" s="123">
        <v>3</v>
      </c>
      <c r="S130" s="123">
        <v>13</v>
      </c>
      <c r="T130" s="123">
        <v>7</v>
      </c>
      <c r="U130" s="123">
        <v>115</v>
      </c>
      <c r="V130" s="123">
        <v>109</v>
      </c>
      <c r="W130" s="123">
        <v>250</v>
      </c>
      <c r="Z130" s="119">
        <f>COUNTIF($AB$4:AB130,DELEGACIÓN!$C$6)</f>
        <v>0</v>
      </c>
      <c r="AA130" s="117" t="s">
        <v>526</v>
      </c>
      <c r="AB130" s="117" t="s">
        <v>262</v>
      </c>
      <c r="AC130" s="117" t="s">
        <v>19</v>
      </c>
      <c r="AH130" s="123">
        <v>2</v>
      </c>
      <c r="AJ130" s="123">
        <v>2</v>
      </c>
      <c r="AL130" s="115"/>
      <c r="AY130" s="119">
        <f>COUNTIF($BA$4:BA130,PROVINCIA!$C$6)</f>
        <v>0</v>
      </c>
      <c r="AZ130" s="126"/>
      <c r="BA130" s="115"/>
      <c r="BB130" s="115"/>
      <c r="BC130" s="115"/>
      <c r="BD130" s="115"/>
      <c r="BE130" s="115"/>
      <c r="BF130" s="115"/>
      <c r="BG130" s="115"/>
      <c r="BK130" s="119">
        <f>COUNTIF($BM$4:BM130,DELEGACIÓN!$C$6)</f>
        <v>0</v>
      </c>
      <c r="BL130" s="117" t="s">
        <v>644</v>
      </c>
      <c r="BM130" s="117" t="s">
        <v>643</v>
      </c>
      <c r="BN130" s="117" t="s">
        <v>629</v>
      </c>
      <c r="BQ130" s="123">
        <v>60</v>
      </c>
      <c r="BR130" s="123">
        <v>50</v>
      </c>
      <c r="BT130" s="123">
        <v>1</v>
      </c>
      <c r="BU130" s="115"/>
    </row>
    <row r="131" spans="1:73" x14ac:dyDescent="0.25">
      <c r="A131" s="119">
        <f>COUNTIF($C$4:C131,COMUNIDAD!$C$6)</f>
        <v>0</v>
      </c>
      <c r="M131" s="119">
        <f>COUNTIF($O$4:O131,PROVINCIA!$C$6)</f>
        <v>0</v>
      </c>
      <c r="N131" s="102" t="s">
        <v>397</v>
      </c>
      <c r="O131" s="117" t="s">
        <v>398</v>
      </c>
      <c r="P131" s="117" t="s">
        <v>19</v>
      </c>
      <c r="Q131" s="123">
        <v>1</v>
      </c>
      <c r="R131" s="123">
        <v>2</v>
      </c>
      <c r="S131" s="123">
        <v>8</v>
      </c>
      <c r="T131" s="123">
        <v>2</v>
      </c>
      <c r="U131" s="123">
        <v>105</v>
      </c>
      <c r="V131" s="123">
        <v>122</v>
      </c>
      <c r="W131" s="123">
        <v>240</v>
      </c>
      <c r="Z131" s="119">
        <f>COUNTIF($AB$4:AB131,DELEGACIÓN!$C$6)</f>
        <v>0</v>
      </c>
      <c r="AA131" s="117" t="s">
        <v>526</v>
      </c>
      <c r="AB131" s="117" t="s">
        <v>262</v>
      </c>
      <c r="AC131" s="117" t="s">
        <v>17</v>
      </c>
      <c r="AE131" s="123">
        <v>2</v>
      </c>
      <c r="AJ131" s="123">
        <v>2</v>
      </c>
      <c r="AL131" s="115"/>
      <c r="AY131" s="119">
        <f>COUNTIF($BA$4:BA131,PROVINCIA!$C$6)</f>
        <v>0</v>
      </c>
      <c r="AZ131" s="126"/>
      <c r="BA131" s="115"/>
      <c r="BB131" s="115"/>
      <c r="BC131" s="115"/>
      <c r="BD131" s="115"/>
      <c r="BE131" s="115"/>
      <c r="BF131" s="115"/>
      <c r="BG131" s="115"/>
      <c r="BK131" s="119">
        <f>COUNTIF($BM$4:BM131,DELEGACIÓN!$C$6)</f>
        <v>0</v>
      </c>
      <c r="BL131" s="117" t="s">
        <v>646</v>
      </c>
      <c r="BM131" s="117" t="s">
        <v>293</v>
      </c>
      <c r="BN131" s="117" t="s">
        <v>629</v>
      </c>
      <c r="BT131" s="123">
        <v>1</v>
      </c>
      <c r="BU131" s="115"/>
    </row>
    <row r="132" spans="1:73" x14ac:dyDescent="0.25">
      <c r="A132" s="119">
        <f>COUNTIF($C$4:C132,COMUNIDAD!$C$6)</f>
        <v>0</v>
      </c>
      <c r="M132" s="119">
        <f>COUNTIF($O$4:O132,PROVINCIA!$C$6)</f>
        <v>0</v>
      </c>
      <c r="N132" s="102" t="s">
        <v>397</v>
      </c>
      <c r="O132" s="117" t="s">
        <v>398</v>
      </c>
      <c r="P132" s="117" t="s">
        <v>17</v>
      </c>
      <c r="U132" s="123">
        <v>13</v>
      </c>
      <c r="V132" s="123">
        <v>8</v>
      </c>
      <c r="W132" s="123">
        <v>21</v>
      </c>
      <c r="Z132" s="119">
        <f>COUNTIF($AB$4:AB132,DELEGACIÓN!$C$6)</f>
        <v>0</v>
      </c>
      <c r="AA132" s="117" t="s">
        <v>527</v>
      </c>
      <c r="AB132" s="117" t="s">
        <v>51</v>
      </c>
      <c r="AC132" s="117" t="s">
        <v>18</v>
      </c>
      <c r="AE132" s="123">
        <v>6</v>
      </c>
      <c r="AF132" s="123">
        <v>16</v>
      </c>
      <c r="AG132" s="123">
        <v>16</v>
      </c>
      <c r="AH132" s="123">
        <v>5</v>
      </c>
      <c r="AI132" s="123">
        <v>6</v>
      </c>
      <c r="AJ132" s="123">
        <v>49</v>
      </c>
      <c r="AL132" s="115"/>
      <c r="AY132" s="119">
        <f>COUNTIF($BA$4:BA132,PROVINCIA!$C$6)</f>
        <v>0</v>
      </c>
      <c r="AZ132" s="126"/>
      <c r="BA132" s="115"/>
      <c r="BB132" s="115"/>
      <c r="BC132" s="115"/>
      <c r="BD132" s="115"/>
      <c r="BE132" s="115"/>
      <c r="BF132" s="115"/>
      <c r="BG132" s="115"/>
      <c r="BK132" s="119">
        <f>COUNTIF($BM$4:BM132,DELEGACIÓN!$C$6)</f>
        <v>0</v>
      </c>
      <c r="BL132"/>
      <c r="BM132"/>
      <c r="BN132"/>
      <c r="BO132"/>
      <c r="BP132"/>
      <c r="BQ132"/>
      <c r="BR132"/>
      <c r="BS132"/>
      <c r="BT132"/>
      <c r="BU132" s="115"/>
    </row>
    <row r="133" spans="1:73" x14ac:dyDescent="0.25">
      <c r="A133" s="119">
        <f>COUNTIF($C$4:C133,COMUNIDAD!$C$6)</f>
        <v>0</v>
      </c>
      <c r="M133" s="119">
        <f>COUNTIF($O$4:O133,PROVINCIA!$C$6)</f>
        <v>0</v>
      </c>
      <c r="N133" s="102" t="s">
        <v>397</v>
      </c>
      <c r="O133" s="117" t="s">
        <v>398</v>
      </c>
      <c r="P133" s="117" t="s">
        <v>24</v>
      </c>
      <c r="R133" s="123">
        <v>6</v>
      </c>
      <c r="S133" s="123">
        <v>56</v>
      </c>
      <c r="T133" s="123">
        <v>9</v>
      </c>
      <c r="U133" s="123">
        <v>634</v>
      </c>
      <c r="V133" s="123">
        <v>385</v>
      </c>
      <c r="W133" s="123">
        <v>1090</v>
      </c>
      <c r="Z133" s="119">
        <f>COUNTIF($AB$4:AB133,DELEGACIÓN!$C$6)</f>
        <v>0</v>
      </c>
      <c r="AA133" s="117" t="s">
        <v>527</v>
      </c>
      <c r="AB133" s="117" t="s">
        <v>51</v>
      </c>
      <c r="AC133" s="117" t="s">
        <v>19</v>
      </c>
      <c r="AE133" s="123">
        <v>13</v>
      </c>
      <c r="AF133" s="123">
        <v>13</v>
      </c>
      <c r="AG133" s="123">
        <v>17</v>
      </c>
      <c r="AH133" s="123">
        <v>3</v>
      </c>
      <c r="AI133" s="123">
        <v>10</v>
      </c>
      <c r="AJ133" s="123">
        <v>56</v>
      </c>
      <c r="AL133" s="115"/>
      <c r="AY133" s="119">
        <f>COUNTIF($BA$4:BA133,PROVINCIA!$C$6)</f>
        <v>0</v>
      </c>
      <c r="AZ133" s="126"/>
      <c r="BA133" s="115"/>
      <c r="BB133" s="115"/>
      <c r="BC133" s="115"/>
      <c r="BD133" s="115"/>
      <c r="BE133" s="115"/>
      <c r="BF133" s="115"/>
      <c r="BG133" s="115"/>
      <c r="BK133" s="119">
        <f>COUNTIF($BM$4:BM133,DELEGACIÓN!$C$6)</f>
        <v>0</v>
      </c>
      <c r="BL133"/>
      <c r="BM133"/>
      <c r="BN133"/>
      <c r="BO133" s="158"/>
      <c r="BP133" s="158"/>
      <c r="BQ133" s="158"/>
      <c r="BR133" s="158"/>
      <c r="BS133" s="158"/>
      <c r="BT133" s="158"/>
      <c r="BU133" s="115"/>
    </row>
    <row r="134" spans="1:73" x14ac:dyDescent="0.25">
      <c r="A134" s="119">
        <f>COUNTIF($C$4:C134,COMUNIDAD!$C$6)</f>
        <v>0</v>
      </c>
      <c r="M134" s="119">
        <f>COUNTIF($O$4:O134,PROVINCIA!$C$6)</f>
        <v>0</v>
      </c>
      <c r="N134" s="102" t="s">
        <v>417</v>
      </c>
      <c r="O134" s="117" t="s">
        <v>418</v>
      </c>
      <c r="P134" s="117" t="s">
        <v>18</v>
      </c>
      <c r="Q134" s="123">
        <v>1</v>
      </c>
      <c r="S134" s="123">
        <v>2</v>
      </c>
      <c r="T134" s="123">
        <v>1</v>
      </c>
      <c r="U134" s="123">
        <v>16</v>
      </c>
      <c r="V134" s="123">
        <v>13</v>
      </c>
      <c r="W134" s="123">
        <v>33</v>
      </c>
      <c r="Z134" s="119">
        <f>COUNTIF($AB$4:AB134,DELEGACIÓN!$C$6)</f>
        <v>0</v>
      </c>
      <c r="AA134" s="117" t="s">
        <v>527</v>
      </c>
      <c r="AB134" s="117" t="s">
        <v>51</v>
      </c>
      <c r="AC134" s="117" t="s">
        <v>17</v>
      </c>
      <c r="AE134" s="123">
        <v>1</v>
      </c>
      <c r="AG134" s="123">
        <v>2</v>
      </c>
      <c r="AI134" s="123">
        <v>2</v>
      </c>
      <c r="AJ134" s="123">
        <v>5</v>
      </c>
      <c r="AL134" s="115"/>
      <c r="AY134" s="119">
        <f>COUNTIF($BA$4:BA134,PROVINCIA!$C$6)</f>
        <v>0</v>
      </c>
      <c r="AZ134" s="126"/>
      <c r="BA134" s="115"/>
      <c r="BB134" s="115"/>
      <c r="BC134" s="115"/>
      <c r="BD134" s="115"/>
      <c r="BE134" s="115"/>
      <c r="BF134" s="115"/>
      <c r="BG134" s="115"/>
      <c r="BK134" s="119">
        <f>COUNTIF($BM$4:BM134,DELEGACIÓN!$C$6)</f>
        <v>0</v>
      </c>
      <c r="BL134"/>
      <c r="BM134"/>
      <c r="BN134"/>
      <c r="BO134"/>
      <c r="BP134"/>
      <c r="BQ134"/>
      <c r="BR134"/>
      <c r="BS134"/>
      <c r="BT134"/>
      <c r="BU134" s="115"/>
    </row>
    <row r="135" spans="1:73" x14ac:dyDescent="0.25">
      <c r="A135" s="119">
        <f>COUNTIF($C$4:C135,COMUNIDAD!$C$6)</f>
        <v>0</v>
      </c>
      <c r="M135" s="119">
        <f>COUNTIF($O$4:O135,PROVINCIA!$C$6)</f>
        <v>0</v>
      </c>
      <c r="N135" s="102" t="s">
        <v>417</v>
      </c>
      <c r="O135" s="117" t="s">
        <v>418</v>
      </c>
      <c r="P135" s="117" t="s">
        <v>19</v>
      </c>
      <c r="Q135" s="123">
        <v>1</v>
      </c>
      <c r="U135" s="123">
        <v>4</v>
      </c>
      <c r="V135" s="123">
        <v>2</v>
      </c>
      <c r="W135" s="123">
        <v>7</v>
      </c>
      <c r="Z135" s="119">
        <f>COUNTIF($AB$4:AB135,DELEGACIÓN!$C$6)</f>
        <v>0</v>
      </c>
      <c r="AA135" s="117" t="s">
        <v>527</v>
      </c>
      <c r="AB135" s="117" t="s">
        <v>51</v>
      </c>
      <c r="AC135" s="117" t="s">
        <v>24</v>
      </c>
      <c r="AE135" s="123">
        <v>21</v>
      </c>
      <c r="AF135" s="123">
        <v>2</v>
      </c>
      <c r="AH135" s="123">
        <v>12</v>
      </c>
      <c r="AI135" s="123">
        <v>70</v>
      </c>
      <c r="AJ135" s="123">
        <v>105</v>
      </c>
      <c r="AL135" s="115"/>
      <c r="AY135" s="119">
        <f>COUNTIF($BA$4:BA135,PROVINCIA!$C$6)</f>
        <v>0</v>
      </c>
      <c r="AZ135" s="126"/>
      <c r="BA135" s="115"/>
      <c r="BB135" s="115"/>
      <c r="BC135" s="115"/>
      <c r="BD135" s="115"/>
      <c r="BE135" s="115"/>
      <c r="BF135" s="115"/>
      <c r="BG135" s="115"/>
      <c r="BK135" s="119">
        <f>COUNTIF($BM$4:BM135,DELEGACIÓN!$C$6)</f>
        <v>0</v>
      </c>
      <c r="BL135"/>
      <c r="BM135"/>
      <c r="BN135"/>
      <c r="BO135"/>
      <c r="BP135"/>
      <c r="BQ135"/>
      <c r="BR135"/>
      <c r="BS135"/>
      <c r="BT135"/>
      <c r="BU135" s="115"/>
    </row>
    <row r="136" spans="1:73" x14ac:dyDescent="0.25">
      <c r="A136" s="119">
        <f>COUNTIF($C$4:C136,COMUNIDAD!$C$6)</f>
        <v>0</v>
      </c>
      <c r="M136" s="119">
        <f>COUNTIF($O$4:O136,PROVINCIA!$C$6)</f>
        <v>0</v>
      </c>
      <c r="N136" s="102" t="s">
        <v>417</v>
      </c>
      <c r="O136" s="117" t="s">
        <v>418</v>
      </c>
      <c r="P136" s="117" t="s">
        <v>17</v>
      </c>
      <c r="U136" s="123">
        <v>1</v>
      </c>
      <c r="V136" s="123">
        <v>1</v>
      </c>
      <c r="W136" s="123">
        <v>2</v>
      </c>
      <c r="Z136" s="119">
        <f>COUNTIF($AB$4:AB136,DELEGACIÓN!$C$6)</f>
        <v>0</v>
      </c>
      <c r="AA136" s="117" t="s">
        <v>528</v>
      </c>
      <c r="AB136" s="117" t="s">
        <v>344</v>
      </c>
      <c r="AC136" s="117" t="s">
        <v>18</v>
      </c>
      <c r="AD136" s="123">
        <v>1</v>
      </c>
      <c r="AE136" s="123">
        <v>24</v>
      </c>
      <c r="AG136" s="123">
        <v>20</v>
      </c>
      <c r="AH136" s="123">
        <v>1</v>
      </c>
      <c r="AI136" s="123">
        <v>6</v>
      </c>
      <c r="AJ136" s="123">
        <v>52</v>
      </c>
      <c r="AL136" s="115"/>
      <c r="AY136" s="119">
        <f>COUNTIF($BA$4:BA136,PROVINCIA!$C$6)</f>
        <v>0</v>
      </c>
      <c r="AZ136" s="126"/>
      <c r="BA136" s="115"/>
      <c r="BB136" s="115"/>
      <c r="BC136" s="115"/>
      <c r="BD136" s="115"/>
      <c r="BE136" s="115"/>
      <c r="BF136" s="115"/>
      <c r="BG136" s="115"/>
      <c r="BK136" s="119">
        <f>COUNTIF($BM$4:BM136,DELEGACIÓN!$C$6)</f>
        <v>0</v>
      </c>
      <c r="BL136"/>
      <c r="BM136"/>
      <c r="BN136"/>
      <c r="BO136"/>
      <c r="BP136"/>
      <c r="BQ136"/>
      <c r="BR136"/>
      <c r="BS136"/>
      <c r="BT136"/>
      <c r="BU136" s="115"/>
    </row>
    <row r="137" spans="1:73" x14ac:dyDescent="0.25">
      <c r="A137" s="119">
        <f>COUNTIF($C$4:C137,COMUNIDAD!$C$6)</f>
        <v>0</v>
      </c>
      <c r="M137" s="119">
        <f>COUNTIF($O$4:O137,PROVINCIA!$C$6)</f>
        <v>0</v>
      </c>
      <c r="N137" s="102" t="s">
        <v>417</v>
      </c>
      <c r="O137" s="117" t="s">
        <v>418</v>
      </c>
      <c r="P137" s="117" t="s">
        <v>24</v>
      </c>
      <c r="S137" s="123">
        <v>49</v>
      </c>
      <c r="T137" s="123">
        <v>14</v>
      </c>
      <c r="V137" s="123">
        <v>36</v>
      </c>
      <c r="W137" s="123">
        <v>99</v>
      </c>
      <c r="Z137" s="119">
        <f>COUNTIF($AB$4:AB137,DELEGACIÓN!$C$6)</f>
        <v>0</v>
      </c>
      <c r="AA137" s="117" t="s">
        <v>528</v>
      </c>
      <c r="AB137" s="117" t="s">
        <v>344</v>
      </c>
      <c r="AC137" s="117" t="s">
        <v>19</v>
      </c>
      <c r="AD137" s="123">
        <v>2</v>
      </c>
      <c r="AE137" s="123">
        <v>17</v>
      </c>
      <c r="AG137" s="123">
        <v>22</v>
      </c>
      <c r="AI137" s="123">
        <v>22</v>
      </c>
      <c r="AJ137" s="123">
        <v>63</v>
      </c>
      <c r="AL137" s="115"/>
      <c r="AY137" s="119">
        <f>COUNTIF($BA$4:BA137,PROVINCIA!$C$6)</f>
        <v>0</v>
      </c>
      <c r="AZ137" s="126"/>
      <c r="BA137" s="115"/>
      <c r="BB137" s="115"/>
      <c r="BC137" s="115"/>
      <c r="BD137" s="115"/>
      <c r="BE137" s="115"/>
      <c r="BF137" s="115"/>
      <c r="BG137" s="115"/>
      <c r="BK137" s="119">
        <f>COUNTIF($BM$4:BM137,DELEGACIÓN!$C$6)</f>
        <v>0</v>
      </c>
      <c r="BL137"/>
      <c r="BM137"/>
      <c r="BN137"/>
      <c r="BO137"/>
      <c r="BP137"/>
      <c r="BQ137"/>
      <c r="BR137"/>
      <c r="BS137"/>
      <c r="BT137"/>
      <c r="BU137" s="115"/>
    </row>
    <row r="138" spans="1:73" x14ac:dyDescent="0.25">
      <c r="A138" s="119">
        <f>COUNTIF($C$4:C138,COMUNIDAD!$C$6)</f>
        <v>0</v>
      </c>
      <c r="M138" s="119">
        <f>COUNTIF($O$4:O138,PROVINCIA!$C$6)</f>
        <v>0</v>
      </c>
      <c r="N138" s="102" t="s">
        <v>553</v>
      </c>
      <c r="O138" s="117" t="s">
        <v>479</v>
      </c>
      <c r="P138" s="117" t="s">
        <v>18</v>
      </c>
      <c r="Q138" s="123">
        <v>62</v>
      </c>
      <c r="R138" s="123">
        <v>12</v>
      </c>
      <c r="U138" s="123">
        <v>22</v>
      </c>
      <c r="V138" s="123">
        <v>2</v>
      </c>
      <c r="W138" s="123">
        <v>98</v>
      </c>
      <c r="Z138" s="119">
        <f>COUNTIF($AB$4:AB138,DELEGACIÓN!$C$6)</f>
        <v>0</v>
      </c>
      <c r="AA138" s="117" t="s">
        <v>528</v>
      </c>
      <c r="AB138" s="117" t="s">
        <v>344</v>
      </c>
      <c r="AC138" s="117" t="s">
        <v>17</v>
      </c>
      <c r="AE138" s="123">
        <v>2</v>
      </c>
      <c r="AG138" s="123">
        <v>3</v>
      </c>
      <c r="AI138" s="123">
        <v>4</v>
      </c>
      <c r="AJ138" s="123">
        <v>9</v>
      </c>
      <c r="AL138" s="115"/>
      <c r="AY138" s="119">
        <f>COUNTIF($BA$4:BA138,PROVINCIA!$C$6)</f>
        <v>0</v>
      </c>
      <c r="AZ138" s="126"/>
      <c r="BA138" s="115"/>
      <c r="BB138" s="115"/>
      <c r="BC138" s="115"/>
      <c r="BD138" s="115"/>
      <c r="BE138" s="115"/>
      <c r="BF138" s="115"/>
      <c r="BG138" s="115"/>
      <c r="BK138" s="119">
        <f>COUNTIF($BM$4:BM138,DELEGACIÓN!$C$6)</f>
        <v>0</v>
      </c>
      <c r="BL138"/>
      <c r="BM138"/>
      <c r="BN138"/>
      <c r="BO138"/>
      <c r="BP138"/>
      <c r="BQ138"/>
      <c r="BR138"/>
      <c r="BS138"/>
      <c r="BT138"/>
      <c r="BU138" s="115"/>
    </row>
    <row r="139" spans="1:73" x14ac:dyDescent="0.25">
      <c r="A139" s="119">
        <f>COUNTIF($C$4:C139,COMUNIDAD!$C$6)</f>
        <v>0</v>
      </c>
      <c r="M139" s="119">
        <f>COUNTIF($O$4:O139,PROVINCIA!$C$6)</f>
        <v>0</v>
      </c>
      <c r="N139" s="102" t="s">
        <v>553</v>
      </c>
      <c r="O139" s="117" t="s">
        <v>479</v>
      </c>
      <c r="P139" s="117" t="s">
        <v>19</v>
      </c>
      <c r="Q139" s="123">
        <v>30</v>
      </c>
      <c r="R139" s="123">
        <v>43</v>
      </c>
      <c r="U139" s="123">
        <v>72</v>
      </c>
      <c r="V139" s="123">
        <v>1</v>
      </c>
      <c r="W139" s="123">
        <v>146</v>
      </c>
      <c r="Z139" s="119">
        <f>COUNTIF($AB$4:AB139,DELEGACIÓN!$C$6)</f>
        <v>0</v>
      </c>
      <c r="AA139" s="117" t="s">
        <v>528</v>
      </c>
      <c r="AB139" s="117" t="s">
        <v>344</v>
      </c>
      <c r="AC139" s="117" t="s">
        <v>24</v>
      </c>
      <c r="AD139" s="123">
        <v>25</v>
      </c>
      <c r="AE139" s="123">
        <v>3</v>
      </c>
      <c r="AH139" s="123">
        <v>9</v>
      </c>
      <c r="AI139" s="123">
        <v>25</v>
      </c>
      <c r="AJ139" s="123">
        <v>62</v>
      </c>
      <c r="AL139" s="115"/>
      <c r="AY139" s="119">
        <f>COUNTIF($BA$4:BA139,PROVINCIA!$C$6)</f>
        <v>0</v>
      </c>
      <c r="AZ139" s="126"/>
      <c r="BA139" s="115"/>
      <c r="BB139" s="115"/>
      <c r="BC139" s="115"/>
      <c r="BD139" s="115"/>
      <c r="BE139" s="115"/>
      <c r="BF139" s="115"/>
      <c r="BG139" s="115"/>
      <c r="BK139" s="119">
        <f>COUNTIF($BM$4:BM139,DELEGACIÓN!$C$6)</f>
        <v>0</v>
      </c>
      <c r="BL139"/>
      <c r="BM139"/>
      <c r="BN139"/>
      <c r="BO139"/>
      <c r="BP139"/>
      <c r="BQ139"/>
      <c r="BR139"/>
      <c r="BS139"/>
      <c r="BT139"/>
      <c r="BU139" s="115"/>
    </row>
    <row r="140" spans="1:73" x14ac:dyDescent="0.25">
      <c r="A140" s="119">
        <f>COUNTIF($C$4:C140,COMUNIDAD!$C$6)</f>
        <v>0</v>
      </c>
      <c r="M140" s="119">
        <f>COUNTIF($O$4:O140,PROVINCIA!$C$6)</f>
        <v>0</v>
      </c>
      <c r="N140" s="102" t="s">
        <v>553</v>
      </c>
      <c r="O140" s="117" t="s">
        <v>479</v>
      </c>
      <c r="P140" s="117" t="s">
        <v>17</v>
      </c>
      <c r="Q140" s="123">
        <v>1</v>
      </c>
      <c r="R140" s="123">
        <v>2</v>
      </c>
      <c r="W140" s="123">
        <v>3</v>
      </c>
      <c r="Z140" s="119">
        <f>COUNTIF($AB$4:AB140,DELEGACIÓN!$C$6)</f>
        <v>0</v>
      </c>
      <c r="AA140" s="117" t="s">
        <v>529</v>
      </c>
      <c r="AB140" s="117" t="s">
        <v>322</v>
      </c>
      <c r="AC140" s="117" t="s">
        <v>18</v>
      </c>
      <c r="AE140" s="123">
        <v>1</v>
      </c>
      <c r="AF140" s="123">
        <v>1</v>
      </c>
      <c r="AH140" s="123">
        <v>4</v>
      </c>
      <c r="AI140" s="123">
        <v>7</v>
      </c>
      <c r="AJ140" s="123">
        <v>13</v>
      </c>
      <c r="AL140" s="115"/>
      <c r="AY140" s="119">
        <f>COUNTIF($BA$4:BA140,PROVINCIA!$C$6)</f>
        <v>0</v>
      </c>
      <c r="AZ140" s="126"/>
      <c r="BA140" s="115"/>
      <c r="BB140" s="115"/>
      <c r="BC140" s="115"/>
      <c r="BD140" s="115"/>
      <c r="BE140" s="115"/>
      <c r="BF140" s="115"/>
      <c r="BG140" s="115"/>
      <c r="BK140" s="119">
        <f>COUNTIF($BM$4:BM140,DELEGACIÓN!$C$6)</f>
        <v>0</v>
      </c>
      <c r="BL140"/>
      <c r="BM140"/>
      <c r="BN140"/>
      <c r="BO140"/>
      <c r="BP140"/>
      <c r="BQ140"/>
      <c r="BR140"/>
      <c r="BS140"/>
      <c r="BT140"/>
      <c r="BU140" s="115"/>
    </row>
    <row r="141" spans="1:73" x14ac:dyDescent="0.25">
      <c r="A141" s="119">
        <f>COUNTIF($C$4:C141,COMUNIDAD!$C$6)</f>
        <v>0</v>
      </c>
      <c r="M141" s="119">
        <f>COUNTIF($O$4:O141,PROVINCIA!$C$6)</f>
        <v>0</v>
      </c>
      <c r="N141" s="102" t="s">
        <v>553</v>
      </c>
      <c r="O141" s="117" t="s">
        <v>479</v>
      </c>
      <c r="P141" s="117" t="s">
        <v>24</v>
      </c>
      <c r="Q141" s="123">
        <v>73</v>
      </c>
      <c r="R141" s="123">
        <v>116</v>
      </c>
      <c r="U141" s="123">
        <v>79</v>
      </c>
      <c r="W141" s="123">
        <v>268</v>
      </c>
      <c r="Z141" s="119">
        <f>COUNTIF($AB$4:AB141,DELEGACIÓN!$C$6)</f>
        <v>0</v>
      </c>
      <c r="AA141" s="117" t="s">
        <v>529</v>
      </c>
      <c r="AB141" s="117" t="s">
        <v>322</v>
      </c>
      <c r="AC141" s="117" t="s">
        <v>19</v>
      </c>
      <c r="AH141" s="123">
        <v>12</v>
      </c>
      <c r="AI141" s="123">
        <v>10</v>
      </c>
      <c r="AJ141" s="123">
        <v>22</v>
      </c>
      <c r="AL141" s="115"/>
      <c r="AY141" s="119">
        <f>COUNTIF($BA$4:BA141,PROVINCIA!$C$6)</f>
        <v>0</v>
      </c>
      <c r="AZ141" s="126"/>
      <c r="BA141" s="115"/>
      <c r="BB141" s="115"/>
      <c r="BC141" s="115"/>
      <c r="BD141" s="115"/>
      <c r="BE141" s="115"/>
      <c r="BF141" s="115"/>
      <c r="BG141" s="115"/>
      <c r="BK141" s="119">
        <f>COUNTIF($BM$4:BM141,DELEGACIÓN!$C$6)</f>
        <v>0</v>
      </c>
      <c r="BL141"/>
      <c r="BM141"/>
      <c r="BN141"/>
      <c r="BO141"/>
      <c r="BP141"/>
      <c r="BQ141"/>
      <c r="BR141"/>
      <c r="BS141"/>
      <c r="BT141"/>
      <c r="BU141" s="115"/>
    </row>
    <row r="142" spans="1:73" x14ac:dyDescent="0.25">
      <c r="A142" s="119">
        <f>COUNTIF($C$4:C142,COMUNIDAD!$C$6)</f>
        <v>0</v>
      </c>
      <c r="M142" s="119">
        <f>COUNTIF($O$4:O142,PROVINCIA!$C$6)</f>
        <v>0</v>
      </c>
      <c r="N142" s="102" t="s">
        <v>554</v>
      </c>
      <c r="O142" s="117" t="s">
        <v>480</v>
      </c>
      <c r="P142" s="117" t="s">
        <v>18</v>
      </c>
      <c r="Q142" s="123">
        <v>33</v>
      </c>
      <c r="R142" s="123">
        <v>69</v>
      </c>
      <c r="U142" s="123">
        <v>4</v>
      </c>
      <c r="W142" s="123">
        <v>106</v>
      </c>
      <c r="Z142" s="119">
        <f>COUNTIF($AB$4:AB142,DELEGACIÓN!$C$6)</f>
        <v>0</v>
      </c>
      <c r="AA142" s="117" t="s">
        <v>529</v>
      </c>
      <c r="AB142" s="117" t="s">
        <v>322</v>
      </c>
      <c r="AC142" s="117" t="s">
        <v>24</v>
      </c>
      <c r="AF142" s="123">
        <v>7</v>
      </c>
      <c r="AJ142" s="123">
        <v>7</v>
      </c>
      <c r="AL142" s="115"/>
      <c r="AY142" s="119">
        <f>COUNTIF($BA$4:BA142,PROVINCIA!$C$6)</f>
        <v>0</v>
      </c>
      <c r="AZ142" s="126"/>
      <c r="BA142" s="115"/>
      <c r="BB142" s="115"/>
      <c r="BC142" s="115"/>
      <c r="BD142" s="115"/>
      <c r="BE142" s="115"/>
      <c r="BF142" s="115"/>
      <c r="BG142" s="115"/>
      <c r="BK142" s="119">
        <f>COUNTIF($BM$4:BM142,DELEGACIÓN!$C$6)</f>
        <v>0</v>
      </c>
      <c r="BL142"/>
      <c r="BM142"/>
      <c r="BN142"/>
      <c r="BO142"/>
      <c r="BP142"/>
      <c r="BQ142"/>
      <c r="BR142"/>
      <c r="BS142"/>
      <c r="BT142"/>
      <c r="BU142" s="115"/>
    </row>
    <row r="143" spans="1:73" x14ac:dyDescent="0.25">
      <c r="A143" s="119">
        <f>COUNTIF($C$4:C143,COMUNIDAD!$C$6)</f>
        <v>0</v>
      </c>
      <c r="M143" s="119">
        <f>COUNTIF($O$4:O143,PROVINCIA!$C$6)</f>
        <v>0</v>
      </c>
      <c r="N143" s="102" t="s">
        <v>554</v>
      </c>
      <c r="O143" s="117" t="s">
        <v>480</v>
      </c>
      <c r="P143" s="117" t="s">
        <v>19</v>
      </c>
      <c r="Q143" s="123">
        <v>62</v>
      </c>
      <c r="R143" s="123">
        <v>297</v>
      </c>
      <c r="U143" s="123">
        <v>5</v>
      </c>
      <c r="W143" s="123">
        <v>364</v>
      </c>
      <c r="Z143" s="119">
        <f>COUNTIF($AB$4:AB143,DELEGACIÓN!$C$6)</f>
        <v>0</v>
      </c>
      <c r="AA143" s="117" t="s">
        <v>530</v>
      </c>
      <c r="AB143" s="117" t="s">
        <v>295</v>
      </c>
      <c r="AC143" s="117" t="s">
        <v>18</v>
      </c>
      <c r="AE143" s="123">
        <v>2</v>
      </c>
      <c r="AH143" s="123">
        <v>1</v>
      </c>
      <c r="AJ143" s="123">
        <v>3</v>
      </c>
      <c r="AL143" s="115"/>
      <c r="AY143" s="119">
        <f>COUNTIF($BA$4:BA143,PROVINCIA!$C$6)</f>
        <v>0</v>
      </c>
      <c r="AZ143" s="126"/>
      <c r="BA143" s="115"/>
      <c r="BB143" s="115"/>
      <c r="BC143" s="115"/>
      <c r="BD143" s="115"/>
      <c r="BE143" s="115"/>
      <c r="BF143" s="115"/>
      <c r="BG143" s="115"/>
      <c r="BK143" s="119">
        <f>COUNTIF($BM$4:BM143,DELEGACIÓN!$C$6)</f>
        <v>0</v>
      </c>
      <c r="BL143"/>
      <c r="BM143"/>
      <c r="BN143"/>
      <c r="BO143"/>
      <c r="BP143"/>
      <c r="BQ143"/>
      <c r="BR143"/>
      <c r="BS143"/>
      <c r="BT143"/>
      <c r="BU143" s="115"/>
    </row>
    <row r="144" spans="1:73" x14ac:dyDescent="0.25">
      <c r="A144" s="119">
        <f>COUNTIF($C$4:C144,COMUNIDAD!$C$6)</f>
        <v>0</v>
      </c>
      <c r="M144" s="119">
        <f>COUNTIF($O$4:O144,PROVINCIA!$C$6)</f>
        <v>0</v>
      </c>
      <c r="N144" s="102" t="s">
        <v>554</v>
      </c>
      <c r="O144" s="117" t="s">
        <v>480</v>
      </c>
      <c r="P144" s="117" t="s">
        <v>17</v>
      </c>
      <c r="R144" s="123">
        <v>13</v>
      </c>
      <c r="W144" s="123">
        <v>13</v>
      </c>
      <c r="Z144" s="119">
        <f>COUNTIF($AB$4:AB144,DELEGACIÓN!$C$6)</f>
        <v>0</v>
      </c>
      <c r="AA144" s="117" t="s">
        <v>531</v>
      </c>
      <c r="AB144" s="117" t="s">
        <v>284</v>
      </c>
      <c r="AC144" s="117" t="s">
        <v>18</v>
      </c>
      <c r="AD144" s="123">
        <v>6</v>
      </c>
      <c r="AE144" s="123">
        <v>1</v>
      </c>
      <c r="AJ144" s="123">
        <v>7</v>
      </c>
      <c r="AL144" s="115"/>
      <c r="AY144" s="119">
        <f>COUNTIF($BA$4:BA144,PROVINCIA!$C$6)</f>
        <v>0</v>
      </c>
      <c r="AZ144" s="126"/>
      <c r="BA144" s="115"/>
      <c r="BB144" s="115"/>
      <c r="BC144" s="115"/>
      <c r="BD144" s="115"/>
      <c r="BE144" s="115"/>
      <c r="BF144" s="115"/>
      <c r="BG144" s="115"/>
      <c r="BK144" s="119">
        <f>COUNTIF($BM$4:BM144,DELEGACIÓN!$C$6)</f>
        <v>0</v>
      </c>
      <c r="BL144"/>
      <c r="BM144"/>
      <c r="BN144"/>
      <c r="BO144"/>
      <c r="BP144"/>
      <c r="BQ144"/>
      <c r="BR144"/>
      <c r="BS144"/>
      <c r="BT144"/>
      <c r="BU144" s="115"/>
    </row>
    <row r="145" spans="1:73" x14ac:dyDescent="0.25">
      <c r="A145" s="119">
        <f>COUNTIF($C$4:C145,COMUNIDAD!$C$6)</f>
        <v>0</v>
      </c>
      <c r="M145" s="119">
        <f>COUNTIF($O$4:O145,PROVINCIA!$C$6)</f>
        <v>0</v>
      </c>
      <c r="N145" s="102" t="s">
        <v>554</v>
      </c>
      <c r="O145" s="117" t="s">
        <v>480</v>
      </c>
      <c r="P145" s="117" t="s">
        <v>24</v>
      </c>
      <c r="Q145" s="123">
        <v>38</v>
      </c>
      <c r="R145" s="123">
        <v>243</v>
      </c>
      <c r="U145" s="123">
        <v>22</v>
      </c>
      <c r="V145" s="123">
        <v>10</v>
      </c>
      <c r="W145" s="123">
        <v>313</v>
      </c>
      <c r="Z145" s="119">
        <f>COUNTIF($AB$4:AB145,DELEGACIÓN!$C$6)</f>
        <v>0</v>
      </c>
      <c r="AA145" s="117" t="s">
        <v>531</v>
      </c>
      <c r="AB145" s="117" t="s">
        <v>284</v>
      </c>
      <c r="AC145" s="117" t="s">
        <v>19</v>
      </c>
      <c r="AE145" s="123">
        <v>3</v>
      </c>
      <c r="AJ145" s="123">
        <v>3</v>
      </c>
      <c r="AL145" s="115"/>
      <c r="AY145" s="119">
        <f>COUNTIF($BA$4:BA145,PROVINCIA!$C$6)</f>
        <v>0</v>
      </c>
      <c r="AZ145" s="126"/>
      <c r="BA145" s="115"/>
      <c r="BB145" s="115"/>
      <c r="BC145" s="115"/>
      <c r="BD145" s="115"/>
      <c r="BE145" s="115"/>
      <c r="BF145" s="115"/>
      <c r="BG145" s="115"/>
      <c r="BK145" s="119">
        <f>COUNTIF($BM$4:BM145,DELEGACIÓN!$C$6)</f>
        <v>0</v>
      </c>
      <c r="BL145"/>
      <c r="BM145"/>
      <c r="BN145"/>
      <c r="BO145"/>
      <c r="BP145"/>
      <c r="BQ145"/>
      <c r="BR145"/>
      <c r="BS145"/>
      <c r="BT145"/>
      <c r="BU145" s="115"/>
    </row>
    <row r="146" spans="1:73" x14ac:dyDescent="0.25">
      <c r="A146" s="119">
        <f>COUNTIF($C$4:C146,COMUNIDAD!$C$6)</f>
        <v>0</v>
      </c>
      <c r="M146" s="119">
        <f>COUNTIF($O$4:O146,PROVINCIA!$C$6)</f>
        <v>0</v>
      </c>
      <c r="N146" s="102" t="s">
        <v>555</v>
      </c>
      <c r="O146" s="117" t="s">
        <v>449</v>
      </c>
      <c r="P146" s="117" t="s">
        <v>18</v>
      </c>
      <c r="U146" s="123">
        <v>147</v>
      </c>
      <c r="V146" s="123">
        <v>128</v>
      </c>
      <c r="W146" s="123">
        <v>275</v>
      </c>
      <c r="Z146" s="119">
        <f>COUNTIF($AB$4:AB146,DELEGACIÓN!$C$6)</f>
        <v>0</v>
      </c>
      <c r="AA146" s="117" t="s">
        <v>531</v>
      </c>
      <c r="AB146" s="117" t="s">
        <v>284</v>
      </c>
      <c r="AC146" s="117" t="s">
        <v>17</v>
      </c>
      <c r="AH146" s="123">
        <v>2</v>
      </c>
      <c r="AJ146" s="123">
        <v>2</v>
      </c>
      <c r="AL146" s="115"/>
      <c r="AY146" s="119">
        <f>COUNTIF($BA$4:BA146,PROVINCIA!$C$6)</f>
        <v>0</v>
      </c>
      <c r="AZ146" s="126"/>
      <c r="BA146" s="115"/>
      <c r="BB146" s="115"/>
      <c r="BC146" s="115"/>
      <c r="BD146" s="115"/>
      <c r="BE146" s="115"/>
      <c r="BF146" s="115"/>
      <c r="BG146" s="115"/>
      <c r="BK146" s="119">
        <f>COUNTIF($BM$4:BM146,DELEGACIÓN!$C$6)</f>
        <v>0</v>
      </c>
      <c r="BL146"/>
      <c r="BM146"/>
      <c r="BN146"/>
      <c r="BO146"/>
      <c r="BP146"/>
      <c r="BQ146"/>
      <c r="BR146"/>
      <c r="BS146"/>
      <c r="BT146"/>
      <c r="BU146" s="115"/>
    </row>
    <row r="147" spans="1:73" x14ac:dyDescent="0.25">
      <c r="A147" s="119">
        <f>COUNTIF($C$4:C147,COMUNIDAD!$C$6)</f>
        <v>0</v>
      </c>
      <c r="M147" s="119">
        <f>COUNTIF($O$4:O147,PROVINCIA!$C$6)</f>
        <v>0</v>
      </c>
      <c r="N147" s="102" t="s">
        <v>555</v>
      </c>
      <c r="O147" s="117" t="s">
        <v>449</v>
      </c>
      <c r="P147" s="117" t="s">
        <v>19</v>
      </c>
      <c r="R147" s="123">
        <v>9</v>
      </c>
      <c r="U147" s="123">
        <v>392</v>
      </c>
      <c r="V147" s="123">
        <v>296</v>
      </c>
      <c r="W147" s="123">
        <v>697</v>
      </c>
      <c r="Z147" s="119">
        <f>COUNTIF($AB$4:AB147,DELEGACIÓN!$C$6)</f>
        <v>0</v>
      </c>
      <c r="AA147" s="117" t="s">
        <v>532</v>
      </c>
      <c r="AB147" s="117" t="s">
        <v>330</v>
      </c>
      <c r="AC147" s="117" t="s">
        <v>18</v>
      </c>
      <c r="AD147" s="123">
        <v>1</v>
      </c>
      <c r="AH147" s="123">
        <v>5</v>
      </c>
      <c r="AI147" s="123">
        <v>6</v>
      </c>
      <c r="AJ147" s="123">
        <v>12</v>
      </c>
      <c r="AL147" s="115"/>
      <c r="AY147" s="119">
        <f>COUNTIF($BA$4:BA147,PROVINCIA!$C$6)</f>
        <v>0</v>
      </c>
      <c r="AZ147" s="126"/>
      <c r="BA147" s="115"/>
      <c r="BB147" s="115"/>
      <c r="BC147" s="115"/>
      <c r="BD147" s="115"/>
      <c r="BE147" s="115"/>
      <c r="BF147" s="115"/>
      <c r="BG147" s="115"/>
      <c r="BK147" s="119">
        <f>COUNTIF($BM$4:BM147,DELEGACIÓN!$C$6)</f>
        <v>0</v>
      </c>
      <c r="BL147"/>
      <c r="BM147"/>
      <c r="BN147"/>
      <c r="BO147"/>
      <c r="BP147"/>
      <c r="BQ147"/>
      <c r="BR147"/>
      <c r="BS147"/>
      <c r="BT147"/>
      <c r="BU147" s="115"/>
    </row>
    <row r="148" spans="1:73" x14ac:dyDescent="0.25">
      <c r="A148" s="119">
        <f>COUNTIF($C$4:C148,COMUNIDAD!$C$6)</f>
        <v>0</v>
      </c>
      <c r="M148" s="119">
        <f>COUNTIF($O$4:O148,PROVINCIA!$C$6)</f>
        <v>0</v>
      </c>
      <c r="N148" s="102" t="s">
        <v>555</v>
      </c>
      <c r="O148" s="117" t="s">
        <v>449</v>
      </c>
      <c r="P148" s="117" t="s">
        <v>17</v>
      </c>
      <c r="R148" s="123">
        <v>1</v>
      </c>
      <c r="U148" s="123">
        <v>14</v>
      </c>
      <c r="V148" s="123">
        <v>128</v>
      </c>
      <c r="W148" s="123">
        <v>143</v>
      </c>
      <c r="Z148" s="119">
        <f>COUNTIF($AB$4:AB148,DELEGACIÓN!$C$6)</f>
        <v>0</v>
      </c>
      <c r="AA148" s="117" t="s">
        <v>532</v>
      </c>
      <c r="AB148" s="117" t="s">
        <v>330</v>
      </c>
      <c r="AC148" s="117" t="s">
        <v>19</v>
      </c>
      <c r="AH148" s="123">
        <v>9</v>
      </c>
      <c r="AI148" s="123">
        <v>16</v>
      </c>
      <c r="AJ148" s="123">
        <v>25</v>
      </c>
      <c r="AL148" s="115"/>
      <c r="AY148" s="119">
        <f>COUNTIF($BA$4:BA148,PROVINCIA!$C$6)</f>
        <v>0</v>
      </c>
      <c r="AZ148" s="126"/>
      <c r="BA148" s="115"/>
      <c r="BB148" s="115"/>
      <c r="BC148" s="115"/>
      <c r="BD148" s="115"/>
      <c r="BE148" s="115"/>
      <c r="BF148" s="115"/>
      <c r="BG148" s="115"/>
      <c r="BK148" s="119">
        <f>COUNTIF($BM$4:BM148,DELEGACIÓN!$C$6)</f>
        <v>0</v>
      </c>
      <c r="BL148"/>
      <c r="BM148"/>
      <c r="BN148"/>
      <c r="BO148"/>
      <c r="BP148"/>
      <c r="BQ148"/>
      <c r="BR148"/>
      <c r="BS148"/>
      <c r="BT148"/>
      <c r="BU148" s="115"/>
    </row>
    <row r="149" spans="1:73" x14ac:dyDescent="0.25">
      <c r="A149" s="119">
        <f>COUNTIF($C$4:C149,COMUNIDAD!$C$6)</f>
        <v>0</v>
      </c>
      <c r="M149" s="119">
        <f>COUNTIF($O$4:O149,PROVINCIA!$C$6)</f>
        <v>0</v>
      </c>
      <c r="N149" s="102" t="s">
        <v>555</v>
      </c>
      <c r="O149" s="117" t="s">
        <v>449</v>
      </c>
      <c r="P149" s="117" t="s">
        <v>24</v>
      </c>
      <c r="R149" s="123">
        <v>39</v>
      </c>
      <c r="U149" s="123">
        <v>826</v>
      </c>
      <c r="V149" s="123">
        <v>59</v>
      </c>
      <c r="W149" s="123">
        <v>924</v>
      </c>
      <c r="Z149" s="119">
        <f>COUNTIF($AB$4:AB149,DELEGACIÓN!$C$6)</f>
        <v>0</v>
      </c>
      <c r="AA149" s="117" t="s">
        <v>533</v>
      </c>
      <c r="AB149" s="117" t="s">
        <v>334</v>
      </c>
      <c r="AC149" s="117" t="s">
        <v>18</v>
      </c>
      <c r="AF149" s="123">
        <v>1</v>
      </c>
      <c r="AH149" s="123">
        <v>3</v>
      </c>
      <c r="AI149" s="123">
        <v>2</v>
      </c>
      <c r="AJ149" s="123">
        <v>6</v>
      </c>
      <c r="AL149" s="115"/>
      <c r="AY149" s="119">
        <f>COUNTIF($BA$4:BA149,PROVINCIA!$C$6)</f>
        <v>0</v>
      </c>
      <c r="AZ149" s="126"/>
      <c r="BA149" s="115"/>
      <c r="BB149" s="115"/>
      <c r="BC149" s="115"/>
      <c r="BD149" s="115"/>
      <c r="BE149" s="115"/>
      <c r="BF149" s="115"/>
      <c r="BG149" s="115"/>
      <c r="BK149" s="119">
        <f>COUNTIF($BM$4:BM149,DELEGACIÓN!$C$6)</f>
        <v>0</v>
      </c>
      <c r="BL149"/>
      <c r="BM149"/>
      <c r="BN149"/>
      <c r="BO149"/>
      <c r="BP149"/>
      <c r="BQ149"/>
      <c r="BR149"/>
      <c r="BS149"/>
      <c r="BT149"/>
      <c r="BU149" s="115"/>
    </row>
    <row r="150" spans="1:73" x14ac:dyDescent="0.25">
      <c r="A150" s="119">
        <f>COUNTIF($C$4:C150,COMUNIDAD!$C$6)</f>
        <v>0</v>
      </c>
      <c r="M150" s="119">
        <f>COUNTIF($O$4:O150,PROVINCIA!$C$6)</f>
        <v>0</v>
      </c>
      <c r="N150" s="102" t="s">
        <v>319</v>
      </c>
      <c r="O150" s="117" t="s">
        <v>320</v>
      </c>
      <c r="P150" s="117" t="s">
        <v>18</v>
      </c>
      <c r="Q150" s="123">
        <v>1</v>
      </c>
      <c r="R150" s="123">
        <v>1</v>
      </c>
      <c r="W150" s="123">
        <v>2</v>
      </c>
      <c r="Z150" s="119">
        <f>COUNTIF($AB$4:AB150,DELEGACIÓN!$C$6)</f>
        <v>0</v>
      </c>
      <c r="AA150" s="117" t="s">
        <v>533</v>
      </c>
      <c r="AB150" s="117" t="s">
        <v>334</v>
      </c>
      <c r="AC150" s="117" t="s">
        <v>19</v>
      </c>
      <c r="AH150" s="123">
        <v>9</v>
      </c>
      <c r="AI150" s="123">
        <v>5</v>
      </c>
      <c r="AJ150" s="123">
        <v>14</v>
      </c>
      <c r="AL150" s="115"/>
      <c r="AY150" s="119">
        <f>COUNTIF($BA$4:BA150,PROVINCIA!$C$6)</f>
        <v>0</v>
      </c>
      <c r="AZ150" s="126"/>
      <c r="BA150" s="115"/>
      <c r="BB150" s="115"/>
      <c r="BC150" s="115"/>
      <c r="BD150" s="115"/>
      <c r="BE150" s="115"/>
      <c r="BF150" s="115"/>
      <c r="BG150" s="115"/>
      <c r="BK150" s="119">
        <f>COUNTIF($BM$4:BM150,DELEGACIÓN!$C$6)</f>
        <v>0</v>
      </c>
      <c r="BL150"/>
      <c r="BM150"/>
      <c r="BN150"/>
      <c r="BO150"/>
      <c r="BP150"/>
      <c r="BQ150"/>
      <c r="BR150"/>
      <c r="BS150"/>
      <c r="BT150"/>
      <c r="BU150" s="115"/>
    </row>
    <row r="151" spans="1:73" x14ac:dyDescent="0.25">
      <c r="A151" s="119">
        <f>COUNTIF($C$4:C151,COMUNIDAD!$C$6)</f>
        <v>0</v>
      </c>
      <c r="M151" s="119">
        <f>COUNTIF($O$4:O151,PROVINCIA!$C$6)</f>
        <v>0</v>
      </c>
      <c r="N151" s="102" t="s">
        <v>319</v>
      </c>
      <c r="O151" s="117" t="s">
        <v>320</v>
      </c>
      <c r="P151" s="117" t="s">
        <v>19</v>
      </c>
      <c r="U151" s="123">
        <v>3</v>
      </c>
      <c r="W151" s="123">
        <v>3</v>
      </c>
      <c r="Z151" s="119">
        <f>COUNTIF($AB$4:AB151,DELEGACIÓN!$C$6)</f>
        <v>0</v>
      </c>
      <c r="AA151" s="117" t="s">
        <v>534</v>
      </c>
      <c r="AB151" s="117" t="s">
        <v>348</v>
      </c>
      <c r="AC151" s="117" t="s">
        <v>18</v>
      </c>
      <c r="AH151" s="123">
        <v>3</v>
      </c>
      <c r="AI151" s="123">
        <v>9</v>
      </c>
      <c r="AJ151" s="123">
        <v>12</v>
      </c>
      <c r="AL151" s="115"/>
      <c r="AY151" s="119">
        <f>COUNTIF($BA$4:BA151,PROVINCIA!$C$6)</f>
        <v>0</v>
      </c>
      <c r="AZ151" s="126"/>
      <c r="BA151" s="115"/>
      <c r="BB151" s="115"/>
      <c r="BC151" s="115"/>
      <c r="BD151" s="115"/>
      <c r="BE151" s="115"/>
      <c r="BF151" s="115"/>
      <c r="BG151" s="115"/>
      <c r="BK151" s="119">
        <f>COUNTIF($BM$4:BM151,DELEGACIÓN!$C$6)</f>
        <v>0</v>
      </c>
      <c r="BL151"/>
      <c r="BM151"/>
      <c r="BN151"/>
      <c r="BO151"/>
      <c r="BP151"/>
      <c r="BQ151"/>
      <c r="BR151"/>
      <c r="BS151"/>
      <c r="BT151"/>
      <c r="BU151" s="115"/>
    </row>
    <row r="152" spans="1:73" x14ac:dyDescent="0.25">
      <c r="A152" s="119">
        <f>COUNTIF($C$4:C152,COMUNIDAD!$C$6)</f>
        <v>0</v>
      </c>
      <c r="M152" s="119">
        <f>COUNTIF($O$4:O152,PROVINCIA!$C$6)</f>
        <v>0</v>
      </c>
      <c r="N152" s="102" t="s">
        <v>319</v>
      </c>
      <c r="O152" s="117" t="s">
        <v>320</v>
      </c>
      <c r="P152" s="117" t="s">
        <v>17</v>
      </c>
      <c r="U152" s="123">
        <v>2</v>
      </c>
      <c r="W152" s="123">
        <v>2</v>
      </c>
      <c r="Z152" s="119">
        <f>COUNTIF($AB$4:AB152,DELEGACIÓN!$C$6)</f>
        <v>0</v>
      </c>
      <c r="AA152" s="117" t="s">
        <v>534</v>
      </c>
      <c r="AB152" s="117" t="s">
        <v>348</v>
      </c>
      <c r="AC152" s="117" t="s">
        <v>19</v>
      </c>
      <c r="AH152" s="123">
        <v>2</v>
      </c>
      <c r="AI152" s="123">
        <v>22</v>
      </c>
      <c r="AJ152" s="123">
        <v>24</v>
      </c>
      <c r="AL152" s="115"/>
      <c r="AY152" s="119">
        <f>COUNTIF($BA$4:BA152,PROVINCIA!$C$6)</f>
        <v>0</v>
      </c>
      <c r="AZ152" s="126"/>
      <c r="BA152" s="115"/>
      <c r="BB152" s="115"/>
      <c r="BC152" s="115"/>
      <c r="BD152" s="115"/>
      <c r="BE152" s="115"/>
      <c r="BF152" s="115"/>
      <c r="BG152" s="115"/>
      <c r="BK152" s="119">
        <f>COUNTIF($BM$4:BM152,DELEGACIÓN!$C$6)</f>
        <v>0</v>
      </c>
      <c r="BL152" s="115"/>
      <c r="BM152" s="115"/>
      <c r="BN152" s="115"/>
      <c r="BO152" s="115"/>
      <c r="BP152" s="115"/>
      <c r="BQ152" s="115"/>
      <c r="BR152" s="115"/>
      <c r="BS152" s="115"/>
      <c r="BT152" s="115"/>
      <c r="BU152" s="115"/>
    </row>
    <row r="153" spans="1:73" x14ac:dyDescent="0.25">
      <c r="A153" s="119">
        <f>COUNTIF($C$4:C153,COMUNIDAD!$C$6)</f>
        <v>0</v>
      </c>
      <c r="M153" s="119">
        <f>COUNTIF($O$4:O153,PROVINCIA!$C$6)</f>
        <v>0</v>
      </c>
      <c r="N153" s="102" t="s">
        <v>319</v>
      </c>
      <c r="O153" s="117" t="s">
        <v>320</v>
      </c>
      <c r="P153" s="117" t="s">
        <v>24</v>
      </c>
      <c r="U153" s="123">
        <v>38</v>
      </c>
      <c r="W153" s="123">
        <v>38</v>
      </c>
      <c r="Z153" s="119">
        <f>COUNTIF($AB$4:AB153,DELEGACIÓN!$C$6)</f>
        <v>0</v>
      </c>
      <c r="AA153" s="117" t="s">
        <v>535</v>
      </c>
      <c r="AB153" s="117" t="s">
        <v>83</v>
      </c>
      <c r="AC153" s="117" t="s">
        <v>18</v>
      </c>
      <c r="AG153" s="123">
        <v>32</v>
      </c>
      <c r="AJ153" s="123">
        <v>32</v>
      </c>
      <c r="AL153" s="115"/>
      <c r="AY153" s="119">
        <f>COUNTIF($BA$4:BA153,PROVINCIA!$C$6)</f>
        <v>0</v>
      </c>
      <c r="AZ153" s="126"/>
      <c r="BA153" s="115"/>
      <c r="BB153" s="115"/>
      <c r="BC153" s="115"/>
      <c r="BD153" s="115"/>
      <c r="BE153" s="115"/>
      <c r="BF153" s="115"/>
      <c r="BG153" s="115"/>
      <c r="BK153" s="119">
        <f>COUNTIF($BM$4:BM153,DELEGACIÓN!$C$6)</f>
        <v>0</v>
      </c>
      <c r="BL153" s="115"/>
      <c r="BM153" s="115"/>
      <c r="BN153" s="115"/>
      <c r="BO153" s="212"/>
      <c r="BP153" s="212"/>
      <c r="BQ153" s="212"/>
      <c r="BR153" s="212"/>
      <c r="BS153" s="212"/>
      <c r="BT153" s="212"/>
      <c r="BU153" s="115"/>
    </row>
    <row r="154" spans="1:73" x14ac:dyDescent="0.25">
      <c r="A154" s="119">
        <f>COUNTIF($C$4:C154,COMUNIDAD!$C$6)</f>
        <v>0</v>
      </c>
      <c r="M154" s="119">
        <f>COUNTIF($O$4:O154,PROVINCIA!$C$6)</f>
        <v>0</v>
      </c>
      <c r="N154" s="102" t="s">
        <v>375</v>
      </c>
      <c r="O154" s="117" t="s">
        <v>376</v>
      </c>
      <c r="P154" s="117" t="s">
        <v>18</v>
      </c>
      <c r="U154" s="123">
        <v>85</v>
      </c>
      <c r="V154" s="123">
        <v>12</v>
      </c>
      <c r="W154" s="123">
        <v>97</v>
      </c>
      <c r="Z154" s="119">
        <f>COUNTIF($AB$4:AB154,DELEGACIÓN!$C$6)</f>
        <v>0</v>
      </c>
      <c r="AA154" s="117" t="s">
        <v>535</v>
      </c>
      <c r="AB154" s="117" t="s">
        <v>83</v>
      </c>
      <c r="AC154" s="117" t="s">
        <v>19</v>
      </c>
      <c r="AG154" s="123">
        <v>17</v>
      </c>
      <c r="AJ154" s="123">
        <v>17</v>
      </c>
      <c r="AL154" s="115"/>
      <c r="AY154" s="119">
        <f>COUNTIF($BA$4:BA154,PROVINCIA!$C$6)</f>
        <v>0</v>
      </c>
      <c r="AZ154" s="126"/>
      <c r="BA154" s="115"/>
      <c r="BB154" s="115"/>
      <c r="BC154" s="115"/>
      <c r="BD154" s="115"/>
      <c r="BE154" s="115"/>
      <c r="BF154" s="115"/>
      <c r="BG154" s="115"/>
      <c r="BK154" s="119">
        <f>COUNTIF($BM$4:BM154,DELEGACIÓN!$C$6)</f>
        <v>0</v>
      </c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</row>
    <row r="155" spans="1:73" x14ac:dyDescent="0.25">
      <c r="A155" s="119">
        <f>COUNTIF($C$4:C155,COMUNIDAD!$C$6)</f>
        <v>0</v>
      </c>
      <c r="M155" s="119">
        <f>COUNTIF($O$4:O155,PROVINCIA!$C$6)</f>
        <v>0</v>
      </c>
      <c r="N155" s="102" t="s">
        <v>375</v>
      </c>
      <c r="O155" s="117" t="s">
        <v>376</v>
      </c>
      <c r="P155" s="117" t="s">
        <v>19</v>
      </c>
      <c r="U155" s="123">
        <v>30</v>
      </c>
      <c r="V155" s="123">
        <v>17</v>
      </c>
      <c r="W155" s="123">
        <v>47</v>
      </c>
      <c r="Z155" s="119">
        <f>COUNTIF($AB$4:AB155,DELEGACIÓN!$C$6)</f>
        <v>0</v>
      </c>
      <c r="AA155" s="117" t="s">
        <v>535</v>
      </c>
      <c r="AB155" s="117" t="s">
        <v>83</v>
      </c>
      <c r="AC155" s="117" t="s">
        <v>17</v>
      </c>
      <c r="AG155" s="123">
        <v>2</v>
      </c>
      <c r="AJ155" s="123">
        <v>2</v>
      </c>
      <c r="AL155" s="115"/>
      <c r="AY155" s="119">
        <f>COUNTIF($BA$4:BA155,PROVINCIA!$C$6)</f>
        <v>0</v>
      </c>
      <c r="AZ155" s="126"/>
      <c r="BA155" s="115"/>
      <c r="BB155" s="115"/>
      <c r="BC155" s="115"/>
      <c r="BD155" s="115"/>
      <c r="BE155" s="115"/>
      <c r="BF155" s="115"/>
      <c r="BG155" s="115"/>
      <c r="BK155" s="119">
        <f>COUNTIF($BM$4:BM155,DELEGACIÓN!$C$6)</f>
        <v>0</v>
      </c>
      <c r="BL155" s="115"/>
      <c r="BM155" s="115"/>
      <c r="BN155" s="115"/>
      <c r="BO155" s="115"/>
      <c r="BP155" s="115"/>
      <c r="BQ155" s="115"/>
      <c r="BR155" s="115"/>
      <c r="BS155" s="115"/>
      <c r="BT155" s="115"/>
      <c r="BU155" s="115"/>
    </row>
    <row r="156" spans="1:73" x14ac:dyDescent="0.25">
      <c r="A156" s="119">
        <f>COUNTIF($C$4:C156,COMUNIDAD!$C$6)</f>
        <v>0</v>
      </c>
      <c r="M156" s="119">
        <f>COUNTIF($O$4:O156,PROVINCIA!$C$6)</f>
        <v>0</v>
      </c>
      <c r="N156" s="102" t="s">
        <v>375</v>
      </c>
      <c r="O156" s="117" t="s">
        <v>376</v>
      </c>
      <c r="P156" s="117" t="s">
        <v>17</v>
      </c>
      <c r="U156" s="123">
        <v>2</v>
      </c>
      <c r="V156" s="123">
        <v>2</v>
      </c>
      <c r="W156" s="123">
        <v>4</v>
      </c>
      <c r="Z156" s="119">
        <f>COUNTIF($AB$4:AB156,DELEGACIÓN!$C$6)</f>
        <v>0</v>
      </c>
      <c r="AA156" s="117" t="s">
        <v>535</v>
      </c>
      <c r="AB156" s="117" t="s">
        <v>83</v>
      </c>
      <c r="AC156" s="117" t="s">
        <v>24</v>
      </c>
      <c r="AD156" s="123">
        <v>3</v>
      </c>
      <c r="AJ156" s="123">
        <v>3</v>
      </c>
      <c r="AL156" s="115"/>
      <c r="AY156" s="119">
        <f>COUNTIF($BA$4:BA156,PROVINCIA!$C$6)</f>
        <v>0</v>
      </c>
      <c r="AZ156" s="126"/>
      <c r="BA156" s="115"/>
      <c r="BB156" s="115"/>
      <c r="BC156" s="115"/>
      <c r="BD156" s="115"/>
      <c r="BE156" s="115"/>
      <c r="BF156" s="115"/>
      <c r="BG156" s="115"/>
      <c r="BK156" s="119">
        <f>COUNTIF($BM$4:BM156,DELEGACIÓN!$C$6)</f>
        <v>0</v>
      </c>
      <c r="BL156" s="115"/>
      <c r="BM156" s="115"/>
      <c r="BN156" s="115"/>
      <c r="BO156" s="115"/>
      <c r="BP156" s="115"/>
      <c r="BQ156" s="115"/>
      <c r="BR156" s="115"/>
      <c r="BS156" s="115"/>
      <c r="BT156" s="115"/>
      <c r="BU156" s="115"/>
    </row>
    <row r="157" spans="1:73" x14ac:dyDescent="0.25">
      <c r="A157" s="119">
        <f>COUNTIF($C$4:C157,COMUNIDAD!$C$6)</f>
        <v>0</v>
      </c>
      <c r="M157" s="119">
        <f>COUNTIF($O$4:O157,PROVINCIA!$C$6)</f>
        <v>0</v>
      </c>
      <c r="N157" s="102" t="s">
        <v>375</v>
      </c>
      <c r="O157" s="117" t="s">
        <v>376</v>
      </c>
      <c r="P157" s="117" t="s">
        <v>24</v>
      </c>
      <c r="S157" s="123">
        <v>8</v>
      </c>
      <c r="U157" s="123">
        <v>433</v>
      </c>
      <c r="V157" s="123">
        <v>136</v>
      </c>
      <c r="W157" s="123">
        <v>577</v>
      </c>
      <c r="Z157" s="119">
        <f>COUNTIF($AB$4:AB157,DELEGACIÓN!$C$6)</f>
        <v>0</v>
      </c>
      <c r="AA157" s="117" t="s">
        <v>536</v>
      </c>
      <c r="AB157" s="117" t="s">
        <v>85</v>
      </c>
      <c r="AC157" s="117" t="s">
        <v>18</v>
      </c>
      <c r="AF157" s="123">
        <v>18</v>
      </c>
      <c r="AG157" s="123">
        <v>3</v>
      </c>
      <c r="AH157" s="123">
        <v>2</v>
      </c>
      <c r="AI157" s="123">
        <v>1</v>
      </c>
      <c r="AJ157" s="123">
        <v>24</v>
      </c>
      <c r="AL157" s="115"/>
      <c r="AY157" s="119">
        <f>COUNTIF($BA$4:BA157,PROVINCIA!$C$6)</f>
        <v>0</v>
      </c>
      <c r="AZ157" s="126"/>
      <c r="BA157" s="115"/>
      <c r="BB157" s="115"/>
      <c r="BC157" s="115"/>
      <c r="BD157" s="115"/>
      <c r="BE157" s="115"/>
      <c r="BF157" s="115"/>
      <c r="BG157" s="115"/>
      <c r="BK157" s="119">
        <f>COUNTIF($BM$4:BM157,DELEGACIÓN!$C$6)</f>
        <v>0</v>
      </c>
      <c r="BL157" s="115"/>
      <c r="BM157" s="115"/>
      <c r="BN157" s="115"/>
      <c r="BO157" s="115"/>
      <c r="BP157" s="115"/>
      <c r="BQ157" s="115"/>
      <c r="BR157" s="115"/>
      <c r="BS157" s="115"/>
      <c r="BT157" s="115"/>
      <c r="BU157" s="115"/>
    </row>
    <row r="158" spans="1:73" x14ac:dyDescent="0.25">
      <c r="A158" s="119">
        <f>COUNTIF($C$4:C158,COMUNIDAD!$C$6)</f>
        <v>0</v>
      </c>
      <c r="M158" s="119">
        <f>COUNTIF($O$4:O158,PROVINCIA!$C$6)</f>
        <v>0</v>
      </c>
      <c r="N158" s="102" t="s">
        <v>393</v>
      </c>
      <c r="O158" s="117" t="s">
        <v>394</v>
      </c>
      <c r="P158" s="117" t="s">
        <v>18</v>
      </c>
      <c r="Q158" s="123">
        <v>3</v>
      </c>
      <c r="R158" s="123">
        <v>2</v>
      </c>
      <c r="U158" s="123">
        <v>91</v>
      </c>
      <c r="V158" s="123">
        <v>42</v>
      </c>
      <c r="W158" s="123">
        <v>138</v>
      </c>
      <c r="Z158" s="119">
        <f>COUNTIF($AB$4:AB158,DELEGACIÓN!$C$6)</f>
        <v>0</v>
      </c>
      <c r="AA158" s="117" t="s">
        <v>536</v>
      </c>
      <c r="AB158" s="117" t="s">
        <v>85</v>
      </c>
      <c r="AC158" s="117" t="s">
        <v>19</v>
      </c>
      <c r="AF158" s="123">
        <v>3</v>
      </c>
      <c r="AG158" s="123">
        <v>1</v>
      </c>
      <c r="AH158" s="123">
        <v>1</v>
      </c>
      <c r="AI158" s="123">
        <v>9</v>
      </c>
      <c r="AJ158" s="123">
        <v>14</v>
      </c>
      <c r="AL158" s="115"/>
      <c r="AY158" s="119">
        <f>COUNTIF($BA$4:BA158,PROVINCIA!$C$6)</f>
        <v>0</v>
      </c>
      <c r="BK158" s="119">
        <f>COUNTIF($BM$4:BM158,DELEGACIÓN!$C$6)</f>
        <v>0</v>
      </c>
      <c r="BL158" s="115"/>
      <c r="BM158" s="115"/>
      <c r="BN158" s="115"/>
      <c r="BO158" s="115"/>
      <c r="BP158" s="115"/>
      <c r="BQ158" s="115"/>
      <c r="BR158" s="115"/>
      <c r="BS158" s="115"/>
      <c r="BT158" s="115"/>
      <c r="BU158" s="115"/>
    </row>
    <row r="159" spans="1:73" x14ac:dyDescent="0.25">
      <c r="A159" s="119">
        <f>COUNTIF($C$4:C159,COMUNIDAD!$C$6)</f>
        <v>0</v>
      </c>
      <c r="M159" s="119">
        <f>COUNTIF($O$4:O159,PROVINCIA!$C$6)</f>
        <v>0</v>
      </c>
      <c r="N159" s="102" t="s">
        <v>393</v>
      </c>
      <c r="O159" s="117" t="s">
        <v>394</v>
      </c>
      <c r="P159" s="117" t="s">
        <v>19</v>
      </c>
      <c r="Q159" s="123">
        <v>3</v>
      </c>
      <c r="R159" s="123">
        <v>1</v>
      </c>
      <c r="U159" s="123">
        <v>142</v>
      </c>
      <c r="V159" s="123">
        <v>40</v>
      </c>
      <c r="W159" s="123">
        <v>186</v>
      </c>
      <c r="Z159" s="119">
        <f>COUNTIF($AB$4:AB159,DELEGACIÓN!$C$6)</f>
        <v>0</v>
      </c>
      <c r="AA159" s="117" t="s">
        <v>536</v>
      </c>
      <c r="AB159" s="117" t="s">
        <v>85</v>
      </c>
      <c r="AC159" s="117" t="s">
        <v>17</v>
      </c>
      <c r="AF159" s="123">
        <v>1</v>
      </c>
      <c r="AJ159" s="123">
        <v>1</v>
      </c>
      <c r="AL159" s="115"/>
      <c r="AY159" s="119">
        <f>COUNTIF($BA$4:BA159,PROVINCIA!$C$6)</f>
        <v>0</v>
      </c>
      <c r="BK159" s="119">
        <f>COUNTIF($BM$4:BM159,DELEGACIÓN!$C$6)</f>
        <v>0</v>
      </c>
      <c r="BL159" s="115"/>
      <c r="BM159" s="115"/>
      <c r="BN159" s="115"/>
      <c r="BO159" s="115"/>
      <c r="BP159" s="115"/>
      <c r="BQ159" s="115"/>
      <c r="BR159" s="115"/>
      <c r="BS159" s="115"/>
      <c r="BT159" s="115"/>
      <c r="BU159" s="115"/>
    </row>
    <row r="160" spans="1:73" x14ac:dyDescent="0.25">
      <c r="A160" s="119">
        <f>COUNTIF($C$4:C160,COMUNIDAD!$C$6)</f>
        <v>0</v>
      </c>
      <c r="M160" s="119">
        <f>COUNTIF($O$4:O160,PROVINCIA!$C$6)</f>
        <v>0</v>
      </c>
      <c r="N160" s="102" t="s">
        <v>393</v>
      </c>
      <c r="O160" s="117" t="s">
        <v>394</v>
      </c>
      <c r="P160" s="117" t="s">
        <v>17</v>
      </c>
      <c r="Q160" s="123">
        <v>1</v>
      </c>
      <c r="R160" s="123">
        <v>11</v>
      </c>
      <c r="U160" s="123">
        <v>10</v>
      </c>
      <c r="V160" s="123">
        <v>3</v>
      </c>
      <c r="W160" s="123">
        <v>25</v>
      </c>
      <c r="Z160" s="119">
        <f>COUNTIF($AB$4:AB160,DELEGACIÓN!$C$6)</f>
        <v>0</v>
      </c>
      <c r="AA160" s="117" t="s">
        <v>536</v>
      </c>
      <c r="AB160" s="117" t="s">
        <v>85</v>
      </c>
      <c r="AC160" s="117" t="s">
        <v>24</v>
      </c>
      <c r="AF160" s="123">
        <v>12</v>
      </c>
      <c r="AG160" s="123">
        <v>14</v>
      </c>
      <c r="AH160" s="123">
        <v>9</v>
      </c>
      <c r="AI160" s="123">
        <v>17</v>
      </c>
      <c r="AJ160" s="123">
        <v>52</v>
      </c>
      <c r="AL160" s="115"/>
      <c r="AY160" s="119">
        <f>COUNTIF($BA$4:BA160,PROVINCIA!$C$6)</f>
        <v>0</v>
      </c>
      <c r="BK160" s="119">
        <f>COUNTIF($BM$4:BM160,DELEGACIÓN!$C$6)</f>
        <v>0</v>
      </c>
      <c r="BL160" s="126"/>
      <c r="BM160" s="115"/>
      <c r="BN160" s="115"/>
      <c r="BO160" s="115"/>
      <c r="BP160" s="115"/>
      <c r="BQ160" s="115"/>
      <c r="BR160" s="115"/>
      <c r="BS160" s="115"/>
      <c r="BT160" s="115"/>
    </row>
    <row r="161" spans="1:72" x14ac:dyDescent="0.25">
      <c r="A161" s="119">
        <f>COUNTIF($C$4:C161,COMUNIDAD!$C$6)</f>
        <v>0</v>
      </c>
      <c r="M161" s="119">
        <f>COUNTIF($O$4:O161,PROVINCIA!$C$6)</f>
        <v>0</v>
      </c>
      <c r="N161" s="102" t="s">
        <v>393</v>
      </c>
      <c r="O161" s="117" t="s">
        <v>394</v>
      </c>
      <c r="P161" s="117" t="s">
        <v>24</v>
      </c>
      <c r="U161" s="123">
        <v>125</v>
      </c>
      <c r="V161" s="123">
        <v>21</v>
      </c>
      <c r="W161" s="123">
        <v>146</v>
      </c>
      <c r="Z161" s="119">
        <f>COUNTIF($AB$4:AB161,DELEGACIÓN!$C$6)</f>
        <v>0</v>
      </c>
      <c r="AA161" s="117" t="s">
        <v>537</v>
      </c>
      <c r="AB161" s="117" t="s">
        <v>95</v>
      </c>
      <c r="AC161" s="117" t="s">
        <v>18</v>
      </c>
      <c r="AD161" s="123">
        <v>2</v>
      </c>
      <c r="AE161" s="123">
        <v>2</v>
      </c>
      <c r="AF161" s="123">
        <v>2</v>
      </c>
      <c r="AH161" s="123">
        <v>7</v>
      </c>
      <c r="AI161" s="123">
        <v>3</v>
      </c>
      <c r="AJ161" s="123">
        <v>16</v>
      </c>
      <c r="AL161" s="115"/>
      <c r="AY161" s="119">
        <f>COUNTIF($BA$4:BA161,PROVINCIA!$C$6)</f>
        <v>0</v>
      </c>
      <c r="BK161" s="119">
        <f>COUNTIF($BM$4:BM161,DELEGACIÓN!$C$6)</f>
        <v>0</v>
      </c>
      <c r="BL161" s="126"/>
      <c r="BM161" s="115"/>
      <c r="BN161" s="115"/>
      <c r="BO161" s="115"/>
      <c r="BP161" s="115"/>
      <c r="BQ161" s="115"/>
      <c r="BR161" s="115"/>
      <c r="BS161" s="115"/>
      <c r="BT161" s="115"/>
    </row>
    <row r="162" spans="1:72" x14ac:dyDescent="0.25">
      <c r="A162" s="119">
        <f>COUNTIF($C$4:C162,COMUNIDAD!$C$6)</f>
        <v>0</v>
      </c>
      <c r="M162" s="119">
        <f>COUNTIF($O$4:O162,PROVINCIA!$C$6)</f>
        <v>0</v>
      </c>
      <c r="N162" s="102" t="s">
        <v>413</v>
      </c>
      <c r="O162" s="117" t="s">
        <v>414</v>
      </c>
      <c r="P162" s="117" t="s">
        <v>18</v>
      </c>
      <c r="Q162" s="123">
        <v>3</v>
      </c>
      <c r="R162" s="123">
        <v>2</v>
      </c>
      <c r="T162" s="123">
        <v>1</v>
      </c>
      <c r="U162" s="123">
        <v>2</v>
      </c>
      <c r="V162" s="123">
        <v>2</v>
      </c>
      <c r="W162" s="123">
        <v>10</v>
      </c>
      <c r="Z162" s="119">
        <f>COUNTIF($AB$4:AB162,DELEGACIÓN!$C$6)</f>
        <v>0</v>
      </c>
      <c r="AA162" s="117" t="s">
        <v>537</v>
      </c>
      <c r="AB162" s="117" t="s">
        <v>95</v>
      </c>
      <c r="AC162" s="117" t="s">
        <v>24</v>
      </c>
      <c r="AD162" s="123">
        <v>7</v>
      </c>
      <c r="AJ162" s="123">
        <v>7</v>
      </c>
      <c r="AL162" s="115"/>
      <c r="AY162" s="119">
        <f>COUNTIF($BA$4:BA162,PROVINCIA!$C$6)</f>
        <v>0</v>
      </c>
      <c r="BK162" s="119">
        <f>COUNTIF($BM$4:BM162,DELEGACIÓN!$C$6)</f>
        <v>0</v>
      </c>
      <c r="BL162" s="126"/>
      <c r="BM162" s="115"/>
      <c r="BN162" s="115"/>
      <c r="BO162" s="115"/>
      <c r="BP162" s="115"/>
      <c r="BQ162" s="115"/>
      <c r="BR162" s="115"/>
      <c r="BS162" s="115"/>
      <c r="BT162" s="115"/>
    </row>
    <row r="163" spans="1:72" x14ac:dyDescent="0.25">
      <c r="A163" s="119">
        <f>COUNTIF($C$4:C163,COMUNIDAD!$C$6)</f>
        <v>0</v>
      </c>
      <c r="M163" s="119">
        <f>COUNTIF($O$4:O163,PROVINCIA!$C$6)</f>
        <v>0</v>
      </c>
      <c r="N163" s="102" t="s">
        <v>413</v>
      </c>
      <c r="O163" s="117" t="s">
        <v>414</v>
      </c>
      <c r="P163" s="117" t="s">
        <v>19</v>
      </c>
      <c r="Q163" s="123">
        <v>17</v>
      </c>
      <c r="R163" s="123">
        <v>12</v>
      </c>
      <c r="U163" s="123">
        <v>7</v>
      </c>
      <c r="V163" s="123">
        <v>16</v>
      </c>
      <c r="W163" s="123">
        <v>52</v>
      </c>
      <c r="Z163" s="119">
        <f>COUNTIF($AB$4:AB163,DELEGACIÓN!$C$6)</f>
        <v>0</v>
      </c>
      <c r="AA163" s="117" t="s">
        <v>538</v>
      </c>
      <c r="AB163" s="117" t="s">
        <v>192</v>
      </c>
      <c r="AC163" s="117" t="s">
        <v>18</v>
      </c>
      <c r="AD163" s="123">
        <v>1</v>
      </c>
      <c r="AE163" s="123">
        <v>4</v>
      </c>
      <c r="AG163" s="123">
        <v>1</v>
      </c>
      <c r="AH163" s="123">
        <v>100</v>
      </c>
      <c r="AI163" s="123">
        <v>62</v>
      </c>
      <c r="AJ163" s="123">
        <v>168</v>
      </c>
      <c r="AL163" s="115"/>
      <c r="AY163" s="119">
        <f>COUNTIF($BA$4:BA163,PROVINCIA!$C$6)</f>
        <v>0</v>
      </c>
      <c r="BK163" s="119">
        <f>COUNTIF($BM$4:BM163,DELEGACIÓN!$C$6)</f>
        <v>0</v>
      </c>
      <c r="BL163" s="126"/>
      <c r="BM163" s="115"/>
      <c r="BN163" s="115"/>
      <c r="BO163" s="115"/>
      <c r="BP163" s="115"/>
      <c r="BQ163" s="115"/>
      <c r="BR163" s="115"/>
      <c r="BS163" s="115"/>
      <c r="BT163" s="115"/>
    </row>
    <row r="164" spans="1:72" x14ac:dyDescent="0.25">
      <c r="A164" s="119">
        <f>COUNTIF($C$4:C164,COMUNIDAD!$C$6)</f>
        <v>0</v>
      </c>
      <c r="M164" s="119">
        <f>COUNTIF($O$4:O164,PROVINCIA!$C$6)</f>
        <v>0</v>
      </c>
      <c r="N164" s="102" t="s">
        <v>413</v>
      </c>
      <c r="O164" s="117" t="s">
        <v>414</v>
      </c>
      <c r="P164" s="117" t="s">
        <v>17</v>
      </c>
      <c r="R164" s="123">
        <v>2</v>
      </c>
      <c r="U164" s="123">
        <v>1</v>
      </c>
      <c r="V164" s="123">
        <v>9</v>
      </c>
      <c r="W164" s="123">
        <v>12</v>
      </c>
      <c r="Z164" s="119">
        <f>COUNTIF($AB$4:AB164,DELEGACIÓN!$C$6)</f>
        <v>0</v>
      </c>
      <c r="AA164" s="117" t="s">
        <v>538</v>
      </c>
      <c r="AB164" s="117" t="s">
        <v>192</v>
      </c>
      <c r="AC164" s="117" t="s">
        <v>19</v>
      </c>
      <c r="AD164" s="123">
        <v>1</v>
      </c>
      <c r="AG164" s="123">
        <v>1</v>
      </c>
      <c r="AH164" s="123">
        <v>89</v>
      </c>
      <c r="AI164" s="123">
        <v>94</v>
      </c>
      <c r="AJ164" s="123">
        <v>185</v>
      </c>
      <c r="AL164" s="115"/>
      <c r="AY164" s="119">
        <f>COUNTIF($BA$4:BA164,PROVINCIA!$C$6)</f>
        <v>0</v>
      </c>
      <c r="BK164" s="119">
        <f>COUNTIF($BM$4:BM164,DELEGACIÓN!$C$6)</f>
        <v>0</v>
      </c>
      <c r="BL164" s="126"/>
      <c r="BM164" s="115"/>
      <c r="BN164" s="115"/>
      <c r="BO164" s="115"/>
      <c r="BP164" s="115"/>
      <c r="BQ164" s="115"/>
      <c r="BR164" s="115"/>
      <c r="BS164" s="115"/>
      <c r="BT164" s="115"/>
    </row>
    <row r="165" spans="1:72" x14ac:dyDescent="0.25">
      <c r="A165" s="119">
        <f>COUNTIF($C$4:C165,COMUNIDAD!$C$6)</f>
        <v>0</v>
      </c>
      <c r="M165" s="119">
        <f>COUNTIF($O$4:O165,PROVINCIA!$C$6)</f>
        <v>0</v>
      </c>
      <c r="N165" s="102" t="s">
        <v>413</v>
      </c>
      <c r="O165" s="117" t="s">
        <v>414</v>
      </c>
      <c r="P165" s="117" t="s">
        <v>24</v>
      </c>
      <c r="Q165" s="123">
        <v>13</v>
      </c>
      <c r="R165" s="123">
        <v>1</v>
      </c>
      <c r="W165" s="123">
        <v>14</v>
      </c>
      <c r="Z165" s="119">
        <f>COUNTIF($AB$4:AB165,DELEGACIÓN!$C$6)</f>
        <v>0</v>
      </c>
      <c r="AA165" s="117" t="s">
        <v>538</v>
      </c>
      <c r="AB165" s="117" t="s">
        <v>192</v>
      </c>
      <c r="AC165" s="117" t="s">
        <v>17</v>
      </c>
      <c r="AG165" s="123">
        <v>1</v>
      </c>
      <c r="AH165" s="123">
        <v>11</v>
      </c>
      <c r="AI165" s="123">
        <v>18</v>
      </c>
      <c r="AJ165" s="123">
        <v>30</v>
      </c>
      <c r="AL165" s="115"/>
      <c r="AY165" s="119">
        <f>COUNTIF($BA$4:BA165,PROVINCIA!$C$6)</f>
        <v>0</v>
      </c>
      <c r="BK165" s="119">
        <f>COUNTIF($BM$4:BM165,DELEGACIÓN!$C$6)</f>
        <v>0</v>
      </c>
      <c r="BL165" s="126"/>
      <c r="BM165" s="115"/>
      <c r="BN165" s="115"/>
      <c r="BO165" s="115"/>
      <c r="BP165" s="115"/>
      <c r="BQ165" s="115"/>
      <c r="BR165" s="115"/>
      <c r="BS165" s="115"/>
      <c r="BT165" s="115"/>
    </row>
    <row r="166" spans="1:72" x14ac:dyDescent="0.25">
      <c r="A166" s="119">
        <f>COUNTIF($C$4:C166,COMUNIDAD!$C$6)</f>
        <v>0</v>
      </c>
      <c r="M166" s="119">
        <f>COUNTIF($O$4:O166,PROVINCIA!$C$6)</f>
        <v>0</v>
      </c>
      <c r="N166" s="102" t="s">
        <v>12</v>
      </c>
      <c r="O166" s="117" t="s">
        <v>13</v>
      </c>
      <c r="P166" s="117" t="s">
        <v>18</v>
      </c>
      <c r="Q166" s="123">
        <v>2</v>
      </c>
      <c r="S166" s="123">
        <v>1</v>
      </c>
      <c r="U166" s="123">
        <v>3</v>
      </c>
      <c r="V166" s="123">
        <v>4</v>
      </c>
      <c r="W166" s="123">
        <v>10</v>
      </c>
      <c r="Z166" s="119">
        <f>COUNTIF($AB$4:AB166,DELEGACIÓN!$C$6)</f>
        <v>0</v>
      </c>
      <c r="AA166" s="117" t="s">
        <v>538</v>
      </c>
      <c r="AB166" s="117" t="s">
        <v>192</v>
      </c>
      <c r="AC166" s="117" t="s">
        <v>41</v>
      </c>
      <c r="AH166" s="123">
        <v>22</v>
      </c>
      <c r="AI166" s="123">
        <v>17</v>
      </c>
      <c r="AJ166" s="123">
        <v>39</v>
      </c>
      <c r="AL166" s="115"/>
      <c r="AY166" s="119">
        <f>COUNTIF($BA$4:BA166,PROVINCIA!$C$6)</f>
        <v>0</v>
      </c>
      <c r="BK166" s="119">
        <f>COUNTIF($BM$4:BM166,DELEGACIÓN!$C$6)</f>
        <v>0</v>
      </c>
      <c r="BL166" s="126"/>
      <c r="BM166" s="115"/>
      <c r="BN166" s="115"/>
      <c r="BO166" s="115"/>
      <c r="BP166" s="115"/>
      <c r="BQ166" s="115"/>
      <c r="BR166" s="115"/>
      <c r="BS166" s="115"/>
      <c r="BT166" s="115"/>
    </row>
    <row r="167" spans="1:72" x14ac:dyDescent="0.25">
      <c r="A167" s="119">
        <f>COUNTIF($C$4:C167,COMUNIDAD!$C$6)</f>
        <v>0</v>
      </c>
      <c r="M167" s="119">
        <f>COUNTIF($O$4:O167,PROVINCIA!$C$6)</f>
        <v>0</v>
      </c>
      <c r="N167" s="102" t="s">
        <v>12</v>
      </c>
      <c r="O167" s="117" t="s">
        <v>13</v>
      </c>
      <c r="P167" s="117" t="s">
        <v>19</v>
      </c>
      <c r="U167" s="123">
        <v>3</v>
      </c>
      <c r="V167" s="123">
        <v>5</v>
      </c>
      <c r="W167" s="123">
        <v>8</v>
      </c>
      <c r="Z167" s="119">
        <f>COUNTIF($AB$4:AB167,DELEGACIÓN!$C$6)</f>
        <v>0</v>
      </c>
      <c r="AA167" s="117" t="s">
        <v>538</v>
      </c>
      <c r="AB167" s="117" t="s">
        <v>192</v>
      </c>
      <c r="AC167" s="117" t="s">
        <v>24</v>
      </c>
      <c r="AF167" s="123">
        <v>4</v>
      </c>
      <c r="AH167" s="123">
        <v>16</v>
      </c>
      <c r="AI167" s="123">
        <v>20</v>
      </c>
      <c r="AJ167" s="123">
        <v>40</v>
      </c>
      <c r="AL167" s="115"/>
      <c r="AY167" s="119">
        <f>COUNTIF($BA$4:BA167,PROVINCIA!$C$6)</f>
        <v>0</v>
      </c>
      <c r="BK167" s="119">
        <f>COUNTIF($BM$4:BM167,DELEGACIÓN!$C$6)</f>
        <v>0</v>
      </c>
      <c r="BL167" s="126"/>
      <c r="BM167" s="115"/>
      <c r="BN167" s="115"/>
      <c r="BO167" s="115"/>
      <c r="BP167" s="115"/>
      <c r="BQ167" s="115"/>
      <c r="BR167" s="115"/>
      <c r="BS167" s="115"/>
      <c r="BT167" s="115"/>
    </row>
    <row r="168" spans="1:72" x14ac:dyDescent="0.25">
      <c r="A168" s="119">
        <f>COUNTIF($C$4:C168,COMUNIDAD!$C$6)</f>
        <v>0</v>
      </c>
      <c r="M168" s="119">
        <f>COUNTIF($O$4:O168,PROVINCIA!$C$6)</f>
        <v>0</v>
      </c>
      <c r="N168" s="102" t="s">
        <v>12</v>
      </c>
      <c r="O168" s="117" t="s">
        <v>13</v>
      </c>
      <c r="P168" s="117" t="s">
        <v>17</v>
      </c>
      <c r="U168" s="123">
        <v>44</v>
      </c>
      <c r="V168" s="123">
        <v>11</v>
      </c>
      <c r="W168" s="123">
        <v>55</v>
      </c>
      <c r="Z168" s="119">
        <f>COUNTIF($AB$4:AB168,DELEGACIÓN!$C$6)</f>
        <v>0</v>
      </c>
      <c r="AA168" s="117" t="s">
        <v>539</v>
      </c>
      <c r="AB168" s="117" t="s">
        <v>297</v>
      </c>
      <c r="AC168" s="117" t="s">
        <v>18</v>
      </c>
      <c r="AH168" s="123">
        <v>1</v>
      </c>
      <c r="AI168" s="123">
        <v>4</v>
      </c>
      <c r="AJ168" s="123">
        <v>5</v>
      </c>
      <c r="AL168" s="115"/>
      <c r="AY168" s="119">
        <f>COUNTIF($BA$4:BA168,PROVINCIA!$C$6)</f>
        <v>0</v>
      </c>
      <c r="BK168" s="119">
        <f>COUNTIF($BM$4:BM168,DELEGACIÓN!$C$6)</f>
        <v>0</v>
      </c>
      <c r="BL168" s="126"/>
      <c r="BM168" s="115"/>
      <c r="BN168" s="115"/>
      <c r="BO168" s="115"/>
      <c r="BP168" s="115"/>
      <c r="BQ168" s="115"/>
      <c r="BR168" s="115"/>
      <c r="BS168" s="115"/>
      <c r="BT168" s="115"/>
    </row>
    <row r="169" spans="1:72" x14ac:dyDescent="0.25">
      <c r="A169" s="119">
        <f>COUNTIF($C$4:C169,COMUNIDAD!$C$6)</f>
        <v>0</v>
      </c>
      <c r="M169" s="119">
        <f>COUNTIF($O$4:O169,PROVINCIA!$C$6)</f>
        <v>0</v>
      </c>
      <c r="N169" s="102" t="s">
        <v>12</v>
      </c>
      <c r="O169" s="117" t="s">
        <v>13</v>
      </c>
      <c r="P169" s="117" t="s">
        <v>24</v>
      </c>
      <c r="Q169" s="123">
        <v>10</v>
      </c>
      <c r="S169" s="123">
        <v>13</v>
      </c>
      <c r="U169" s="123">
        <v>23</v>
      </c>
      <c r="V169" s="123">
        <v>71</v>
      </c>
      <c r="W169" s="123">
        <v>117</v>
      </c>
      <c r="Z169" s="119">
        <f>COUNTIF($AB$4:AB169,DELEGACIÓN!$C$6)</f>
        <v>0</v>
      </c>
      <c r="AA169" s="117" t="s">
        <v>539</v>
      </c>
      <c r="AB169" s="117" t="s">
        <v>297</v>
      </c>
      <c r="AC169" s="117" t="s">
        <v>19</v>
      </c>
      <c r="AH169" s="123">
        <v>1</v>
      </c>
      <c r="AI169" s="123">
        <v>2</v>
      </c>
      <c r="AJ169" s="123">
        <v>3</v>
      </c>
      <c r="AL169" s="115"/>
      <c r="AY169" s="119">
        <f>COUNTIF($BA$4:BA169,PROVINCIA!$C$6)</f>
        <v>0</v>
      </c>
      <c r="BK169" s="119">
        <f>COUNTIF($BM$4:BM169,DELEGACIÓN!$C$6)</f>
        <v>0</v>
      </c>
      <c r="BL169" s="126"/>
      <c r="BM169" s="115"/>
      <c r="BN169" s="115"/>
      <c r="BO169" s="115"/>
      <c r="BP169" s="115"/>
      <c r="BQ169" s="115"/>
      <c r="BR169" s="115"/>
      <c r="BS169" s="115"/>
      <c r="BT169" s="115"/>
    </row>
    <row r="170" spans="1:72" x14ac:dyDescent="0.25">
      <c r="A170" s="119">
        <f>COUNTIF($C$4:C170,COMUNIDAD!$C$6)</f>
        <v>0</v>
      </c>
      <c r="M170" s="119">
        <f>COUNTIF($O$4:O170,PROVINCIA!$C$6)</f>
        <v>0</v>
      </c>
      <c r="N170" s="102" t="s">
        <v>142</v>
      </c>
      <c r="O170" s="117" t="s">
        <v>143</v>
      </c>
      <c r="P170" s="117" t="s">
        <v>18</v>
      </c>
      <c r="R170" s="123">
        <v>1</v>
      </c>
      <c r="U170" s="123">
        <v>49</v>
      </c>
      <c r="V170" s="123">
        <v>21</v>
      </c>
      <c r="W170" s="123">
        <v>71</v>
      </c>
      <c r="Z170" s="119">
        <f>COUNTIF($AB$4:AB170,DELEGACIÓN!$C$6)</f>
        <v>0</v>
      </c>
      <c r="AA170" s="117" t="s">
        <v>539</v>
      </c>
      <c r="AB170" s="117" t="s">
        <v>297</v>
      </c>
      <c r="AC170" s="117" t="s">
        <v>17</v>
      </c>
      <c r="AI170" s="123">
        <v>2</v>
      </c>
      <c r="AJ170" s="123">
        <v>2</v>
      </c>
      <c r="AL170" s="115"/>
      <c r="AY170" s="119">
        <f>COUNTIF($BA$4:BA170,PROVINCIA!$C$6)</f>
        <v>0</v>
      </c>
      <c r="BK170" s="119">
        <f>COUNTIF($BM$4:BM170,DELEGACIÓN!$C$6)</f>
        <v>0</v>
      </c>
      <c r="BL170" s="126"/>
      <c r="BM170" s="115"/>
      <c r="BN170" s="115"/>
      <c r="BO170" s="115"/>
      <c r="BP170" s="115"/>
      <c r="BQ170" s="115"/>
      <c r="BR170" s="115"/>
      <c r="BS170" s="115"/>
      <c r="BT170" s="115"/>
    </row>
    <row r="171" spans="1:72" x14ac:dyDescent="0.25">
      <c r="A171" s="119">
        <f>COUNTIF($C$4:C171,COMUNIDAD!$C$6)</f>
        <v>0</v>
      </c>
      <c r="M171" s="119">
        <f>COUNTIF($O$4:O171,PROVINCIA!$C$6)</f>
        <v>0</v>
      </c>
      <c r="N171" s="102" t="s">
        <v>142</v>
      </c>
      <c r="O171" s="117" t="s">
        <v>143</v>
      </c>
      <c r="P171" s="117" t="s">
        <v>19</v>
      </c>
      <c r="U171" s="123">
        <v>36</v>
      </c>
      <c r="V171" s="123">
        <v>23</v>
      </c>
      <c r="W171" s="123">
        <v>59</v>
      </c>
      <c r="Z171" s="119">
        <f>COUNTIF($AB$4:AB171,DELEGACIÓN!$C$6)</f>
        <v>0</v>
      </c>
      <c r="AA171" s="117" t="s">
        <v>540</v>
      </c>
      <c r="AB171" s="117" t="s">
        <v>390</v>
      </c>
      <c r="AC171" s="117" t="s">
        <v>18</v>
      </c>
      <c r="AF171" s="123">
        <v>2</v>
      </c>
      <c r="AG171" s="123">
        <v>2</v>
      </c>
      <c r="AJ171" s="123">
        <v>4</v>
      </c>
      <c r="AL171" s="115"/>
      <c r="AY171" s="119">
        <f>COUNTIF($BA$4:BA171,PROVINCIA!$C$6)</f>
        <v>0</v>
      </c>
      <c r="BK171" s="119">
        <f>COUNTIF($BM$4:BM171,DELEGACIÓN!$C$6)</f>
        <v>0</v>
      </c>
      <c r="BL171" s="126"/>
      <c r="BM171" s="115"/>
      <c r="BN171" s="115"/>
      <c r="BO171" s="115"/>
      <c r="BP171" s="115"/>
      <c r="BQ171" s="115"/>
      <c r="BR171" s="115"/>
      <c r="BS171" s="115"/>
      <c r="BT171" s="115"/>
    </row>
    <row r="172" spans="1:72" x14ac:dyDescent="0.25">
      <c r="A172" s="119">
        <f>COUNTIF($C$4:C172,COMUNIDAD!$C$6)</f>
        <v>0</v>
      </c>
      <c r="M172" s="119">
        <f>COUNTIF($O$4:O172,PROVINCIA!$C$6)</f>
        <v>0</v>
      </c>
      <c r="N172" s="102" t="s">
        <v>142</v>
      </c>
      <c r="O172" s="117" t="s">
        <v>143</v>
      </c>
      <c r="P172" s="117" t="s">
        <v>17</v>
      </c>
      <c r="U172" s="123">
        <v>3</v>
      </c>
      <c r="V172" s="123">
        <v>8</v>
      </c>
      <c r="W172" s="123">
        <v>11</v>
      </c>
      <c r="Z172" s="119">
        <f>COUNTIF($AB$4:AB172,DELEGACIÓN!$C$6)</f>
        <v>0</v>
      </c>
      <c r="AA172" s="117" t="s">
        <v>541</v>
      </c>
      <c r="AB172" s="117" t="s">
        <v>483</v>
      </c>
      <c r="AC172" s="117" t="s">
        <v>19</v>
      </c>
      <c r="AF172" s="123">
        <v>1</v>
      </c>
      <c r="AJ172" s="123">
        <v>1</v>
      </c>
      <c r="AL172" s="115"/>
      <c r="AY172" s="119">
        <f>COUNTIF($BA$4:BA172,PROVINCIA!$C$6)</f>
        <v>0</v>
      </c>
      <c r="BK172" s="119">
        <f>COUNTIF($BM$4:BM172,DELEGACIÓN!$C$6)</f>
        <v>0</v>
      </c>
      <c r="BL172" s="126"/>
      <c r="BM172" s="115"/>
      <c r="BN172" s="115"/>
      <c r="BO172" s="115"/>
      <c r="BP172" s="115"/>
      <c r="BQ172" s="115"/>
      <c r="BR172" s="115"/>
      <c r="BS172" s="115"/>
      <c r="BT172" s="115"/>
    </row>
    <row r="173" spans="1:72" x14ac:dyDescent="0.25">
      <c r="A173" s="119">
        <f>COUNTIF($C$4:C173,COMUNIDAD!$C$6)</f>
        <v>0</v>
      </c>
      <c r="M173" s="119">
        <f>COUNTIF($O$4:O173,PROVINCIA!$C$6)</f>
        <v>0</v>
      </c>
      <c r="N173" s="102" t="s">
        <v>142</v>
      </c>
      <c r="O173" s="117" t="s">
        <v>143</v>
      </c>
      <c r="P173" s="117" t="s">
        <v>24</v>
      </c>
      <c r="S173" s="123">
        <v>20</v>
      </c>
      <c r="U173" s="123">
        <v>86</v>
      </c>
      <c r="V173" s="123">
        <v>40</v>
      </c>
      <c r="W173" s="123">
        <v>146</v>
      </c>
      <c r="Z173" s="119">
        <f>COUNTIF($AB$4:AB173,DELEGACIÓN!$C$6)</f>
        <v>0</v>
      </c>
      <c r="AA173" s="117" t="s">
        <v>541</v>
      </c>
      <c r="AB173" s="117" t="s">
        <v>483</v>
      </c>
      <c r="AC173" s="117" t="s">
        <v>17</v>
      </c>
      <c r="AF173" s="123">
        <v>1</v>
      </c>
      <c r="AJ173" s="123">
        <v>1</v>
      </c>
      <c r="AL173" s="115"/>
      <c r="AY173" s="119">
        <f>COUNTIF($BA$4:BA173,PROVINCIA!$C$6)</f>
        <v>0</v>
      </c>
      <c r="BK173" s="119">
        <f>COUNTIF($BM$4:BM173,DELEGACIÓN!$C$6)</f>
        <v>0</v>
      </c>
      <c r="BL173" s="126"/>
      <c r="BM173" s="115"/>
      <c r="BN173" s="115"/>
      <c r="BO173" s="115"/>
      <c r="BP173" s="115"/>
      <c r="BQ173" s="115"/>
      <c r="BR173" s="115"/>
      <c r="BS173" s="115"/>
      <c r="BT173" s="115"/>
    </row>
    <row r="174" spans="1:72" x14ac:dyDescent="0.25">
      <c r="A174" s="119">
        <f>COUNTIF($C$4:C174,COMUNIDAD!$C$6)</f>
        <v>0</v>
      </c>
      <c r="M174" s="119">
        <f>COUNTIF($O$4:O174,PROVINCIA!$C$6)</f>
        <v>0</v>
      </c>
      <c r="N174" s="102" t="s">
        <v>427</v>
      </c>
      <c r="O174" s="117" t="s">
        <v>428</v>
      </c>
      <c r="P174" s="117" t="s">
        <v>18</v>
      </c>
      <c r="R174" s="123">
        <v>2</v>
      </c>
      <c r="W174" s="123">
        <v>2</v>
      </c>
      <c r="Z174" s="119">
        <f>COUNTIF($AB$4:AB174,DELEGACIÓN!$C$6)</f>
        <v>0</v>
      </c>
      <c r="AA174" s="117" t="s">
        <v>542</v>
      </c>
      <c r="AB174" s="117" t="s">
        <v>382</v>
      </c>
      <c r="AC174" s="117" t="s">
        <v>18</v>
      </c>
      <c r="AG174" s="123">
        <v>5</v>
      </c>
      <c r="AH174" s="123">
        <v>9</v>
      </c>
      <c r="AI174" s="123">
        <v>4</v>
      </c>
      <c r="AJ174" s="123">
        <v>18</v>
      </c>
      <c r="AL174" s="115"/>
      <c r="AY174" s="119">
        <f>COUNTIF($BA$4:BA174,PROVINCIA!$C$6)</f>
        <v>0</v>
      </c>
      <c r="BK174" s="119">
        <f>COUNTIF($BM$4:BM174,DELEGACIÓN!$C$6)</f>
        <v>0</v>
      </c>
      <c r="BL174" s="126"/>
      <c r="BM174" s="115"/>
      <c r="BN174" s="115"/>
      <c r="BO174" s="115"/>
      <c r="BP174" s="115"/>
      <c r="BQ174" s="115"/>
      <c r="BR174" s="115"/>
      <c r="BS174" s="115"/>
      <c r="BT174" s="115"/>
    </row>
    <row r="175" spans="1:72" x14ac:dyDescent="0.25">
      <c r="A175" s="119">
        <f>COUNTIF($C$4:C175,COMUNIDAD!$C$6)</f>
        <v>0</v>
      </c>
      <c r="M175" s="119">
        <f>COUNTIF($O$4:O175,PROVINCIA!$C$6)</f>
        <v>0</v>
      </c>
      <c r="N175" s="102" t="s">
        <v>427</v>
      </c>
      <c r="O175" s="117" t="s">
        <v>428</v>
      </c>
      <c r="P175" s="117" t="s">
        <v>17</v>
      </c>
      <c r="R175" s="123">
        <v>1</v>
      </c>
      <c r="W175" s="123">
        <v>1</v>
      </c>
      <c r="Z175" s="119">
        <f>COUNTIF($AB$4:AB175,DELEGACIÓN!$C$6)</f>
        <v>0</v>
      </c>
      <c r="AA175" s="117" t="s">
        <v>542</v>
      </c>
      <c r="AB175" s="117" t="s">
        <v>382</v>
      </c>
      <c r="AC175" s="117" t="s">
        <v>19</v>
      </c>
      <c r="AH175" s="123">
        <v>11</v>
      </c>
      <c r="AI175" s="123">
        <v>1</v>
      </c>
      <c r="AJ175" s="123">
        <v>12</v>
      </c>
      <c r="AL175" s="115"/>
      <c r="AY175" s="119">
        <f>COUNTIF($BA$4:BA175,PROVINCIA!$C$6)</f>
        <v>0</v>
      </c>
      <c r="BK175" s="119">
        <f>COUNTIF($BM$4:BM175,DELEGACIÓN!$C$6)</f>
        <v>0</v>
      </c>
      <c r="BL175" s="126"/>
      <c r="BM175" s="115"/>
      <c r="BN175" s="115"/>
      <c r="BO175" s="115"/>
      <c r="BP175" s="115"/>
      <c r="BQ175" s="115"/>
      <c r="BR175" s="115"/>
      <c r="BS175" s="115"/>
      <c r="BT175" s="115"/>
    </row>
    <row r="176" spans="1:72" x14ac:dyDescent="0.25">
      <c r="A176" s="119">
        <f>COUNTIF($C$4:C176,COMUNIDAD!$C$6)</f>
        <v>0</v>
      </c>
      <c r="M176" s="119">
        <f>COUNTIF($O$4:O176,PROVINCIA!$C$6)</f>
        <v>0</v>
      </c>
      <c r="N176" s="102" t="s">
        <v>427</v>
      </c>
      <c r="O176" s="117" t="s">
        <v>428</v>
      </c>
      <c r="P176" s="117" t="s">
        <v>24</v>
      </c>
      <c r="V176" s="123">
        <v>17</v>
      </c>
      <c r="W176" s="123">
        <v>17</v>
      </c>
      <c r="Z176" s="119">
        <f>COUNTIF($AB$4:AB176,DELEGACIÓN!$C$6)</f>
        <v>0</v>
      </c>
      <c r="AA176" s="117" t="s">
        <v>542</v>
      </c>
      <c r="AB176" s="117" t="s">
        <v>382</v>
      </c>
      <c r="AC176" s="117" t="s">
        <v>17</v>
      </c>
      <c r="AH176" s="123">
        <v>2</v>
      </c>
      <c r="AJ176" s="123">
        <v>2</v>
      </c>
      <c r="AL176" s="115"/>
      <c r="AY176" s="119">
        <f>COUNTIF($BA$4:BA176,PROVINCIA!$C$6)</f>
        <v>0</v>
      </c>
      <c r="BK176" s="119">
        <f>COUNTIF($BM$4:BM176,DELEGACIÓN!$C$6)</f>
        <v>0</v>
      </c>
      <c r="BL176" s="126"/>
      <c r="BM176" s="115"/>
      <c r="BN176" s="115"/>
      <c r="BO176" s="115"/>
      <c r="BP176" s="115"/>
      <c r="BQ176" s="115"/>
      <c r="BR176" s="115"/>
      <c r="BS176" s="115"/>
      <c r="BT176" s="115"/>
    </row>
    <row r="177" spans="1:72" x14ac:dyDescent="0.25">
      <c r="A177" s="119">
        <f>COUNTIF($C$4:C177,COMUNIDAD!$C$6)</f>
        <v>0</v>
      </c>
      <c r="M177" s="119">
        <f>COUNTIF($O$4:O177,PROVINCIA!$C$6)</f>
        <v>0</v>
      </c>
      <c r="N177" s="102" t="s">
        <v>176</v>
      </c>
      <c r="O177" s="117" t="s">
        <v>177</v>
      </c>
      <c r="P177" s="117" t="s">
        <v>18</v>
      </c>
      <c r="R177" s="123">
        <v>1</v>
      </c>
      <c r="S177" s="123">
        <v>3</v>
      </c>
      <c r="T177" s="123">
        <v>5</v>
      </c>
      <c r="U177" s="123">
        <v>1</v>
      </c>
      <c r="W177" s="123">
        <v>10</v>
      </c>
      <c r="Z177" s="119">
        <f>COUNTIF($AB$4:AB177,DELEGACIÓN!$C$6)</f>
        <v>0</v>
      </c>
      <c r="AA177" s="117" t="s">
        <v>542</v>
      </c>
      <c r="AB177" s="117" t="s">
        <v>382</v>
      </c>
      <c r="AC177" s="117" t="s">
        <v>24</v>
      </c>
      <c r="AH177" s="123">
        <v>35</v>
      </c>
      <c r="AI177" s="123">
        <v>11</v>
      </c>
      <c r="AJ177" s="123">
        <v>46</v>
      </c>
      <c r="AL177" s="115"/>
      <c r="AY177" s="119">
        <f>COUNTIF($BA$4:BA177,PROVINCIA!$C$6)</f>
        <v>0</v>
      </c>
      <c r="BK177" s="119">
        <f>COUNTIF($BM$4:BM177,DELEGACIÓN!$C$6)</f>
        <v>0</v>
      </c>
      <c r="BL177" s="126"/>
      <c r="BM177" s="115"/>
      <c r="BN177" s="115"/>
      <c r="BO177" s="115"/>
      <c r="BP177" s="115"/>
      <c r="BQ177" s="115"/>
      <c r="BR177" s="115"/>
      <c r="BS177" s="115"/>
      <c r="BT177" s="115"/>
    </row>
    <row r="178" spans="1:72" x14ac:dyDescent="0.25">
      <c r="A178" s="119">
        <f>COUNTIF($C$4:C178,COMUNIDAD!$C$6)</f>
        <v>0</v>
      </c>
      <c r="M178" s="119">
        <f>COUNTIF($O$4:O178,PROVINCIA!$C$6)</f>
        <v>0</v>
      </c>
      <c r="N178" s="102" t="s">
        <v>176</v>
      </c>
      <c r="O178" s="117" t="s">
        <v>177</v>
      </c>
      <c r="P178" s="117" t="s">
        <v>19</v>
      </c>
      <c r="S178" s="123">
        <v>18</v>
      </c>
      <c r="T178" s="123">
        <v>7</v>
      </c>
      <c r="V178" s="123">
        <v>3</v>
      </c>
      <c r="W178" s="123">
        <v>28</v>
      </c>
      <c r="Z178" s="119">
        <f>COUNTIF($AB$4:AB178,DELEGACIÓN!$C$6)</f>
        <v>0</v>
      </c>
      <c r="AA178" s="117" t="s">
        <v>543</v>
      </c>
      <c r="AB178" s="117" t="s">
        <v>396</v>
      </c>
      <c r="AC178" s="117" t="s">
        <v>18</v>
      </c>
      <c r="AE178" s="123">
        <v>2</v>
      </c>
      <c r="AF178" s="123">
        <v>7</v>
      </c>
      <c r="AG178" s="123">
        <v>1</v>
      </c>
      <c r="AH178" s="123">
        <v>58</v>
      </c>
      <c r="AI178" s="123">
        <v>35</v>
      </c>
      <c r="AJ178" s="123">
        <v>103</v>
      </c>
      <c r="AL178" s="115"/>
      <c r="AY178" s="119">
        <f>COUNTIF($BA$4:BA178,PROVINCIA!$C$6)</f>
        <v>0</v>
      </c>
      <c r="BK178" s="119">
        <f>COUNTIF($BM$4:BM178,DELEGACIÓN!$C$6)</f>
        <v>0</v>
      </c>
      <c r="BL178" s="126"/>
      <c r="BM178" s="115"/>
      <c r="BN178" s="115"/>
      <c r="BO178" s="115"/>
      <c r="BP178" s="115"/>
      <c r="BQ178" s="115"/>
      <c r="BR178" s="115"/>
      <c r="BS178" s="115"/>
      <c r="BT178" s="115"/>
    </row>
    <row r="179" spans="1:72" x14ac:dyDescent="0.25">
      <c r="A179" s="119">
        <f>COUNTIF($C$4:C179,COMUNIDAD!$C$6)</f>
        <v>0</v>
      </c>
      <c r="M179" s="119">
        <f>COUNTIF($O$4:O179,PROVINCIA!$C$6)</f>
        <v>0</v>
      </c>
      <c r="N179" s="102" t="s">
        <v>176</v>
      </c>
      <c r="O179" s="117" t="s">
        <v>177</v>
      </c>
      <c r="P179" s="117" t="s">
        <v>17</v>
      </c>
      <c r="S179" s="123">
        <v>1</v>
      </c>
      <c r="T179" s="123">
        <v>1</v>
      </c>
      <c r="W179" s="123">
        <v>2</v>
      </c>
      <c r="Z179" s="119">
        <f>COUNTIF($AB$4:AB179,DELEGACIÓN!$C$6)</f>
        <v>0</v>
      </c>
      <c r="AA179" s="117" t="s">
        <v>543</v>
      </c>
      <c r="AB179" s="117" t="s">
        <v>396</v>
      </c>
      <c r="AC179" s="117" t="s">
        <v>19</v>
      </c>
      <c r="AE179" s="123">
        <v>2</v>
      </c>
      <c r="AF179" s="123">
        <v>2</v>
      </c>
      <c r="AG179" s="123">
        <v>1</v>
      </c>
      <c r="AH179" s="123">
        <v>46</v>
      </c>
      <c r="AI179" s="123">
        <v>56</v>
      </c>
      <c r="AJ179" s="123">
        <v>107</v>
      </c>
      <c r="AL179" s="115"/>
      <c r="AY179" s="119">
        <f>COUNTIF($BA$4:BA179,PROVINCIA!$C$6)</f>
        <v>0</v>
      </c>
      <c r="BK179" s="119">
        <f>COUNTIF($BM$4:BM179,DELEGACIÓN!$C$6)</f>
        <v>0</v>
      </c>
      <c r="BL179" s="126"/>
      <c r="BM179" s="115"/>
      <c r="BN179" s="115"/>
      <c r="BO179" s="115"/>
      <c r="BP179" s="115"/>
      <c r="BQ179" s="115"/>
      <c r="BR179" s="115"/>
      <c r="BS179" s="115"/>
      <c r="BT179" s="115"/>
    </row>
    <row r="180" spans="1:72" x14ac:dyDescent="0.25">
      <c r="A180" s="119">
        <f>COUNTIF($C$4:C180,COMUNIDAD!$C$6)</f>
        <v>0</v>
      </c>
      <c r="M180" s="119">
        <f>COUNTIF($O$4:O180,PROVINCIA!$C$6)</f>
        <v>0</v>
      </c>
      <c r="N180" s="102" t="s">
        <v>176</v>
      </c>
      <c r="O180" s="117" t="s">
        <v>177</v>
      </c>
      <c r="P180" s="117" t="s">
        <v>24</v>
      </c>
      <c r="Q180" s="123">
        <v>3</v>
      </c>
      <c r="W180" s="123">
        <v>3</v>
      </c>
      <c r="Z180" s="119">
        <f>COUNTIF($AB$4:AB180,DELEGACIÓN!$C$6)</f>
        <v>0</v>
      </c>
      <c r="AA180" s="117" t="s">
        <v>543</v>
      </c>
      <c r="AB180" s="117" t="s">
        <v>396</v>
      </c>
      <c r="AC180" s="117" t="s">
        <v>17</v>
      </c>
      <c r="AH180" s="123">
        <v>7</v>
      </c>
      <c r="AI180" s="123">
        <v>4</v>
      </c>
      <c r="AJ180" s="123">
        <v>11</v>
      </c>
      <c r="AL180" s="115"/>
      <c r="AY180" s="119">
        <f>COUNTIF($BA$4:BA180,PROVINCIA!$C$6)</f>
        <v>0</v>
      </c>
      <c r="BK180" s="119">
        <f>COUNTIF($BM$4:BM180,DELEGACIÓN!$C$6)</f>
        <v>0</v>
      </c>
      <c r="BL180" s="126"/>
      <c r="BM180" s="115"/>
      <c r="BN180" s="115"/>
      <c r="BO180" s="115"/>
      <c r="BP180" s="115"/>
      <c r="BQ180" s="115"/>
      <c r="BR180" s="115"/>
      <c r="BS180" s="115"/>
      <c r="BT180" s="115"/>
    </row>
    <row r="181" spans="1:72" x14ac:dyDescent="0.25">
      <c r="A181" s="119">
        <f>COUNTIF($C$4:C181,COMUNIDAD!$C$6)</f>
        <v>0</v>
      </c>
      <c r="M181" s="119">
        <f>COUNTIF($O$4:O181,PROVINCIA!$C$6)</f>
        <v>0</v>
      </c>
      <c r="N181" s="102" t="s">
        <v>203</v>
      </c>
      <c r="O181" s="117" t="s">
        <v>204</v>
      </c>
      <c r="P181" s="117" t="s">
        <v>18</v>
      </c>
      <c r="Q181" s="123">
        <v>6</v>
      </c>
      <c r="R181" s="123">
        <v>1</v>
      </c>
      <c r="S181" s="123">
        <v>1</v>
      </c>
      <c r="W181" s="123">
        <v>8</v>
      </c>
      <c r="Z181" s="119">
        <f>COUNTIF($AB$4:AB181,DELEGACIÓN!$C$6)</f>
        <v>0</v>
      </c>
      <c r="AA181" s="117" t="s">
        <v>543</v>
      </c>
      <c r="AB181" s="117" t="s">
        <v>396</v>
      </c>
      <c r="AC181" s="117" t="s">
        <v>24</v>
      </c>
      <c r="AF181" s="123">
        <v>52</v>
      </c>
      <c r="AG181" s="123">
        <v>9</v>
      </c>
      <c r="AH181" s="123">
        <v>313</v>
      </c>
      <c r="AI181" s="123">
        <v>82</v>
      </c>
      <c r="AJ181" s="123">
        <v>456</v>
      </c>
      <c r="AL181" s="115"/>
      <c r="AY181" s="119">
        <f>COUNTIF($BA$4:BA181,PROVINCIA!$C$6)</f>
        <v>0</v>
      </c>
      <c r="BK181" s="119">
        <f>COUNTIF($BM$4:BM181,DELEGACIÓN!$C$6)</f>
        <v>0</v>
      </c>
      <c r="BL181" s="126"/>
      <c r="BM181" s="115"/>
      <c r="BN181" s="115"/>
      <c r="BO181" s="115"/>
      <c r="BP181" s="115"/>
      <c r="BQ181" s="115"/>
      <c r="BR181" s="115"/>
      <c r="BS181" s="115"/>
      <c r="BT181" s="115"/>
    </row>
    <row r="182" spans="1:72" x14ac:dyDescent="0.25">
      <c r="A182" s="119">
        <f>COUNTIF($C$4:C182,COMUNIDAD!$C$6)</f>
        <v>0</v>
      </c>
      <c r="M182" s="119">
        <f>COUNTIF($O$4:O182,PROVINCIA!$C$6)</f>
        <v>0</v>
      </c>
      <c r="N182" s="102" t="s">
        <v>203</v>
      </c>
      <c r="O182" s="117" t="s">
        <v>204</v>
      </c>
      <c r="P182" s="117" t="s">
        <v>17</v>
      </c>
      <c r="R182" s="123">
        <v>1</v>
      </c>
      <c r="W182" s="123">
        <v>1</v>
      </c>
      <c r="Z182" s="119">
        <f>COUNTIF($AB$4:AB182,DELEGACIÓN!$C$6)</f>
        <v>0</v>
      </c>
      <c r="AA182" s="117" t="s">
        <v>544</v>
      </c>
      <c r="AB182" s="117" t="s">
        <v>400</v>
      </c>
      <c r="AC182" s="117" t="s">
        <v>18</v>
      </c>
      <c r="AD182" s="123">
        <v>3</v>
      </c>
      <c r="AG182" s="123">
        <v>1</v>
      </c>
      <c r="AH182" s="123">
        <v>5</v>
      </c>
      <c r="AI182" s="123">
        <v>7</v>
      </c>
      <c r="AJ182" s="123">
        <v>16</v>
      </c>
      <c r="AL182" s="115"/>
      <c r="AY182" s="119">
        <f>COUNTIF($BA$4:BA182,PROVINCIA!$C$6)</f>
        <v>0</v>
      </c>
      <c r="BK182" s="119">
        <f>COUNTIF($BM$4:BM182,DELEGACIÓN!$C$6)</f>
        <v>0</v>
      </c>
      <c r="BL182" s="126"/>
      <c r="BM182" s="115"/>
      <c r="BN182" s="115"/>
      <c r="BO182" s="115"/>
      <c r="BP182" s="115"/>
      <c r="BQ182" s="115"/>
      <c r="BR182" s="115"/>
      <c r="BS182" s="115"/>
      <c r="BT182" s="115"/>
    </row>
    <row r="183" spans="1:72" x14ac:dyDescent="0.25">
      <c r="A183" s="119">
        <f>COUNTIF($C$4:C183,COMUNIDAD!$C$6)</f>
        <v>0</v>
      </c>
      <c r="M183" s="119">
        <f>COUNTIF($O$4:O183,PROVINCIA!$C$6)</f>
        <v>0</v>
      </c>
      <c r="N183" s="102" t="s">
        <v>203</v>
      </c>
      <c r="O183" s="117" t="s">
        <v>204</v>
      </c>
      <c r="P183" s="117" t="s">
        <v>24</v>
      </c>
      <c r="S183" s="123">
        <v>10</v>
      </c>
      <c r="W183" s="123">
        <v>10</v>
      </c>
      <c r="Z183" s="119">
        <f>COUNTIF($AB$4:AB183,DELEGACIÓN!$C$6)</f>
        <v>0</v>
      </c>
      <c r="AA183" s="117" t="s">
        <v>544</v>
      </c>
      <c r="AB183" s="117" t="s">
        <v>400</v>
      </c>
      <c r="AC183" s="117" t="s">
        <v>19</v>
      </c>
      <c r="AD183" s="123">
        <v>1</v>
      </c>
      <c r="AG183" s="123">
        <v>1</v>
      </c>
      <c r="AH183" s="123">
        <v>10</v>
      </c>
      <c r="AI183" s="123">
        <v>5</v>
      </c>
      <c r="AJ183" s="123">
        <v>17</v>
      </c>
      <c r="AL183" s="115"/>
      <c r="AY183" s="119">
        <f>COUNTIF($BA$4:BA183,PROVINCIA!$C$6)</f>
        <v>0</v>
      </c>
      <c r="BK183" s="119">
        <f>COUNTIF($BM$4:BM183,DELEGACIÓN!$C$6)</f>
        <v>0</v>
      </c>
      <c r="BL183" s="126"/>
      <c r="BM183" s="115"/>
      <c r="BN183" s="115"/>
      <c r="BO183" s="115"/>
      <c r="BP183" s="115"/>
      <c r="BQ183" s="115"/>
      <c r="BR183" s="115"/>
      <c r="BS183" s="115"/>
      <c r="BT183" s="115"/>
    </row>
    <row r="184" spans="1:72" x14ac:dyDescent="0.25">
      <c r="A184" s="119">
        <f>COUNTIF($C$4:C184,COMUNIDAD!$C$6)</f>
        <v>0</v>
      </c>
      <c r="M184" s="119">
        <f>COUNTIF($O$4:O184,PROVINCIA!$C$6)</f>
        <v>0</v>
      </c>
      <c r="N184" s="102" t="s">
        <v>215</v>
      </c>
      <c r="O184" s="117" t="s">
        <v>216</v>
      </c>
      <c r="P184" s="117" t="s">
        <v>18</v>
      </c>
      <c r="Q184" s="123">
        <v>2</v>
      </c>
      <c r="R184" s="123">
        <v>1</v>
      </c>
      <c r="W184" s="123">
        <v>3</v>
      </c>
      <c r="Z184" s="119">
        <f>COUNTIF($AB$4:AB184,DELEGACIÓN!$C$6)</f>
        <v>0</v>
      </c>
      <c r="AA184" s="117" t="s">
        <v>544</v>
      </c>
      <c r="AB184" s="117" t="s">
        <v>400</v>
      </c>
      <c r="AC184" s="117" t="s">
        <v>24</v>
      </c>
      <c r="AE184" s="123">
        <v>6</v>
      </c>
      <c r="AH184" s="123">
        <v>101</v>
      </c>
      <c r="AI184" s="123">
        <v>143</v>
      </c>
      <c r="AJ184" s="123">
        <v>250</v>
      </c>
      <c r="AL184" s="115"/>
      <c r="AY184" s="119">
        <f>COUNTIF($BA$4:BA184,PROVINCIA!$C$6)</f>
        <v>0</v>
      </c>
      <c r="BK184" s="119">
        <f>COUNTIF($BM$4:BM184,DELEGACIÓN!$C$6)</f>
        <v>0</v>
      </c>
      <c r="BL184" s="126"/>
      <c r="BM184" s="115"/>
      <c r="BN184" s="115"/>
      <c r="BO184" s="115"/>
      <c r="BP184" s="115"/>
      <c r="BQ184" s="115"/>
      <c r="BR184" s="115"/>
      <c r="BS184" s="115"/>
      <c r="BT184" s="115"/>
    </row>
    <row r="185" spans="1:72" x14ac:dyDescent="0.25">
      <c r="A185" s="119">
        <f>COUNTIF($C$4:C185,COMUNIDAD!$C$6)</f>
        <v>0</v>
      </c>
      <c r="M185" s="119">
        <f>COUNTIF($O$4:O185,PROVINCIA!$C$6)</f>
        <v>0</v>
      </c>
      <c r="N185" s="102" t="s">
        <v>190</v>
      </c>
      <c r="O185" s="117" t="s">
        <v>191</v>
      </c>
      <c r="P185" s="117" t="s">
        <v>18</v>
      </c>
      <c r="R185" s="123">
        <v>45</v>
      </c>
      <c r="W185" s="123">
        <v>45</v>
      </c>
      <c r="Z185" s="119">
        <f>COUNTIF($AB$4:AB185,DELEGACIÓN!$C$6)</f>
        <v>0</v>
      </c>
      <c r="AA185" s="117" t="s">
        <v>545</v>
      </c>
      <c r="AB185" s="117" t="s">
        <v>406</v>
      </c>
      <c r="AC185" s="117" t="s">
        <v>18</v>
      </c>
      <c r="AG185" s="123">
        <v>2</v>
      </c>
      <c r="AH185" s="123">
        <v>18</v>
      </c>
      <c r="AI185" s="123">
        <v>21</v>
      </c>
      <c r="AJ185" s="123">
        <v>41</v>
      </c>
      <c r="AL185" s="115"/>
      <c r="AY185" s="119">
        <f>COUNTIF($BA$4:BA185,PROVINCIA!$C$6)</f>
        <v>0</v>
      </c>
      <c r="BK185" s="119">
        <f>COUNTIF($BM$4:BM185,DELEGACIÓN!$C$6)</f>
        <v>0</v>
      </c>
      <c r="BL185" s="126"/>
      <c r="BM185" s="115"/>
      <c r="BN185" s="115"/>
      <c r="BO185" s="115"/>
      <c r="BP185" s="115"/>
      <c r="BQ185" s="115"/>
      <c r="BR185" s="115"/>
      <c r="BS185" s="115"/>
      <c r="BT185" s="115"/>
    </row>
    <row r="186" spans="1:72" x14ac:dyDescent="0.25">
      <c r="A186" s="119">
        <f>COUNTIF($C$4:C186,COMUNIDAD!$C$6)</f>
        <v>0</v>
      </c>
      <c r="M186" s="119">
        <f>COUNTIF($O$4:O186,PROVINCIA!$C$6)</f>
        <v>0</v>
      </c>
      <c r="N186" s="102" t="s">
        <v>190</v>
      </c>
      <c r="O186" s="117" t="s">
        <v>191</v>
      </c>
      <c r="P186" s="117" t="s">
        <v>19</v>
      </c>
      <c r="R186" s="123">
        <v>59</v>
      </c>
      <c r="W186" s="123">
        <v>59</v>
      </c>
      <c r="Z186" s="119">
        <f>COUNTIF($AB$4:AB186,DELEGACIÓN!$C$6)</f>
        <v>0</v>
      </c>
      <c r="AA186" s="117" t="s">
        <v>545</v>
      </c>
      <c r="AB186" s="117" t="s">
        <v>406</v>
      </c>
      <c r="AC186" s="117" t="s">
        <v>19</v>
      </c>
      <c r="AH186" s="123">
        <v>22</v>
      </c>
      <c r="AI186" s="123">
        <v>29</v>
      </c>
      <c r="AJ186" s="123">
        <v>51</v>
      </c>
      <c r="AL186" s="115"/>
      <c r="AY186" s="119">
        <f>COUNTIF($BA$4:BA186,PROVINCIA!$C$6)</f>
        <v>0</v>
      </c>
      <c r="BK186" s="119">
        <f>COUNTIF($BM$4:BM186,DELEGACIÓN!$C$6)</f>
        <v>0</v>
      </c>
      <c r="BL186" s="126"/>
      <c r="BM186" s="115"/>
      <c r="BN186" s="115"/>
      <c r="BO186" s="115"/>
      <c r="BP186" s="115"/>
      <c r="BQ186" s="115"/>
      <c r="BR186" s="115"/>
      <c r="BS186" s="115"/>
      <c r="BT186" s="115"/>
    </row>
    <row r="187" spans="1:72" x14ac:dyDescent="0.25">
      <c r="A187" s="119">
        <f>COUNTIF($C$4:C187,COMUNIDAD!$C$6)</f>
        <v>0</v>
      </c>
      <c r="M187" s="119">
        <f>COUNTIF($O$4:O187,PROVINCIA!$C$6)</f>
        <v>0</v>
      </c>
      <c r="N187" s="102" t="s">
        <v>190</v>
      </c>
      <c r="O187" s="117" t="s">
        <v>191</v>
      </c>
      <c r="P187" s="117" t="s">
        <v>17</v>
      </c>
      <c r="Q187" s="123">
        <v>2</v>
      </c>
      <c r="R187" s="123">
        <v>8</v>
      </c>
      <c r="W187" s="123">
        <v>10</v>
      </c>
      <c r="Z187" s="119">
        <f>COUNTIF($AB$4:AB187,DELEGACIÓN!$C$6)</f>
        <v>0</v>
      </c>
      <c r="AA187" s="117" t="s">
        <v>545</v>
      </c>
      <c r="AB187" s="117" t="s">
        <v>406</v>
      </c>
      <c r="AC187" s="117" t="s">
        <v>17</v>
      </c>
      <c r="AH187" s="123">
        <v>3</v>
      </c>
      <c r="AI187" s="123">
        <v>1</v>
      </c>
      <c r="AJ187" s="123">
        <v>4</v>
      </c>
      <c r="AL187" s="115"/>
      <c r="AY187" s="119">
        <f>COUNTIF($BA$4:BA187,PROVINCIA!$C$6)</f>
        <v>0</v>
      </c>
      <c r="BK187" s="119">
        <f>COUNTIF($BM$4:BM187,DELEGACIÓN!$C$6)</f>
        <v>0</v>
      </c>
      <c r="BL187" s="126"/>
      <c r="BM187" s="115"/>
      <c r="BN187" s="115"/>
      <c r="BO187" s="115"/>
      <c r="BP187" s="115"/>
      <c r="BQ187" s="115"/>
      <c r="BR187" s="115"/>
      <c r="BS187" s="115"/>
      <c r="BT187" s="115"/>
    </row>
    <row r="188" spans="1:72" x14ac:dyDescent="0.25">
      <c r="A188" s="119">
        <f>COUNTIF($C$4:C188,COMUNIDAD!$C$6)</f>
        <v>0</v>
      </c>
      <c r="M188" s="119">
        <f>COUNTIF($O$4:O188,PROVINCIA!$C$6)</f>
        <v>0</v>
      </c>
      <c r="N188" s="102" t="s">
        <v>190</v>
      </c>
      <c r="O188" s="117" t="s">
        <v>191</v>
      </c>
      <c r="P188" s="117" t="s">
        <v>24</v>
      </c>
      <c r="R188" s="123">
        <v>1</v>
      </c>
      <c r="W188" s="123">
        <v>1</v>
      </c>
      <c r="Z188" s="119">
        <f>COUNTIF($AB$4:AB188,DELEGACIÓN!$C$6)</f>
        <v>0</v>
      </c>
      <c r="AA188" s="117" t="s">
        <v>545</v>
      </c>
      <c r="AB188" s="117" t="s">
        <v>406</v>
      </c>
      <c r="AC188" s="117" t="s">
        <v>24</v>
      </c>
      <c r="AH188" s="123">
        <v>104</v>
      </c>
      <c r="AI188" s="123">
        <v>36</v>
      </c>
      <c r="AJ188" s="123">
        <v>140</v>
      </c>
      <c r="AL188" s="115"/>
      <c r="AY188" s="119">
        <f>COUNTIF($BA$4:BA188,PROVINCIA!$C$6)</f>
        <v>0</v>
      </c>
      <c r="BK188" s="119">
        <f>COUNTIF($BM$4:BM188,DELEGACIÓN!$C$6)</f>
        <v>0</v>
      </c>
      <c r="BL188" s="126"/>
      <c r="BM188" s="115"/>
      <c r="BN188" s="115"/>
      <c r="BO188" s="115"/>
      <c r="BP188" s="115"/>
      <c r="BQ188" s="115"/>
      <c r="BR188" s="115"/>
      <c r="BS188" s="115"/>
      <c r="BT188" s="115"/>
    </row>
    <row r="189" spans="1:72" x14ac:dyDescent="0.25">
      <c r="A189" s="119">
        <f>COUNTIF($C$4:C189,COMUNIDAD!$C$6)</f>
        <v>0</v>
      </c>
      <c r="M189" s="119">
        <f>COUNTIF($O$4:O189,PROVINCIA!$C$6)</f>
        <v>0</v>
      </c>
      <c r="N189" s="102" t="s">
        <v>230</v>
      </c>
      <c r="O189" s="117" t="s">
        <v>231</v>
      </c>
      <c r="P189" s="117" t="s">
        <v>18</v>
      </c>
      <c r="S189" s="123">
        <v>1</v>
      </c>
      <c r="T189" s="123">
        <v>2</v>
      </c>
      <c r="U189" s="123">
        <v>1</v>
      </c>
      <c r="W189" s="123">
        <v>4</v>
      </c>
      <c r="Z189" s="119">
        <f>COUNTIF($AB$4:AB189,DELEGACIÓN!$C$6)</f>
        <v>0</v>
      </c>
      <c r="AA189" s="117" t="s">
        <v>546</v>
      </c>
      <c r="AB189" s="117" t="s">
        <v>354</v>
      </c>
      <c r="AC189" s="117" t="s">
        <v>18</v>
      </c>
      <c r="AG189" s="123">
        <v>1</v>
      </c>
      <c r="AH189" s="123">
        <v>52</v>
      </c>
      <c r="AI189" s="123">
        <v>58</v>
      </c>
      <c r="AJ189" s="123">
        <v>111</v>
      </c>
      <c r="AL189" s="115"/>
      <c r="AY189" s="119">
        <f>COUNTIF($BA$4:BA189,PROVINCIA!$C$6)</f>
        <v>0</v>
      </c>
      <c r="BK189" s="119">
        <f>COUNTIF($BM$4:BM189,DELEGACIÓN!$C$6)</f>
        <v>0</v>
      </c>
      <c r="BL189" s="126"/>
      <c r="BM189" s="115"/>
      <c r="BN189" s="115"/>
      <c r="BO189" s="115"/>
      <c r="BP189" s="115"/>
      <c r="BQ189" s="115"/>
      <c r="BR189" s="115"/>
      <c r="BS189" s="115"/>
      <c r="BT189" s="115"/>
    </row>
    <row r="190" spans="1:72" x14ac:dyDescent="0.25">
      <c r="A190" s="119">
        <f>COUNTIF($C$4:C190,COMUNIDAD!$C$6)</f>
        <v>0</v>
      </c>
      <c r="M190" s="119">
        <f>COUNTIF($O$4:O190,PROVINCIA!$C$6)</f>
        <v>0</v>
      </c>
      <c r="N190" s="102" t="s">
        <v>230</v>
      </c>
      <c r="O190" s="117" t="s">
        <v>231</v>
      </c>
      <c r="P190" s="117" t="s">
        <v>19</v>
      </c>
      <c r="T190" s="123">
        <v>7</v>
      </c>
      <c r="W190" s="123">
        <v>7</v>
      </c>
      <c r="Z190" s="119">
        <f>COUNTIF($AB$4:AB190,DELEGACIÓN!$C$6)</f>
        <v>0</v>
      </c>
      <c r="AA190" s="117" t="s">
        <v>546</v>
      </c>
      <c r="AB190" s="117" t="s">
        <v>354</v>
      </c>
      <c r="AC190" s="117" t="s">
        <v>19</v>
      </c>
      <c r="AH190" s="123">
        <v>57</v>
      </c>
      <c r="AI190" s="123">
        <v>76</v>
      </c>
      <c r="AJ190" s="123">
        <v>133</v>
      </c>
      <c r="AL190" s="115"/>
      <c r="AY190" s="119">
        <f>COUNTIF($BA$4:BA190,PROVINCIA!$C$6)</f>
        <v>0</v>
      </c>
      <c r="BK190" s="119">
        <f>COUNTIF($BM$4:BM190,DELEGACIÓN!$C$6)</f>
        <v>0</v>
      </c>
      <c r="BL190" s="126"/>
      <c r="BM190" s="115"/>
      <c r="BN190" s="115"/>
      <c r="BO190" s="115"/>
      <c r="BP190" s="115"/>
      <c r="BQ190" s="115"/>
      <c r="BR190" s="115"/>
      <c r="BS190" s="115"/>
      <c r="BT190" s="115"/>
    </row>
    <row r="191" spans="1:72" x14ac:dyDescent="0.25">
      <c r="A191" s="119">
        <f>COUNTIF($C$4:C191,COMUNIDAD!$C$6)</f>
        <v>0</v>
      </c>
      <c r="M191" s="119">
        <f>COUNTIF($O$4:O191,PROVINCIA!$C$6)</f>
        <v>0</v>
      </c>
      <c r="N191" s="102" t="s">
        <v>230</v>
      </c>
      <c r="O191" s="117" t="s">
        <v>231</v>
      </c>
      <c r="P191" s="117" t="s">
        <v>17</v>
      </c>
      <c r="V191" s="123">
        <v>1</v>
      </c>
      <c r="W191" s="123">
        <v>1</v>
      </c>
      <c r="Z191" s="119">
        <f>COUNTIF($AB$4:AB191,DELEGACIÓN!$C$6)</f>
        <v>0</v>
      </c>
      <c r="AA191" s="117" t="s">
        <v>546</v>
      </c>
      <c r="AB191" s="117" t="s">
        <v>354</v>
      </c>
      <c r="AC191" s="117" t="s">
        <v>17</v>
      </c>
      <c r="AH191" s="123">
        <v>38</v>
      </c>
      <c r="AI191" s="123">
        <v>90</v>
      </c>
      <c r="AJ191" s="123">
        <v>128</v>
      </c>
      <c r="AL191" s="115"/>
      <c r="AY191" s="119">
        <f>COUNTIF($BA$4:BA191,PROVINCIA!$C$6)</f>
        <v>0</v>
      </c>
      <c r="BK191" s="119">
        <f>COUNTIF($BM$4:BM191,DELEGACIÓN!$C$6)</f>
        <v>0</v>
      </c>
      <c r="BL191" s="126"/>
      <c r="BM191" s="115"/>
      <c r="BN191" s="115"/>
      <c r="BO191" s="115"/>
      <c r="BP191" s="115"/>
      <c r="BQ191" s="115"/>
      <c r="BR191" s="115"/>
      <c r="BS191" s="115"/>
      <c r="BT191" s="115"/>
    </row>
    <row r="192" spans="1:72" x14ac:dyDescent="0.25">
      <c r="A192" s="119">
        <f>COUNTIF($C$4:C192,COMUNIDAD!$C$6)</f>
        <v>0</v>
      </c>
      <c r="M192" s="119">
        <f>COUNTIF($O$4:O192,PROVINCIA!$C$6)</f>
        <v>0</v>
      </c>
      <c r="N192" s="102" t="s">
        <v>207</v>
      </c>
      <c r="O192" s="117" t="s">
        <v>208</v>
      </c>
      <c r="P192" s="117" t="s">
        <v>18</v>
      </c>
      <c r="T192" s="123">
        <v>1</v>
      </c>
      <c r="W192" s="123">
        <v>1</v>
      </c>
      <c r="Z192" s="119">
        <f>COUNTIF($AB$4:AB192,DELEGACIÓN!$C$6)</f>
        <v>0</v>
      </c>
      <c r="AA192" s="117" t="s">
        <v>546</v>
      </c>
      <c r="AB192" s="117" t="s">
        <v>354</v>
      </c>
      <c r="AC192" s="117" t="s">
        <v>41</v>
      </c>
      <c r="AH192" s="123">
        <v>6</v>
      </c>
      <c r="AI192" s="123">
        <v>10</v>
      </c>
      <c r="AJ192" s="123">
        <v>16</v>
      </c>
      <c r="AL192" s="115"/>
      <c r="AY192" s="119">
        <f>COUNTIF($BA$4:BA192,PROVINCIA!$C$6)</f>
        <v>0</v>
      </c>
      <c r="BK192" s="119">
        <f>COUNTIF($BM$4:BM192,DELEGACIÓN!$C$6)</f>
        <v>0</v>
      </c>
      <c r="BL192" s="126"/>
      <c r="BM192" s="115"/>
      <c r="BN192" s="115"/>
      <c r="BO192" s="115"/>
      <c r="BP192" s="115"/>
      <c r="BQ192" s="115"/>
      <c r="BR192" s="115"/>
      <c r="BS192" s="115"/>
      <c r="BT192" s="115"/>
    </row>
    <row r="193" spans="1:72" x14ac:dyDescent="0.25">
      <c r="A193" s="119">
        <f>COUNTIF($C$4:C193,COMUNIDAD!$C$6)</f>
        <v>0</v>
      </c>
      <c r="M193" s="119">
        <f>COUNTIF($O$4:O193,PROVINCIA!$C$6)</f>
        <v>0</v>
      </c>
      <c r="N193" s="102" t="s">
        <v>207</v>
      </c>
      <c r="O193" s="117" t="s">
        <v>208</v>
      </c>
      <c r="P193" s="117" t="s">
        <v>17</v>
      </c>
      <c r="T193" s="123">
        <v>2</v>
      </c>
      <c r="W193" s="123">
        <v>2</v>
      </c>
      <c r="Z193" s="119">
        <f>COUNTIF($AB$4:AB193,DELEGACIÓN!$C$6)</f>
        <v>0</v>
      </c>
      <c r="AA193" s="117" t="s">
        <v>546</v>
      </c>
      <c r="AB193" s="117" t="s">
        <v>354</v>
      </c>
      <c r="AC193" s="117" t="s">
        <v>24</v>
      </c>
      <c r="AH193" s="123">
        <v>26</v>
      </c>
      <c r="AI193" s="123">
        <v>271</v>
      </c>
      <c r="AJ193" s="123">
        <v>297</v>
      </c>
      <c r="AL193" s="115"/>
      <c r="AY193" s="119">
        <f>COUNTIF($BA$4:BA193,PROVINCIA!$C$6)</f>
        <v>0</v>
      </c>
      <c r="BK193" s="119">
        <f>COUNTIF($BM$4:BM193,DELEGACIÓN!$C$6)</f>
        <v>0</v>
      </c>
      <c r="BL193" s="126"/>
      <c r="BM193" s="115"/>
      <c r="BN193" s="115"/>
      <c r="BO193" s="115"/>
      <c r="BP193" s="115"/>
      <c r="BQ193" s="115"/>
      <c r="BR193" s="115"/>
      <c r="BS193" s="115"/>
      <c r="BT193" s="115"/>
    </row>
    <row r="194" spans="1:72" x14ac:dyDescent="0.25">
      <c r="A194" s="119">
        <f>COUNTIF($C$4:C194,COMUNIDAD!$C$6)</f>
        <v>0</v>
      </c>
      <c r="M194" s="119">
        <f>COUNTIF($O$4:O194,PROVINCIA!$C$6)</f>
        <v>0</v>
      </c>
      <c r="N194" s="102" t="s">
        <v>475</v>
      </c>
      <c r="O194" s="102"/>
      <c r="P194" s="102"/>
      <c r="Q194" s="123">
        <v>4539</v>
      </c>
      <c r="R194" s="123">
        <v>3787</v>
      </c>
      <c r="S194" s="123">
        <v>2272</v>
      </c>
      <c r="T194" s="123">
        <v>1346</v>
      </c>
      <c r="U194" s="123">
        <v>9123</v>
      </c>
      <c r="V194" s="123">
        <v>5215</v>
      </c>
      <c r="W194" s="123">
        <v>26282</v>
      </c>
      <c r="Z194" s="119">
        <f>COUNTIF($AB$4:AB194,DELEGACIÓN!$C$6)</f>
        <v>0</v>
      </c>
      <c r="AA194" s="117" t="s">
        <v>547</v>
      </c>
      <c r="AB194" s="117" t="s">
        <v>416</v>
      </c>
      <c r="AC194" s="117" t="s">
        <v>18</v>
      </c>
      <c r="AF194" s="123">
        <v>1</v>
      </c>
      <c r="AG194" s="123">
        <v>1</v>
      </c>
      <c r="AH194" s="123">
        <v>5</v>
      </c>
      <c r="AI194" s="123">
        <v>5</v>
      </c>
      <c r="AJ194" s="123">
        <v>12</v>
      </c>
      <c r="AL194" s="115"/>
      <c r="AY194" s="119">
        <f>COUNTIF($BA$4:BA194,PROVINCIA!$C$6)</f>
        <v>0</v>
      </c>
      <c r="BK194" s="119">
        <f>COUNTIF($BM$4:BM194,DELEGACIÓN!$C$6)</f>
        <v>0</v>
      </c>
      <c r="BL194" s="126"/>
      <c r="BM194" s="115"/>
      <c r="BN194" s="115"/>
      <c r="BO194" s="115"/>
      <c r="BP194" s="115"/>
      <c r="BQ194" s="115"/>
      <c r="BR194" s="115"/>
      <c r="BS194" s="115"/>
      <c r="BT194" s="115"/>
    </row>
    <row r="195" spans="1:72" x14ac:dyDescent="0.25">
      <c r="A195" s="119">
        <f>COUNTIF($C$4:C195,COMUNIDAD!$C$6)</f>
        <v>0</v>
      </c>
      <c r="M195" s="119">
        <f>COUNTIF($O$4:O195,PROVINCIA!$C$6)</f>
        <v>0</v>
      </c>
      <c r="N195"/>
      <c r="O195"/>
      <c r="P195"/>
      <c r="Q195"/>
      <c r="R195"/>
      <c r="S195"/>
      <c r="T195"/>
      <c r="U195"/>
      <c r="V195"/>
      <c r="W195"/>
      <c r="Z195" s="119">
        <f>COUNTIF($AB$4:AB195,DELEGACIÓN!$C$6)</f>
        <v>0</v>
      </c>
      <c r="AA195" s="117" t="s">
        <v>547</v>
      </c>
      <c r="AB195" s="117" t="s">
        <v>416</v>
      </c>
      <c r="AC195" s="117" t="s">
        <v>19</v>
      </c>
      <c r="AH195" s="123">
        <v>1</v>
      </c>
      <c r="AI195" s="123">
        <v>1</v>
      </c>
      <c r="AJ195" s="123">
        <v>2</v>
      </c>
      <c r="AL195" s="115"/>
      <c r="AY195" s="119">
        <f>COUNTIF($BA$4:BA195,PROVINCIA!$C$6)</f>
        <v>0</v>
      </c>
      <c r="BK195" s="119">
        <f>COUNTIF($BM$4:BM195,DELEGACIÓN!$C$6)</f>
        <v>0</v>
      </c>
      <c r="BL195" s="126"/>
      <c r="BM195" s="115"/>
      <c r="BN195" s="115"/>
      <c r="BO195" s="115"/>
      <c r="BP195" s="115"/>
      <c r="BQ195" s="115"/>
      <c r="BR195" s="115"/>
      <c r="BS195" s="115"/>
      <c r="BT195" s="115"/>
    </row>
    <row r="196" spans="1:72" x14ac:dyDescent="0.25">
      <c r="A196" s="119">
        <f>COUNTIF($C$4:C196,COMUNIDAD!$C$6)</f>
        <v>0</v>
      </c>
      <c r="M196" s="119">
        <f>COUNTIF($O$4:O196,PROVINCIA!$C$6)</f>
        <v>0</v>
      </c>
      <c r="N196"/>
      <c r="O196"/>
      <c r="P196"/>
      <c r="Q196"/>
      <c r="R196"/>
      <c r="S196"/>
      <c r="T196"/>
      <c r="U196"/>
      <c r="V196"/>
      <c r="W196"/>
      <c r="Z196" s="119">
        <f>COUNTIF($AB$4:AB196,DELEGACIÓN!$C$6)</f>
        <v>0</v>
      </c>
      <c r="AA196" s="117" t="s">
        <v>547</v>
      </c>
      <c r="AB196" s="117" t="s">
        <v>416</v>
      </c>
      <c r="AC196" s="117" t="s">
        <v>17</v>
      </c>
      <c r="AH196" s="123">
        <v>1</v>
      </c>
      <c r="AI196" s="123">
        <v>1</v>
      </c>
      <c r="AJ196" s="123">
        <v>2</v>
      </c>
      <c r="AL196" s="115"/>
      <c r="AY196" s="119">
        <f>COUNTIF($BA$4:BA196,PROVINCIA!$C$6)</f>
        <v>0</v>
      </c>
      <c r="BK196" s="119">
        <f>COUNTIF($BM$4:BM196,DELEGACIÓN!$C$6)</f>
        <v>0</v>
      </c>
      <c r="BL196" s="126"/>
      <c r="BM196" s="115"/>
      <c r="BN196" s="115"/>
      <c r="BO196" s="115"/>
      <c r="BP196" s="115"/>
      <c r="BQ196" s="115"/>
      <c r="BR196" s="115"/>
      <c r="BS196" s="115"/>
      <c r="BT196" s="115"/>
    </row>
    <row r="197" spans="1:72" x14ac:dyDescent="0.25">
      <c r="A197" s="119">
        <f>COUNTIF($C$4:C197,COMUNIDAD!$C$6)</f>
        <v>0</v>
      </c>
      <c r="M197" s="119">
        <f>COUNTIF($O$4:O197,PROVINCIA!$C$6)</f>
        <v>0</v>
      </c>
      <c r="N197"/>
      <c r="O197"/>
      <c r="P197"/>
      <c r="Q197"/>
      <c r="R197"/>
      <c r="S197"/>
      <c r="T197"/>
      <c r="U197"/>
      <c r="V197"/>
      <c r="W197"/>
      <c r="Z197" s="119">
        <f>COUNTIF($AB$4:AB197,DELEGACIÓN!$C$6)</f>
        <v>0</v>
      </c>
      <c r="AA197" s="117" t="s">
        <v>547</v>
      </c>
      <c r="AB197" s="117" t="s">
        <v>416</v>
      </c>
      <c r="AC197" s="117" t="s">
        <v>24</v>
      </c>
      <c r="AF197" s="123">
        <v>34</v>
      </c>
      <c r="AG197" s="123">
        <v>14</v>
      </c>
      <c r="AJ197" s="123">
        <v>48</v>
      </c>
      <c r="AL197" s="115"/>
      <c r="AY197" s="119">
        <f>COUNTIF($BA$4:BA197,PROVINCIA!$C$6)</f>
        <v>0</v>
      </c>
      <c r="BK197" s="119">
        <f>COUNTIF($BM$4:BM197,DELEGACIÓN!$C$6)</f>
        <v>0</v>
      </c>
      <c r="BL197" s="126"/>
      <c r="BM197" s="115"/>
      <c r="BN197" s="115"/>
      <c r="BO197" s="115"/>
      <c r="BP197" s="115"/>
      <c r="BQ197" s="115"/>
      <c r="BR197" s="115"/>
      <c r="BS197" s="115"/>
      <c r="BT197" s="115"/>
    </row>
    <row r="198" spans="1:72" x14ac:dyDescent="0.25">
      <c r="A198" s="119">
        <f>COUNTIF($C$4:C198,COMUNIDAD!$C$6)</f>
        <v>0</v>
      </c>
      <c r="M198" s="119">
        <f>COUNTIF($O$4:O198,PROVINCIA!$C$6)</f>
        <v>0</v>
      </c>
      <c r="N198"/>
      <c r="O198"/>
      <c r="P198"/>
      <c r="Q198"/>
      <c r="R198"/>
      <c r="S198"/>
      <c r="T198"/>
      <c r="U198"/>
      <c r="V198"/>
      <c r="W198"/>
      <c r="Z198" s="119">
        <f>COUNTIF($AB$4:AB198,DELEGACIÓN!$C$6)</f>
        <v>0</v>
      </c>
      <c r="AA198" s="117" t="s">
        <v>548</v>
      </c>
      <c r="AB198" s="117" t="s">
        <v>370</v>
      </c>
      <c r="AC198" s="117" t="s">
        <v>18</v>
      </c>
      <c r="AD198" s="123">
        <v>6</v>
      </c>
      <c r="AE198" s="123">
        <v>2</v>
      </c>
      <c r="AF198" s="123">
        <v>12</v>
      </c>
      <c r="AG198" s="123">
        <v>3</v>
      </c>
      <c r="AH198" s="123">
        <v>3</v>
      </c>
      <c r="AI198" s="123">
        <v>3</v>
      </c>
      <c r="AJ198" s="123">
        <v>29</v>
      </c>
      <c r="AL198" s="115"/>
      <c r="AY198" s="119">
        <f>COUNTIF($BA$4:BA198,PROVINCIA!$C$6)</f>
        <v>0</v>
      </c>
      <c r="BK198" s="119">
        <f>COUNTIF($BM$4:BM198,DELEGACIÓN!$C$6)</f>
        <v>0</v>
      </c>
      <c r="BL198" s="126"/>
      <c r="BM198" s="115"/>
      <c r="BN198" s="115"/>
      <c r="BO198" s="115"/>
      <c r="BP198" s="115"/>
      <c r="BQ198" s="115"/>
      <c r="BR198" s="115"/>
      <c r="BS198" s="115"/>
      <c r="BT198" s="115"/>
    </row>
    <row r="199" spans="1:72" x14ac:dyDescent="0.25">
      <c r="A199" s="119">
        <f>COUNTIF($C$4:C199,COMUNIDAD!$C$6)</f>
        <v>0</v>
      </c>
      <c r="M199" s="119">
        <f>COUNTIF($O$4:O199,PROVINCIA!$C$6)</f>
        <v>0</v>
      </c>
      <c r="N199"/>
      <c r="O199"/>
      <c r="P199"/>
      <c r="Q199"/>
      <c r="R199"/>
      <c r="S199"/>
      <c r="T199"/>
      <c r="U199"/>
      <c r="V199"/>
      <c r="W199"/>
      <c r="Z199" s="119">
        <f>COUNTIF($AB$4:AB199,DELEGACIÓN!$C$6)</f>
        <v>0</v>
      </c>
      <c r="AA199" s="117" t="s">
        <v>548</v>
      </c>
      <c r="AB199" s="117" t="s">
        <v>370</v>
      </c>
      <c r="AC199" s="117" t="s">
        <v>19</v>
      </c>
      <c r="AD199" s="123">
        <v>2</v>
      </c>
      <c r="AF199" s="123">
        <v>6</v>
      </c>
      <c r="AG199" s="123">
        <v>3</v>
      </c>
      <c r="AH199" s="123">
        <v>5</v>
      </c>
      <c r="AJ199" s="123">
        <v>16</v>
      </c>
      <c r="AL199" s="115"/>
      <c r="AY199" s="119">
        <f>COUNTIF($BA$4:BA199,PROVINCIA!$C$6)</f>
        <v>0</v>
      </c>
      <c r="BK199" s="119">
        <f>COUNTIF($BM$4:BM199,DELEGACIÓN!$C$6)</f>
        <v>0</v>
      </c>
      <c r="BL199" s="126"/>
      <c r="BM199" s="115"/>
      <c r="BN199" s="115"/>
      <c r="BO199" s="115"/>
      <c r="BP199" s="115"/>
      <c r="BQ199" s="115"/>
      <c r="BR199" s="115"/>
      <c r="BS199" s="115"/>
      <c r="BT199" s="115"/>
    </row>
    <row r="200" spans="1:72" x14ac:dyDescent="0.25">
      <c r="M200" s="119">
        <f>COUNTIF($O$4:O200,PROVINCIA!$C$6)</f>
        <v>0</v>
      </c>
      <c r="N200"/>
      <c r="O200"/>
      <c r="P200"/>
      <c r="Q200"/>
      <c r="R200"/>
      <c r="S200"/>
      <c r="T200"/>
      <c r="U200"/>
      <c r="V200"/>
      <c r="W200"/>
      <c r="Z200" s="119">
        <f>COUNTIF($AB$4:AB200,DELEGACIÓN!$C$6)</f>
        <v>0</v>
      </c>
      <c r="AA200" s="117" t="s">
        <v>548</v>
      </c>
      <c r="AB200" s="117" t="s">
        <v>370</v>
      </c>
      <c r="AC200" s="117" t="s">
        <v>17</v>
      </c>
      <c r="AD200" s="123">
        <v>1</v>
      </c>
      <c r="AE200" s="123">
        <v>1</v>
      </c>
      <c r="AJ200" s="123">
        <v>2</v>
      </c>
      <c r="AL200" s="115"/>
      <c r="AY200" s="119">
        <f>COUNTIF($BA$4:BA200,PROVINCIA!$C$6)</f>
        <v>0</v>
      </c>
      <c r="BK200" s="119">
        <f>COUNTIF($BM$4:BM200,DELEGACIÓN!$C$6)</f>
        <v>0</v>
      </c>
      <c r="BL200" s="126"/>
      <c r="BM200" s="115"/>
      <c r="BN200" s="115"/>
      <c r="BO200" s="115"/>
      <c r="BP200" s="115"/>
      <c r="BQ200" s="115"/>
      <c r="BR200" s="115"/>
      <c r="BS200" s="115"/>
      <c r="BT200" s="115"/>
    </row>
    <row r="201" spans="1:72" x14ac:dyDescent="0.25">
      <c r="M201" s="119">
        <f>COUNTIF($O$4:O201,PROVINCIA!$C$6)</f>
        <v>0</v>
      </c>
      <c r="N201"/>
      <c r="O201"/>
      <c r="P201"/>
      <c r="Q201"/>
      <c r="R201"/>
      <c r="S201"/>
      <c r="T201"/>
      <c r="U201"/>
      <c r="V201"/>
      <c r="W201"/>
      <c r="Z201" s="119">
        <f>COUNTIF($AB$4:AB201,DELEGACIÓN!$C$6)</f>
        <v>0</v>
      </c>
      <c r="AA201" s="117" t="s">
        <v>548</v>
      </c>
      <c r="AB201" s="117" t="s">
        <v>370</v>
      </c>
      <c r="AC201" s="117" t="s">
        <v>24</v>
      </c>
      <c r="AD201" s="123">
        <v>31</v>
      </c>
      <c r="AF201" s="123">
        <v>718</v>
      </c>
      <c r="AG201" s="123">
        <v>16</v>
      </c>
      <c r="AH201" s="123">
        <v>8</v>
      </c>
      <c r="AI201" s="123">
        <v>36</v>
      </c>
      <c r="AJ201" s="123">
        <v>809</v>
      </c>
      <c r="AL201" s="115"/>
      <c r="AY201" s="119">
        <f>COUNTIF($BA$4:BA201,PROVINCIA!$C$6)</f>
        <v>0</v>
      </c>
      <c r="BK201" s="119">
        <f>COUNTIF($BM$4:BM201,DELEGACIÓN!$C$6)</f>
        <v>0</v>
      </c>
      <c r="BL201" s="126"/>
      <c r="BM201" s="115"/>
      <c r="BN201" s="115"/>
      <c r="BO201" s="115"/>
      <c r="BP201" s="115"/>
      <c r="BQ201" s="115"/>
      <c r="BR201" s="115"/>
      <c r="BS201" s="115"/>
      <c r="BT201" s="115"/>
    </row>
    <row r="202" spans="1:72" x14ac:dyDescent="0.25">
      <c r="M202" s="119">
        <f>COUNTIF($O$4:O202,PROVINCIA!$C$6)</f>
        <v>0</v>
      </c>
      <c r="N202"/>
      <c r="O202"/>
      <c r="P202"/>
      <c r="Q202"/>
      <c r="R202"/>
      <c r="S202"/>
      <c r="T202"/>
      <c r="U202"/>
      <c r="V202"/>
      <c r="W202"/>
      <c r="Z202" s="119">
        <f>COUNTIF($AB$4:AB202,DELEGACIÓN!$C$6)</f>
        <v>0</v>
      </c>
      <c r="AA202" s="117" t="s">
        <v>549</v>
      </c>
      <c r="AB202" s="117" t="s">
        <v>316</v>
      </c>
      <c r="AC202" s="117" t="s">
        <v>18</v>
      </c>
      <c r="AE202" s="123">
        <v>1</v>
      </c>
      <c r="AH202" s="123">
        <v>16</v>
      </c>
      <c r="AI202" s="123">
        <v>6</v>
      </c>
      <c r="AJ202" s="123">
        <v>23</v>
      </c>
      <c r="AL202" s="115"/>
      <c r="AY202" s="119">
        <f>COUNTIF($BA$4:BA202,PROVINCIA!$C$6)</f>
        <v>0</v>
      </c>
      <c r="BK202" s="119">
        <f>COUNTIF($BM$4:BM202,DELEGACIÓN!$C$6)</f>
        <v>0</v>
      </c>
      <c r="BL202" s="126"/>
      <c r="BM202" s="115"/>
      <c r="BN202" s="115"/>
      <c r="BO202" s="115"/>
      <c r="BP202" s="115"/>
      <c r="BQ202" s="115"/>
      <c r="BR202" s="115"/>
      <c r="BS202" s="115"/>
      <c r="BT202" s="115"/>
    </row>
    <row r="203" spans="1:72" x14ac:dyDescent="0.25">
      <c r="M203" s="119">
        <f>COUNTIF($O$4:O203,PROVINCIA!$C$6)</f>
        <v>0</v>
      </c>
      <c r="N203"/>
      <c r="O203"/>
      <c r="P203"/>
      <c r="Q203"/>
      <c r="R203"/>
      <c r="S203"/>
      <c r="T203"/>
      <c r="U203"/>
      <c r="V203"/>
      <c r="W203"/>
      <c r="Z203" s="119">
        <f>COUNTIF($AB$4:AB203,DELEGACIÓN!$C$6)</f>
        <v>0</v>
      </c>
      <c r="AA203" s="117" t="s">
        <v>549</v>
      </c>
      <c r="AB203" s="117" t="s">
        <v>316</v>
      </c>
      <c r="AC203" s="117" t="s">
        <v>19</v>
      </c>
      <c r="AH203" s="123">
        <v>20</v>
      </c>
      <c r="AJ203" s="123">
        <v>20</v>
      </c>
      <c r="AL203" s="115"/>
      <c r="AY203" s="119">
        <f>COUNTIF($BA$4:BA203,PROVINCIA!$C$6)</f>
        <v>0</v>
      </c>
      <c r="BK203" s="119">
        <f>COUNTIF($BM$4:BM203,DELEGACIÓN!$C$6)</f>
        <v>0</v>
      </c>
      <c r="BL203" s="126"/>
      <c r="BM203" s="115"/>
      <c r="BN203" s="115"/>
      <c r="BO203" s="115"/>
      <c r="BP203" s="115"/>
      <c r="BQ203" s="115"/>
      <c r="BR203" s="115"/>
      <c r="BS203" s="115"/>
      <c r="BT203" s="115"/>
    </row>
    <row r="204" spans="1:72" x14ac:dyDescent="0.25">
      <c r="M204" s="119">
        <f>COUNTIF($O$4:O204,PROVINCIA!$C$6)</f>
        <v>0</v>
      </c>
      <c r="N204"/>
      <c r="O204"/>
      <c r="P204"/>
      <c r="Q204"/>
      <c r="R204"/>
      <c r="S204"/>
      <c r="T204"/>
      <c r="U204"/>
      <c r="V204"/>
      <c r="W204"/>
      <c r="Z204" s="119">
        <f>COUNTIF($AB$4:AB204,DELEGACIÓN!$C$6)</f>
        <v>0</v>
      </c>
      <c r="AA204" s="117" t="s">
        <v>549</v>
      </c>
      <c r="AB204" s="117" t="s">
        <v>316</v>
      </c>
      <c r="AC204" s="117" t="s">
        <v>17</v>
      </c>
      <c r="AE204" s="123">
        <v>2</v>
      </c>
      <c r="AH204" s="123">
        <v>3</v>
      </c>
      <c r="AJ204" s="123">
        <v>5</v>
      </c>
      <c r="AL204" s="115"/>
      <c r="AY204" s="119">
        <f>COUNTIF($BA$4:BA204,PROVINCIA!$C$6)</f>
        <v>0</v>
      </c>
      <c r="BK204" s="119">
        <f>COUNTIF($BM$4:BM204,DELEGACIÓN!$C$6)</f>
        <v>0</v>
      </c>
      <c r="BL204" s="126"/>
      <c r="BM204" s="115"/>
      <c r="BN204" s="115"/>
      <c r="BO204" s="115"/>
      <c r="BP204" s="115"/>
      <c r="BQ204" s="115"/>
      <c r="BR204" s="115"/>
      <c r="BS204" s="115"/>
      <c r="BT204" s="115"/>
    </row>
    <row r="205" spans="1:72" x14ac:dyDescent="0.25">
      <c r="M205" s="119">
        <f>COUNTIF($O$4:O205,PROVINCIA!$C$6)</f>
        <v>0</v>
      </c>
      <c r="N205"/>
      <c r="O205"/>
      <c r="P205"/>
      <c r="Q205"/>
      <c r="R205"/>
      <c r="S205"/>
      <c r="T205"/>
      <c r="U205"/>
      <c r="V205"/>
      <c r="W205"/>
      <c r="Z205" s="119">
        <f>COUNTIF($AB$4:AB205,DELEGACIÓN!$C$6)</f>
        <v>0</v>
      </c>
      <c r="AA205" s="117" t="s">
        <v>549</v>
      </c>
      <c r="AB205" s="117" t="s">
        <v>316</v>
      </c>
      <c r="AC205" s="117" t="s">
        <v>24</v>
      </c>
      <c r="AG205" s="123">
        <v>4</v>
      </c>
      <c r="AH205" s="123">
        <v>68</v>
      </c>
      <c r="AI205" s="123">
        <v>144</v>
      </c>
      <c r="AJ205" s="123">
        <v>216</v>
      </c>
      <c r="AL205" s="115"/>
      <c r="AY205" s="119">
        <f>COUNTIF($BA$4:BA205,PROVINCIA!$C$6)</f>
        <v>0</v>
      </c>
      <c r="BK205" s="119">
        <f>COUNTIF($BM$4:BM205,DELEGACIÓN!$C$6)</f>
        <v>0</v>
      </c>
      <c r="BL205" s="126"/>
      <c r="BM205" s="115"/>
      <c r="BN205" s="115"/>
      <c r="BO205" s="115"/>
      <c r="BP205" s="115"/>
      <c r="BQ205" s="115"/>
      <c r="BR205" s="115"/>
      <c r="BS205" s="115"/>
      <c r="BT205" s="115"/>
    </row>
    <row r="206" spans="1:72" x14ac:dyDescent="0.25">
      <c r="M206" s="119">
        <f>COUNTIF($O$4:O206,PROVINCIA!$C$6)</f>
        <v>0</v>
      </c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Z206" s="119">
        <f>COUNTIF($AB$4:AB206,DELEGACIÓN!$C$6)</f>
        <v>0</v>
      </c>
      <c r="AA206" s="117" t="s">
        <v>550</v>
      </c>
      <c r="AB206" s="117" t="s">
        <v>149</v>
      </c>
      <c r="AC206" s="117" t="s">
        <v>18</v>
      </c>
      <c r="AD206" s="123">
        <v>3</v>
      </c>
      <c r="AE206" s="123">
        <v>1</v>
      </c>
      <c r="AF206" s="123">
        <v>1</v>
      </c>
      <c r="AH206" s="123">
        <v>119</v>
      </c>
      <c r="AI206" s="123">
        <v>72</v>
      </c>
      <c r="AJ206" s="123">
        <v>196</v>
      </c>
      <c r="AL206" s="115"/>
      <c r="AY206" s="119">
        <f>COUNTIF($BA$4:BA206,PROVINCIA!$C$6)</f>
        <v>0</v>
      </c>
      <c r="BK206" s="119">
        <f>COUNTIF($BM$4:BM206,DELEGACIÓN!$C$6)</f>
        <v>0</v>
      </c>
      <c r="BL206" s="126"/>
      <c r="BM206" s="115"/>
      <c r="BN206" s="115"/>
      <c r="BO206" s="115"/>
      <c r="BP206" s="115"/>
      <c r="BQ206" s="115"/>
      <c r="BR206" s="115"/>
      <c r="BS206" s="115"/>
      <c r="BT206" s="115"/>
    </row>
    <row r="207" spans="1:72" x14ac:dyDescent="0.25">
      <c r="M207" s="119">
        <f>COUNTIF($O$4:O207,PROVINCIA!$C$6)</f>
        <v>0</v>
      </c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Z207" s="119">
        <f>COUNTIF($AB$4:AB207,DELEGACIÓN!$C$6)</f>
        <v>0</v>
      </c>
      <c r="AA207" s="117" t="s">
        <v>550</v>
      </c>
      <c r="AB207" s="117" t="s">
        <v>149</v>
      </c>
      <c r="AC207" s="117" t="s">
        <v>19</v>
      </c>
      <c r="AF207" s="123">
        <v>2</v>
      </c>
      <c r="AH207" s="123">
        <v>139</v>
      </c>
      <c r="AI207" s="123">
        <v>71</v>
      </c>
      <c r="AJ207" s="123">
        <v>212</v>
      </c>
      <c r="AL207" s="115"/>
      <c r="AY207" s="119">
        <f>COUNTIF($BA$4:BA207,PROVINCIA!$C$6)</f>
        <v>0</v>
      </c>
      <c r="BK207" s="119">
        <f>COUNTIF($BM$4:BM207,DELEGACIÓN!$C$6)</f>
        <v>0</v>
      </c>
      <c r="BL207" s="126"/>
      <c r="BM207" s="115"/>
      <c r="BN207" s="115"/>
      <c r="BO207" s="115"/>
      <c r="BP207" s="115"/>
      <c r="BQ207" s="115"/>
      <c r="BR207" s="115"/>
      <c r="BS207" s="115"/>
      <c r="BT207" s="115"/>
    </row>
    <row r="208" spans="1:72" x14ac:dyDescent="0.25">
      <c r="M208" s="119">
        <f>COUNTIF($O$4:O208,PROVINCIA!$C$6)</f>
        <v>0</v>
      </c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Z208" s="119">
        <f>COUNTIF($AB$4:AB208,DELEGACIÓN!$C$6)</f>
        <v>0</v>
      </c>
      <c r="AA208" s="117" t="s">
        <v>550</v>
      </c>
      <c r="AB208" s="117" t="s">
        <v>149</v>
      </c>
      <c r="AC208" s="117" t="s">
        <v>17</v>
      </c>
      <c r="AD208" s="123">
        <v>1</v>
      </c>
      <c r="AH208" s="123">
        <v>16</v>
      </c>
      <c r="AI208" s="123">
        <v>3</v>
      </c>
      <c r="AJ208" s="123">
        <v>20</v>
      </c>
      <c r="AL208" s="115"/>
      <c r="AY208" s="119">
        <f>COUNTIF($BA$4:BA208,PROVINCIA!$C$6)</f>
        <v>0</v>
      </c>
      <c r="BK208" s="119">
        <f>COUNTIF($BM$4:BM208,DELEGACIÓN!$C$6)</f>
        <v>0</v>
      </c>
      <c r="BL208" s="126"/>
      <c r="BM208" s="115"/>
      <c r="BN208" s="115"/>
      <c r="BO208" s="115"/>
      <c r="BP208" s="115"/>
      <c r="BQ208" s="115"/>
      <c r="BR208" s="115"/>
      <c r="BS208" s="115"/>
      <c r="BT208" s="115"/>
    </row>
    <row r="209" spans="13:72" x14ac:dyDescent="0.25">
      <c r="M209" s="119">
        <f>COUNTIF($O$4:O209,PROVINCIA!$C$6)</f>
        <v>0</v>
      </c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Z209" s="119">
        <f>COUNTIF($AB$4:AB209,DELEGACIÓN!$C$6)</f>
        <v>0</v>
      </c>
      <c r="AA209" s="117" t="s">
        <v>550</v>
      </c>
      <c r="AB209" s="117" t="s">
        <v>149</v>
      </c>
      <c r="AC209" s="117" t="s">
        <v>24</v>
      </c>
      <c r="AH209" s="123">
        <v>235</v>
      </c>
      <c r="AI209" s="123">
        <v>60</v>
      </c>
      <c r="AJ209" s="123">
        <v>295</v>
      </c>
      <c r="AL209" s="115"/>
      <c r="AY209" s="119">
        <f>COUNTIF($BA$4:BA209,PROVINCIA!$C$6)</f>
        <v>0</v>
      </c>
      <c r="BK209" s="119">
        <f>COUNTIF($BM$4:BM209,DELEGACIÓN!$C$6)</f>
        <v>0</v>
      </c>
      <c r="BL209" s="126"/>
      <c r="BM209" s="115"/>
      <c r="BN209" s="115"/>
      <c r="BO209" s="115"/>
      <c r="BP209" s="115"/>
      <c r="BQ209" s="115"/>
      <c r="BR209" s="115"/>
      <c r="BS209" s="115"/>
      <c r="BT209" s="115"/>
    </row>
    <row r="210" spans="13:72" x14ac:dyDescent="0.25">
      <c r="M210" s="119">
        <f>COUNTIF($O$4:O210,PROVINCIA!$C$6)</f>
        <v>0</v>
      </c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Z210" s="119">
        <f>COUNTIF($AB$4:AB210,DELEGACIÓN!$C$6)</f>
        <v>0</v>
      </c>
      <c r="AA210" s="117" t="s">
        <v>551</v>
      </c>
      <c r="AB210" s="117" t="s">
        <v>254</v>
      </c>
      <c r="AC210" s="117" t="s">
        <v>18</v>
      </c>
      <c r="AD210" s="123">
        <v>1</v>
      </c>
      <c r="AE210" s="123">
        <v>5</v>
      </c>
      <c r="AH210" s="123">
        <v>1</v>
      </c>
      <c r="AJ210" s="123">
        <v>7</v>
      </c>
      <c r="AL210" s="115"/>
      <c r="AY210" s="119">
        <f>COUNTIF($BA$4:BA210,PROVINCIA!$C$6)</f>
        <v>0</v>
      </c>
      <c r="BK210" s="119">
        <f>COUNTIF($BM$4:BM210,DELEGACIÓN!$C$6)</f>
        <v>0</v>
      </c>
      <c r="BL210" s="126"/>
      <c r="BM210" s="115"/>
      <c r="BN210" s="115"/>
      <c r="BO210" s="115"/>
      <c r="BP210" s="115"/>
      <c r="BQ210" s="115"/>
      <c r="BR210" s="115"/>
      <c r="BS210" s="115"/>
      <c r="BT210" s="115"/>
    </row>
    <row r="211" spans="13:72" x14ac:dyDescent="0.25">
      <c r="M211" s="119">
        <f>COUNTIF($O$4:O211,PROVINCIA!$C$6)</f>
        <v>0</v>
      </c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Z211" s="119">
        <f>COUNTIF($AB$4:AB211,DELEGACIÓN!$C$6)</f>
        <v>0</v>
      </c>
      <c r="AA211" s="117" t="s">
        <v>551</v>
      </c>
      <c r="AB211" s="117" t="s">
        <v>254</v>
      </c>
      <c r="AC211" s="117" t="s">
        <v>19</v>
      </c>
      <c r="AE211" s="123">
        <v>1</v>
      </c>
      <c r="AH211" s="123">
        <v>7</v>
      </c>
      <c r="AI211" s="123">
        <v>2</v>
      </c>
      <c r="AJ211" s="123">
        <v>10</v>
      </c>
      <c r="AL211" s="115"/>
      <c r="AY211" s="119">
        <f>COUNTIF($BA$4:BA211,PROVINCIA!$C$6)</f>
        <v>0</v>
      </c>
      <c r="BK211" s="119">
        <f>COUNTIF($BM$4:BM211,DELEGACIÓN!$C$6)</f>
        <v>0</v>
      </c>
      <c r="BL211" s="126"/>
      <c r="BM211" s="115"/>
      <c r="BN211" s="115"/>
      <c r="BO211" s="115"/>
      <c r="BP211" s="115"/>
      <c r="BQ211" s="115"/>
      <c r="BR211" s="115"/>
      <c r="BS211" s="115"/>
      <c r="BT211" s="115"/>
    </row>
    <row r="212" spans="13:72" x14ac:dyDescent="0.25">
      <c r="M212" s="119">
        <f>COUNTIF($O$4:O212,PROVINCIA!$C$6)</f>
        <v>0</v>
      </c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Z212" s="119">
        <f>COUNTIF($AB$4:AB212,DELEGACIÓN!$C$6)</f>
        <v>0</v>
      </c>
      <c r="AA212" s="117" t="s">
        <v>551</v>
      </c>
      <c r="AB212" s="117" t="s">
        <v>254</v>
      </c>
      <c r="AC212" s="117" t="s">
        <v>17</v>
      </c>
      <c r="AD212" s="123">
        <v>1</v>
      </c>
      <c r="AE212" s="123">
        <v>6</v>
      </c>
      <c r="AI212" s="123">
        <v>1</v>
      </c>
      <c r="AJ212" s="123">
        <v>8</v>
      </c>
      <c r="AL212" s="115"/>
      <c r="AY212" s="119">
        <f>COUNTIF($BA$4:BA212,PROVINCIA!$C$6)</f>
        <v>0</v>
      </c>
      <c r="BK212" s="119">
        <f>COUNTIF($BM$4:BM212,DELEGACIÓN!$C$6)</f>
        <v>0</v>
      </c>
      <c r="BL212" s="126"/>
      <c r="BM212" s="115"/>
      <c r="BN212" s="115"/>
      <c r="BO212" s="115"/>
      <c r="BP212" s="115"/>
      <c r="BQ212" s="115"/>
      <c r="BR212" s="115"/>
      <c r="BS212" s="115"/>
      <c r="BT212" s="115"/>
    </row>
    <row r="213" spans="13:72" x14ac:dyDescent="0.25">
      <c r="M213" s="119">
        <f>COUNTIF($O$4:O213,PROVINCIA!$C$6)</f>
        <v>0</v>
      </c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Z213" s="119">
        <f>COUNTIF($AB$4:AB213,DELEGACIÓN!$C$6)</f>
        <v>0</v>
      </c>
      <c r="AA213" s="117" t="s">
        <v>552</v>
      </c>
      <c r="AB213" s="117" t="s">
        <v>408</v>
      </c>
      <c r="AC213" s="117" t="s">
        <v>18</v>
      </c>
      <c r="AE213" s="123">
        <v>1</v>
      </c>
      <c r="AF213" s="123">
        <v>6</v>
      </c>
      <c r="AG213" s="123">
        <v>2</v>
      </c>
      <c r="AH213" s="123">
        <v>26</v>
      </c>
      <c r="AI213" s="123">
        <v>33</v>
      </c>
      <c r="AJ213" s="123">
        <v>68</v>
      </c>
      <c r="AL213" s="115"/>
      <c r="AY213" s="119">
        <f>COUNTIF($BA$4:BA213,PROVINCIA!$C$6)</f>
        <v>0</v>
      </c>
      <c r="BK213" s="119">
        <f>COUNTIF($BM$4:BM213,DELEGACIÓN!$C$6)</f>
        <v>0</v>
      </c>
      <c r="BL213" s="126"/>
      <c r="BM213" s="115"/>
      <c r="BN213" s="115"/>
      <c r="BO213" s="115"/>
      <c r="BP213" s="115"/>
      <c r="BQ213" s="115"/>
      <c r="BR213" s="115"/>
      <c r="BS213" s="115"/>
      <c r="BT213" s="115"/>
    </row>
    <row r="214" spans="13:72" x14ac:dyDescent="0.25">
      <c r="M214" s="119">
        <f>COUNTIF($O$4:O214,PROVINCIA!$C$6)</f>
        <v>0</v>
      </c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Z214" s="119">
        <f>COUNTIF($AB$4:AB214,DELEGACIÓN!$C$6)</f>
        <v>0</v>
      </c>
      <c r="AA214" s="117" t="s">
        <v>552</v>
      </c>
      <c r="AB214" s="117" t="s">
        <v>408</v>
      </c>
      <c r="AC214" s="117" t="s">
        <v>19</v>
      </c>
      <c r="AF214" s="123">
        <v>6</v>
      </c>
      <c r="AH214" s="123">
        <v>12</v>
      </c>
      <c r="AI214" s="123">
        <v>21</v>
      </c>
      <c r="AJ214" s="123">
        <v>39</v>
      </c>
      <c r="AL214" s="115"/>
      <c r="AY214" s="119">
        <f>COUNTIF($BA$4:BA214,PROVINCIA!$C$6)</f>
        <v>0</v>
      </c>
      <c r="BK214" s="119">
        <f>COUNTIF($BM$4:BM214,DELEGACIÓN!$C$6)</f>
        <v>0</v>
      </c>
      <c r="BL214" s="126"/>
      <c r="BM214" s="115"/>
      <c r="BN214" s="115"/>
      <c r="BO214" s="115"/>
      <c r="BP214" s="115"/>
      <c r="BQ214" s="115"/>
      <c r="BR214" s="115"/>
      <c r="BS214" s="115"/>
      <c r="BT214" s="115"/>
    </row>
    <row r="215" spans="13:72" x14ac:dyDescent="0.25">
      <c r="M215" s="119">
        <f>COUNTIF($O$4:O215,PROVINCIA!$C$6)</f>
        <v>0</v>
      </c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Z215" s="119">
        <f>COUNTIF($AB$4:AB215,DELEGACIÓN!$C$6)</f>
        <v>0</v>
      </c>
      <c r="AA215" s="117" t="s">
        <v>552</v>
      </c>
      <c r="AB215" s="117" t="s">
        <v>408</v>
      </c>
      <c r="AC215" s="117" t="s">
        <v>17</v>
      </c>
      <c r="AH215" s="123">
        <v>3</v>
      </c>
      <c r="AI215" s="123">
        <v>2</v>
      </c>
      <c r="AJ215" s="123">
        <v>5</v>
      </c>
      <c r="AL215" s="115"/>
      <c r="AY215" s="119">
        <f>COUNTIF($BA$4:BA215,PROVINCIA!$C$6)</f>
        <v>0</v>
      </c>
      <c r="BK215" s="119">
        <f>COUNTIF($BM$4:BM215,DELEGACIÓN!$C$6)</f>
        <v>0</v>
      </c>
      <c r="BL215" s="126"/>
      <c r="BM215" s="115"/>
      <c r="BN215" s="115"/>
      <c r="BO215" s="115"/>
      <c r="BP215" s="115"/>
      <c r="BQ215" s="115"/>
      <c r="BR215" s="115"/>
      <c r="BS215" s="115"/>
      <c r="BT215" s="115"/>
    </row>
    <row r="216" spans="13:72" x14ac:dyDescent="0.25">
      <c r="M216" s="119">
        <f>COUNTIF($O$4:O216,PROVINCIA!$C$6)</f>
        <v>0</v>
      </c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Z216" s="119">
        <f>COUNTIF($AB$4:AB216,DELEGACIÓN!$C$6)</f>
        <v>0</v>
      </c>
      <c r="AA216" s="117" t="s">
        <v>552</v>
      </c>
      <c r="AB216" s="117" t="s">
        <v>408</v>
      </c>
      <c r="AC216" s="117" t="s">
        <v>24</v>
      </c>
      <c r="AF216" s="123">
        <v>4</v>
      </c>
      <c r="AH216" s="123">
        <v>116</v>
      </c>
      <c r="AI216" s="123">
        <v>78</v>
      </c>
      <c r="AJ216" s="123">
        <v>198</v>
      </c>
      <c r="AL216" s="115"/>
      <c r="AY216" s="119">
        <f>COUNTIF($BA$4:BA216,PROVINCIA!$C$6)</f>
        <v>0</v>
      </c>
      <c r="BK216" s="119">
        <f>COUNTIF($BM$4:BM216,DELEGACIÓN!$C$6)</f>
        <v>0</v>
      </c>
      <c r="BL216" s="126"/>
      <c r="BM216" s="115"/>
      <c r="BN216" s="115"/>
      <c r="BO216" s="115"/>
      <c r="BP216" s="115"/>
      <c r="BQ216" s="115"/>
      <c r="BR216" s="115"/>
      <c r="BS216" s="115"/>
      <c r="BT216" s="115"/>
    </row>
    <row r="217" spans="13:72" x14ac:dyDescent="0.25">
      <c r="M217" s="119">
        <f>COUNTIF($O$4:O217,PROVINCIA!$C$6)</f>
        <v>0</v>
      </c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Z217" s="119">
        <f>COUNTIF($AB$4:AB217,DELEGACIÓN!$C$6)</f>
        <v>0</v>
      </c>
      <c r="AA217" s="117" t="s">
        <v>557</v>
      </c>
      <c r="AB217" s="117" t="s">
        <v>119</v>
      </c>
      <c r="AC217" s="117" t="s">
        <v>18</v>
      </c>
      <c r="AF217" s="123">
        <v>5</v>
      </c>
      <c r="AG217" s="123">
        <v>4</v>
      </c>
      <c r="AH217" s="123">
        <v>1</v>
      </c>
      <c r="AI217" s="123">
        <v>2</v>
      </c>
      <c r="AJ217" s="123">
        <v>12</v>
      </c>
      <c r="AL217" s="115"/>
      <c r="AY217" s="119">
        <f>COUNTIF($BA$4:BA217,PROVINCIA!$C$6)</f>
        <v>0</v>
      </c>
      <c r="BK217" s="119">
        <f>COUNTIF($BM$4:BM217,DELEGACIÓN!$C$6)</f>
        <v>0</v>
      </c>
      <c r="BL217" s="126"/>
      <c r="BM217" s="115"/>
      <c r="BN217" s="115"/>
      <c r="BO217" s="115"/>
      <c r="BP217" s="115"/>
      <c r="BQ217" s="115"/>
      <c r="BR217" s="115"/>
      <c r="BS217" s="115"/>
      <c r="BT217" s="115"/>
    </row>
    <row r="218" spans="13:72" x14ac:dyDescent="0.25">
      <c r="M218" s="119">
        <f>COUNTIF($O$4:O218,PROVINCIA!$C$6)</f>
        <v>0</v>
      </c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Z218" s="119">
        <f>COUNTIF($AB$4:AB218,DELEGACIÓN!$C$6)</f>
        <v>0</v>
      </c>
      <c r="AA218" s="117" t="s">
        <v>557</v>
      </c>
      <c r="AB218" s="117" t="s">
        <v>119</v>
      </c>
      <c r="AC218" s="117" t="s">
        <v>19</v>
      </c>
      <c r="AF218" s="123">
        <v>11</v>
      </c>
      <c r="AG218" s="123">
        <v>7</v>
      </c>
      <c r="AH218" s="123">
        <v>1</v>
      </c>
      <c r="AI218" s="123">
        <v>3</v>
      </c>
      <c r="AJ218" s="123">
        <v>22</v>
      </c>
      <c r="AL218" s="115"/>
      <c r="AY218" s="119">
        <f>COUNTIF($BA$4:BA218,PROVINCIA!$C$6)</f>
        <v>0</v>
      </c>
      <c r="BK218" s="119">
        <f>COUNTIF($BM$4:BM218,DELEGACIÓN!$C$6)</f>
        <v>0</v>
      </c>
      <c r="BL218" s="126"/>
      <c r="BM218" s="115"/>
      <c r="BN218" s="115"/>
      <c r="BO218" s="115"/>
      <c r="BP218" s="115"/>
      <c r="BQ218" s="115"/>
      <c r="BR218" s="115"/>
      <c r="BS218" s="115"/>
      <c r="BT218" s="115"/>
    </row>
    <row r="219" spans="13:72" x14ac:dyDescent="0.25">
      <c r="M219" s="119">
        <f>COUNTIF($O$4:O219,PROVINCIA!$C$6)</f>
        <v>0</v>
      </c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Z219" s="119">
        <f>COUNTIF($AB$4:AB219,DELEGACIÓN!$C$6)</f>
        <v>0</v>
      </c>
      <c r="AA219" s="117" t="s">
        <v>557</v>
      </c>
      <c r="AB219" s="117" t="s">
        <v>119</v>
      </c>
      <c r="AC219" s="117" t="s">
        <v>24</v>
      </c>
      <c r="AF219" s="123">
        <v>19</v>
      </c>
      <c r="AG219" s="123">
        <v>15</v>
      </c>
      <c r="AH219" s="123">
        <v>1</v>
      </c>
      <c r="AJ219" s="123">
        <v>35</v>
      </c>
      <c r="AL219" s="115"/>
      <c r="AY219" s="119">
        <f>COUNTIF($BA$4:BA219,PROVINCIA!$C$6)</f>
        <v>0</v>
      </c>
      <c r="BK219" s="119">
        <f>COUNTIF($BM$4:BM219,DELEGACIÓN!$C$6)</f>
        <v>0</v>
      </c>
      <c r="BL219" s="126"/>
      <c r="BM219" s="115"/>
      <c r="BN219" s="115"/>
      <c r="BO219" s="115"/>
      <c r="BP219" s="115"/>
      <c r="BQ219" s="115"/>
      <c r="BR219" s="115"/>
      <c r="BS219" s="115"/>
      <c r="BT219" s="115"/>
    </row>
    <row r="220" spans="13:72" x14ac:dyDescent="0.25">
      <c r="M220" s="119">
        <f>COUNTIF($O$4:O220,PROVINCIA!$C$6)</f>
        <v>0</v>
      </c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Z220" s="119">
        <f>COUNTIF($AB$4:AB220,DELEGACIÓN!$C$6)</f>
        <v>0</v>
      </c>
      <c r="AA220" s="117" t="s">
        <v>558</v>
      </c>
      <c r="AB220" s="117" t="s">
        <v>93</v>
      </c>
      <c r="AC220" s="117" t="s">
        <v>18</v>
      </c>
      <c r="AF220" s="123">
        <v>6</v>
      </c>
      <c r="AG220" s="123">
        <v>1</v>
      </c>
      <c r="AH220" s="123">
        <v>1</v>
      </c>
      <c r="AJ220" s="123">
        <v>8</v>
      </c>
      <c r="AL220" s="115"/>
      <c r="AY220" s="119">
        <f>COUNTIF($BA$4:BA220,PROVINCIA!$C$6)</f>
        <v>0</v>
      </c>
      <c r="BK220" s="119">
        <f>COUNTIF($BM$4:BM220,DELEGACIÓN!$C$6)</f>
        <v>0</v>
      </c>
      <c r="BL220" s="126"/>
      <c r="BM220" s="115"/>
      <c r="BN220" s="115"/>
      <c r="BO220" s="115"/>
      <c r="BP220" s="115"/>
      <c r="BQ220" s="115"/>
      <c r="BR220" s="115"/>
      <c r="BS220" s="115"/>
      <c r="BT220" s="115"/>
    </row>
    <row r="221" spans="13:72" x14ac:dyDescent="0.25">
      <c r="M221" s="119">
        <f>COUNTIF($O$4:O221,PROVINCIA!$C$6)</f>
        <v>0</v>
      </c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Z221" s="119">
        <f>COUNTIF($AB$4:AB221,DELEGACIÓN!$C$6)</f>
        <v>0</v>
      </c>
      <c r="AA221" s="117" t="s">
        <v>558</v>
      </c>
      <c r="AB221" s="117" t="s">
        <v>93</v>
      </c>
      <c r="AC221" s="117" t="s">
        <v>19</v>
      </c>
      <c r="AF221" s="123">
        <v>4</v>
      </c>
      <c r="AG221" s="123">
        <v>8</v>
      </c>
      <c r="AJ221" s="123">
        <v>12</v>
      </c>
      <c r="AL221" s="115"/>
      <c r="AY221" s="119">
        <f>COUNTIF($BA$4:BA221,PROVINCIA!$C$6)</f>
        <v>0</v>
      </c>
      <c r="BK221" s="119">
        <f>COUNTIF($BM$4:BM221,DELEGACIÓN!$C$6)</f>
        <v>0</v>
      </c>
      <c r="BL221" s="126"/>
      <c r="BM221" s="115"/>
      <c r="BN221" s="115"/>
      <c r="BO221" s="115"/>
      <c r="BP221" s="115"/>
      <c r="BQ221" s="115"/>
      <c r="BR221" s="115"/>
      <c r="BS221" s="115"/>
      <c r="BT221" s="115"/>
    </row>
    <row r="222" spans="13:72" x14ac:dyDescent="0.25">
      <c r="M222" s="119">
        <f>COUNTIF($O$4:O222,PROVINCIA!$C$6)</f>
        <v>0</v>
      </c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Z222" s="119">
        <f>COUNTIF($AB$4:AB222,DELEGACIÓN!$C$6)</f>
        <v>0</v>
      </c>
      <c r="AA222" s="117" t="s">
        <v>558</v>
      </c>
      <c r="AB222" s="117" t="s">
        <v>93</v>
      </c>
      <c r="AC222" s="117" t="s">
        <v>17</v>
      </c>
      <c r="AF222" s="123">
        <v>1</v>
      </c>
      <c r="AG222" s="123">
        <v>1</v>
      </c>
      <c r="AJ222" s="123">
        <v>2</v>
      </c>
      <c r="AL222" s="115"/>
      <c r="AY222" s="119">
        <f>COUNTIF($BA$4:BA222,PROVINCIA!$C$6)</f>
        <v>0</v>
      </c>
      <c r="BK222" s="119">
        <f>COUNTIF($BM$4:BM222,DELEGACIÓN!$C$6)</f>
        <v>0</v>
      </c>
      <c r="BL222" s="126"/>
      <c r="BM222" s="115"/>
      <c r="BN222" s="115"/>
      <c r="BO222" s="115"/>
      <c r="BP222" s="115"/>
      <c r="BQ222" s="115"/>
      <c r="BR222" s="115"/>
      <c r="BS222" s="115"/>
      <c r="BT222" s="115"/>
    </row>
    <row r="223" spans="13:72" x14ac:dyDescent="0.25">
      <c r="M223" s="119">
        <f>COUNTIF($O$4:O223,PROVINCIA!$C$6)</f>
        <v>0</v>
      </c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Z223" s="119">
        <f>COUNTIF($AB$4:AB223,DELEGACIÓN!$C$6)</f>
        <v>0</v>
      </c>
      <c r="AA223" s="117" t="s">
        <v>558</v>
      </c>
      <c r="AB223" s="117" t="s">
        <v>93</v>
      </c>
      <c r="AC223" s="117" t="s">
        <v>24</v>
      </c>
      <c r="AD223" s="123">
        <v>3</v>
      </c>
      <c r="AF223" s="123">
        <v>3</v>
      </c>
      <c r="AG223" s="123">
        <v>21</v>
      </c>
      <c r="AJ223" s="123">
        <v>27</v>
      </c>
      <c r="AL223" s="115"/>
      <c r="AY223" s="119">
        <f>COUNTIF($BA$4:BA223,PROVINCIA!$C$6)</f>
        <v>0</v>
      </c>
      <c r="BK223" s="119">
        <f>COUNTIF($BM$4:BM223,DELEGACIÓN!$C$6)</f>
        <v>0</v>
      </c>
      <c r="BL223" s="126"/>
      <c r="BM223" s="115"/>
      <c r="BN223" s="115"/>
      <c r="BO223" s="115"/>
      <c r="BP223" s="115"/>
      <c r="BQ223" s="115"/>
      <c r="BR223" s="115"/>
      <c r="BS223" s="115"/>
      <c r="BT223" s="115"/>
    </row>
    <row r="224" spans="13:72" x14ac:dyDescent="0.25">
      <c r="M224" s="119">
        <f>COUNTIF($O$4:O224,PROVINCIA!$C$6)</f>
        <v>0</v>
      </c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Z224" s="119">
        <f>COUNTIF($AB$4:AB224,DELEGACIÓN!$C$6)</f>
        <v>0</v>
      </c>
      <c r="AA224" s="117" t="s">
        <v>559</v>
      </c>
      <c r="AB224" s="117" t="s">
        <v>81</v>
      </c>
      <c r="AC224" s="117" t="s">
        <v>18</v>
      </c>
      <c r="AF224" s="123">
        <v>6</v>
      </c>
      <c r="AG224" s="123">
        <v>4</v>
      </c>
      <c r="AH224" s="123">
        <v>2</v>
      </c>
      <c r="AJ224" s="123">
        <v>12</v>
      </c>
      <c r="AL224" s="115"/>
      <c r="AY224" s="119">
        <f>COUNTIF($BA$4:BA224,PROVINCIA!$C$6)</f>
        <v>0</v>
      </c>
      <c r="BK224" s="119">
        <f>COUNTIF($BM$4:BM224,DELEGACIÓN!$C$6)</f>
        <v>0</v>
      </c>
      <c r="BL224" s="126"/>
      <c r="BM224" s="115"/>
      <c r="BN224" s="115"/>
      <c r="BO224" s="115"/>
      <c r="BP224" s="115"/>
      <c r="BQ224" s="115"/>
      <c r="BR224" s="115"/>
      <c r="BS224" s="115"/>
      <c r="BT224" s="115"/>
    </row>
    <row r="225" spans="13:72" x14ac:dyDescent="0.25">
      <c r="M225" s="119">
        <f>COUNTIF($O$4:O225,PROVINCIA!$C$6)</f>
        <v>0</v>
      </c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Z225" s="119">
        <f>COUNTIF($AB$4:AB225,DELEGACIÓN!$C$6)</f>
        <v>0</v>
      </c>
      <c r="AA225" s="117" t="s">
        <v>559</v>
      </c>
      <c r="AB225" s="117" t="s">
        <v>81</v>
      </c>
      <c r="AC225" s="117" t="s">
        <v>19</v>
      </c>
      <c r="AF225" s="123">
        <v>13</v>
      </c>
      <c r="AG225" s="123">
        <v>7</v>
      </c>
      <c r="AJ225" s="123">
        <v>20</v>
      </c>
      <c r="AL225" s="115"/>
      <c r="AY225" s="119">
        <f>COUNTIF($BA$4:BA225,PROVINCIA!$C$6)</f>
        <v>0</v>
      </c>
      <c r="BK225" s="119">
        <f>COUNTIF($BM$4:BM225,DELEGACIÓN!$C$6)</f>
        <v>0</v>
      </c>
      <c r="BL225" s="126"/>
      <c r="BM225" s="115"/>
      <c r="BN225" s="115"/>
      <c r="BO225" s="115"/>
      <c r="BP225" s="115"/>
      <c r="BQ225" s="115"/>
      <c r="BR225" s="115"/>
      <c r="BS225" s="115"/>
      <c r="BT225" s="115"/>
    </row>
    <row r="226" spans="13:72" x14ac:dyDescent="0.25">
      <c r="M226" s="119">
        <f>COUNTIF($O$4:O226,PROVINCIA!$C$6)</f>
        <v>0</v>
      </c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Z226" s="119">
        <f>COUNTIF($AB$4:AB226,DELEGACIÓN!$C$6)</f>
        <v>0</v>
      </c>
      <c r="AA226" s="117" t="s">
        <v>559</v>
      </c>
      <c r="AB226" s="117" t="s">
        <v>81</v>
      </c>
      <c r="AC226" s="117" t="s">
        <v>17</v>
      </c>
      <c r="AF226" s="123">
        <v>2</v>
      </c>
      <c r="AG226" s="123">
        <v>1</v>
      </c>
      <c r="AJ226" s="123">
        <v>3</v>
      </c>
      <c r="AL226" s="115"/>
      <c r="AY226" s="119">
        <f>COUNTIF($BA$4:BA226,PROVINCIA!$C$6)</f>
        <v>0</v>
      </c>
      <c r="BK226" s="119">
        <f>COUNTIF($BM$4:BM226,DELEGACIÓN!$C$6)</f>
        <v>0</v>
      </c>
      <c r="BL226" s="126"/>
      <c r="BM226" s="115"/>
      <c r="BN226" s="115"/>
      <c r="BO226" s="115"/>
      <c r="BP226" s="115"/>
      <c r="BQ226" s="115"/>
      <c r="BR226" s="115"/>
      <c r="BS226" s="115"/>
      <c r="BT226" s="115"/>
    </row>
    <row r="227" spans="13:72" x14ac:dyDescent="0.25">
      <c r="M227" s="119">
        <f>COUNTIF($O$4:O227,PROVINCIA!$C$6)</f>
        <v>0</v>
      </c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Z227" s="119">
        <f>COUNTIF($AB$4:AB227,DELEGACIÓN!$C$6)</f>
        <v>0</v>
      </c>
      <c r="AA227" s="117" t="s">
        <v>559</v>
      </c>
      <c r="AB227" s="117" t="s">
        <v>81</v>
      </c>
      <c r="AC227" s="117" t="s">
        <v>24</v>
      </c>
      <c r="AE227" s="123">
        <v>19</v>
      </c>
      <c r="AF227" s="123">
        <v>3</v>
      </c>
      <c r="AG227" s="123">
        <v>1</v>
      </c>
      <c r="AJ227" s="123">
        <v>23</v>
      </c>
      <c r="AL227" s="115"/>
      <c r="AY227" s="119">
        <f>COUNTIF($BA$4:BA227,PROVINCIA!$C$6)</f>
        <v>0</v>
      </c>
      <c r="BK227" s="119">
        <f>COUNTIF($BM$4:BM227,DELEGACIÓN!$C$6)</f>
        <v>0</v>
      </c>
      <c r="BL227" s="126"/>
      <c r="BM227" s="115"/>
      <c r="BN227" s="115"/>
      <c r="BO227" s="115"/>
      <c r="BP227" s="115"/>
      <c r="BQ227" s="115"/>
      <c r="BR227" s="115"/>
      <c r="BS227" s="115"/>
      <c r="BT227" s="115"/>
    </row>
    <row r="228" spans="13:72" x14ac:dyDescent="0.25">
      <c r="M228" s="119">
        <f>COUNTIF($O$4:O228,PROVINCIA!$C$6)</f>
        <v>0</v>
      </c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Z228" s="119">
        <f>COUNTIF($AB$4:AB228,DELEGACIÓN!$C$6)</f>
        <v>0</v>
      </c>
      <c r="AA228" s="117" t="s">
        <v>560</v>
      </c>
      <c r="AB228" s="117" t="s">
        <v>111</v>
      </c>
      <c r="AC228" s="117" t="s">
        <v>18</v>
      </c>
      <c r="AE228" s="123">
        <v>1</v>
      </c>
      <c r="AF228" s="123">
        <v>1</v>
      </c>
      <c r="AG228" s="123">
        <v>2</v>
      </c>
      <c r="AH228" s="123">
        <v>1</v>
      </c>
      <c r="AJ228" s="123">
        <v>5</v>
      </c>
      <c r="AL228" s="115"/>
      <c r="AY228" s="119">
        <f>COUNTIF($BA$4:BA228,PROVINCIA!$C$6)</f>
        <v>0</v>
      </c>
      <c r="BK228" s="119">
        <f>COUNTIF($BM$4:BM228,DELEGACIÓN!$C$6)</f>
        <v>0</v>
      </c>
      <c r="BL228" s="126"/>
      <c r="BM228" s="115"/>
      <c r="BN228" s="115"/>
      <c r="BO228" s="115"/>
      <c r="BP228" s="115"/>
      <c r="BQ228" s="115"/>
      <c r="BR228" s="115"/>
      <c r="BS228" s="115"/>
      <c r="BT228" s="115"/>
    </row>
    <row r="229" spans="13:72" x14ac:dyDescent="0.25">
      <c r="M229" s="119">
        <f>COUNTIF($O$4:O229,PROVINCIA!$C$6)</f>
        <v>0</v>
      </c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Z229" s="119">
        <f>COUNTIF($AB$4:AB229,DELEGACIÓN!$C$6)</f>
        <v>0</v>
      </c>
      <c r="AA229" s="117" t="s">
        <v>560</v>
      </c>
      <c r="AB229" s="117" t="s">
        <v>111</v>
      </c>
      <c r="AC229" s="117" t="s">
        <v>19</v>
      </c>
      <c r="AF229" s="123">
        <v>9</v>
      </c>
      <c r="AG229" s="123">
        <v>3</v>
      </c>
      <c r="AJ229" s="123">
        <v>12</v>
      </c>
      <c r="AL229" s="115"/>
      <c r="AY229" s="119">
        <f>COUNTIF($BA$4:BA229,PROVINCIA!$C$6)</f>
        <v>0</v>
      </c>
      <c r="BK229" s="119">
        <f>COUNTIF($BM$4:BM229,DELEGACIÓN!$C$6)</f>
        <v>0</v>
      </c>
      <c r="BL229" s="126"/>
      <c r="BM229" s="115"/>
      <c r="BN229" s="115"/>
      <c r="BO229" s="115"/>
      <c r="BP229" s="115"/>
      <c r="BQ229" s="115"/>
      <c r="BR229" s="115"/>
      <c r="BS229" s="115"/>
      <c r="BT229" s="115"/>
    </row>
    <row r="230" spans="13:72" x14ac:dyDescent="0.25">
      <c r="M230" s="119">
        <f>COUNTIF($O$4:O230,PROVINCIA!$C$6)</f>
        <v>0</v>
      </c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Z230" s="119">
        <f>COUNTIF($AB$4:AB230,DELEGACIÓN!$C$6)</f>
        <v>0</v>
      </c>
      <c r="AA230" s="117" t="s">
        <v>560</v>
      </c>
      <c r="AB230" s="117" t="s">
        <v>111</v>
      </c>
      <c r="AC230" s="117" t="s">
        <v>24</v>
      </c>
      <c r="AF230" s="123">
        <v>3</v>
      </c>
      <c r="AJ230" s="123">
        <v>3</v>
      </c>
      <c r="AL230" s="115"/>
      <c r="AY230" s="119">
        <f>COUNTIF($BA$4:BA230,PROVINCIA!$C$6)</f>
        <v>0</v>
      </c>
      <c r="BK230" s="119">
        <f>COUNTIF($BM$4:BM230,DELEGACIÓN!$C$6)</f>
        <v>0</v>
      </c>
      <c r="BL230" s="126"/>
      <c r="BM230" s="115"/>
      <c r="BN230" s="115"/>
      <c r="BO230" s="115"/>
      <c r="BP230" s="115"/>
      <c r="BQ230" s="115"/>
      <c r="BR230" s="115"/>
      <c r="BS230" s="115"/>
      <c r="BT230" s="115"/>
    </row>
    <row r="231" spans="13:72" x14ac:dyDescent="0.25">
      <c r="M231" s="119">
        <f>COUNTIF($O$4:O231,PROVINCIA!$C$6)</f>
        <v>0</v>
      </c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Z231" s="119">
        <f>COUNTIF($AB$4:AB231,DELEGACIÓN!$C$6)</f>
        <v>0</v>
      </c>
      <c r="AA231" s="117" t="s">
        <v>561</v>
      </c>
      <c r="AB231" s="117" t="s">
        <v>240</v>
      </c>
      <c r="AC231" s="117" t="s">
        <v>18</v>
      </c>
      <c r="AD231" s="123">
        <v>1</v>
      </c>
      <c r="AE231" s="123">
        <v>2</v>
      </c>
      <c r="AJ231" s="123">
        <v>3</v>
      </c>
      <c r="AL231" s="115"/>
      <c r="AY231" s="119">
        <f>COUNTIF($BA$4:BA231,PROVINCIA!$C$6)</f>
        <v>0</v>
      </c>
      <c r="BK231" s="119">
        <f>COUNTIF($BM$4:BM231,DELEGACIÓN!$C$6)</f>
        <v>0</v>
      </c>
      <c r="BL231" s="126"/>
      <c r="BM231" s="115"/>
      <c r="BN231" s="115"/>
      <c r="BO231" s="115"/>
      <c r="BP231" s="115"/>
      <c r="BQ231" s="115"/>
      <c r="BR231" s="115"/>
      <c r="BS231" s="115"/>
      <c r="BT231" s="115"/>
    </row>
    <row r="232" spans="13:72" x14ac:dyDescent="0.25">
      <c r="M232" s="119">
        <f>COUNTIF($O$4:O232,PROVINCIA!$C$6)</f>
        <v>0</v>
      </c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Z232" s="119">
        <f>COUNTIF($AB$4:AB232,DELEGACIÓN!$C$6)</f>
        <v>0</v>
      </c>
      <c r="AA232" s="117" t="s">
        <v>561</v>
      </c>
      <c r="AB232" s="117" t="s">
        <v>240</v>
      </c>
      <c r="AC232" s="117" t="s">
        <v>19</v>
      </c>
      <c r="AH232" s="123">
        <v>4</v>
      </c>
      <c r="AJ232" s="123">
        <v>4</v>
      </c>
      <c r="AL232" s="115"/>
      <c r="AY232" s="119">
        <f>COUNTIF($BA$4:BA232,PROVINCIA!$C$6)</f>
        <v>0</v>
      </c>
      <c r="BK232" s="119">
        <f>COUNTIF($BM$4:BM232,DELEGACIÓN!$C$6)</f>
        <v>0</v>
      </c>
      <c r="BL232" s="126"/>
      <c r="BM232" s="115"/>
      <c r="BN232" s="115"/>
      <c r="BO232" s="115"/>
      <c r="BP232" s="115"/>
      <c r="BQ232" s="115"/>
      <c r="BR232" s="115"/>
      <c r="BS232" s="115"/>
      <c r="BT232" s="115"/>
    </row>
    <row r="233" spans="13:72" x14ac:dyDescent="0.25">
      <c r="M233" s="119">
        <f>COUNTIF($O$4:O233,PROVINCIA!$C$6)</f>
        <v>0</v>
      </c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Z233" s="119">
        <f>COUNTIF($AB$4:AB233,DELEGACIÓN!$C$6)</f>
        <v>0</v>
      </c>
      <c r="AA233" s="117" t="s">
        <v>561</v>
      </c>
      <c r="AB233" s="117" t="s">
        <v>240</v>
      </c>
      <c r="AC233" s="117" t="s">
        <v>17</v>
      </c>
      <c r="AD233" s="123">
        <v>3</v>
      </c>
      <c r="AE233" s="123">
        <v>3</v>
      </c>
      <c r="AJ233" s="123">
        <v>6</v>
      </c>
      <c r="AL233" s="115"/>
      <c r="AY233" s="119">
        <f>COUNTIF($BA$4:BA233,PROVINCIA!$C$6)</f>
        <v>0</v>
      </c>
      <c r="BK233" s="119">
        <f>COUNTIF($BM$4:BM233,DELEGACIÓN!$C$6)</f>
        <v>0</v>
      </c>
      <c r="BL233" s="126"/>
      <c r="BM233" s="115"/>
      <c r="BN233" s="115"/>
      <c r="BO233" s="115"/>
      <c r="BP233" s="115"/>
      <c r="BQ233" s="115"/>
      <c r="BR233" s="115"/>
      <c r="BS233" s="115"/>
      <c r="BT233" s="115"/>
    </row>
    <row r="234" spans="13:72" x14ac:dyDescent="0.25">
      <c r="M234" s="119">
        <f>COUNTIF($O$4:O234,PROVINCIA!$C$6)</f>
        <v>0</v>
      </c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Z234" s="119">
        <f>COUNTIF($AB$4:AB234,DELEGACIÓN!$C$6)</f>
        <v>0</v>
      </c>
      <c r="AA234" s="117" t="s">
        <v>562</v>
      </c>
      <c r="AB234" s="117" t="s">
        <v>242</v>
      </c>
      <c r="AC234" s="117" t="s">
        <v>18</v>
      </c>
      <c r="AD234" s="123">
        <v>1</v>
      </c>
      <c r="AE234" s="123">
        <v>5</v>
      </c>
      <c r="AH234" s="123">
        <v>1</v>
      </c>
      <c r="AJ234" s="123">
        <v>7</v>
      </c>
      <c r="AL234" s="115"/>
      <c r="AY234" s="119">
        <f>COUNTIF($BA$4:BA234,PROVINCIA!$C$6)</f>
        <v>0</v>
      </c>
      <c r="BK234" s="119">
        <f>COUNTIF($BM$4:BM234,DELEGACIÓN!$C$6)</f>
        <v>0</v>
      </c>
      <c r="BL234" s="126"/>
      <c r="BM234" s="115"/>
      <c r="BN234" s="115"/>
      <c r="BO234" s="115"/>
      <c r="BP234" s="115"/>
      <c r="BQ234" s="115"/>
      <c r="BR234" s="115"/>
      <c r="BS234" s="115"/>
      <c r="BT234" s="115"/>
    </row>
    <row r="235" spans="13:72" x14ac:dyDescent="0.25">
      <c r="M235" s="119">
        <f>COUNTIF($O$4:O235,PROVINCIA!$C$6)</f>
        <v>0</v>
      </c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Z235" s="119">
        <f>COUNTIF($AB$4:AB235,DELEGACIÓN!$C$6)</f>
        <v>0</v>
      </c>
      <c r="AA235" s="117" t="s">
        <v>562</v>
      </c>
      <c r="AB235" s="117" t="s">
        <v>242</v>
      </c>
      <c r="AC235" s="117" t="s">
        <v>19</v>
      </c>
      <c r="AD235" s="123">
        <v>3</v>
      </c>
      <c r="AE235" s="123">
        <v>9</v>
      </c>
      <c r="AH235" s="123">
        <v>7</v>
      </c>
      <c r="AJ235" s="123">
        <v>19</v>
      </c>
      <c r="AL235" s="115"/>
      <c r="AY235" s="119">
        <f>COUNTIF($BA$4:BA235,PROVINCIA!$C$6)</f>
        <v>0</v>
      </c>
      <c r="BK235" s="119">
        <f>COUNTIF($BM$4:BM235,DELEGACIÓN!$C$6)</f>
        <v>0</v>
      </c>
      <c r="BL235" s="126"/>
      <c r="BM235" s="115"/>
      <c r="BN235" s="115"/>
      <c r="BO235" s="115"/>
      <c r="BP235" s="115"/>
      <c r="BQ235" s="115"/>
      <c r="BR235" s="115"/>
      <c r="BS235" s="115"/>
      <c r="BT235" s="115"/>
    </row>
    <row r="236" spans="13:72" x14ac:dyDescent="0.25">
      <c r="M236" s="119">
        <f>COUNTIF($O$4:O236,PROVINCIA!$C$6)</f>
        <v>0</v>
      </c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Z236" s="119">
        <f>COUNTIF($AB$4:AB236,DELEGACIÓN!$C$6)</f>
        <v>0</v>
      </c>
      <c r="AA236" s="117" t="s">
        <v>562</v>
      </c>
      <c r="AB236" s="117" t="s">
        <v>242</v>
      </c>
      <c r="AC236" s="117" t="s">
        <v>17</v>
      </c>
      <c r="AD236" s="123">
        <v>4</v>
      </c>
      <c r="AE236" s="123">
        <v>5</v>
      </c>
      <c r="AH236" s="123">
        <v>1</v>
      </c>
      <c r="AJ236" s="123">
        <v>10</v>
      </c>
      <c r="AL236" s="115"/>
      <c r="AY236" s="119">
        <f>COUNTIF($BA$4:BA236,PROVINCIA!$C$6)</f>
        <v>0</v>
      </c>
      <c r="BK236" s="119">
        <f>COUNTIF($BM$4:BM236,DELEGACIÓN!$C$6)</f>
        <v>0</v>
      </c>
      <c r="BL236" s="126"/>
      <c r="BM236" s="115"/>
      <c r="BN236" s="115"/>
      <c r="BO236" s="115"/>
      <c r="BP236" s="115"/>
      <c r="BQ236" s="115"/>
      <c r="BR236" s="115"/>
      <c r="BS236" s="115"/>
      <c r="BT236" s="115"/>
    </row>
    <row r="237" spans="13:72" x14ac:dyDescent="0.25">
      <c r="M237" s="119">
        <f>COUNTIF($O$4:O237,PROVINCIA!$C$6)</f>
        <v>0</v>
      </c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Z237" s="119">
        <f>COUNTIF($AB$4:AB237,DELEGACIÓN!$C$6)</f>
        <v>0</v>
      </c>
      <c r="AA237" s="117" t="s">
        <v>562</v>
      </c>
      <c r="AB237" s="117" t="s">
        <v>242</v>
      </c>
      <c r="AC237" s="117" t="s">
        <v>24</v>
      </c>
      <c r="AE237" s="123">
        <v>42</v>
      </c>
      <c r="AH237" s="123">
        <v>13</v>
      </c>
      <c r="AJ237" s="123">
        <v>55</v>
      </c>
      <c r="AL237" s="115"/>
      <c r="AY237" s="119">
        <f>COUNTIF($BA$4:BA237,PROVINCIA!$C$6)</f>
        <v>0</v>
      </c>
      <c r="BK237" s="119">
        <f>COUNTIF($BM$4:BM237,DELEGACIÓN!$C$6)</f>
        <v>0</v>
      </c>
      <c r="BL237" s="126"/>
      <c r="BM237" s="115"/>
      <c r="BN237" s="115"/>
      <c r="BO237" s="115"/>
      <c r="BP237" s="115"/>
      <c r="BQ237" s="115"/>
      <c r="BR237" s="115"/>
      <c r="BS237" s="115"/>
      <c r="BT237" s="115"/>
    </row>
    <row r="238" spans="13:72" x14ac:dyDescent="0.25">
      <c r="M238" s="119">
        <f>COUNTIF($O$4:O238,PROVINCIA!$C$6)</f>
        <v>0</v>
      </c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Z238" s="119">
        <f>COUNTIF($AB$4:AB238,DELEGACIÓN!$C$6)</f>
        <v>0</v>
      </c>
      <c r="AA238" s="117" t="s">
        <v>563</v>
      </c>
      <c r="AB238" s="117" t="s">
        <v>244</v>
      </c>
      <c r="AC238" s="117" t="s">
        <v>18</v>
      </c>
      <c r="AE238" s="123">
        <v>4</v>
      </c>
      <c r="AH238" s="123">
        <v>3</v>
      </c>
      <c r="AI238" s="123">
        <v>1</v>
      </c>
      <c r="AJ238" s="123">
        <v>8</v>
      </c>
      <c r="AL238" s="115"/>
      <c r="AY238" s="119">
        <f>COUNTIF($BA$4:BA238,PROVINCIA!$C$6)</f>
        <v>0</v>
      </c>
      <c r="BK238" s="119">
        <f>COUNTIF($BM$4:BM238,DELEGACIÓN!$C$6)</f>
        <v>0</v>
      </c>
      <c r="BL238" s="126"/>
      <c r="BM238" s="115"/>
      <c r="BN238" s="115"/>
      <c r="BO238" s="115"/>
      <c r="BP238" s="115"/>
      <c r="BQ238" s="115"/>
      <c r="BR238" s="115"/>
      <c r="BS238" s="115"/>
      <c r="BT238" s="115"/>
    </row>
    <row r="239" spans="13:72" x14ac:dyDescent="0.25">
      <c r="M239" s="119">
        <f>COUNTIF($O$4:O239,PROVINCIA!$C$6)</f>
        <v>0</v>
      </c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Z239" s="119">
        <f>COUNTIF($AB$4:AB239,DELEGACIÓN!$C$6)</f>
        <v>0</v>
      </c>
      <c r="AA239" s="117" t="s">
        <v>563</v>
      </c>
      <c r="AB239" s="117" t="s">
        <v>244</v>
      </c>
      <c r="AC239" s="117" t="s">
        <v>19</v>
      </c>
      <c r="AE239" s="123">
        <v>5</v>
      </c>
      <c r="AJ239" s="123">
        <v>5</v>
      </c>
      <c r="AL239" s="115"/>
      <c r="AY239" s="119">
        <f>COUNTIF($BA$4:BA239,PROVINCIA!$C$6)</f>
        <v>0</v>
      </c>
      <c r="BK239" s="119">
        <f>COUNTIF($BM$4:BM239,DELEGACIÓN!$C$6)</f>
        <v>0</v>
      </c>
      <c r="BL239" s="126"/>
      <c r="BM239" s="115"/>
      <c r="BN239" s="115"/>
      <c r="BO239" s="115"/>
      <c r="BP239" s="115"/>
      <c r="BQ239" s="115"/>
      <c r="BR239" s="115"/>
      <c r="BS239" s="115"/>
      <c r="BT239" s="115"/>
    </row>
    <row r="240" spans="13:72" x14ac:dyDescent="0.25">
      <c r="M240" s="119">
        <f>COUNTIF($O$4:O240,PROVINCIA!$C$6)</f>
        <v>0</v>
      </c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Z240" s="119">
        <f>COUNTIF($AB$4:AB240,DELEGACIÓN!$C$6)</f>
        <v>0</v>
      </c>
      <c r="AA240" s="117" t="s">
        <v>563</v>
      </c>
      <c r="AB240" s="117" t="s">
        <v>244</v>
      </c>
      <c r="AC240" s="117" t="s">
        <v>17</v>
      </c>
      <c r="AD240" s="123">
        <v>2</v>
      </c>
      <c r="AE240" s="123">
        <v>4</v>
      </c>
      <c r="AJ240" s="123">
        <v>6</v>
      </c>
      <c r="AL240" s="115"/>
      <c r="AY240" s="119">
        <f>COUNTIF($BA$4:BA240,PROVINCIA!$C$6)</f>
        <v>0</v>
      </c>
      <c r="BK240" s="119">
        <f>COUNTIF($BM$4:BM240,DELEGACIÓN!$C$6)</f>
        <v>0</v>
      </c>
      <c r="BL240" s="126"/>
      <c r="BM240" s="115"/>
      <c r="BN240" s="115"/>
      <c r="BO240" s="115"/>
      <c r="BP240" s="115"/>
      <c r="BQ240" s="115"/>
      <c r="BR240" s="115"/>
      <c r="BS240" s="115"/>
      <c r="BT240" s="115"/>
    </row>
    <row r="241" spans="13:72" x14ac:dyDescent="0.25">
      <c r="M241" s="119">
        <f>COUNTIF($O$4:O241,PROVINCIA!$C$6)</f>
        <v>0</v>
      </c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Z241" s="119">
        <f>COUNTIF($AB$4:AB241,DELEGACIÓN!$C$6)</f>
        <v>0</v>
      </c>
      <c r="AA241" s="117" t="s">
        <v>564</v>
      </c>
      <c r="AB241" s="117" t="s">
        <v>270</v>
      </c>
      <c r="AC241" s="117" t="s">
        <v>18</v>
      </c>
      <c r="AE241" s="123">
        <v>1</v>
      </c>
      <c r="AJ241" s="123">
        <v>1</v>
      </c>
      <c r="AL241" s="115"/>
      <c r="AY241" s="119">
        <f>COUNTIF($BA$4:BA241,PROVINCIA!$C$6)</f>
        <v>0</v>
      </c>
      <c r="BK241" s="119">
        <f>COUNTIF($BM$4:BM241,DELEGACIÓN!$C$6)</f>
        <v>0</v>
      </c>
      <c r="BL241" s="126"/>
      <c r="BM241" s="115"/>
      <c r="BN241" s="115"/>
      <c r="BO241" s="115"/>
      <c r="BP241" s="115"/>
      <c r="BQ241" s="115"/>
      <c r="BR241" s="115"/>
      <c r="BS241" s="115"/>
      <c r="BT241" s="115"/>
    </row>
    <row r="242" spans="13:72" x14ac:dyDescent="0.25">
      <c r="M242" s="119">
        <f>COUNTIF($O$4:O242,PROVINCIA!$C$6)</f>
        <v>0</v>
      </c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Z242" s="119">
        <f>COUNTIF($AB$4:AB242,DELEGACIÓN!$C$6)</f>
        <v>0</v>
      </c>
      <c r="AA242" s="117" t="s">
        <v>565</v>
      </c>
      <c r="AB242" s="117" t="s">
        <v>260</v>
      </c>
      <c r="AC242" s="117" t="s">
        <v>18</v>
      </c>
      <c r="AD242" s="123">
        <v>1</v>
      </c>
      <c r="AE242" s="123">
        <v>3</v>
      </c>
      <c r="AH242" s="123">
        <v>37</v>
      </c>
      <c r="AJ242" s="123">
        <v>41</v>
      </c>
      <c r="AL242" s="115"/>
      <c r="AY242" s="119">
        <f>COUNTIF($BA$4:BA242,PROVINCIA!$C$6)</f>
        <v>0</v>
      </c>
      <c r="BK242" s="119">
        <f>COUNTIF($BM$4:BM242,DELEGACIÓN!$C$6)</f>
        <v>0</v>
      </c>
      <c r="BL242" s="126"/>
      <c r="BM242" s="115"/>
      <c r="BN242" s="115"/>
      <c r="BO242" s="115"/>
      <c r="BP242" s="115"/>
      <c r="BQ242" s="115"/>
      <c r="BR242" s="115"/>
      <c r="BS242" s="115"/>
      <c r="BT242" s="115"/>
    </row>
    <row r="243" spans="13:72" x14ac:dyDescent="0.25">
      <c r="M243" s="119">
        <f>COUNTIF($O$4:O243,PROVINCIA!$C$6)</f>
        <v>0</v>
      </c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Z243" s="119">
        <f>COUNTIF($AB$4:AB243,DELEGACIÓN!$C$6)</f>
        <v>0</v>
      </c>
      <c r="AA243" s="117" t="s">
        <v>565</v>
      </c>
      <c r="AB243" s="117" t="s">
        <v>260</v>
      </c>
      <c r="AC243" s="117" t="s">
        <v>19</v>
      </c>
      <c r="AH243" s="123">
        <v>23</v>
      </c>
      <c r="AJ243" s="123">
        <v>23</v>
      </c>
      <c r="AL243" s="115"/>
      <c r="AY243" s="119">
        <f>COUNTIF($BA$4:BA243,PROVINCIA!$C$6)</f>
        <v>0</v>
      </c>
      <c r="BK243" s="119">
        <f>COUNTIF($BM$4:BM243,DELEGACIÓN!$C$6)</f>
        <v>0</v>
      </c>
      <c r="BL243" s="126"/>
      <c r="BM243" s="115"/>
      <c r="BN243" s="115"/>
      <c r="BO243" s="115"/>
      <c r="BP243" s="115"/>
      <c r="BQ243" s="115"/>
      <c r="BR243" s="115"/>
      <c r="BS243" s="115"/>
      <c r="BT243" s="115"/>
    </row>
    <row r="244" spans="13:72" x14ac:dyDescent="0.25">
      <c r="M244" s="119">
        <f>COUNTIF($O$4:O244,PROVINCIA!$C$6)</f>
        <v>0</v>
      </c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Z244" s="119">
        <f>COUNTIF($AB$4:AB244,DELEGACIÓN!$C$6)</f>
        <v>0</v>
      </c>
      <c r="AA244" s="117" t="s">
        <v>565</v>
      </c>
      <c r="AB244" s="117" t="s">
        <v>260</v>
      </c>
      <c r="AC244" s="117" t="s">
        <v>17</v>
      </c>
      <c r="AD244" s="123">
        <v>2</v>
      </c>
      <c r="AE244" s="123">
        <v>2</v>
      </c>
      <c r="AJ244" s="123">
        <v>4</v>
      </c>
      <c r="AL244" s="115"/>
      <c r="AY244" s="119">
        <f>COUNTIF($BA$4:BA244,PROVINCIA!$C$6)</f>
        <v>0</v>
      </c>
      <c r="BK244" s="119">
        <f>COUNTIF($BM$4:BM244,DELEGACIÓN!$C$6)</f>
        <v>0</v>
      </c>
      <c r="BL244" s="126"/>
      <c r="BM244" s="115"/>
      <c r="BN244" s="115"/>
      <c r="BO244" s="115"/>
      <c r="BP244" s="115"/>
      <c r="BQ244" s="115"/>
      <c r="BR244" s="115"/>
      <c r="BS244" s="115"/>
      <c r="BT244" s="115"/>
    </row>
    <row r="245" spans="13:72" x14ac:dyDescent="0.25">
      <c r="M245" s="119">
        <f>COUNTIF($O$4:O245,PROVINCIA!$C$6)</f>
        <v>0</v>
      </c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Z245" s="119">
        <f>COUNTIF($AB$4:AB245,DELEGACIÓN!$C$6)</f>
        <v>0</v>
      </c>
      <c r="AA245" s="117" t="s">
        <v>565</v>
      </c>
      <c r="AB245" s="117" t="s">
        <v>260</v>
      </c>
      <c r="AC245" s="117" t="s">
        <v>24</v>
      </c>
      <c r="AH245" s="123">
        <v>284</v>
      </c>
      <c r="AI245" s="123">
        <v>11</v>
      </c>
      <c r="AJ245" s="123">
        <v>295</v>
      </c>
      <c r="AL245" s="115"/>
      <c r="AY245" s="119">
        <f>COUNTIF($BA$4:BA245,PROVINCIA!$C$6)</f>
        <v>0</v>
      </c>
      <c r="BK245" s="119">
        <f>COUNTIF($BM$4:BM245,DELEGACIÓN!$C$6)</f>
        <v>0</v>
      </c>
      <c r="BL245" s="126"/>
      <c r="BM245" s="115"/>
      <c r="BN245" s="115"/>
      <c r="BO245" s="115"/>
      <c r="BP245" s="115"/>
      <c r="BQ245" s="115"/>
      <c r="BR245" s="115"/>
      <c r="BS245" s="115"/>
      <c r="BT245" s="115"/>
    </row>
    <row r="246" spans="13:72" x14ac:dyDescent="0.25">
      <c r="M246" s="119">
        <f>COUNTIF($O$4:O246,PROVINCIA!$C$6)</f>
        <v>0</v>
      </c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Z246" s="119">
        <f>COUNTIF($AB$4:AB246,DELEGACIÓN!$C$6)</f>
        <v>0</v>
      </c>
      <c r="AA246" s="117" t="s">
        <v>566</v>
      </c>
      <c r="AB246" s="117" t="s">
        <v>274</v>
      </c>
      <c r="AC246" s="117" t="s">
        <v>18</v>
      </c>
      <c r="AD246" s="123">
        <v>1</v>
      </c>
      <c r="AH246" s="123">
        <v>1</v>
      </c>
      <c r="AI246" s="123">
        <v>2</v>
      </c>
      <c r="AJ246" s="123">
        <v>4</v>
      </c>
      <c r="AL246" s="115"/>
      <c r="AY246" s="119">
        <f>COUNTIF($BA$4:BA246,PROVINCIA!$C$6)</f>
        <v>0</v>
      </c>
      <c r="BK246" s="119">
        <f>COUNTIF($BM$4:BM246,DELEGACIÓN!$C$6)</f>
        <v>0</v>
      </c>
      <c r="BL246" s="126"/>
      <c r="BM246" s="115"/>
      <c r="BN246" s="115"/>
      <c r="BO246" s="115"/>
      <c r="BP246" s="115"/>
      <c r="BQ246" s="115"/>
      <c r="BR246" s="115"/>
      <c r="BS246" s="115"/>
      <c r="BT246" s="115"/>
    </row>
    <row r="247" spans="13:72" x14ac:dyDescent="0.25">
      <c r="M247" s="119">
        <f>COUNTIF($O$4:O247,PROVINCIA!$C$6)</f>
        <v>0</v>
      </c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Z247" s="119">
        <f>COUNTIF($AB$4:AB247,DELEGACIÓN!$C$6)</f>
        <v>0</v>
      </c>
      <c r="AA247" s="117" t="s">
        <v>566</v>
      </c>
      <c r="AB247" s="117" t="s">
        <v>274</v>
      </c>
      <c r="AC247" s="117" t="s">
        <v>19</v>
      </c>
      <c r="AG247" s="123">
        <v>1</v>
      </c>
      <c r="AJ247" s="123">
        <v>1</v>
      </c>
      <c r="AL247" s="115"/>
      <c r="AY247" s="119">
        <f>COUNTIF($BA$4:BA247,PROVINCIA!$C$6)</f>
        <v>0</v>
      </c>
      <c r="BK247" s="119">
        <f>COUNTIF($BM$4:BM247,DELEGACIÓN!$C$6)</f>
        <v>0</v>
      </c>
      <c r="BL247" s="126"/>
      <c r="BM247" s="115"/>
      <c r="BN247" s="115"/>
      <c r="BO247" s="115"/>
      <c r="BP247" s="115"/>
      <c r="BQ247" s="115"/>
      <c r="BR247" s="115"/>
      <c r="BS247" s="115"/>
      <c r="BT247" s="115"/>
    </row>
    <row r="248" spans="13:72" x14ac:dyDescent="0.25">
      <c r="M248" s="119">
        <f>COUNTIF($O$4:O248,PROVINCIA!$C$6)</f>
        <v>0</v>
      </c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Z248" s="119">
        <f>COUNTIF($AB$4:AB248,DELEGACIÓN!$C$6)</f>
        <v>0</v>
      </c>
      <c r="AA248" s="117" t="s">
        <v>566</v>
      </c>
      <c r="AB248" s="117" t="s">
        <v>274</v>
      </c>
      <c r="AC248" s="117" t="s">
        <v>24</v>
      </c>
      <c r="AH248" s="123">
        <v>2</v>
      </c>
      <c r="AJ248" s="123">
        <v>2</v>
      </c>
      <c r="AL248" s="115"/>
      <c r="AY248" s="119">
        <f>COUNTIF($BA$4:BA248,PROVINCIA!$C$6)</f>
        <v>0</v>
      </c>
      <c r="BK248" s="119">
        <f>COUNTIF($BM$4:BM248,DELEGACIÓN!$C$6)</f>
        <v>0</v>
      </c>
      <c r="BL248" s="126"/>
      <c r="BM248" s="115"/>
      <c r="BN248" s="115"/>
      <c r="BO248" s="115"/>
      <c r="BP248" s="115"/>
      <c r="BQ248" s="115"/>
      <c r="BR248" s="115"/>
      <c r="BS248" s="115"/>
      <c r="BT248" s="115"/>
    </row>
    <row r="249" spans="13:72" x14ac:dyDescent="0.25">
      <c r="M249" s="119">
        <f>COUNTIF($O$4:O249,PROVINCIA!$C$6)</f>
        <v>0</v>
      </c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Z249" s="119">
        <f>COUNTIF($AB$4:AB249,DELEGACIÓN!$C$6)</f>
        <v>0</v>
      </c>
      <c r="AA249" s="117" t="s">
        <v>567</v>
      </c>
      <c r="AB249" s="117" t="s">
        <v>374</v>
      </c>
      <c r="AC249" s="117" t="s">
        <v>18</v>
      </c>
      <c r="AH249" s="123">
        <v>85</v>
      </c>
      <c r="AI249" s="123">
        <v>12</v>
      </c>
      <c r="AJ249" s="123">
        <v>97</v>
      </c>
      <c r="AL249" s="115"/>
      <c r="AY249" s="119">
        <f>COUNTIF($BA$4:BA249,PROVINCIA!$C$6)</f>
        <v>0</v>
      </c>
      <c r="BK249" s="119">
        <f>COUNTIF($BM$4:BM249,DELEGACIÓN!$C$6)</f>
        <v>0</v>
      </c>
      <c r="BL249" s="126"/>
      <c r="BM249" s="115"/>
      <c r="BN249" s="115"/>
      <c r="BO249" s="115"/>
      <c r="BP249" s="115"/>
      <c r="BQ249" s="115"/>
      <c r="BR249" s="115"/>
      <c r="BS249" s="115"/>
      <c r="BT249" s="115"/>
    </row>
    <row r="250" spans="13:72" x14ac:dyDescent="0.25">
      <c r="M250" s="119">
        <f>COUNTIF($O$4:O250,PROVINCIA!$C$6)</f>
        <v>0</v>
      </c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Z250" s="119">
        <f>COUNTIF($AB$4:AB250,DELEGACIÓN!$C$6)</f>
        <v>0</v>
      </c>
      <c r="AA250" s="117" t="s">
        <v>567</v>
      </c>
      <c r="AB250" s="117" t="s">
        <v>374</v>
      </c>
      <c r="AC250" s="117" t="s">
        <v>19</v>
      </c>
      <c r="AH250" s="123">
        <v>30</v>
      </c>
      <c r="AI250" s="123">
        <v>17</v>
      </c>
      <c r="AJ250" s="123">
        <v>47</v>
      </c>
      <c r="AL250" s="115"/>
      <c r="AY250" s="119">
        <f>COUNTIF($BA$4:BA250,PROVINCIA!$C$6)</f>
        <v>0</v>
      </c>
      <c r="BK250" s="119">
        <f>COUNTIF($BM$4:BM250,DELEGACIÓN!$C$6)</f>
        <v>0</v>
      </c>
      <c r="BL250" s="126"/>
      <c r="BM250" s="115"/>
      <c r="BN250" s="115"/>
      <c r="BO250" s="115"/>
      <c r="BP250" s="115"/>
      <c r="BQ250" s="115"/>
      <c r="BR250" s="115"/>
      <c r="BS250" s="115"/>
      <c r="BT250" s="115"/>
    </row>
    <row r="251" spans="13:72" x14ac:dyDescent="0.25">
      <c r="M251" s="119">
        <f>COUNTIF($O$4:O251,PROVINCIA!$C$6)</f>
        <v>0</v>
      </c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Z251" s="119">
        <f>COUNTIF($AB$4:AB251,DELEGACIÓN!$C$6)</f>
        <v>0</v>
      </c>
      <c r="AA251" s="117" t="s">
        <v>567</v>
      </c>
      <c r="AB251" s="117" t="s">
        <v>374</v>
      </c>
      <c r="AC251" s="117" t="s">
        <v>17</v>
      </c>
      <c r="AH251" s="123">
        <v>2</v>
      </c>
      <c r="AI251" s="123">
        <v>2</v>
      </c>
      <c r="AJ251" s="123">
        <v>4</v>
      </c>
      <c r="AL251" s="115"/>
      <c r="AY251" s="119">
        <f>COUNTIF($BA$4:BA251,PROVINCIA!$C$6)</f>
        <v>0</v>
      </c>
      <c r="BK251" s="119">
        <f>COUNTIF($BM$4:BM251,DELEGACIÓN!$C$6)</f>
        <v>0</v>
      </c>
      <c r="BL251" s="126"/>
      <c r="BM251" s="115"/>
      <c r="BN251" s="115"/>
      <c r="BO251" s="115"/>
      <c r="BP251" s="115"/>
      <c r="BQ251" s="115"/>
      <c r="BR251" s="115"/>
      <c r="BS251" s="115"/>
      <c r="BT251" s="115"/>
    </row>
    <row r="252" spans="13:72" x14ac:dyDescent="0.25">
      <c r="M252" s="119">
        <f>COUNTIF($O$4:O252,PROVINCIA!$C$6)</f>
        <v>0</v>
      </c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Z252" s="119">
        <f>COUNTIF($AB$4:AB252,DELEGACIÓN!$C$6)</f>
        <v>0</v>
      </c>
      <c r="AA252" s="117" t="s">
        <v>567</v>
      </c>
      <c r="AB252" s="117" t="s">
        <v>374</v>
      </c>
      <c r="AC252" s="117" t="s">
        <v>24</v>
      </c>
      <c r="AF252" s="123">
        <v>8</v>
      </c>
      <c r="AH252" s="123">
        <v>433</v>
      </c>
      <c r="AI252" s="123">
        <v>136</v>
      </c>
      <c r="AJ252" s="123">
        <v>577</v>
      </c>
      <c r="AL252" s="115"/>
      <c r="AY252" s="119">
        <f>COUNTIF($BA$4:BA252,PROVINCIA!$C$6)</f>
        <v>0</v>
      </c>
      <c r="BK252" s="119">
        <f>COUNTIF($BM$4:BM252,DELEGACIÓN!$C$6)</f>
        <v>0</v>
      </c>
      <c r="BL252" s="126"/>
      <c r="BM252" s="115"/>
      <c r="BN252" s="115"/>
      <c r="BO252" s="115"/>
      <c r="BP252" s="115"/>
      <c r="BQ252" s="115"/>
      <c r="BR252" s="115"/>
      <c r="BS252" s="115"/>
      <c r="BT252" s="115"/>
    </row>
    <row r="253" spans="13:72" x14ac:dyDescent="0.25">
      <c r="M253" s="119">
        <f>COUNTIF($O$4:O253,PROVINCIA!$C$6)</f>
        <v>0</v>
      </c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Z253" s="119">
        <f>COUNTIF($AB$4:AB253,DELEGACIÓN!$C$6)</f>
        <v>0</v>
      </c>
      <c r="AA253" s="117" t="s">
        <v>568</v>
      </c>
      <c r="AB253" s="117" t="s">
        <v>392</v>
      </c>
      <c r="AC253" s="117" t="s">
        <v>18</v>
      </c>
      <c r="AD253" s="123">
        <v>3</v>
      </c>
      <c r="AE253" s="123">
        <v>2</v>
      </c>
      <c r="AH253" s="123">
        <v>91</v>
      </c>
      <c r="AI253" s="123">
        <v>42</v>
      </c>
      <c r="AJ253" s="123">
        <v>138</v>
      </c>
      <c r="AL253" s="115"/>
      <c r="AY253" s="119">
        <f>COUNTIF($BA$4:BA253,PROVINCIA!$C$6)</f>
        <v>0</v>
      </c>
      <c r="BK253" s="119">
        <f>COUNTIF($BM$4:BM253,DELEGACIÓN!$C$6)</f>
        <v>0</v>
      </c>
      <c r="BL253" s="126"/>
      <c r="BM253" s="115"/>
      <c r="BN253" s="115"/>
      <c r="BO253" s="115"/>
      <c r="BP253" s="115"/>
      <c r="BQ253" s="115"/>
      <c r="BR253" s="115"/>
      <c r="BS253" s="115"/>
      <c r="BT253" s="115"/>
    </row>
    <row r="254" spans="13:72" x14ac:dyDescent="0.25">
      <c r="M254" s="119">
        <f>COUNTIF($O$4:O254,PROVINCIA!$C$6)</f>
        <v>0</v>
      </c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Z254" s="119">
        <f>COUNTIF($AB$4:AB254,DELEGACIÓN!$C$6)</f>
        <v>0</v>
      </c>
      <c r="AA254" s="117" t="s">
        <v>568</v>
      </c>
      <c r="AB254" s="117" t="s">
        <v>392</v>
      </c>
      <c r="AC254" s="117" t="s">
        <v>19</v>
      </c>
      <c r="AD254" s="123">
        <v>3</v>
      </c>
      <c r="AE254" s="123">
        <v>1</v>
      </c>
      <c r="AH254" s="123">
        <v>142</v>
      </c>
      <c r="AI254" s="123">
        <v>40</v>
      </c>
      <c r="AJ254" s="123">
        <v>186</v>
      </c>
      <c r="AL254" s="115"/>
      <c r="AY254" s="119">
        <f>COUNTIF($BA$4:BA254,PROVINCIA!$C$6)</f>
        <v>0</v>
      </c>
      <c r="BK254" s="119">
        <f>COUNTIF($BM$4:BM254,DELEGACIÓN!$C$6)</f>
        <v>0</v>
      </c>
      <c r="BL254" s="126"/>
      <c r="BM254" s="115"/>
      <c r="BN254" s="115"/>
      <c r="BO254" s="115"/>
      <c r="BP254" s="115"/>
      <c r="BQ254" s="115"/>
      <c r="BR254" s="115"/>
      <c r="BS254" s="115"/>
      <c r="BT254" s="115"/>
    </row>
    <row r="255" spans="13:72" x14ac:dyDescent="0.25">
      <c r="M255" s="119">
        <f>COUNTIF($O$4:O255,PROVINCIA!$C$6)</f>
        <v>0</v>
      </c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Z255" s="119">
        <f>COUNTIF($AB$4:AB255,DELEGACIÓN!$C$6)</f>
        <v>0</v>
      </c>
      <c r="AA255" s="117" t="s">
        <v>568</v>
      </c>
      <c r="AB255" s="117" t="s">
        <v>392</v>
      </c>
      <c r="AC255" s="117" t="s">
        <v>17</v>
      </c>
      <c r="AD255" s="123">
        <v>1</v>
      </c>
      <c r="AE255" s="123">
        <v>11</v>
      </c>
      <c r="AH255" s="123">
        <v>10</v>
      </c>
      <c r="AI255" s="123">
        <v>3</v>
      </c>
      <c r="AJ255" s="123">
        <v>25</v>
      </c>
      <c r="AL255" s="115"/>
      <c r="AY255" s="119">
        <f>COUNTIF($BA$4:BA255,PROVINCIA!$C$6)</f>
        <v>0</v>
      </c>
      <c r="BK255" s="119">
        <f>COUNTIF($BM$4:BM255,DELEGACIÓN!$C$6)</f>
        <v>0</v>
      </c>
      <c r="BL255" s="126"/>
      <c r="BM255" s="115"/>
      <c r="BN255" s="115"/>
      <c r="BO255" s="115"/>
      <c r="BP255" s="115"/>
      <c r="BQ255" s="115"/>
      <c r="BR255" s="115"/>
      <c r="BS255" s="115"/>
      <c r="BT255" s="115"/>
    </row>
    <row r="256" spans="13:72" x14ac:dyDescent="0.25">
      <c r="M256" s="119">
        <f>COUNTIF($O$4:O256,PROVINCIA!$C$6)</f>
        <v>0</v>
      </c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Z256" s="119">
        <f>COUNTIF($AB$4:AB256,DELEGACIÓN!$C$6)</f>
        <v>0</v>
      </c>
      <c r="AA256" s="117" t="s">
        <v>568</v>
      </c>
      <c r="AB256" s="117" t="s">
        <v>392</v>
      </c>
      <c r="AC256" s="117" t="s">
        <v>24</v>
      </c>
      <c r="AH256" s="123">
        <v>125</v>
      </c>
      <c r="AI256" s="123">
        <v>21</v>
      </c>
      <c r="AJ256" s="123">
        <v>146</v>
      </c>
      <c r="AL256" s="115"/>
      <c r="AY256" s="119">
        <f>COUNTIF($BA$4:BA256,PROVINCIA!$C$6)</f>
        <v>0</v>
      </c>
      <c r="BK256" s="119">
        <f>COUNTIF($BM$4:BM256,DELEGACIÓN!$C$6)</f>
        <v>0</v>
      </c>
      <c r="BL256" s="126"/>
      <c r="BM256" s="115"/>
      <c r="BN256" s="115"/>
      <c r="BO256" s="115"/>
      <c r="BP256" s="115"/>
      <c r="BQ256" s="115"/>
      <c r="BR256" s="115"/>
      <c r="BS256" s="115"/>
      <c r="BT256" s="115"/>
    </row>
    <row r="257" spans="13:72" x14ac:dyDescent="0.25">
      <c r="M257" s="119">
        <f>COUNTIF($O$4:O257,PROVINCIA!$C$6)</f>
        <v>0</v>
      </c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Z257" s="119">
        <f>COUNTIF($AB$4:AB257,DELEGACIÓN!$C$6)</f>
        <v>0</v>
      </c>
      <c r="AA257" s="117" t="s">
        <v>569</v>
      </c>
      <c r="AB257" s="117" t="s">
        <v>412</v>
      </c>
      <c r="AC257" s="117" t="s">
        <v>18</v>
      </c>
      <c r="AD257" s="123">
        <v>3</v>
      </c>
      <c r="AE257" s="123">
        <v>2</v>
      </c>
      <c r="AG257" s="123">
        <v>1</v>
      </c>
      <c r="AH257" s="123">
        <v>2</v>
      </c>
      <c r="AI257" s="123">
        <v>2</v>
      </c>
      <c r="AJ257" s="123">
        <v>10</v>
      </c>
      <c r="AL257" s="115"/>
      <c r="AY257" s="119">
        <f>COUNTIF($BA$4:BA257,PROVINCIA!$C$6)</f>
        <v>0</v>
      </c>
      <c r="BK257" s="119">
        <f>COUNTIF($BM$4:BM257,DELEGACIÓN!$C$6)</f>
        <v>0</v>
      </c>
      <c r="BL257" s="126"/>
      <c r="BM257" s="115"/>
      <c r="BN257" s="115"/>
      <c r="BO257" s="115"/>
      <c r="BP257" s="115"/>
      <c r="BQ257" s="115"/>
      <c r="BR257" s="115"/>
      <c r="BS257" s="115"/>
      <c r="BT257" s="115"/>
    </row>
    <row r="258" spans="13:72" x14ac:dyDescent="0.25">
      <c r="M258" s="119">
        <f>COUNTIF($O$4:O258,PROVINCIA!$C$6)</f>
        <v>0</v>
      </c>
      <c r="Z258" s="119">
        <f>COUNTIF($AB$4:AB258,DELEGACIÓN!$C$6)</f>
        <v>0</v>
      </c>
      <c r="AA258" s="117" t="s">
        <v>569</v>
      </c>
      <c r="AB258" s="117" t="s">
        <v>412</v>
      </c>
      <c r="AC258" s="117" t="s">
        <v>19</v>
      </c>
      <c r="AD258" s="123">
        <v>17</v>
      </c>
      <c r="AE258" s="123">
        <v>12</v>
      </c>
      <c r="AH258" s="123">
        <v>7</v>
      </c>
      <c r="AI258" s="123">
        <v>16</v>
      </c>
      <c r="AJ258" s="123">
        <v>52</v>
      </c>
      <c r="AL258" s="115"/>
      <c r="AY258" s="119">
        <f>COUNTIF($BA$4:BA258,PROVINCIA!$C$6)</f>
        <v>0</v>
      </c>
      <c r="BK258" s="119">
        <f>COUNTIF($BM$4:BM258,DELEGACIÓN!$C$6)</f>
        <v>0</v>
      </c>
      <c r="BL258" s="126"/>
      <c r="BM258" s="115"/>
      <c r="BN258" s="115"/>
      <c r="BO258" s="115"/>
      <c r="BP258" s="115"/>
      <c r="BQ258" s="115"/>
      <c r="BR258" s="115"/>
      <c r="BS258" s="115"/>
      <c r="BT258" s="115"/>
    </row>
    <row r="259" spans="13:72" x14ac:dyDescent="0.25">
      <c r="M259" s="119">
        <f>COUNTIF($O$4:O259,PROVINCIA!$C$6)</f>
        <v>0</v>
      </c>
      <c r="Z259" s="119">
        <f>COUNTIF($AB$4:AB259,DELEGACIÓN!$C$6)</f>
        <v>0</v>
      </c>
      <c r="AA259" s="117" t="s">
        <v>569</v>
      </c>
      <c r="AB259" s="117" t="s">
        <v>412</v>
      </c>
      <c r="AC259" s="117" t="s">
        <v>17</v>
      </c>
      <c r="AE259" s="123">
        <v>2</v>
      </c>
      <c r="AH259" s="123">
        <v>1</v>
      </c>
      <c r="AI259" s="123">
        <v>9</v>
      </c>
      <c r="AJ259" s="123">
        <v>12</v>
      </c>
      <c r="AL259" s="115"/>
      <c r="AY259" s="119">
        <f>COUNTIF($BA$4:BA259,PROVINCIA!$C$6)</f>
        <v>0</v>
      </c>
      <c r="BK259" s="119">
        <f>COUNTIF($BM$4:BM259,DELEGACIÓN!$C$6)</f>
        <v>0</v>
      </c>
      <c r="BL259" s="126"/>
      <c r="BM259" s="115"/>
      <c r="BN259" s="115"/>
      <c r="BO259" s="115"/>
      <c r="BP259" s="115"/>
      <c r="BQ259" s="115"/>
      <c r="BR259" s="115"/>
      <c r="BS259" s="115"/>
      <c r="BT259" s="115"/>
    </row>
    <row r="260" spans="13:72" x14ac:dyDescent="0.25">
      <c r="M260" s="119">
        <f>COUNTIF($O$4:O260,PROVINCIA!$C$6)</f>
        <v>0</v>
      </c>
      <c r="Z260" s="119">
        <f>COUNTIF($AB$4:AB260,DELEGACIÓN!$C$6)</f>
        <v>0</v>
      </c>
      <c r="AA260" s="117" t="s">
        <v>569</v>
      </c>
      <c r="AB260" s="117" t="s">
        <v>412</v>
      </c>
      <c r="AC260" s="117" t="s">
        <v>24</v>
      </c>
      <c r="AD260" s="123">
        <v>13</v>
      </c>
      <c r="AE260" s="123">
        <v>1</v>
      </c>
      <c r="AJ260" s="123">
        <v>14</v>
      </c>
      <c r="AL260" s="115"/>
      <c r="AY260" s="119">
        <f>COUNTIF($BA$4:BA260,PROVINCIA!$C$6)</f>
        <v>0</v>
      </c>
      <c r="BK260" s="119">
        <f>COUNTIF($BM$4:BM260,DELEGACIÓN!$C$6)</f>
        <v>0</v>
      </c>
      <c r="BL260" s="126"/>
      <c r="BM260" s="115"/>
      <c r="BN260" s="115"/>
      <c r="BO260" s="115"/>
      <c r="BP260" s="115"/>
      <c r="BQ260" s="115"/>
      <c r="BR260" s="115"/>
      <c r="BS260" s="115"/>
      <c r="BT260" s="115"/>
    </row>
    <row r="261" spans="13:72" x14ac:dyDescent="0.25">
      <c r="M261" s="119">
        <f>COUNTIF($O$4:O261,PROVINCIA!$C$6)</f>
        <v>0</v>
      </c>
      <c r="Z261" s="119">
        <f>COUNTIF($AB$4:AB261,DELEGACIÓN!$C$6)</f>
        <v>0</v>
      </c>
      <c r="AA261" s="117" t="s">
        <v>570</v>
      </c>
      <c r="AB261" s="117" t="s">
        <v>352</v>
      </c>
      <c r="AC261" s="117" t="s">
        <v>18</v>
      </c>
      <c r="AH261" s="123">
        <v>4</v>
      </c>
      <c r="AI261" s="123">
        <v>2</v>
      </c>
      <c r="AJ261" s="123">
        <v>6</v>
      </c>
      <c r="AL261" s="115"/>
      <c r="AY261" s="119">
        <f>COUNTIF($BA$4:BA261,PROVINCIA!$C$6)</f>
        <v>0</v>
      </c>
      <c r="BK261" s="119">
        <f>COUNTIF($BM$4:BM261,DELEGACIÓN!$C$6)</f>
        <v>0</v>
      </c>
      <c r="BL261" s="126"/>
      <c r="BM261" s="115"/>
      <c r="BN261" s="115"/>
      <c r="BO261" s="115"/>
      <c r="BP261" s="115"/>
      <c r="BQ261" s="115"/>
      <c r="BR261" s="115"/>
      <c r="BS261" s="115"/>
      <c r="BT261" s="115"/>
    </row>
    <row r="262" spans="13:72" x14ac:dyDescent="0.25">
      <c r="M262" s="119">
        <f>COUNTIF($O$4:O262,PROVINCIA!$C$6)</f>
        <v>0</v>
      </c>
      <c r="Z262" s="119">
        <f>COUNTIF($AB$4:AB262,DELEGACIÓN!$C$6)</f>
        <v>0</v>
      </c>
      <c r="AA262" s="117" t="s">
        <v>570</v>
      </c>
      <c r="AB262" s="117" t="s">
        <v>352</v>
      </c>
      <c r="AC262" s="117" t="s">
        <v>19</v>
      </c>
      <c r="AH262" s="123">
        <v>3</v>
      </c>
      <c r="AI262" s="123">
        <v>3</v>
      </c>
      <c r="AJ262" s="123">
        <v>6</v>
      </c>
      <c r="AL262" s="115"/>
      <c r="AY262" s="119">
        <f>COUNTIF($BA$4:BA262,PROVINCIA!$C$6)</f>
        <v>0</v>
      </c>
      <c r="BK262" s="119">
        <f>COUNTIF($BM$4:BM262,DELEGACIÓN!$C$6)</f>
        <v>0</v>
      </c>
      <c r="BL262" s="126"/>
      <c r="BM262" s="115"/>
      <c r="BN262" s="115"/>
      <c r="BO262" s="115"/>
      <c r="BP262" s="115"/>
      <c r="BQ262" s="115"/>
      <c r="BR262" s="115"/>
      <c r="BS262" s="115"/>
      <c r="BT262" s="115"/>
    </row>
    <row r="263" spans="13:72" x14ac:dyDescent="0.25">
      <c r="M263" s="119">
        <f>COUNTIF($O$4:O263,PROVINCIA!$C$6)</f>
        <v>0</v>
      </c>
      <c r="Z263" s="119">
        <f>COUNTIF($AB$4:AB263,DELEGACIÓN!$C$6)</f>
        <v>0</v>
      </c>
      <c r="AA263" s="117" t="s">
        <v>570</v>
      </c>
      <c r="AB263" s="117" t="s">
        <v>352</v>
      </c>
      <c r="AC263" s="117" t="s">
        <v>17</v>
      </c>
      <c r="AI263" s="123">
        <v>1</v>
      </c>
      <c r="AJ263" s="123">
        <v>1</v>
      </c>
      <c r="AL263" s="115"/>
      <c r="AY263" s="119">
        <f>COUNTIF($BA$4:BA263,PROVINCIA!$C$6)</f>
        <v>0</v>
      </c>
      <c r="BK263" s="119">
        <f>COUNTIF($BM$4:BM263,DELEGACIÓN!$C$6)</f>
        <v>0</v>
      </c>
      <c r="BL263" s="126"/>
      <c r="BM263" s="115"/>
      <c r="BN263" s="115"/>
      <c r="BO263" s="115"/>
      <c r="BP263" s="115"/>
      <c r="BQ263" s="115"/>
      <c r="BR263" s="115"/>
      <c r="BS263" s="115"/>
      <c r="BT263" s="115"/>
    </row>
    <row r="264" spans="13:72" x14ac:dyDescent="0.25">
      <c r="M264" s="119">
        <f>COUNTIF($O$4:O264,PROVINCIA!$C$6)</f>
        <v>0</v>
      </c>
      <c r="Z264" s="119">
        <f>COUNTIF($AB$4:AB264,DELEGACIÓN!$C$6)</f>
        <v>0</v>
      </c>
      <c r="AA264" s="117" t="s">
        <v>571</v>
      </c>
      <c r="AB264" s="117" t="s">
        <v>67</v>
      </c>
      <c r="AC264" s="117" t="s">
        <v>18</v>
      </c>
      <c r="AH264" s="123">
        <v>1</v>
      </c>
      <c r="AJ264" s="123">
        <v>1</v>
      </c>
      <c r="AL264" s="115"/>
      <c r="AY264" s="119">
        <f>COUNTIF($BA$4:BA264,PROVINCIA!$C$6)</f>
        <v>0</v>
      </c>
      <c r="BK264" s="119">
        <f>COUNTIF($BM$4:BM264,DELEGACIÓN!$C$6)</f>
        <v>0</v>
      </c>
      <c r="BL264" s="126"/>
      <c r="BM264" s="115"/>
      <c r="BN264" s="115"/>
      <c r="BO264" s="115"/>
      <c r="BP264" s="115"/>
      <c r="BQ264" s="115"/>
      <c r="BR264" s="115"/>
      <c r="BS264" s="115"/>
      <c r="BT264" s="115"/>
    </row>
    <row r="265" spans="13:72" x14ac:dyDescent="0.25">
      <c r="M265" s="119">
        <f>COUNTIF($O$4:O265,PROVINCIA!$C$6)</f>
        <v>0</v>
      </c>
      <c r="Z265" s="119">
        <f>COUNTIF($AB$4:AB265,DELEGACIÓN!$C$6)</f>
        <v>0</v>
      </c>
      <c r="AA265" s="117" t="s">
        <v>571</v>
      </c>
      <c r="AB265" s="117" t="s">
        <v>67</v>
      </c>
      <c r="AC265" s="117" t="s">
        <v>17</v>
      </c>
      <c r="AI265" s="123">
        <v>1</v>
      </c>
      <c r="AJ265" s="123">
        <v>1</v>
      </c>
      <c r="AL265" s="115"/>
      <c r="AY265" s="119">
        <f>COUNTIF($BA$4:BA265,PROVINCIA!$C$6)</f>
        <v>0</v>
      </c>
      <c r="BK265" s="119">
        <f>COUNTIF($BM$4:BM265,DELEGACIÓN!$C$6)</f>
        <v>0</v>
      </c>
      <c r="BL265" s="126"/>
      <c r="BM265" s="115"/>
      <c r="BN265" s="115"/>
      <c r="BO265" s="115"/>
      <c r="BP265" s="115"/>
      <c r="BQ265" s="115"/>
      <c r="BR265" s="115"/>
      <c r="BS265" s="115"/>
      <c r="BT265" s="115"/>
    </row>
    <row r="266" spans="13:72" x14ac:dyDescent="0.25">
      <c r="M266" s="119">
        <f>COUNTIF($O$4:O266,PROVINCIA!$C$6)</f>
        <v>0</v>
      </c>
      <c r="Z266" s="119">
        <f>COUNTIF($AB$4:AB266,DELEGACIÓN!$C$6)</f>
        <v>0</v>
      </c>
      <c r="AA266" s="117" t="s">
        <v>572</v>
      </c>
      <c r="AB266" s="117" t="s">
        <v>384</v>
      </c>
      <c r="AC266" s="117" t="s">
        <v>18</v>
      </c>
      <c r="AE266" s="123">
        <v>1</v>
      </c>
      <c r="AF266" s="123">
        <v>7</v>
      </c>
      <c r="AG266" s="123">
        <v>2</v>
      </c>
      <c r="AH266" s="123">
        <v>10</v>
      </c>
      <c r="AI266" s="123">
        <v>1</v>
      </c>
      <c r="AJ266" s="123">
        <v>21</v>
      </c>
      <c r="AL266" s="115"/>
      <c r="AY266" s="119">
        <f>COUNTIF($BA$4:BA266,PROVINCIA!$C$6)</f>
        <v>0</v>
      </c>
      <c r="BK266" s="119">
        <f>COUNTIF($BM$4:BM266,DELEGACIÓN!$C$6)</f>
        <v>0</v>
      </c>
      <c r="BL266" s="126"/>
      <c r="BM266" s="115"/>
      <c r="BN266" s="115"/>
      <c r="BO266" s="115"/>
      <c r="BP266" s="115"/>
      <c r="BQ266" s="115"/>
      <c r="BR266" s="115"/>
      <c r="BS266" s="115"/>
      <c r="BT266" s="115"/>
    </row>
    <row r="267" spans="13:72" x14ac:dyDescent="0.25">
      <c r="M267" s="119">
        <f>COUNTIF($O$4:O267,PROVINCIA!$C$6)</f>
        <v>0</v>
      </c>
      <c r="Z267" s="119">
        <f>COUNTIF($AB$4:AB267,DELEGACIÓN!$C$6)</f>
        <v>0</v>
      </c>
      <c r="AA267" s="117" t="s">
        <v>572</v>
      </c>
      <c r="AB267" s="117" t="s">
        <v>384</v>
      </c>
      <c r="AC267" s="117" t="s">
        <v>19</v>
      </c>
      <c r="AF267" s="123">
        <v>7</v>
      </c>
      <c r="AG267" s="123">
        <v>1</v>
      </c>
      <c r="AH267" s="123">
        <v>11</v>
      </c>
      <c r="AI267" s="123">
        <v>3</v>
      </c>
      <c r="AJ267" s="123">
        <v>22</v>
      </c>
      <c r="AL267" s="115"/>
      <c r="AY267" s="119">
        <f>COUNTIF($BA$4:BA267,PROVINCIA!$C$6)</f>
        <v>0</v>
      </c>
      <c r="BK267" s="119">
        <f>COUNTIF($BM$4:BM267,DELEGACIÓN!$C$6)</f>
        <v>0</v>
      </c>
      <c r="BL267" s="126"/>
      <c r="BM267" s="115"/>
      <c r="BN267" s="115"/>
      <c r="BO267" s="115"/>
      <c r="BP267" s="115"/>
      <c r="BQ267" s="115"/>
      <c r="BR267" s="115"/>
      <c r="BS267" s="115"/>
      <c r="BT267" s="115"/>
    </row>
    <row r="268" spans="13:72" x14ac:dyDescent="0.25">
      <c r="M268" s="119">
        <f>COUNTIF($O$4:O268,PROVINCIA!$C$6)</f>
        <v>0</v>
      </c>
      <c r="Z268" s="119">
        <f>COUNTIF($AB$4:AB268,DELEGACIÓN!$C$6)</f>
        <v>0</v>
      </c>
      <c r="AA268" s="117" t="s">
        <v>572</v>
      </c>
      <c r="AB268" s="117" t="s">
        <v>384</v>
      </c>
      <c r="AC268" s="117" t="s">
        <v>17</v>
      </c>
      <c r="AF268" s="123">
        <v>2</v>
      </c>
      <c r="AH268" s="123">
        <v>2</v>
      </c>
      <c r="AJ268" s="123">
        <v>4</v>
      </c>
      <c r="AL268" s="115"/>
      <c r="AY268" s="119">
        <f>COUNTIF($BA$4:BA268,PROVINCIA!$C$6)</f>
        <v>0</v>
      </c>
      <c r="BK268" s="119">
        <f>COUNTIF($BM$4:BM268,DELEGACIÓN!$C$6)</f>
        <v>0</v>
      </c>
      <c r="BL268" s="126"/>
      <c r="BM268" s="115"/>
      <c r="BN268" s="115"/>
      <c r="BO268" s="115"/>
      <c r="BP268" s="115"/>
      <c r="BQ268" s="115"/>
      <c r="BR268" s="115"/>
      <c r="BS268" s="115"/>
      <c r="BT268" s="115"/>
    </row>
    <row r="269" spans="13:72" x14ac:dyDescent="0.25">
      <c r="M269" s="119">
        <f>COUNTIF($O$4:O269,PROVINCIA!$C$6)</f>
        <v>0</v>
      </c>
      <c r="Z269" s="119">
        <f>COUNTIF($AB$4:AB269,DELEGACIÓN!$C$6)</f>
        <v>0</v>
      </c>
      <c r="AA269" s="117" t="s">
        <v>572</v>
      </c>
      <c r="AB269" s="117" t="s">
        <v>384</v>
      </c>
      <c r="AC269" s="117" t="s">
        <v>24</v>
      </c>
      <c r="AH269" s="123">
        <v>89</v>
      </c>
      <c r="AI269" s="123">
        <v>35</v>
      </c>
      <c r="AJ269" s="123">
        <v>124</v>
      </c>
      <c r="AL269" s="115"/>
      <c r="AY269" s="119">
        <f>COUNTIF($BA$4:BA269,PROVINCIA!$C$6)</f>
        <v>0</v>
      </c>
      <c r="BK269" s="119">
        <f>COUNTIF($BM$4:BM269,DELEGACIÓN!$C$6)</f>
        <v>0</v>
      </c>
      <c r="BL269" s="126"/>
      <c r="BM269" s="115"/>
      <c r="BN269" s="115"/>
      <c r="BO269" s="115"/>
      <c r="BP269" s="115"/>
      <c r="BQ269" s="115"/>
      <c r="BR269" s="115"/>
      <c r="BS269" s="115"/>
      <c r="BT269" s="115"/>
    </row>
    <row r="270" spans="13:72" x14ac:dyDescent="0.25">
      <c r="M270" s="119">
        <f>COUNTIF($O$4:O270,PROVINCIA!$C$6)</f>
        <v>0</v>
      </c>
      <c r="Z270" s="119">
        <f>COUNTIF($AB$4:AB270,DELEGACIÓN!$C$6)</f>
        <v>0</v>
      </c>
      <c r="AA270" s="117" t="s">
        <v>573</v>
      </c>
      <c r="AB270" s="117" t="s">
        <v>40</v>
      </c>
      <c r="AC270" s="117" t="s">
        <v>18</v>
      </c>
      <c r="AH270" s="123">
        <v>15</v>
      </c>
      <c r="AI270" s="123">
        <v>15</v>
      </c>
      <c r="AJ270" s="123">
        <v>30</v>
      </c>
      <c r="AL270" s="115"/>
      <c r="AY270" s="119">
        <f>COUNTIF($BA$4:BA270,PROVINCIA!$C$6)</f>
        <v>0</v>
      </c>
      <c r="BK270" s="119">
        <f>COUNTIF($BM$4:BM270,DELEGACIÓN!$C$6)</f>
        <v>0</v>
      </c>
      <c r="BL270" s="126"/>
      <c r="BM270" s="115"/>
      <c r="BN270" s="115"/>
      <c r="BO270" s="115"/>
      <c r="BP270" s="115"/>
      <c r="BQ270" s="115"/>
      <c r="BR270" s="115"/>
      <c r="BS270" s="115"/>
      <c r="BT270" s="115"/>
    </row>
    <row r="271" spans="13:72" x14ac:dyDescent="0.25">
      <c r="M271" s="119">
        <f>COUNTIF($O$4:O271,PROVINCIA!$C$6)</f>
        <v>0</v>
      </c>
      <c r="Z271" s="119">
        <f>COUNTIF($AB$4:AB271,DELEGACIÓN!$C$6)</f>
        <v>0</v>
      </c>
      <c r="AA271" s="117" t="s">
        <v>573</v>
      </c>
      <c r="AB271" s="117" t="s">
        <v>40</v>
      </c>
      <c r="AC271" s="117" t="s">
        <v>19</v>
      </c>
      <c r="AH271" s="123">
        <v>15</v>
      </c>
      <c r="AI271" s="123">
        <v>16</v>
      </c>
      <c r="AJ271" s="123">
        <v>31</v>
      </c>
      <c r="AL271" s="115"/>
      <c r="AY271" s="119">
        <f>COUNTIF($BA$4:BA271,PROVINCIA!$C$6)</f>
        <v>0</v>
      </c>
      <c r="BK271" s="119">
        <f>COUNTIF($BM$4:BM271,DELEGACIÓN!$C$6)</f>
        <v>0</v>
      </c>
      <c r="BL271" s="126"/>
      <c r="BM271" s="115"/>
      <c r="BN271" s="115"/>
      <c r="BO271" s="115"/>
      <c r="BP271" s="115"/>
      <c r="BQ271" s="115"/>
      <c r="BR271" s="115"/>
      <c r="BS271" s="115"/>
      <c r="BT271" s="115"/>
    </row>
    <row r="272" spans="13:72" x14ac:dyDescent="0.25">
      <c r="M272" s="119">
        <f>COUNTIF($O$4:O272,PROVINCIA!$C$6)</f>
        <v>0</v>
      </c>
      <c r="Z272" s="119">
        <f>COUNTIF($AB$4:AB272,DELEGACIÓN!$C$6)</f>
        <v>0</v>
      </c>
      <c r="AA272" s="117" t="s">
        <v>573</v>
      </c>
      <c r="AB272" s="117" t="s">
        <v>40</v>
      </c>
      <c r="AC272" s="117" t="s">
        <v>17</v>
      </c>
      <c r="AH272" s="123">
        <v>1</v>
      </c>
      <c r="AI272" s="123">
        <v>1</v>
      </c>
      <c r="AJ272" s="123">
        <v>2</v>
      </c>
      <c r="AL272" s="115"/>
      <c r="AY272" s="119">
        <f>COUNTIF($BA$4:BA272,PROVINCIA!$C$6)</f>
        <v>0</v>
      </c>
      <c r="BK272" s="119">
        <f>COUNTIF($BM$4:BM272,DELEGACIÓN!$C$6)</f>
        <v>0</v>
      </c>
      <c r="BL272" s="126"/>
      <c r="BM272" s="115"/>
      <c r="BN272" s="115"/>
      <c r="BO272" s="115"/>
      <c r="BP272" s="115"/>
      <c r="BQ272" s="115"/>
      <c r="BR272" s="115"/>
      <c r="BS272" s="115"/>
      <c r="BT272" s="115"/>
    </row>
    <row r="273" spans="13:72" x14ac:dyDescent="0.25">
      <c r="M273" s="119">
        <f>COUNTIF($O$4:O273,PROVINCIA!$C$6)</f>
        <v>0</v>
      </c>
      <c r="Z273" s="119">
        <f>COUNTIF($AB$4:AB273,DELEGACIÓN!$C$6)</f>
        <v>0</v>
      </c>
      <c r="AA273" s="117" t="s">
        <v>573</v>
      </c>
      <c r="AB273" s="117" t="s">
        <v>40</v>
      </c>
      <c r="AC273" s="117" t="s">
        <v>24</v>
      </c>
      <c r="AH273" s="123">
        <v>77</v>
      </c>
      <c r="AI273" s="123">
        <v>77</v>
      </c>
      <c r="AJ273" s="123">
        <v>154</v>
      </c>
      <c r="AL273" s="115"/>
      <c r="AY273" s="119">
        <f>COUNTIF($BA$4:BA273,PROVINCIA!$C$6)</f>
        <v>0</v>
      </c>
      <c r="BK273" s="119">
        <f>COUNTIF($BM$4:BM273,DELEGACIÓN!$C$6)</f>
        <v>0</v>
      </c>
      <c r="BL273" s="126"/>
      <c r="BM273" s="115"/>
      <c r="BN273" s="115"/>
      <c r="BO273" s="115"/>
      <c r="BP273" s="115"/>
      <c r="BQ273" s="115"/>
      <c r="BR273" s="115"/>
      <c r="BS273" s="115"/>
      <c r="BT273" s="115"/>
    </row>
    <row r="274" spans="13:72" x14ac:dyDescent="0.25">
      <c r="M274" s="119">
        <f>COUNTIF($O$4:O274,PROVINCIA!$C$6)</f>
        <v>0</v>
      </c>
      <c r="Z274" s="119">
        <f>COUNTIF($AB$4:AB274,DELEGACIÓN!$C$6)</f>
        <v>0</v>
      </c>
      <c r="AA274" s="117" t="s">
        <v>574</v>
      </c>
      <c r="AB274" s="117" t="s">
        <v>404</v>
      </c>
      <c r="AC274" s="117" t="s">
        <v>18</v>
      </c>
      <c r="AG274" s="123">
        <v>1</v>
      </c>
      <c r="AH274" s="123">
        <v>6</v>
      </c>
      <c r="AI274" s="123">
        <v>6</v>
      </c>
      <c r="AJ274" s="123">
        <v>13</v>
      </c>
      <c r="AL274" s="115"/>
      <c r="AY274" s="119">
        <f>COUNTIF($BA$4:BA274,PROVINCIA!$C$6)</f>
        <v>0</v>
      </c>
      <c r="BK274" s="119">
        <f>COUNTIF($BM$4:BM274,DELEGACIÓN!$C$6)</f>
        <v>0</v>
      </c>
      <c r="BL274" s="126"/>
      <c r="BM274" s="115"/>
      <c r="BN274" s="115"/>
      <c r="BO274" s="115"/>
      <c r="BP274" s="115"/>
      <c r="BQ274" s="115"/>
      <c r="BR274" s="115"/>
      <c r="BS274" s="115"/>
      <c r="BT274" s="115"/>
    </row>
    <row r="275" spans="13:72" x14ac:dyDescent="0.25">
      <c r="M275" s="119">
        <f>COUNTIF($O$4:O275,PROVINCIA!$C$6)</f>
        <v>0</v>
      </c>
      <c r="Z275" s="119">
        <f>COUNTIF($AB$4:AB275,DELEGACIÓN!$C$6)</f>
        <v>0</v>
      </c>
      <c r="AA275" s="117" t="s">
        <v>574</v>
      </c>
      <c r="AB275" s="117" t="s">
        <v>404</v>
      </c>
      <c r="AC275" s="117" t="s">
        <v>19</v>
      </c>
      <c r="AH275" s="123">
        <v>9</v>
      </c>
      <c r="AI275" s="123">
        <v>5</v>
      </c>
      <c r="AJ275" s="123">
        <v>14</v>
      </c>
      <c r="AL275" s="115"/>
      <c r="AY275" s="119">
        <f>COUNTIF($BA$4:BA275,PROVINCIA!$C$6)</f>
        <v>0</v>
      </c>
      <c r="BK275" s="119">
        <f>COUNTIF($BM$4:BM275,DELEGACIÓN!$C$6)</f>
        <v>0</v>
      </c>
      <c r="BL275" s="126"/>
      <c r="BM275" s="115"/>
      <c r="BN275" s="115"/>
      <c r="BO275" s="115"/>
      <c r="BP275" s="115"/>
      <c r="BQ275" s="115"/>
      <c r="BR275" s="115"/>
      <c r="BS275" s="115"/>
      <c r="BT275" s="115"/>
    </row>
    <row r="276" spans="13:72" x14ac:dyDescent="0.25">
      <c r="M276" s="119">
        <f>COUNTIF($O$4:O276,PROVINCIA!$C$6)</f>
        <v>0</v>
      </c>
      <c r="Z276" s="119">
        <f>COUNTIF($AB$4:AB276,DELEGACIÓN!$C$6)</f>
        <v>0</v>
      </c>
      <c r="AA276" s="117" t="s">
        <v>574</v>
      </c>
      <c r="AB276" s="117" t="s">
        <v>404</v>
      </c>
      <c r="AC276" s="117" t="s">
        <v>17</v>
      </c>
      <c r="AI276" s="123">
        <v>1</v>
      </c>
      <c r="AJ276" s="123">
        <v>1</v>
      </c>
      <c r="AL276" s="115"/>
      <c r="AY276" s="119">
        <f>COUNTIF($BA$4:BA276,PROVINCIA!$C$6)</f>
        <v>0</v>
      </c>
      <c r="BK276" s="119">
        <f>COUNTIF($BM$4:BM276,DELEGACIÓN!$C$6)</f>
        <v>0</v>
      </c>
      <c r="BL276" s="126"/>
      <c r="BM276" s="115"/>
      <c r="BN276" s="115"/>
      <c r="BO276" s="115"/>
      <c r="BP276" s="115"/>
      <c r="BQ276" s="115"/>
      <c r="BR276" s="115"/>
      <c r="BS276" s="115"/>
      <c r="BT276" s="115"/>
    </row>
    <row r="277" spans="13:72" x14ac:dyDescent="0.25">
      <c r="M277" s="119">
        <f>COUNTIF($O$4:O277,PROVINCIA!$C$6)</f>
        <v>0</v>
      </c>
      <c r="Z277" s="119">
        <f>COUNTIF($AB$4:AB277,DELEGACIÓN!$C$6)</f>
        <v>0</v>
      </c>
      <c r="AA277" s="117" t="s">
        <v>574</v>
      </c>
      <c r="AB277" s="117" t="s">
        <v>404</v>
      </c>
      <c r="AC277" s="117" t="s">
        <v>24</v>
      </c>
      <c r="AI277" s="123">
        <v>3</v>
      </c>
      <c r="AJ277" s="123">
        <v>3</v>
      </c>
      <c r="AL277" s="115"/>
      <c r="AY277" s="119">
        <f>COUNTIF($BA$4:BA277,PROVINCIA!$C$6)</f>
        <v>0</v>
      </c>
      <c r="BK277" s="119">
        <f>COUNTIF($BM$4:BM277,DELEGACIÓN!$C$6)</f>
        <v>0</v>
      </c>
      <c r="BL277" s="126"/>
      <c r="BM277" s="115"/>
      <c r="BN277" s="115"/>
      <c r="BO277" s="115"/>
      <c r="BP277" s="115"/>
      <c r="BQ277" s="115"/>
      <c r="BR277" s="115"/>
      <c r="BS277" s="115"/>
      <c r="BT277" s="115"/>
    </row>
    <row r="278" spans="13:72" x14ac:dyDescent="0.25">
      <c r="M278" s="119">
        <f>COUNTIF($O$4:O278,PROVINCIA!$C$6)</f>
        <v>0</v>
      </c>
      <c r="Z278" s="119">
        <f>COUNTIF($AB$4:AB278,DELEGACIÓN!$C$6)</f>
        <v>0</v>
      </c>
      <c r="AA278" s="117" t="s">
        <v>575</v>
      </c>
      <c r="AB278" s="117" t="s">
        <v>342</v>
      </c>
      <c r="AC278" s="117" t="s">
        <v>18</v>
      </c>
      <c r="AE278" s="123">
        <v>1</v>
      </c>
      <c r="AH278" s="123">
        <v>9</v>
      </c>
      <c r="AJ278" s="123">
        <v>10</v>
      </c>
      <c r="AL278" s="115"/>
      <c r="AY278" s="119">
        <f>COUNTIF($BA$4:BA278,PROVINCIA!$C$6)</f>
        <v>0</v>
      </c>
      <c r="BK278" s="119">
        <f>COUNTIF($BM$4:BM278,DELEGACIÓN!$C$6)</f>
        <v>0</v>
      </c>
      <c r="BL278" s="126"/>
      <c r="BM278" s="115"/>
      <c r="BN278" s="115"/>
      <c r="BO278" s="115"/>
      <c r="BP278" s="115"/>
      <c r="BQ278" s="115"/>
      <c r="BR278" s="115"/>
      <c r="BS278" s="115"/>
      <c r="BT278" s="115"/>
    </row>
    <row r="279" spans="13:72" x14ac:dyDescent="0.25">
      <c r="M279" s="119">
        <f>COUNTIF($O$4:O279,PROVINCIA!$C$6)</f>
        <v>0</v>
      </c>
      <c r="Z279" s="119">
        <f>COUNTIF($AB$4:AB279,DELEGACIÓN!$C$6)</f>
        <v>0</v>
      </c>
      <c r="AA279" s="117" t="s">
        <v>575</v>
      </c>
      <c r="AB279" s="117" t="s">
        <v>342</v>
      </c>
      <c r="AC279" s="117" t="s">
        <v>19</v>
      </c>
      <c r="AH279" s="123">
        <v>5</v>
      </c>
      <c r="AI279" s="123">
        <v>3</v>
      </c>
      <c r="AJ279" s="123">
        <v>8</v>
      </c>
      <c r="AL279" s="115"/>
      <c r="AY279" s="119">
        <f>COUNTIF($BA$4:BA279,PROVINCIA!$C$6)</f>
        <v>0</v>
      </c>
      <c r="BK279" s="119">
        <f>COUNTIF($BM$4:BM279,DELEGACIÓN!$C$6)</f>
        <v>0</v>
      </c>
      <c r="BL279" s="126"/>
      <c r="BM279" s="115"/>
      <c r="BN279" s="115"/>
      <c r="BO279" s="115"/>
      <c r="BP279" s="115"/>
      <c r="BQ279" s="115"/>
      <c r="BR279" s="115"/>
      <c r="BS279" s="115"/>
      <c r="BT279" s="115"/>
    </row>
    <row r="280" spans="13:72" x14ac:dyDescent="0.25">
      <c r="M280" s="119">
        <f>COUNTIF($O$4:O280,PROVINCIA!$C$6)</f>
        <v>0</v>
      </c>
      <c r="Z280" s="119">
        <f>COUNTIF($AB$4:AB280,DELEGACIÓN!$C$6)</f>
        <v>0</v>
      </c>
      <c r="AA280" s="117" t="s">
        <v>575</v>
      </c>
      <c r="AB280" s="117" t="s">
        <v>342</v>
      </c>
      <c r="AC280" s="117" t="s">
        <v>17</v>
      </c>
      <c r="AI280" s="123">
        <v>2</v>
      </c>
      <c r="AJ280" s="123">
        <v>2</v>
      </c>
      <c r="AL280" s="115"/>
      <c r="AY280" s="119">
        <f>COUNTIF($BA$4:BA280,PROVINCIA!$C$6)</f>
        <v>0</v>
      </c>
      <c r="BK280" s="119">
        <f>COUNTIF($BM$4:BM280,DELEGACIÓN!$C$6)</f>
        <v>0</v>
      </c>
      <c r="BL280" s="126"/>
      <c r="BM280" s="115"/>
      <c r="BN280" s="115"/>
      <c r="BO280" s="115"/>
      <c r="BP280" s="115"/>
      <c r="BQ280" s="115"/>
      <c r="BR280" s="115"/>
      <c r="BS280" s="115"/>
      <c r="BT280" s="115"/>
    </row>
    <row r="281" spans="13:72" x14ac:dyDescent="0.25">
      <c r="M281" s="119">
        <f>COUNTIF($O$4:O281,PROVINCIA!$C$6)</f>
        <v>0</v>
      </c>
      <c r="Z281" s="119">
        <f>COUNTIF($AB$4:AB281,DELEGACIÓN!$C$6)</f>
        <v>0</v>
      </c>
      <c r="AA281" s="117" t="s">
        <v>576</v>
      </c>
      <c r="AB281" s="117" t="s">
        <v>22</v>
      </c>
      <c r="AC281" s="117" t="s">
        <v>18</v>
      </c>
      <c r="AD281" s="123">
        <v>2</v>
      </c>
      <c r="AH281" s="123">
        <v>3</v>
      </c>
      <c r="AI281" s="123">
        <v>3</v>
      </c>
      <c r="AJ281" s="123">
        <v>8</v>
      </c>
      <c r="AL281" s="115"/>
      <c r="AY281" s="119">
        <f>COUNTIF($BA$4:BA281,PROVINCIA!$C$6)</f>
        <v>0</v>
      </c>
      <c r="BK281" s="119">
        <f>COUNTIF($BM$4:BM281,DELEGACIÓN!$C$6)</f>
        <v>0</v>
      </c>
      <c r="BL281" s="126"/>
      <c r="BM281" s="115"/>
      <c r="BN281" s="115"/>
      <c r="BO281" s="115"/>
      <c r="BP281" s="115"/>
      <c r="BQ281" s="115"/>
      <c r="BR281" s="115"/>
      <c r="BS281" s="115"/>
      <c r="BT281" s="115"/>
    </row>
    <row r="282" spans="13:72" x14ac:dyDescent="0.25">
      <c r="M282" s="119">
        <f>COUNTIF($O$4:O282,PROVINCIA!$C$6)</f>
        <v>0</v>
      </c>
      <c r="Z282" s="119">
        <f>COUNTIF($AB$4:AB282,DELEGACIÓN!$C$6)</f>
        <v>0</v>
      </c>
      <c r="AA282" s="117" t="s">
        <v>576</v>
      </c>
      <c r="AB282" s="117" t="s">
        <v>22</v>
      </c>
      <c r="AC282" s="117" t="s">
        <v>19</v>
      </c>
      <c r="AH282" s="123">
        <v>3</v>
      </c>
      <c r="AI282" s="123">
        <v>5</v>
      </c>
      <c r="AJ282" s="123">
        <v>8</v>
      </c>
      <c r="AL282" s="115"/>
      <c r="AY282" s="119">
        <f>COUNTIF($BA$4:BA282,PROVINCIA!$C$6)</f>
        <v>0</v>
      </c>
      <c r="BK282" s="119">
        <f>COUNTIF($BM$4:BM282,DELEGACIÓN!$C$6)</f>
        <v>0</v>
      </c>
      <c r="BL282" s="126"/>
      <c r="BM282" s="115"/>
      <c r="BN282" s="115"/>
      <c r="BO282" s="115"/>
      <c r="BP282" s="115"/>
      <c r="BQ282" s="115"/>
      <c r="BR282" s="115"/>
      <c r="BS282" s="115"/>
      <c r="BT282" s="115"/>
    </row>
    <row r="283" spans="13:72" x14ac:dyDescent="0.25">
      <c r="M283" s="119">
        <f>COUNTIF($O$4:O283,PROVINCIA!$C$6)</f>
        <v>0</v>
      </c>
      <c r="Z283" s="119">
        <f>COUNTIF($AB$4:AB283,DELEGACIÓN!$C$6)</f>
        <v>0</v>
      </c>
      <c r="AA283" s="117" t="s">
        <v>576</v>
      </c>
      <c r="AB283" s="117" t="s">
        <v>22</v>
      </c>
      <c r="AC283" s="117" t="s">
        <v>17</v>
      </c>
      <c r="AH283" s="123">
        <v>44</v>
      </c>
      <c r="AI283" s="123">
        <v>11</v>
      </c>
      <c r="AJ283" s="123">
        <v>55</v>
      </c>
      <c r="AL283" s="115"/>
      <c r="AY283" s="119">
        <f>COUNTIF($BA$4:BA283,PROVINCIA!$C$6)</f>
        <v>0</v>
      </c>
      <c r="BK283" s="119">
        <f>COUNTIF($BM$4:BM283,DELEGACIÓN!$C$6)</f>
        <v>0</v>
      </c>
      <c r="BL283" s="126"/>
      <c r="BM283" s="115"/>
      <c r="BN283" s="115"/>
      <c r="BO283" s="115"/>
      <c r="BP283" s="115"/>
      <c r="BQ283" s="115"/>
      <c r="BR283" s="115"/>
      <c r="BS283" s="115"/>
      <c r="BT283" s="115"/>
    </row>
    <row r="284" spans="13:72" x14ac:dyDescent="0.25">
      <c r="M284" s="119">
        <f>COUNTIF($O$4:O284,PROVINCIA!$C$6)</f>
        <v>0</v>
      </c>
      <c r="Z284" s="119">
        <f>COUNTIF($AB$4:AB284,DELEGACIÓN!$C$6)</f>
        <v>0</v>
      </c>
      <c r="AA284" s="117" t="s">
        <v>576</v>
      </c>
      <c r="AB284" s="117" t="s">
        <v>22</v>
      </c>
      <c r="AC284" s="117" t="s">
        <v>24</v>
      </c>
      <c r="AH284" s="123">
        <v>23</v>
      </c>
      <c r="AI284" s="123">
        <v>59</v>
      </c>
      <c r="AJ284" s="123">
        <v>82</v>
      </c>
      <c r="AL284" s="115"/>
      <c r="AY284" s="119">
        <f>COUNTIF($BA$4:BA284,PROVINCIA!$C$6)</f>
        <v>0</v>
      </c>
      <c r="BK284" s="119">
        <f>COUNTIF($BM$4:BM284,DELEGACIÓN!$C$6)</f>
        <v>0</v>
      </c>
      <c r="BL284" s="126"/>
      <c r="BM284" s="115"/>
      <c r="BN284" s="115"/>
      <c r="BO284" s="115"/>
      <c r="BP284" s="115"/>
      <c r="BQ284" s="115"/>
      <c r="BR284" s="115"/>
      <c r="BS284" s="115"/>
      <c r="BT284" s="115"/>
    </row>
    <row r="285" spans="13:72" x14ac:dyDescent="0.25">
      <c r="M285" s="119">
        <f>COUNTIF($O$4:O285,PROVINCIA!$C$6)</f>
        <v>0</v>
      </c>
      <c r="Z285" s="119">
        <f>COUNTIF($AB$4:AB285,DELEGACIÓN!$C$6)</f>
        <v>0</v>
      </c>
      <c r="AA285" s="117" t="s">
        <v>577</v>
      </c>
      <c r="AB285" s="117" t="s">
        <v>420</v>
      </c>
      <c r="AC285" s="117" t="s">
        <v>18</v>
      </c>
      <c r="AF285" s="123">
        <v>1</v>
      </c>
      <c r="AH285" s="123">
        <v>4</v>
      </c>
      <c r="AI285" s="123">
        <v>1</v>
      </c>
      <c r="AJ285" s="123">
        <v>6</v>
      </c>
      <c r="AL285" s="115"/>
      <c r="AY285" s="119">
        <f>COUNTIF($BA$4:BA285,PROVINCIA!$C$6)</f>
        <v>0</v>
      </c>
      <c r="BK285" s="119">
        <f>COUNTIF($BM$4:BM285,DELEGACIÓN!$C$6)</f>
        <v>0</v>
      </c>
      <c r="BL285" s="126"/>
      <c r="BM285" s="115"/>
      <c r="BN285" s="115"/>
      <c r="BO285" s="115"/>
      <c r="BP285" s="115"/>
      <c r="BQ285" s="115"/>
      <c r="BR285" s="115"/>
      <c r="BS285" s="115"/>
      <c r="BT285" s="115"/>
    </row>
    <row r="286" spans="13:72" x14ac:dyDescent="0.25">
      <c r="M286" s="119">
        <f>COUNTIF($O$4:O286,PROVINCIA!$C$6)</f>
        <v>0</v>
      </c>
      <c r="Z286" s="119">
        <f>COUNTIF($AB$4:AB286,DELEGACIÓN!$C$6)</f>
        <v>0</v>
      </c>
      <c r="AA286" s="117" t="s">
        <v>577</v>
      </c>
      <c r="AB286" s="117" t="s">
        <v>420</v>
      </c>
      <c r="AC286" s="117" t="s">
        <v>19</v>
      </c>
      <c r="AH286" s="123">
        <v>2</v>
      </c>
      <c r="AI286" s="123">
        <v>1</v>
      </c>
      <c r="AJ286" s="123">
        <v>3</v>
      </c>
      <c r="AL286" s="115"/>
      <c r="AY286" s="119">
        <f>COUNTIF($BA$4:BA286,PROVINCIA!$C$6)</f>
        <v>0</v>
      </c>
      <c r="BK286" s="119">
        <f>COUNTIF($BM$4:BM286,DELEGACIÓN!$C$6)</f>
        <v>0</v>
      </c>
      <c r="BL286" s="126"/>
      <c r="BM286" s="115"/>
      <c r="BN286" s="115"/>
      <c r="BO286" s="115"/>
      <c r="BP286" s="115"/>
      <c r="BQ286" s="115"/>
      <c r="BR286" s="115"/>
      <c r="BS286" s="115"/>
      <c r="BT286" s="115"/>
    </row>
    <row r="287" spans="13:72" x14ac:dyDescent="0.25">
      <c r="M287" s="119">
        <f>COUNTIF($O$4:O287,PROVINCIA!$C$6)</f>
        <v>0</v>
      </c>
      <c r="Z287" s="119">
        <f>COUNTIF($AB$4:AB287,DELEGACIÓN!$C$6)</f>
        <v>0</v>
      </c>
      <c r="AA287" s="117" t="s">
        <v>577</v>
      </c>
      <c r="AB287" s="117" t="s">
        <v>420</v>
      </c>
      <c r="AC287" s="117" t="s">
        <v>24</v>
      </c>
      <c r="AF287" s="123">
        <v>15</v>
      </c>
      <c r="AI287" s="123">
        <v>11</v>
      </c>
      <c r="AJ287" s="123">
        <v>26</v>
      </c>
      <c r="AL287" s="115"/>
      <c r="AY287" s="119">
        <f>COUNTIF($BA$4:BA287,PROVINCIA!$C$6)</f>
        <v>0</v>
      </c>
      <c r="BK287" s="119">
        <f>COUNTIF($BM$4:BM287,DELEGACIÓN!$C$6)</f>
        <v>0</v>
      </c>
      <c r="BL287" s="126"/>
      <c r="BM287" s="115"/>
      <c r="BN287" s="115"/>
      <c r="BO287" s="115"/>
      <c r="BP287" s="115"/>
      <c r="BQ287" s="115"/>
      <c r="BR287" s="115"/>
      <c r="BS287" s="115"/>
      <c r="BT287" s="115"/>
    </row>
    <row r="288" spans="13:72" x14ac:dyDescent="0.25">
      <c r="M288" s="119">
        <f>COUNTIF($O$4:O288,PROVINCIA!$C$6)</f>
        <v>0</v>
      </c>
      <c r="Z288" s="119">
        <f>COUNTIF($AB$4:AB288,DELEGACIÓN!$C$6)</f>
        <v>0</v>
      </c>
      <c r="AA288" s="117" t="s">
        <v>578</v>
      </c>
      <c r="AB288" s="117" t="s">
        <v>360</v>
      </c>
      <c r="AC288" s="117" t="s">
        <v>18</v>
      </c>
      <c r="AH288" s="123">
        <v>9</v>
      </c>
      <c r="AI288" s="123">
        <v>7</v>
      </c>
      <c r="AJ288" s="123">
        <v>16</v>
      </c>
      <c r="AL288" s="115"/>
      <c r="AY288" s="119">
        <f>COUNTIF($BA$4:BA288,PROVINCIA!$C$6)</f>
        <v>0</v>
      </c>
      <c r="BK288" s="119">
        <f>COUNTIF($BM$4:BM288,DELEGACIÓN!$C$6)</f>
        <v>0</v>
      </c>
      <c r="BL288" s="126"/>
      <c r="BM288" s="115"/>
      <c r="BN288" s="115"/>
      <c r="BO288" s="115"/>
      <c r="BP288" s="115"/>
      <c r="BQ288" s="115"/>
      <c r="BR288" s="115"/>
      <c r="BS288" s="115"/>
      <c r="BT288" s="115"/>
    </row>
    <row r="289" spans="13:72" x14ac:dyDescent="0.25">
      <c r="M289" s="119">
        <f>COUNTIF($O$4:O289,PROVINCIA!$C$6)</f>
        <v>0</v>
      </c>
      <c r="Z289" s="119">
        <f>COUNTIF($AB$4:AB289,DELEGACIÓN!$C$6)</f>
        <v>0</v>
      </c>
      <c r="AA289" s="117" t="s">
        <v>578</v>
      </c>
      <c r="AB289" s="117" t="s">
        <v>360</v>
      </c>
      <c r="AC289" s="117" t="s">
        <v>19</v>
      </c>
      <c r="AH289" s="123">
        <v>17</v>
      </c>
      <c r="AI289" s="123">
        <v>29</v>
      </c>
      <c r="AJ289" s="123">
        <v>46</v>
      </c>
      <c r="AL289" s="115"/>
      <c r="AY289" s="119">
        <f>COUNTIF($BA$4:BA289,PROVINCIA!$C$6)</f>
        <v>0</v>
      </c>
      <c r="BK289" s="119">
        <f>COUNTIF($BM$4:BM289,DELEGACIÓN!$C$6)</f>
        <v>0</v>
      </c>
      <c r="BL289" s="126"/>
      <c r="BM289" s="115"/>
      <c r="BN289" s="115"/>
      <c r="BO289" s="115"/>
      <c r="BP289" s="115"/>
      <c r="BQ289" s="115"/>
      <c r="BR289" s="115"/>
      <c r="BS289" s="115"/>
      <c r="BT289" s="115"/>
    </row>
    <row r="290" spans="13:72" x14ac:dyDescent="0.25">
      <c r="M290" s="119">
        <f>COUNTIF($O$4:O290,PROVINCIA!$C$6)</f>
        <v>0</v>
      </c>
      <c r="Z290" s="119">
        <f>COUNTIF($AB$4:AB290,DELEGACIÓN!$C$6)</f>
        <v>0</v>
      </c>
      <c r="AA290" s="117" t="s">
        <v>578</v>
      </c>
      <c r="AB290" s="117" t="s">
        <v>360</v>
      </c>
      <c r="AC290" s="117" t="s">
        <v>17</v>
      </c>
      <c r="AH290" s="123">
        <v>16</v>
      </c>
      <c r="AI290" s="123">
        <v>16</v>
      </c>
      <c r="AJ290" s="123">
        <v>32</v>
      </c>
      <c r="AL290" s="115"/>
      <c r="AY290" s="119">
        <f>COUNTIF($BA$4:BA290,PROVINCIA!$C$6)</f>
        <v>0</v>
      </c>
      <c r="BK290" s="119">
        <f>COUNTIF($BM$4:BM290,DELEGACIÓN!$C$6)</f>
        <v>0</v>
      </c>
      <c r="BL290" s="126"/>
      <c r="BM290" s="115"/>
      <c r="BN290" s="115"/>
      <c r="BO290" s="115"/>
      <c r="BP290" s="115"/>
      <c r="BQ290" s="115"/>
      <c r="BR290" s="115"/>
      <c r="BS290" s="115"/>
      <c r="BT290" s="115"/>
    </row>
    <row r="291" spans="13:72" x14ac:dyDescent="0.25">
      <c r="M291" s="119">
        <f>COUNTIF($O$4:O291,PROVINCIA!$C$6)</f>
        <v>0</v>
      </c>
      <c r="Z291" s="119">
        <f>COUNTIF($AB$4:AB291,DELEGACIÓN!$C$6)</f>
        <v>0</v>
      </c>
      <c r="AA291" s="117" t="s">
        <v>578</v>
      </c>
      <c r="AB291" s="117" t="s">
        <v>360</v>
      </c>
      <c r="AC291" s="117" t="s">
        <v>41</v>
      </c>
      <c r="AH291" s="123">
        <v>4</v>
      </c>
      <c r="AI291" s="123">
        <v>1</v>
      </c>
      <c r="AJ291" s="123">
        <v>5</v>
      </c>
      <c r="AL291" s="115"/>
      <c r="AY291" s="119">
        <f>COUNTIF($BA$4:BA291,PROVINCIA!$C$6)</f>
        <v>0</v>
      </c>
      <c r="BK291" s="119">
        <f>COUNTIF($BM$4:BM291,DELEGACIÓN!$C$6)</f>
        <v>0</v>
      </c>
      <c r="BL291" s="126"/>
      <c r="BM291" s="115"/>
      <c r="BN291" s="115"/>
      <c r="BO291" s="115"/>
      <c r="BP291" s="115"/>
      <c r="BQ291" s="115"/>
      <c r="BR291" s="115"/>
      <c r="BS291" s="115"/>
      <c r="BT291" s="115"/>
    </row>
    <row r="292" spans="13:72" x14ac:dyDescent="0.25">
      <c r="M292" s="119">
        <f>COUNTIF($O$4:O292,PROVINCIA!$C$6)</f>
        <v>0</v>
      </c>
      <c r="Z292" s="119">
        <f>COUNTIF($AB$4:AB292,DELEGACIÓN!$C$6)</f>
        <v>0</v>
      </c>
      <c r="AA292" s="117" t="s">
        <v>578</v>
      </c>
      <c r="AB292" s="117" t="s">
        <v>360</v>
      </c>
      <c r="AC292" s="117" t="s">
        <v>24</v>
      </c>
      <c r="AH292" s="123">
        <v>6</v>
      </c>
      <c r="AI292" s="123">
        <v>49</v>
      </c>
      <c r="AJ292" s="123">
        <v>55</v>
      </c>
      <c r="AL292" s="115"/>
      <c r="AY292" s="119">
        <f>COUNTIF($BA$4:BA292,PROVINCIA!$C$6)</f>
        <v>0</v>
      </c>
      <c r="BK292" s="119">
        <f>COUNTIF($BM$4:BM292,DELEGACIÓN!$C$6)</f>
        <v>0</v>
      </c>
      <c r="BL292" s="126"/>
      <c r="BM292" s="115"/>
      <c r="BN292" s="115"/>
      <c r="BO292" s="115"/>
      <c r="BP292" s="115"/>
      <c r="BQ292" s="115"/>
      <c r="BR292" s="115"/>
      <c r="BS292" s="115"/>
      <c r="BT292" s="115"/>
    </row>
    <row r="293" spans="13:72" x14ac:dyDescent="0.25">
      <c r="M293" s="119">
        <f>COUNTIF($O$4:O293,PROVINCIA!$C$6)</f>
        <v>0</v>
      </c>
      <c r="Z293" s="119">
        <f>COUNTIF($AB$4:AB293,DELEGACIÓN!$C$6)</f>
        <v>0</v>
      </c>
      <c r="AA293" s="117" t="s">
        <v>645</v>
      </c>
      <c r="AB293" s="117" t="s">
        <v>642</v>
      </c>
      <c r="AC293" s="117" t="s">
        <v>18</v>
      </c>
      <c r="AD293" s="123">
        <v>188</v>
      </c>
      <c r="AE293" s="123">
        <v>209</v>
      </c>
      <c r="AF293" s="123">
        <v>31</v>
      </c>
      <c r="AG293" s="123">
        <v>52</v>
      </c>
      <c r="AH293" s="123">
        <v>192</v>
      </c>
      <c r="AI293" s="123">
        <v>147</v>
      </c>
      <c r="AJ293" s="123">
        <v>819</v>
      </c>
      <c r="AL293" s="115"/>
      <c r="AY293" s="119">
        <f>COUNTIF($BA$4:BA293,PROVINCIA!$C$6)</f>
        <v>0</v>
      </c>
      <c r="BK293" s="119">
        <f>COUNTIF($BM$4:BM293,DELEGACIÓN!$C$6)</f>
        <v>0</v>
      </c>
      <c r="BL293" s="126"/>
      <c r="BM293" s="115"/>
      <c r="BN293" s="115"/>
      <c r="BO293" s="115"/>
      <c r="BP293" s="115"/>
      <c r="BQ293" s="115"/>
      <c r="BR293" s="115"/>
      <c r="BS293" s="115"/>
      <c r="BT293" s="115"/>
    </row>
    <row r="294" spans="13:72" x14ac:dyDescent="0.25">
      <c r="M294" s="119">
        <f>COUNTIF($O$4:O294,PROVINCIA!$C$6)</f>
        <v>0</v>
      </c>
      <c r="Z294" s="119">
        <f>COUNTIF($AB$4:AB294,DELEGACIÓN!$C$6)</f>
        <v>0</v>
      </c>
      <c r="AA294" s="117" t="s">
        <v>645</v>
      </c>
      <c r="AB294" s="117" t="s">
        <v>642</v>
      </c>
      <c r="AC294" s="117" t="s">
        <v>19</v>
      </c>
      <c r="AD294" s="123">
        <v>420</v>
      </c>
      <c r="AE294" s="123">
        <v>581</v>
      </c>
      <c r="AF294" s="123">
        <v>42</v>
      </c>
      <c r="AG294" s="123">
        <v>34</v>
      </c>
      <c r="AH294" s="123">
        <v>173</v>
      </c>
      <c r="AI294" s="123">
        <v>127</v>
      </c>
      <c r="AJ294" s="123">
        <v>1377</v>
      </c>
      <c r="AL294" s="115"/>
      <c r="AY294" s="119">
        <f>COUNTIF($BA$4:BA294,PROVINCIA!$C$6)</f>
        <v>0</v>
      </c>
      <c r="BK294" s="119">
        <f>COUNTIF($BM$4:BM294,DELEGACIÓN!$C$6)</f>
        <v>0</v>
      </c>
      <c r="BL294" s="126"/>
      <c r="BM294" s="115"/>
      <c r="BN294" s="115"/>
      <c r="BO294" s="115"/>
      <c r="BP294" s="115"/>
      <c r="BQ294" s="115"/>
      <c r="BR294" s="115"/>
      <c r="BS294" s="115"/>
      <c r="BT294" s="115"/>
    </row>
    <row r="295" spans="13:72" x14ac:dyDescent="0.25">
      <c r="M295" s="119">
        <f>COUNTIF($O$4:O295,PROVINCIA!$C$6)</f>
        <v>0</v>
      </c>
      <c r="Z295" s="119">
        <f>COUNTIF($AB$4:AB295,DELEGACIÓN!$C$6)</f>
        <v>0</v>
      </c>
      <c r="AA295" s="117" t="s">
        <v>645</v>
      </c>
      <c r="AB295" s="117" t="s">
        <v>642</v>
      </c>
      <c r="AC295" s="117" t="s">
        <v>17</v>
      </c>
      <c r="AD295" s="123">
        <v>18</v>
      </c>
      <c r="AE295" s="123">
        <v>52</v>
      </c>
      <c r="AF295" s="123">
        <v>3</v>
      </c>
      <c r="AG295" s="123">
        <v>3</v>
      </c>
      <c r="AH295" s="123">
        <v>107</v>
      </c>
      <c r="AI295" s="123">
        <v>65</v>
      </c>
      <c r="AJ295" s="123">
        <v>248</v>
      </c>
      <c r="AL295" s="115"/>
      <c r="AY295" s="119">
        <f>COUNTIF($BA$4:BA295,PROVINCIA!$C$6)</f>
        <v>0</v>
      </c>
      <c r="BK295" s="119">
        <f>COUNTIF($BM$4:BM295,DELEGACIÓN!$C$6)</f>
        <v>0</v>
      </c>
      <c r="BL295" s="126"/>
      <c r="BM295" s="115"/>
      <c r="BN295" s="115"/>
      <c r="BO295" s="115"/>
      <c r="BP295" s="115"/>
      <c r="BQ295" s="115"/>
      <c r="BR295" s="115"/>
      <c r="BS295" s="115"/>
      <c r="BT295" s="115"/>
    </row>
    <row r="296" spans="13:72" x14ac:dyDescent="0.25">
      <c r="M296" s="119">
        <f>COUNTIF($O$4:O296,PROVINCIA!$C$6)</f>
        <v>0</v>
      </c>
      <c r="Z296" s="119">
        <f>COUNTIF($AB$4:AB296,DELEGACIÓN!$C$6)</f>
        <v>0</v>
      </c>
      <c r="AA296" s="117" t="s">
        <v>645</v>
      </c>
      <c r="AB296" s="117" t="s">
        <v>642</v>
      </c>
      <c r="AC296" s="117" t="s">
        <v>41</v>
      </c>
      <c r="AH296" s="123">
        <v>7</v>
      </c>
      <c r="AJ296" s="123">
        <v>7</v>
      </c>
      <c r="AL296" s="115"/>
      <c r="AY296" s="119">
        <f>COUNTIF($BA$4:BA296,PROVINCIA!$C$6)</f>
        <v>0</v>
      </c>
      <c r="BK296" s="119">
        <f>COUNTIF($BM$4:BM296,DELEGACIÓN!$C$6)</f>
        <v>0</v>
      </c>
      <c r="BL296" s="126"/>
      <c r="BM296" s="115"/>
      <c r="BN296" s="115"/>
      <c r="BO296" s="115"/>
      <c r="BP296" s="115"/>
      <c r="BQ296" s="115"/>
      <c r="BR296" s="115"/>
      <c r="BS296" s="115"/>
      <c r="BT296" s="115"/>
    </row>
    <row r="297" spans="13:72" x14ac:dyDescent="0.25">
      <c r="M297" s="119">
        <f>COUNTIF($O$4:O297,PROVINCIA!$C$6)</f>
        <v>0</v>
      </c>
      <c r="Z297" s="119">
        <f>COUNTIF($AB$4:AB297,DELEGACIÓN!$C$6)</f>
        <v>0</v>
      </c>
      <c r="AA297" s="117" t="s">
        <v>645</v>
      </c>
      <c r="AB297" s="117" t="s">
        <v>642</v>
      </c>
      <c r="AC297" s="117" t="s">
        <v>24</v>
      </c>
      <c r="AD297" s="123">
        <v>591</v>
      </c>
      <c r="AE297" s="123">
        <v>585</v>
      </c>
      <c r="AF297" s="123">
        <v>80</v>
      </c>
      <c r="AG297" s="123">
        <v>136</v>
      </c>
      <c r="AH297" s="123">
        <v>628</v>
      </c>
      <c r="AI297" s="123">
        <v>320</v>
      </c>
      <c r="AJ297" s="123">
        <v>2340</v>
      </c>
      <c r="AL297" s="115"/>
      <c r="AY297" s="119">
        <f>COUNTIF($BA$4:BA297,PROVINCIA!$C$6)</f>
        <v>0</v>
      </c>
      <c r="BK297" s="119">
        <f>COUNTIF($BM$4:BM297,DELEGACIÓN!$C$6)</f>
        <v>0</v>
      </c>
      <c r="BL297" s="126"/>
      <c r="BM297" s="115"/>
      <c r="BN297" s="115"/>
      <c r="BO297" s="115"/>
      <c r="BP297" s="115"/>
      <c r="BQ297" s="115"/>
      <c r="BR297" s="115"/>
      <c r="BS297" s="115"/>
      <c r="BT297" s="115"/>
    </row>
    <row r="298" spans="13:72" x14ac:dyDescent="0.25">
      <c r="M298" s="119">
        <f>COUNTIF($O$4:O298,PROVINCIA!$C$6)</f>
        <v>0</v>
      </c>
      <c r="Z298" s="119">
        <f>COUNTIF($AB$4:AB298,DELEGACIÓN!$C$6)</f>
        <v>0</v>
      </c>
      <c r="AA298" s="117" t="s">
        <v>579</v>
      </c>
      <c r="AB298" s="117" t="s">
        <v>145</v>
      </c>
      <c r="AC298" s="117" t="s">
        <v>18</v>
      </c>
      <c r="AH298" s="123">
        <v>34</v>
      </c>
      <c r="AI298" s="123">
        <v>10</v>
      </c>
      <c r="AJ298" s="123">
        <v>44</v>
      </c>
      <c r="AL298" s="115"/>
      <c r="AY298" s="119">
        <f>COUNTIF($BA$4:BA298,PROVINCIA!$C$6)</f>
        <v>0</v>
      </c>
      <c r="BK298" s="119">
        <f>COUNTIF($BM$4:BM298,DELEGACIÓN!$C$6)</f>
        <v>0</v>
      </c>
      <c r="BL298" s="126"/>
      <c r="BM298" s="115"/>
      <c r="BN298" s="115"/>
      <c r="BO298" s="115"/>
      <c r="BP298" s="115"/>
      <c r="BQ298" s="115"/>
      <c r="BR298" s="115"/>
      <c r="BS298" s="115"/>
      <c r="BT298" s="115"/>
    </row>
    <row r="299" spans="13:72" x14ac:dyDescent="0.25">
      <c r="M299" s="119">
        <f>COUNTIF($O$4:O299,PROVINCIA!$C$6)</f>
        <v>0</v>
      </c>
      <c r="Z299" s="119">
        <f>COUNTIF($AB$4:AB299,DELEGACIÓN!$C$6)</f>
        <v>0</v>
      </c>
      <c r="AA299" s="117" t="s">
        <v>579</v>
      </c>
      <c r="AB299" s="117" t="s">
        <v>145</v>
      </c>
      <c r="AC299" s="117" t="s">
        <v>19</v>
      </c>
      <c r="AH299" s="123">
        <v>34</v>
      </c>
      <c r="AI299" s="123">
        <v>22</v>
      </c>
      <c r="AJ299" s="123">
        <v>56</v>
      </c>
      <c r="AL299" s="115"/>
      <c r="AY299" s="119">
        <f>COUNTIF($BA$4:BA299,PROVINCIA!$C$6)</f>
        <v>0</v>
      </c>
      <c r="BK299" s="119">
        <f>COUNTIF($BM$4:BM299,DELEGACIÓN!$C$6)</f>
        <v>0</v>
      </c>
      <c r="BL299" s="126"/>
      <c r="BM299" s="115"/>
      <c r="BN299" s="115"/>
      <c r="BO299" s="115"/>
      <c r="BP299" s="115"/>
      <c r="BQ299" s="115"/>
      <c r="BR299" s="115"/>
      <c r="BS299" s="115"/>
      <c r="BT299" s="115"/>
    </row>
    <row r="300" spans="13:72" x14ac:dyDescent="0.25">
      <c r="M300" s="119">
        <f>COUNTIF($O$4:O300,PROVINCIA!$C$6)</f>
        <v>0</v>
      </c>
      <c r="Z300" s="119">
        <f>COUNTIF($AB$4:AB300,DELEGACIÓN!$C$6)</f>
        <v>0</v>
      </c>
      <c r="AA300" s="117" t="s">
        <v>579</v>
      </c>
      <c r="AB300" s="117" t="s">
        <v>145</v>
      </c>
      <c r="AC300" s="117" t="s">
        <v>17</v>
      </c>
      <c r="AH300" s="123">
        <v>3</v>
      </c>
      <c r="AI300" s="123">
        <v>8</v>
      </c>
      <c r="AJ300" s="123">
        <v>11</v>
      </c>
      <c r="AL300" s="115"/>
      <c r="AY300" s="119">
        <f>COUNTIF($BA$4:BA300,PROVINCIA!$C$6)</f>
        <v>0</v>
      </c>
      <c r="BK300" s="119">
        <f>COUNTIF($BM$4:BM300,DELEGACIÓN!$C$6)</f>
        <v>0</v>
      </c>
      <c r="BL300" s="126"/>
      <c r="BM300" s="115"/>
      <c r="BN300" s="115"/>
      <c r="BO300" s="115"/>
      <c r="BP300" s="115"/>
      <c r="BQ300" s="115"/>
      <c r="BR300" s="115"/>
      <c r="BS300" s="115"/>
      <c r="BT300" s="115"/>
    </row>
    <row r="301" spans="13:72" x14ac:dyDescent="0.25">
      <c r="M301" s="119">
        <f>COUNTIF($O$4:O301,PROVINCIA!$C$6)</f>
        <v>0</v>
      </c>
      <c r="Z301" s="119">
        <f>COUNTIF($AB$4:AB301,DELEGACIÓN!$C$6)</f>
        <v>0</v>
      </c>
      <c r="AA301" s="117" t="s">
        <v>579</v>
      </c>
      <c r="AB301" s="117" t="s">
        <v>145</v>
      </c>
      <c r="AC301" s="117" t="s">
        <v>24</v>
      </c>
      <c r="AF301" s="123">
        <v>20</v>
      </c>
      <c r="AH301" s="123">
        <v>81</v>
      </c>
      <c r="AI301" s="123">
        <v>40</v>
      </c>
      <c r="AJ301" s="123">
        <v>141</v>
      </c>
      <c r="AL301" s="115"/>
      <c r="AY301" s="119">
        <f>COUNTIF($BA$4:BA301,PROVINCIA!$C$6)</f>
        <v>0</v>
      </c>
      <c r="BK301" s="119">
        <f>COUNTIF($BM$4:BM301,DELEGACIÓN!$C$6)</f>
        <v>0</v>
      </c>
      <c r="BL301" s="126"/>
      <c r="BM301" s="115"/>
      <c r="BN301" s="115"/>
      <c r="BO301" s="115"/>
      <c r="BP301" s="115"/>
      <c r="BQ301" s="115"/>
      <c r="BR301" s="115"/>
      <c r="BS301" s="115"/>
      <c r="BT301" s="115"/>
    </row>
    <row r="302" spans="13:72" x14ac:dyDescent="0.25">
      <c r="M302" s="119">
        <f>COUNTIF($O$4:O302,PROVINCIA!$C$6)</f>
        <v>0</v>
      </c>
      <c r="Z302" s="119">
        <f>COUNTIF($AB$4:AB302,DELEGACIÓN!$C$6)</f>
        <v>0</v>
      </c>
      <c r="AA302" s="117" t="s">
        <v>580</v>
      </c>
      <c r="AB302" s="117" t="s">
        <v>141</v>
      </c>
      <c r="AC302" s="117" t="s">
        <v>18</v>
      </c>
      <c r="AH302" s="123">
        <v>10</v>
      </c>
      <c r="AI302" s="123">
        <v>10</v>
      </c>
      <c r="AJ302" s="123">
        <v>20</v>
      </c>
      <c r="AL302" s="115"/>
      <c r="AY302" s="119">
        <f>COUNTIF($BA$4:BA302,PROVINCIA!$C$6)</f>
        <v>0</v>
      </c>
      <c r="BK302" s="119">
        <f>COUNTIF($BM$4:BM302,DELEGACIÓN!$C$6)</f>
        <v>0</v>
      </c>
      <c r="BL302" s="126"/>
      <c r="BM302" s="115"/>
      <c r="BN302" s="115"/>
      <c r="BO302" s="115"/>
      <c r="BP302" s="115"/>
      <c r="BQ302" s="115"/>
      <c r="BR302" s="115"/>
      <c r="BS302" s="115"/>
      <c r="BT302" s="115"/>
    </row>
    <row r="303" spans="13:72" x14ac:dyDescent="0.25">
      <c r="M303" s="119">
        <f>COUNTIF($O$4:O303,PROVINCIA!$C$6)</f>
        <v>0</v>
      </c>
      <c r="Z303" s="119">
        <f>COUNTIF($AB$4:AB303,DELEGACIÓN!$C$6)</f>
        <v>0</v>
      </c>
      <c r="AA303" s="117" t="s">
        <v>580</v>
      </c>
      <c r="AB303" s="117" t="s">
        <v>141</v>
      </c>
      <c r="AC303" s="117" t="s">
        <v>19</v>
      </c>
      <c r="AI303" s="123">
        <v>1</v>
      </c>
      <c r="AJ303" s="123">
        <v>1</v>
      </c>
      <c r="AL303" s="115"/>
      <c r="AY303" s="119">
        <f>COUNTIF($BA$4:BA303,PROVINCIA!$C$6)</f>
        <v>0</v>
      </c>
      <c r="BK303" s="119">
        <f>COUNTIF($BM$4:BM303,DELEGACIÓN!$C$6)</f>
        <v>0</v>
      </c>
      <c r="BL303" s="126"/>
      <c r="BM303" s="115"/>
      <c r="BN303" s="115"/>
      <c r="BO303" s="115"/>
      <c r="BP303" s="115"/>
      <c r="BQ303" s="115"/>
      <c r="BR303" s="115"/>
      <c r="BS303" s="115"/>
      <c r="BT303" s="115"/>
    </row>
    <row r="304" spans="13:72" x14ac:dyDescent="0.25">
      <c r="M304" s="119">
        <f>COUNTIF($O$4:O304,PROVINCIA!$C$6)</f>
        <v>0</v>
      </c>
      <c r="Z304" s="119">
        <f>COUNTIF($AB$4:AB304,DELEGACIÓN!$C$6)</f>
        <v>0</v>
      </c>
      <c r="AA304" s="117" t="s">
        <v>581</v>
      </c>
      <c r="AB304" s="117" t="s">
        <v>147</v>
      </c>
      <c r="AC304" s="117" t="s">
        <v>18</v>
      </c>
      <c r="AE304" s="123">
        <v>1</v>
      </c>
      <c r="AH304" s="123">
        <v>5</v>
      </c>
      <c r="AI304" s="123">
        <v>1</v>
      </c>
      <c r="AJ304" s="123">
        <v>7</v>
      </c>
      <c r="AL304" s="115"/>
      <c r="AY304" s="119">
        <f>COUNTIF($BA$4:BA304,PROVINCIA!$C$6)</f>
        <v>0</v>
      </c>
      <c r="BK304" s="119">
        <f>COUNTIF($BM$4:BM304,DELEGACIÓN!$C$6)</f>
        <v>0</v>
      </c>
      <c r="BL304" s="126"/>
      <c r="BM304" s="115"/>
      <c r="BN304" s="115"/>
      <c r="BO304" s="115"/>
      <c r="BP304" s="115"/>
      <c r="BQ304" s="115"/>
      <c r="BR304" s="115"/>
      <c r="BS304" s="115"/>
      <c r="BT304" s="115"/>
    </row>
    <row r="305" spans="13:72" x14ac:dyDescent="0.25">
      <c r="M305" s="119">
        <f>COUNTIF($O$4:O305,PROVINCIA!$C$6)</f>
        <v>0</v>
      </c>
      <c r="Z305" s="119">
        <f>COUNTIF($AB$4:AB305,DELEGACIÓN!$C$6)</f>
        <v>0</v>
      </c>
      <c r="AA305" s="117" t="s">
        <v>581</v>
      </c>
      <c r="AB305" s="117" t="s">
        <v>147</v>
      </c>
      <c r="AC305" s="117" t="s">
        <v>19</v>
      </c>
      <c r="AH305" s="123">
        <v>2</v>
      </c>
      <c r="AJ305" s="123">
        <v>2</v>
      </c>
      <c r="AL305" s="115"/>
      <c r="AY305" s="119">
        <f>COUNTIF($BA$4:BA305,PROVINCIA!$C$6)</f>
        <v>0</v>
      </c>
      <c r="BK305" s="119">
        <f>COUNTIF($BM$4:BM305,DELEGACIÓN!$C$6)</f>
        <v>0</v>
      </c>
      <c r="BL305" s="126"/>
      <c r="BM305" s="115"/>
      <c r="BN305" s="115"/>
      <c r="BO305" s="115"/>
      <c r="BP305" s="115"/>
      <c r="BQ305" s="115"/>
      <c r="BR305" s="115"/>
      <c r="BS305" s="115"/>
      <c r="BT305" s="115"/>
    </row>
    <row r="306" spans="13:72" x14ac:dyDescent="0.25">
      <c r="M306" s="119">
        <f>COUNTIF($O$4:O306,PROVINCIA!$C$6)</f>
        <v>0</v>
      </c>
      <c r="Z306" s="119">
        <f>COUNTIF($AB$4:AB306,DELEGACIÓN!$C$6)</f>
        <v>0</v>
      </c>
      <c r="AA306" s="117" t="s">
        <v>581</v>
      </c>
      <c r="AB306" s="117" t="s">
        <v>147</v>
      </c>
      <c r="AC306" s="117" t="s">
        <v>24</v>
      </c>
      <c r="AH306" s="123">
        <v>5</v>
      </c>
      <c r="AJ306" s="123">
        <v>5</v>
      </c>
      <c r="AL306" s="115"/>
      <c r="AY306" s="119">
        <f>COUNTIF($BA$4:BA306,PROVINCIA!$C$6)</f>
        <v>0</v>
      </c>
      <c r="BK306" s="119">
        <f>COUNTIF($BM$4:BM306,DELEGACIÓN!$C$6)</f>
        <v>0</v>
      </c>
      <c r="BL306" s="126"/>
      <c r="BM306" s="115"/>
      <c r="BN306" s="115"/>
      <c r="BO306" s="115"/>
      <c r="BP306" s="115"/>
      <c r="BQ306" s="115"/>
      <c r="BR306" s="115"/>
      <c r="BS306" s="115"/>
      <c r="BT306" s="115"/>
    </row>
    <row r="307" spans="13:72" x14ac:dyDescent="0.25">
      <c r="M307" s="119">
        <f>COUNTIF($O$4:O307,PROVINCIA!$C$6)</f>
        <v>0</v>
      </c>
      <c r="Z307" s="119">
        <f>COUNTIF($AB$4:AB307,DELEGACIÓN!$C$6)</f>
        <v>0</v>
      </c>
      <c r="AA307" s="117" t="s">
        <v>582</v>
      </c>
      <c r="AB307" s="117" t="s">
        <v>287</v>
      </c>
      <c r="AC307" s="117" t="s">
        <v>18</v>
      </c>
      <c r="AD307" s="123">
        <v>3</v>
      </c>
      <c r="AH307" s="123">
        <v>11</v>
      </c>
      <c r="AJ307" s="123">
        <v>14</v>
      </c>
      <c r="AL307" s="115"/>
      <c r="AY307" s="119">
        <f>COUNTIF($BA$4:BA307,PROVINCIA!$C$6)</f>
        <v>0</v>
      </c>
      <c r="BK307" s="119">
        <f>COUNTIF($BM$4:BM307,DELEGACIÓN!$C$6)</f>
        <v>0</v>
      </c>
      <c r="BL307" s="126"/>
      <c r="BM307" s="115"/>
      <c r="BN307" s="115"/>
      <c r="BO307" s="115"/>
      <c r="BP307" s="115"/>
      <c r="BQ307" s="115"/>
      <c r="BR307" s="115"/>
      <c r="BS307" s="115"/>
      <c r="BT307" s="115"/>
    </row>
    <row r="308" spans="13:72" x14ac:dyDescent="0.25">
      <c r="M308" s="119">
        <f>COUNTIF($O$4:O308,PROVINCIA!$C$6)</f>
        <v>0</v>
      </c>
      <c r="Z308" s="119">
        <f>COUNTIF($AB$4:AB308,DELEGACIÓN!$C$6)</f>
        <v>0</v>
      </c>
      <c r="AA308" s="117" t="s">
        <v>582</v>
      </c>
      <c r="AB308" s="117" t="s">
        <v>287</v>
      </c>
      <c r="AC308" s="117" t="s">
        <v>19</v>
      </c>
      <c r="AD308" s="123">
        <v>1</v>
      </c>
      <c r="AH308" s="123">
        <v>2</v>
      </c>
      <c r="AJ308" s="123">
        <v>3</v>
      </c>
      <c r="AL308" s="115"/>
      <c r="AY308" s="119">
        <f>COUNTIF($BA$4:BA308,PROVINCIA!$C$6)</f>
        <v>0</v>
      </c>
      <c r="BK308" s="119">
        <f>COUNTIF($BM$4:BM308,DELEGACIÓN!$C$6)</f>
        <v>0</v>
      </c>
      <c r="BL308" s="126"/>
      <c r="BM308" s="115"/>
      <c r="BN308" s="115"/>
      <c r="BO308" s="115"/>
      <c r="BP308" s="115"/>
      <c r="BQ308" s="115"/>
      <c r="BR308" s="115"/>
      <c r="BS308" s="115"/>
      <c r="BT308" s="115"/>
    </row>
    <row r="309" spans="13:72" x14ac:dyDescent="0.25">
      <c r="M309" s="119">
        <f>COUNTIF($O$4:O309,PROVINCIA!$C$6)</f>
        <v>0</v>
      </c>
      <c r="Z309" s="119">
        <f>COUNTIF($AB$4:AB309,DELEGACIÓN!$C$6)</f>
        <v>0</v>
      </c>
      <c r="AA309" s="117" t="s">
        <v>582</v>
      </c>
      <c r="AB309" s="117" t="s">
        <v>287</v>
      </c>
      <c r="AC309" s="117" t="s">
        <v>17</v>
      </c>
      <c r="AH309" s="123">
        <v>7</v>
      </c>
      <c r="AJ309" s="123">
        <v>7</v>
      </c>
      <c r="AL309" s="115"/>
      <c r="AY309" s="119">
        <f>COUNTIF($BA$4:BA309,PROVINCIA!$C$6)</f>
        <v>0</v>
      </c>
      <c r="BK309" s="119">
        <f>COUNTIF($BM$4:BM309,DELEGACIÓN!$C$6)</f>
        <v>0</v>
      </c>
      <c r="BL309" s="126"/>
      <c r="BM309" s="115"/>
      <c r="BN309" s="115"/>
      <c r="BO309" s="115"/>
      <c r="BP309" s="115"/>
      <c r="BQ309" s="115"/>
      <c r="BR309" s="115"/>
      <c r="BS309" s="115"/>
      <c r="BT309" s="115"/>
    </row>
    <row r="310" spans="13:72" x14ac:dyDescent="0.25">
      <c r="M310" s="119">
        <f>COUNTIF($O$4:O310,PROVINCIA!$C$6)</f>
        <v>0</v>
      </c>
      <c r="Z310" s="119">
        <f>COUNTIF($AB$4:AB310,DELEGACIÓN!$C$6)</f>
        <v>0</v>
      </c>
      <c r="AA310" s="117" t="s">
        <v>583</v>
      </c>
      <c r="AB310" s="117" t="s">
        <v>308</v>
      </c>
      <c r="AC310" s="117" t="s">
        <v>18</v>
      </c>
      <c r="AE310" s="123">
        <v>12</v>
      </c>
      <c r="AH310" s="123">
        <v>9</v>
      </c>
      <c r="AI310" s="123">
        <v>4</v>
      </c>
      <c r="AJ310" s="123">
        <v>25</v>
      </c>
      <c r="AL310" s="115"/>
      <c r="AY310" s="119">
        <f>COUNTIF($BA$4:BA310,PROVINCIA!$C$6)</f>
        <v>0</v>
      </c>
      <c r="BK310" s="119">
        <f>COUNTIF($BM$4:BM310,DELEGACIÓN!$C$6)</f>
        <v>0</v>
      </c>
      <c r="BL310" s="126"/>
      <c r="BM310" s="115"/>
      <c r="BN310" s="115"/>
      <c r="BO310" s="115"/>
      <c r="BP310" s="115"/>
      <c r="BQ310" s="115"/>
      <c r="BR310" s="115"/>
      <c r="BS310" s="115"/>
      <c r="BT310" s="115"/>
    </row>
    <row r="311" spans="13:72" x14ac:dyDescent="0.25">
      <c r="M311" s="119">
        <f>COUNTIF($O$4:O311,PROVINCIA!$C$6)</f>
        <v>0</v>
      </c>
      <c r="Z311" s="119">
        <f>COUNTIF($AB$4:AB311,DELEGACIÓN!$C$6)</f>
        <v>0</v>
      </c>
      <c r="AA311" s="117" t="s">
        <v>583</v>
      </c>
      <c r="AB311" s="117" t="s">
        <v>308</v>
      </c>
      <c r="AC311" s="117" t="s">
        <v>19</v>
      </c>
      <c r="AE311" s="123">
        <v>12</v>
      </c>
      <c r="AH311" s="123">
        <v>5</v>
      </c>
      <c r="AI311" s="123">
        <v>3</v>
      </c>
      <c r="AJ311" s="123">
        <v>20</v>
      </c>
      <c r="AL311" s="115"/>
      <c r="AY311" s="119">
        <f>COUNTIF($BA$4:BA311,PROVINCIA!$C$6)</f>
        <v>0</v>
      </c>
      <c r="BK311" s="119">
        <f>COUNTIF($BM$4:BM311,DELEGACIÓN!$C$6)</f>
        <v>0</v>
      </c>
      <c r="BL311" s="126"/>
      <c r="BM311" s="115"/>
      <c r="BN311" s="115"/>
      <c r="BO311" s="115"/>
      <c r="BP311" s="115"/>
      <c r="BQ311" s="115"/>
      <c r="BR311" s="115"/>
      <c r="BS311" s="115"/>
      <c r="BT311" s="115"/>
    </row>
    <row r="312" spans="13:72" x14ac:dyDescent="0.25">
      <c r="M312" s="119">
        <f>COUNTIF($O$4:O312,PROVINCIA!$C$6)</f>
        <v>0</v>
      </c>
      <c r="Z312" s="119">
        <f>COUNTIF($AB$4:AB312,DELEGACIÓN!$C$6)</f>
        <v>0</v>
      </c>
      <c r="AA312" s="117" t="s">
        <v>583</v>
      </c>
      <c r="AB312" s="117" t="s">
        <v>308</v>
      </c>
      <c r="AC312" s="117" t="s">
        <v>17</v>
      </c>
      <c r="AE312" s="123">
        <v>1</v>
      </c>
      <c r="AI312" s="123">
        <v>3</v>
      </c>
      <c r="AJ312" s="123">
        <v>4</v>
      </c>
      <c r="AL312" s="115"/>
      <c r="AY312" s="119">
        <f>COUNTIF($BA$4:BA312,PROVINCIA!$C$6)</f>
        <v>0</v>
      </c>
      <c r="BK312" s="119">
        <f>COUNTIF($BM$4:BM312,DELEGACIÓN!$C$6)</f>
        <v>0</v>
      </c>
      <c r="BL312" s="126"/>
      <c r="BM312" s="115"/>
      <c r="BN312" s="115"/>
      <c r="BO312" s="115"/>
      <c r="BP312" s="115"/>
      <c r="BQ312" s="115"/>
      <c r="BR312" s="115"/>
      <c r="BS312" s="115"/>
      <c r="BT312" s="115"/>
    </row>
    <row r="313" spans="13:72" x14ac:dyDescent="0.25">
      <c r="M313" s="119">
        <f>COUNTIF($O$4:O313,PROVINCIA!$C$6)</f>
        <v>0</v>
      </c>
      <c r="Z313" s="119">
        <f>COUNTIF($AB$4:AB313,DELEGACIÓN!$C$6)</f>
        <v>0</v>
      </c>
      <c r="AA313" s="117" t="s">
        <v>583</v>
      </c>
      <c r="AB313" s="117" t="s">
        <v>308</v>
      </c>
      <c r="AC313" s="117" t="s">
        <v>24</v>
      </c>
      <c r="AE313" s="123">
        <v>1</v>
      </c>
      <c r="AI313" s="123">
        <v>49</v>
      </c>
      <c r="AJ313" s="123">
        <v>50</v>
      </c>
      <c r="AL313" s="115"/>
      <c r="AY313" s="119">
        <f>COUNTIF($BA$4:BA313,PROVINCIA!$C$6)</f>
        <v>0</v>
      </c>
      <c r="BK313" s="119">
        <f>COUNTIF($BM$4:BM313,DELEGACIÓN!$C$6)</f>
        <v>0</v>
      </c>
      <c r="BL313" s="126"/>
      <c r="BM313" s="115"/>
      <c r="BN313" s="115"/>
      <c r="BO313" s="115"/>
      <c r="BP313" s="115"/>
      <c r="BQ313" s="115"/>
      <c r="BR313" s="115"/>
      <c r="BS313" s="115"/>
      <c r="BT313" s="115"/>
    </row>
    <row r="314" spans="13:72" x14ac:dyDescent="0.25">
      <c r="M314" s="119">
        <f>COUNTIF($O$4:O314,PROVINCIA!$C$6)</f>
        <v>0</v>
      </c>
      <c r="Z314" s="119">
        <f>COUNTIF($AB$4:AB314,DELEGACIÓN!$C$6)</f>
        <v>0</v>
      </c>
      <c r="AA314" s="117" t="s">
        <v>584</v>
      </c>
      <c r="AB314" s="117" t="s">
        <v>246</v>
      </c>
      <c r="AC314" s="117" t="s">
        <v>18</v>
      </c>
      <c r="AD314" s="123">
        <v>1</v>
      </c>
      <c r="AI314" s="123">
        <v>1</v>
      </c>
      <c r="AJ314" s="123">
        <v>2</v>
      </c>
      <c r="AL314" s="115"/>
      <c r="AY314" s="119">
        <f>COUNTIF($BA$4:BA314,PROVINCIA!$C$6)</f>
        <v>0</v>
      </c>
      <c r="BK314" s="119">
        <f>COUNTIF($BM$4:BM314,DELEGACIÓN!$C$6)</f>
        <v>0</v>
      </c>
      <c r="BL314" s="126"/>
      <c r="BM314" s="115"/>
      <c r="BN314" s="115"/>
      <c r="BO314" s="115"/>
      <c r="BP314" s="115"/>
      <c r="BQ314" s="115"/>
      <c r="BR314" s="115"/>
      <c r="BS314" s="115"/>
      <c r="BT314" s="115"/>
    </row>
    <row r="315" spans="13:72" x14ac:dyDescent="0.25">
      <c r="M315" s="119">
        <f>COUNTIF($O$4:O315,PROVINCIA!$C$6)</f>
        <v>0</v>
      </c>
      <c r="Z315" s="119">
        <f>COUNTIF($AB$4:AB315,DELEGACIÓN!$C$6)</f>
        <v>0</v>
      </c>
      <c r="AA315" s="117" t="s">
        <v>584</v>
      </c>
      <c r="AB315" s="117" t="s">
        <v>246</v>
      </c>
      <c r="AC315" s="117" t="s">
        <v>19</v>
      </c>
      <c r="AI315" s="123">
        <v>1</v>
      </c>
      <c r="AJ315" s="123">
        <v>1</v>
      </c>
      <c r="AL315" s="115"/>
      <c r="AY315" s="119">
        <f>COUNTIF($BA$4:BA315,PROVINCIA!$C$6)</f>
        <v>0</v>
      </c>
      <c r="BK315" s="119">
        <f>COUNTIF($BM$4:BM315,DELEGACIÓN!$C$6)</f>
        <v>0</v>
      </c>
      <c r="BL315" s="126"/>
      <c r="BM315" s="115"/>
      <c r="BN315" s="115"/>
      <c r="BO315" s="115"/>
      <c r="BP315" s="115"/>
      <c r="BQ315" s="115"/>
      <c r="BR315" s="115"/>
      <c r="BS315" s="115"/>
    </row>
    <row r="316" spans="13:72" x14ac:dyDescent="0.25">
      <c r="M316" s="119">
        <f>COUNTIF($O$4:O316,PROVINCIA!$C$6)</f>
        <v>0</v>
      </c>
      <c r="Z316" s="119">
        <f>COUNTIF($AB$4:AB316,DELEGACIÓN!$C$6)</f>
        <v>0</v>
      </c>
      <c r="AA316" s="117" t="s">
        <v>584</v>
      </c>
      <c r="AB316" s="117" t="s">
        <v>246</v>
      </c>
      <c r="AC316" s="117" t="s">
        <v>17</v>
      </c>
      <c r="AD316" s="123">
        <v>1</v>
      </c>
      <c r="AJ316" s="123">
        <v>1</v>
      </c>
      <c r="AL316" s="115"/>
      <c r="AY316" s="119">
        <f>COUNTIF($BA$4:BA316,PROVINCIA!$C$6)</f>
        <v>0</v>
      </c>
      <c r="BK316" s="119">
        <f>COUNTIF($BM$4:BM316,DELEGACIÓN!$C$6)</f>
        <v>0</v>
      </c>
      <c r="BL316" s="126"/>
      <c r="BM316" s="115"/>
      <c r="BN316" s="115"/>
      <c r="BO316" s="115"/>
      <c r="BP316" s="115"/>
      <c r="BQ316" s="115"/>
      <c r="BR316" s="115"/>
      <c r="BS316" s="115"/>
    </row>
    <row r="317" spans="13:72" x14ac:dyDescent="0.25">
      <c r="M317" s="119">
        <f>COUNTIF($O$4:O317,PROVINCIA!$C$6)</f>
        <v>0</v>
      </c>
      <c r="Z317" s="119">
        <f>COUNTIF($AB$4:AB317,DELEGACIÓN!$C$6)</f>
        <v>0</v>
      </c>
      <c r="AA317" s="117" t="s">
        <v>585</v>
      </c>
      <c r="AB317" s="117" t="s">
        <v>256</v>
      </c>
      <c r="AC317" s="117" t="s">
        <v>18</v>
      </c>
      <c r="AE317" s="123">
        <v>6</v>
      </c>
      <c r="AH317" s="123">
        <v>2</v>
      </c>
      <c r="AJ317" s="123">
        <v>8</v>
      </c>
      <c r="AL317" s="115"/>
      <c r="AY317" s="119">
        <f>COUNTIF($BA$4:BA317,PROVINCIA!$C$6)</f>
        <v>0</v>
      </c>
      <c r="BK317" s="119">
        <f>COUNTIF($BM$4:BM317,DELEGACIÓN!$C$6)</f>
        <v>0</v>
      </c>
      <c r="BL317" s="126"/>
      <c r="BM317" s="115"/>
      <c r="BN317" s="115"/>
      <c r="BO317" s="115"/>
      <c r="BP317" s="115"/>
      <c r="BQ317" s="115"/>
      <c r="BR317" s="115"/>
      <c r="BS317" s="115"/>
    </row>
    <row r="318" spans="13:72" x14ac:dyDescent="0.25">
      <c r="M318" s="119">
        <f>COUNTIF($O$4:O318,PROVINCIA!$C$6)</f>
        <v>0</v>
      </c>
      <c r="Z318" s="119">
        <f>COUNTIF($AB$4:AB318,DELEGACIÓN!$C$6)</f>
        <v>0</v>
      </c>
      <c r="AA318" s="117" t="s">
        <v>585</v>
      </c>
      <c r="AB318" s="117" t="s">
        <v>256</v>
      </c>
      <c r="AC318" s="117" t="s">
        <v>19</v>
      </c>
      <c r="AE318" s="123">
        <v>3</v>
      </c>
      <c r="AJ318" s="123">
        <v>3</v>
      </c>
      <c r="AL318" s="115"/>
      <c r="AY318" s="119">
        <f>COUNTIF($BA$4:BA318,PROVINCIA!$C$6)</f>
        <v>0</v>
      </c>
      <c r="BK318" s="119">
        <f>COUNTIF($BM$4:BM318,DELEGACIÓN!$C$6)</f>
        <v>0</v>
      </c>
      <c r="BL318" s="126"/>
      <c r="BM318" s="115"/>
      <c r="BN318" s="115"/>
      <c r="BO318" s="115"/>
      <c r="BP318" s="115"/>
      <c r="BQ318" s="115"/>
      <c r="BR318" s="115"/>
      <c r="BS318" s="115"/>
    </row>
    <row r="319" spans="13:72" x14ac:dyDescent="0.25">
      <c r="M319" s="119">
        <f>COUNTIF($O$4:O319,PROVINCIA!$C$6)</f>
        <v>0</v>
      </c>
      <c r="Z319" s="119">
        <f>COUNTIF($AB$4:AB319,DELEGACIÓN!$C$6)</f>
        <v>0</v>
      </c>
      <c r="AA319" s="117" t="s">
        <v>585</v>
      </c>
      <c r="AB319" s="117" t="s">
        <v>256</v>
      </c>
      <c r="AC319" s="117" t="s">
        <v>17</v>
      </c>
      <c r="AD319" s="123">
        <v>3</v>
      </c>
      <c r="AE319" s="123">
        <v>3</v>
      </c>
      <c r="AJ319" s="123">
        <v>6</v>
      </c>
      <c r="AL319" s="115"/>
      <c r="AY319" s="119">
        <f>COUNTIF($BA$4:BA319,PROVINCIA!$C$6)</f>
        <v>0</v>
      </c>
      <c r="BK319" s="119">
        <f>COUNTIF($BM$4:BM319,DELEGACIÓN!$C$6)</f>
        <v>0</v>
      </c>
      <c r="BL319" s="126"/>
      <c r="BM319" s="115"/>
      <c r="BN319" s="115"/>
      <c r="BO319" s="115"/>
      <c r="BP319" s="115"/>
      <c r="BQ319" s="115"/>
      <c r="BR319" s="115"/>
      <c r="BS319" s="115"/>
    </row>
    <row r="320" spans="13:72" x14ac:dyDescent="0.25">
      <c r="M320" s="119">
        <f>COUNTIF($O$4:O320,PROVINCIA!$C$6)</f>
        <v>0</v>
      </c>
      <c r="Z320" s="119">
        <f>COUNTIF($AB$4:AB320,DELEGACIÓN!$C$6)</f>
        <v>0</v>
      </c>
      <c r="AA320" s="117" t="s">
        <v>585</v>
      </c>
      <c r="AB320" s="117" t="s">
        <v>256</v>
      </c>
      <c r="AC320" s="117" t="s">
        <v>24</v>
      </c>
      <c r="AE320" s="123">
        <v>2</v>
      </c>
      <c r="AH320" s="123">
        <v>12</v>
      </c>
      <c r="AI320" s="123">
        <v>21</v>
      </c>
      <c r="AJ320" s="123">
        <v>35</v>
      </c>
      <c r="AL320" s="115"/>
      <c r="AY320" s="119">
        <f>COUNTIF($BA$4:BA320,PROVINCIA!$C$6)</f>
        <v>0</v>
      </c>
      <c r="BK320" s="119">
        <f>COUNTIF($BM$4:BM320,DELEGACIÓN!$C$6)</f>
        <v>0</v>
      </c>
      <c r="BL320" s="126"/>
      <c r="BM320" s="115"/>
      <c r="BN320" s="115"/>
      <c r="BO320" s="115"/>
      <c r="BP320" s="115"/>
      <c r="BQ320" s="115"/>
      <c r="BR320" s="115"/>
      <c r="BS320" s="115"/>
    </row>
    <row r="321" spans="13:71" x14ac:dyDescent="0.25">
      <c r="M321" s="119">
        <f>COUNTIF($O$4:O321,PROVINCIA!$C$6)</f>
        <v>0</v>
      </c>
      <c r="Z321" s="119">
        <f>COUNTIF($AB$4:AB321,DELEGACIÓN!$C$6)</f>
        <v>0</v>
      </c>
      <c r="AA321" s="117" t="s">
        <v>586</v>
      </c>
      <c r="AB321" s="117" t="s">
        <v>217</v>
      </c>
      <c r="AC321" s="117" t="s">
        <v>18</v>
      </c>
      <c r="AD321" s="123">
        <v>1</v>
      </c>
      <c r="AE321" s="123">
        <v>1</v>
      </c>
      <c r="AH321" s="123">
        <v>2</v>
      </c>
      <c r="AI321" s="123">
        <v>2</v>
      </c>
      <c r="AJ321" s="123">
        <v>6</v>
      </c>
      <c r="AL321" s="115"/>
      <c r="AY321" s="119">
        <f>COUNTIF($BA$4:BA321,PROVINCIA!$C$6)</f>
        <v>0</v>
      </c>
      <c r="BK321" s="119">
        <f>COUNTIF($BM$4:BM321,DELEGACIÓN!$C$6)</f>
        <v>0</v>
      </c>
      <c r="BL321" s="126"/>
      <c r="BM321" s="115"/>
      <c r="BN321" s="115"/>
      <c r="BO321" s="115"/>
      <c r="BP321" s="115"/>
      <c r="BQ321" s="115"/>
      <c r="BR321" s="115"/>
      <c r="BS321" s="115"/>
    </row>
    <row r="322" spans="13:71" x14ac:dyDescent="0.25">
      <c r="M322" s="119">
        <f>COUNTIF($O$4:O322,PROVINCIA!$C$6)</f>
        <v>0</v>
      </c>
      <c r="Z322" s="119">
        <f>COUNTIF($AB$4:AB322,DELEGACIÓN!$C$6)</f>
        <v>0</v>
      </c>
      <c r="AA322" s="117" t="s">
        <v>586</v>
      </c>
      <c r="AB322" s="117" t="s">
        <v>217</v>
      </c>
      <c r="AC322" s="117" t="s">
        <v>19</v>
      </c>
      <c r="AH322" s="123">
        <v>1</v>
      </c>
      <c r="AI322" s="123">
        <v>2</v>
      </c>
      <c r="AJ322" s="123">
        <v>3</v>
      </c>
      <c r="AL322" s="115"/>
      <c r="AY322" s="119">
        <f>COUNTIF($BA$4:BA322,PROVINCIA!$C$6)</f>
        <v>0</v>
      </c>
      <c r="BK322" s="119">
        <f>COUNTIF($BM$4:BM322,DELEGACIÓN!$C$6)</f>
        <v>0</v>
      </c>
      <c r="BL322" s="126"/>
      <c r="BM322" s="115"/>
      <c r="BN322" s="115"/>
      <c r="BO322" s="115"/>
      <c r="BP322" s="115"/>
      <c r="BQ322" s="115"/>
      <c r="BR322" s="115"/>
      <c r="BS322" s="115"/>
    </row>
    <row r="323" spans="13:71" x14ac:dyDescent="0.25">
      <c r="M323" s="119">
        <f>COUNTIF($O$4:O323,PROVINCIA!$C$6)</f>
        <v>0</v>
      </c>
      <c r="Z323" s="119">
        <f>COUNTIF($AB$4:AB323,DELEGACIÓN!$C$6)</f>
        <v>0</v>
      </c>
      <c r="AA323" s="117" t="s">
        <v>586</v>
      </c>
      <c r="AB323" s="117" t="s">
        <v>217</v>
      </c>
      <c r="AC323" s="117" t="s">
        <v>17</v>
      </c>
      <c r="AI323" s="123">
        <v>4</v>
      </c>
      <c r="AJ323" s="123">
        <v>4</v>
      </c>
      <c r="AL323" s="115"/>
      <c r="AY323" s="119">
        <f>COUNTIF($BA$4:BA323,PROVINCIA!$C$6)</f>
        <v>0</v>
      </c>
      <c r="BK323" s="119">
        <f>COUNTIF($BM$4:BM323,DELEGACIÓN!$C$6)</f>
        <v>0</v>
      </c>
      <c r="BL323" s="126"/>
      <c r="BM323" s="115"/>
      <c r="BN323" s="115"/>
      <c r="BO323" s="115"/>
      <c r="BP323" s="115"/>
      <c r="BQ323" s="115"/>
      <c r="BR323" s="115"/>
      <c r="BS323" s="115"/>
    </row>
    <row r="324" spans="13:71" x14ac:dyDescent="0.25">
      <c r="M324" s="119">
        <f>COUNTIF($O$4:O324,PROVINCIA!$C$6)</f>
        <v>0</v>
      </c>
      <c r="Z324" s="119">
        <f>COUNTIF($AB$4:AB324,DELEGACIÓN!$C$6)</f>
        <v>0</v>
      </c>
      <c r="AA324" s="117" t="s">
        <v>586</v>
      </c>
      <c r="AB324" s="117" t="s">
        <v>217</v>
      </c>
      <c r="AC324" s="117" t="s">
        <v>24</v>
      </c>
      <c r="AH324" s="123">
        <v>7</v>
      </c>
      <c r="AJ324" s="123">
        <v>7</v>
      </c>
      <c r="AL324" s="115"/>
      <c r="AY324" s="119">
        <f>COUNTIF($BA$4:BA324,PROVINCIA!$C$6)</f>
        <v>0</v>
      </c>
      <c r="BK324" s="119">
        <f>COUNTIF($BM$4:BM324,DELEGACIÓN!$C$6)</f>
        <v>0</v>
      </c>
      <c r="BL324" s="126"/>
      <c r="BM324" s="115"/>
      <c r="BN324" s="115"/>
      <c r="BO324" s="115"/>
      <c r="BP324" s="115"/>
      <c r="BQ324" s="115"/>
      <c r="BR324" s="115"/>
      <c r="BS324" s="115"/>
    </row>
    <row r="325" spans="13:71" x14ac:dyDescent="0.25">
      <c r="M325" s="119">
        <f>COUNTIF($O$4:O325,PROVINCIA!$C$6)</f>
        <v>0</v>
      </c>
      <c r="Z325" s="119">
        <f>COUNTIF($AB$4:AB325,DELEGACIÓN!$C$6)</f>
        <v>0</v>
      </c>
      <c r="AA325" s="117" t="s">
        <v>587</v>
      </c>
      <c r="AB325" s="117" t="s">
        <v>57</v>
      </c>
      <c r="AC325" s="117" t="s">
        <v>18</v>
      </c>
      <c r="AG325" s="123">
        <v>3</v>
      </c>
      <c r="AH325" s="123">
        <v>1</v>
      </c>
      <c r="AI325" s="123">
        <v>2</v>
      </c>
      <c r="AJ325" s="123">
        <v>6</v>
      </c>
      <c r="AL325" s="115"/>
      <c r="AY325" s="119">
        <f>COUNTIF($BA$4:BA325,PROVINCIA!$C$6)</f>
        <v>0</v>
      </c>
      <c r="BK325" s="119">
        <f>COUNTIF($BM$4:BM325,DELEGACIÓN!$C$6)</f>
        <v>0</v>
      </c>
      <c r="BL325" s="126"/>
      <c r="BM325" s="115"/>
      <c r="BN325" s="115"/>
      <c r="BO325" s="115"/>
      <c r="BP325" s="115"/>
      <c r="BQ325" s="115"/>
      <c r="BR325" s="115"/>
      <c r="BS325" s="115"/>
    </row>
    <row r="326" spans="13:71" x14ac:dyDescent="0.25">
      <c r="M326" s="119">
        <f>COUNTIF($O$4:O326,PROVINCIA!$C$6)</f>
        <v>0</v>
      </c>
      <c r="Z326" s="119">
        <f>COUNTIF($AB$4:AB326,DELEGACIÓN!$C$6)</f>
        <v>0</v>
      </c>
      <c r="AA326" s="117" t="s">
        <v>587</v>
      </c>
      <c r="AB326" s="117" t="s">
        <v>57</v>
      </c>
      <c r="AC326" s="117" t="s">
        <v>19</v>
      </c>
      <c r="AG326" s="123">
        <v>1</v>
      </c>
      <c r="AJ326" s="123">
        <v>1</v>
      </c>
      <c r="AL326" s="115"/>
      <c r="AY326" s="119">
        <f>COUNTIF($BA$4:BA326,PROVINCIA!$C$6)</f>
        <v>0</v>
      </c>
      <c r="BK326" s="119">
        <f>COUNTIF($BM$4:BM326,DELEGACIÓN!$C$6)</f>
        <v>0</v>
      </c>
      <c r="BL326" s="126"/>
      <c r="BM326" s="115"/>
      <c r="BN326" s="115"/>
      <c r="BO326" s="115"/>
      <c r="BP326" s="115"/>
      <c r="BQ326" s="115"/>
      <c r="BR326" s="115"/>
      <c r="BS326" s="115"/>
    </row>
    <row r="327" spans="13:71" x14ac:dyDescent="0.25">
      <c r="M327" s="119">
        <f>COUNTIF($O$4:O327,PROVINCIA!$C$6)</f>
        <v>0</v>
      </c>
      <c r="Z327" s="119">
        <f>COUNTIF($AB$4:AB327,DELEGACIÓN!$C$6)</f>
        <v>0</v>
      </c>
      <c r="AA327" s="117" t="s">
        <v>588</v>
      </c>
      <c r="AB327" s="117" t="s">
        <v>426</v>
      </c>
      <c r="AC327" s="117" t="s">
        <v>18</v>
      </c>
      <c r="AE327" s="123">
        <v>2</v>
      </c>
      <c r="AJ327" s="123">
        <v>2</v>
      </c>
      <c r="AL327" s="115"/>
      <c r="AY327" s="119">
        <f>COUNTIF($BA$4:BA327,PROVINCIA!$C$6)</f>
        <v>0</v>
      </c>
      <c r="BK327" s="119">
        <f>COUNTIF($BM$4:BM327,DELEGACIÓN!$C$6)</f>
        <v>0</v>
      </c>
      <c r="BL327" s="126"/>
      <c r="BM327" s="115"/>
      <c r="BN327" s="115"/>
      <c r="BO327" s="115"/>
      <c r="BP327" s="115"/>
      <c r="BQ327" s="115"/>
      <c r="BR327" s="115"/>
      <c r="BS327" s="115"/>
    </row>
    <row r="328" spans="13:71" x14ac:dyDescent="0.25">
      <c r="M328" s="119">
        <f>COUNTIF($O$4:O328,PROVINCIA!$C$6)</f>
        <v>0</v>
      </c>
      <c r="Z328" s="119">
        <f>COUNTIF($AB$4:AB328,DELEGACIÓN!$C$6)</f>
        <v>0</v>
      </c>
      <c r="AA328" s="117" t="s">
        <v>588</v>
      </c>
      <c r="AB328" s="117" t="s">
        <v>426</v>
      </c>
      <c r="AC328" s="117" t="s">
        <v>17</v>
      </c>
      <c r="AE328" s="123">
        <v>1</v>
      </c>
      <c r="AJ328" s="123">
        <v>1</v>
      </c>
      <c r="AL328" s="115"/>
      <c r="AY328" s="119">
        <f>COUNTIF($BA$4:BA328,PROVINCIA!$C$6)</f>
        <v>0</v>
      </c>
      <c r="BK328" s="119">
        <f>COUNTIF($BM$4:BM328,DELEGACIÓN!$C$6)</f>
        <v>0</v>
      </c>
      <c r="BL328" s="126"/>
      <c r="BM328" s="115"/>
      <c r="BN328" s="115"/>
      <c r="BO328" s="115"/>
      <c r="BP328" s="115"/>
      <c r="BQ328" s="115"/>
      <c r="BR328" s="115"/>
      <c r="BS328" s="115"/>
    </row>
    <row r="329" spans="13:71" x14ac:dyDescent="0.25">
      <c r="M329" s="119">
        <f>COUNTIF($O$4:O329,PROVINCIA!$C$6)</f>
        <v>0</v>
      </c>
      <c r="Z329" s="119">
        <f>COUNTIF($AB$4:AB329,DELEGACIÓN!$C$6)</f>
        <v>0</v>
      </c>
      <c r="AA329" s="117" t="s">
        <v>588</v>
      </c>
      <c r="AB329" s="117" t="s">
        <v>426</v>
      </c>
      <c r="AC329" s="117" t="s">
        <v>24</v>
      </c>
      <c r="AI329" s="123">
        <v>17</v>
      </c>
      <c r="AJ329" s="123">
        <v>17</v>
      </c>
      <c r="AL329" s="115"/>
      <c r="AY329" s="119">
        <f>COUNTIF($BA$4:BA329,PROVINCIA!$C$6)</f>
        <v>0</v>
      </c>
      <c r="BK329" s="119">
        <f>COUNTIF($BM$4:BM329,DELEGACIÓN!$C$6)</f>
        <v>0</v>
      </c>
      <c r="BL329" s="126"/>
      <c r="BM329" s="115"/>
      <c r="BN329" s="115"/>
      <c r="BO329" s="115"/>
      <c r="BP329" s="115"/>
      <c r="BQ329" s="115"/>
      <c r="BR329" s="115"/>
      <c r="BS329" s="115"/>
    </row>
    <row r="330" spans="13:71" x14ac:dyDescent="0.25">
      <c r="M330" s="119">
        <f>COUNTIF($O$4:O330,PROVINCIA!$C$6)</f>
        <v>0</v>
      </c>
      <c r="Z330" s="119">
        <f>COUNTIF($AB$4:AB330,DELEGACIÓN!$C$6)</f>
        <v>0</v>
      </c>
      <c r="AA330" s="117" t="s">
        <v>589</v>
      </c>
      <c r="AB330" s="117" t="s">
        <v>175</v>
      </c>
      <c r="AC330" s="117" t="s">
        <v>18</v>
      </c>
      <c r="AE330" s="123">
        <v>1</v>
      </c>
      <c r="AF330" s="123">
        <v>3</v>
      </c>
      <c r="AG330" s="123">
        <v>4</v>
      </c>
      <c r="AH330" s="123">
        <v>1</v>
      </c>
      <c r="AJ330" s="123">
        <v>9</v>
      </c>
      <c r="AL330" s="115"/>
      <c r="AY330" s="119">
        <f>COUNTIF($BA$4:BA330,PROVINCIA!$C$6)</f>
        <v>0</v>
      </c>
      <c r="BK330" s="119">
        <f>COUNTIF($BM$4:BM330,DELEGACIÓN!$C$6)</f>
        <v>0</v>
      </c>
      <c r="BL330" s="126"/>
      <c r="BM330" s="115"/>
      <c r="BN330" s="115"/>
      <c r="BO330" s="115"/>
      <c r="BP330" s="115"/>
      <c r="BQ330" s="115"/>
      <c r="BR330" s="115"/>
      <c r="BS330" s="115"/>
    </row>
    <row r="331" spans="13:71" x14ac:dyDescent="0.25">
      <c r="M331" s="119">
        <f>COUNTIF($O$4:O331,PROVINCIA!$C$6)</f>
        <v>0</v>
      </c>
      <c r="Z331" s="119">
        <f>COUNTIF($AB$4:AB331,DELEGACIÓN!$C$6)</f>
        <v>0</v>
      </c>
      <c r="AA331" s="117" t="s">
        <v>589</v>
      </c>
      <c r="AB331" s="117" t="s">
        <v>175</v>
      </c>
      <c r="AC331" s="117" t="s">
        <v>19</v>
      </c>
      <c r="AF331" s="123">
        <v>18</v>
      </c>
      <c r="AG331" s="123">
        <v>7</v>
      </c>
      <c r="AI331" s="123">
        <v>3</v>
      </c>
      <c r="AJ331" s="123">
        <v>28</v>
      </c>
      <c r="AL331" s="115"/>
      <c r="AY331" s="119">
        <f>COUNTIF($BA$4:BA331,PROVINCIA!$C$6)</f>
        <v>0</v>
      </c>
      <c r="BK331" s="119">
        <f>COUNTIF($BM$4:BM331,DELEGACIÓN!$C$6)</f>
        <v>0</v>
      </c>
      <c r="BL331" s="126"/>
      <c r="BM331" s="115"/>
      <c r="BN331" s="115"/>
      <c r="BO331" s="115"/>
      <c r="BP331" s="115"/>
      <c r="BQ331" s="115"/>
      <c r="BR331" s="115"/>
      <c r="BS331" s="115"/>
    </row>
    <row r="332" spans="13:71" x14ac:dyDescent="0.25">
      <c r="M332" s="119">
        <f>COUNTIF($O$4:O332,PROVINCIA!$C$6)</f>
        <v>0</v>
      </c>
      <c r="Z332" s="119">
        <f>COUNTIF($AB$4:AB332,DELEGACIÓN!$C$6)</f>
        <v>0</v>
      </c>
      <c r="AA332" s="117" t="s">
        <v>589</v>
      </c>
      <c r="AB332" s="117" t="s">
        <v>175</v>
      </c>
      <c r="AC332" s="117" t="s">
        <v>17</v>
      </c>
      <c r="AF332" s="123">
        <v>1</v>
      </c>
      <c r="AG332" s="123">
        <v>1</v>
      </c>
      <c r="AJ332" s="123">
        <v>2</v>
      </c>
      <c r="AL332" s="115"/>
      <c r="AY332" s="119">
        <f>COUNTIF($BA$4:BA332,PROVINCIA!$C$6)</f>
        <v>0</v>
      </c>
      <c r="BK332" s="119">
        <f>COUNTIF($BM$4:BM332,DELEGACIÓN!$C$6)</f>
        <v>0</v>
      </c>
      <c r="BL332" s="126"/>
      <c r="BM332" s="115"/>
      <c r="BN332" s="115"/>
      <c r="BO332" s="115"/>
      <c r="BP332" s="115"/>
      <c r="BQ332" s="115"/>
      <c r="BR332" s="115"/>
      <c r="BS332" s="115"/>
    </row>
    <row r="333" spans="13:71" x14ac:dyDescent="0.25">
      <c r="M333" s="119">
        <f>COUNTIF($O$4:O333,PROVINCIA!$C$6)</f>
        <v>0</v>
      </c>
      <c r="Z333" s="119">
        <f>COUNTIF($AB$4:AB333,DELEGACIÓN!$C$6)</f>
        <v>0</v>
      </c>
      <c r="AA333" s="117" t="s">
        <v>589</v>
      </c>
      <c r="AB333" s="117" t="s">
        <v>175</v>
      </c>
      <c r="AC333" s="117" t="s">
        <v>24</v>
      </c>
      <c r="AD333" s="123">
        <v>3</v>
      </c>
      <c r="AJ333" s="123">
        <v>3</v>
      </c>
      <c r="AL333" s="115"/>
      <c r="AY333" s="119">
        <f>COUNTIF($BA$4:BA333,PROVINCIA!$C$6)</f>
        <v>0</v>
      </c>
      <c r="BK333" s="119">
        <f>COUNTIF($BM$4:BM333,DELEGACIÓN!$C$6)</f>
        <v>0</v>
      </c>
      <c r="BL333" s="126"/>
      <c r="BM333" s="115"/>
      <c r="BN333" s="115"/>
      <c r="BO333" s="115"/>
      <c r="BP333" s="115"/>
      <c r="BQ333" s="115"/>
      <c r="BR333" s="115"/>
      <c r="BS333" s="115"/>
    </row>
    <row r="334" spans="13:71" x14ac:dyDescent="0.25">
      <c r="M334" s="119">
        <f>COUNTIF($O$4:O334,PROVINCIA!$C$6)</f>
        <v>0</v>
      </c>
      <c r="Z334" s="119">
        <f>COUNTIF($AB$4:AB334,DELEGACIÓN!$C$6)</f>
        <v>0</v>
      </c>
      <c r="AA334" s="117" t="s">
        <v>590</v>
      </c>
      <c r="AB334" s="117" t="s">
        <v>402</v>
      </c>
      <c r="AC334" s="117" t="s">
        <v>18</v>
      </c>
      <c r="AH334" s="123">
        <v>2</v>
      </c>
      <c r="AI334" s="123">
        <v>2</v>
      </c>
      <c r="AJ334" s="123">
        <v>4</v>
      </c>
      <c r="AL334" s="115"/>
      <c r="AY334" s="119">
        <f>COUNTIF($BA$4:BA334,PROVINCIA!$C$6)</f>
        <v>0</v>
      </c>
      <c r="BK334" s="119">
        <f>COUNTIF($BM$4:BM334,DELEGACIÓN!$C$6)</f>
        <v>0</v>
      </c>
      <c r="BL334" s="126"/>
      <c r="BM334" s="115"/>
      <c r="BN334" s="115"/>
      <c r="BO334" s="115"/>
      <c r="BP334" s="115"/>
      <c r="BQ334" s="115"/>
      <c r="BR334" s="115"/>
      <c r="BS334" s="115"/>
    </row>
    <row r="335" spans="13:71" x14ac:dyDescent="0.25">
      <c r="M335" s="119">
        <f>COUNTIF($O$4:O335,PROVINCIA!$C$6)</f>
        <v>0</v>
      </c>
      <c r="Z335" s="119">
        <f>COUNTIF($AB$4:AB335,DELEGACIÓN!$C$6)</f>
        <v>0</v>
      </c>
      <c r="AA335" s="117" t="s">
        <v>590</v>
      </c>
      <c r="AB335" s="117" t="s">
        <v>402</v>
      </c>
      <c r="AC335" s="117" t="s">
        <v>19</v>
      </c>
      <c r="AH335" s="123">
        <v>6</v>
      </c>
      <c r="AI335" s="123">
        <v>2</v>
      </c>
      <c r="AJ335" s="123">
        <v>8</v>
      </c>
      <c r="AL335" s="115"/>
      <c r="AY335" s="119">
        <f>COUNTIF($BA$4:BA335,PROVINCIA!$C$6)</f>
        <v>0</v>
      </c>
      <c r="BK335" s="119">
        <f>COUNTIF($BM$4:BM335,DELEGACIÓN!$C$6)</f>
        <v>0</v>
      </c>
      <c r="BL335" s="126"/>
      <c r="BM335" s="115"/>
      <c r="BN335" s="115"/>
      <c r="BO335" s="115"/>
      <c r="BP335" s="115"/>
      <c r="BQ335" s="115"/>
      <c r="BR335" s="115"/>
      <c r="BS335" s="115"/>
    </row>
    <row r="336" spans="13:71" x14ac:dyDescent="0.25">
      <c r="M336" s="119">
        <f>COUNTIF($O$4:O336,PROVINCIA!$C$6)</f>
        <v>0</v>
      </c>
      <c r="Z336" s="119">
        <f>COUNTIF($AB$4:AB336,DELEGACIÓN!$C$6)</f>
        <v>0</v>
      </c>
      <c r="AA336" s="117" t="s">
        <v>591</v>
      </c>
      <c r="AB336" s="117" t="s">
        <v>410</v>
      </c>
      <c r="AC336" s="117" t="s">
        <v>18</v>
      </c>
      <c r="AI336" s="123">
        <v>5</v>
      </c>
      <c r="AJ336" s="123">
        <v>5</v>
      </c>
      <c r="AL336" s="115"/>
      <c r="AY336" s="119">
        <f>COUNTIF($BA$4:BA336,PROVINCIA!$C$6)</f>
        <v>0</v>
      </c>
      <c r="BK336" s="119">
        <f>COUNTIF($BM$4:BM336,DELEGACIÓN!$C$6)</f>
        <v>0</v>
      </c>
      <c r="BL336" s="126"/>
      <c r="BM336" s="115"/>
      <c r="BN336" s="115"/>
      <c r="BO336" s="115"/>
      <c r="BP336" s="115"/>
      <c r="BQ336" s="115"/>
      <c r="BR336" s="115"/>
      <c r="BS336" s="115"/>
    </row>
    <row r="337" spans="13:71" x14ac:dyDescent="0.25">
      <c r="M337" s="119">
        <f>COUNTIF($O$4:O337,PROVINCIA!$C$6)</f>
        <v>0</v>
      </c>
      <c r="Z337" s="119">
        <f>COUNTIF($AB$4:AB337,DELEGACIÓN!$C$6)</f>
        <v>0</v>
      </c>
      <c r="AA337" s="117" t="s">
        <v>591</v>
      </c>
      <c r="AB337" s="117" t="s">
        <v>410</v>
      </c>
      <c r="AC337" s="117" t="s">
        <v>19</v>
      </c>
      <c r="AI337" s="123">
        <v>4</v>
      </c>
      <c r="AJ337" s="123">
        <v>4</v>
      </c>
      <c r="AL337" s="115"/>
      <c r="AY337" s="119">
        <f>COUNTIF($BA$4:BA337,PROVINCIA!$C$6)</f>
        <v>0</v>
      </c>
      <c r="BK337" s="119">
        <f>COUNTIF($BM$4:BM337,DELEGACIÓN!$C$6)</f>
        <v>0</v>
      </c>
      <c r="BL337" s="126"/>
      <c r="BM337" s="115"/>
      <c r="BN337" s="115"/>
      <c r="BO337" s="115"/>
      <c r="BP337" s="115"/>
      <c r="BQ337" s="115"/>
      <c r="BR337" s="115"/>
      <c r="BS337" s="115"/>
    </row>
    <row r="338" spans="13:71" x14ac:dyDescent="0.25">
      <c r="M338" s="119">
        <f>COUNTIF($O$4:O338,PROVINCIA!$C$6)</f>
        <v>0</v>
      </c>
      <c r="Z338" s="119">
        <f>COUNTIF($AB$4:AB338,DELEGACIÓN!$C$6)</f>
        <v>0</v>
      </c>
      <c r="AA338" s="117" t="s">
        <v>591</v>
      </c>
      <c r="AB338" s="117" t="s">
        <v>410</v>
      </c>
      <c r="AC338" s="117" t="s">
        <v>24</v>
      </c>
      <c r="AI338" s="123">
        <v>43</v>
      </c>
      <c r="AJ338" s="123">
        <v>43</v>
      </c>
      <c r="AL338" s="115"/>
      <c r="AY338" s="119">
        <f>COUNTIF($BA$4:BA338,PROVINCIA!$C$6)</f>
        <v>0</v>
      </c>
      <c r="BK338" s="119">
        <f>COUNTIF($BM$4:BM338,DELEGACIÓN!$C$6)</f>
        <v>0</v>
      </c>
      <c r="BL338" s="126"/>
      <c r="BM338" s="115"/>
      <c r="BN338" s="115"/>
      <c r="BO338" s="115"/>
      <c r="BP338" s="115"/>
      <c r="BQ338" s="115"/>
      <c r="BR338" s="115"/>
      <c r="BS338" s="115"/>
    </row>
    <row r="339" spans="13:71" x14ac:dyDescent="0.25">
      <c r="M339" s="119">
        <f>COUNTIF($O$4:O339,PROVINCIA!$C$6)</f>
        <v>0</v>
      </c>
      <c r="Z339" s="119">
        <f>COUNTIF($AB$4:AB339,DELEGACIÓN!$C$6)</f>
        <v>0</v>
      </c>
      <c r="AA339" s="117" t="s">
        <v>592</v>
      </c>
      <c r="AB339" s="117" t="s">
        <v>173</v>
      </c>
      <c r="AC339" s="117" t="s">
        <v>18</v>
      </c>
      <c r="AD339" s="123">
        <v>1</v>
      </c>
      <c r="AE339" s="123">
        <v>1</v>
      </c>
      <c r="AH339" s="123">
        <v>2</v>
      </c>
      <c r="AI339" s="123">
        <v>3</v>
      </c>
      <c r="AJ339" s="123">
        <v>7</v>
      </c>
      <c r="AL339" s="115"/>
      <c r="AY339" s="119">
        <f>COUNTIF($BA$4:BA339,PROVINCIA!$C$6)</f>
        <v>0</v>
      </c>
      <c r="BK339" s="119">
        <f>COUNTIF($BM$4:BM339,DELEGACIÓN!$C$6)</f>
        <v>0</v>
      </c>
      <c r="BL339" s="126"/>
      <c r="BM339" s="115"/>
      <c r="BN339" s="115"/>
      <c r="BO339" s="115"/>
      <c r="BP339" s="115"/>
      <c r="BQ339" s="115"/>
      <c r="BR339" s="115"/>
      <c r="BS339" s="115"/>
    </row>
    <row r="340" spans="13:71" x14ac:dyDescent="0.25">
      <c r="M340" s="119">
        <f>COUNTIF($O$4:O340,PROVINCIA!$C$6)</f>
        <v>0</v>
      </c>
      <c r="Z340" s="119">
        <f>COUNTIF($AB$4:AB340,DELEGACIÓN!$C$6)</f>
        <v>0</v>
      </c>
      <c r="AA340" s="117" t="s">
        <v>592</v>
      </c>
      <c r="AB340" s="117" t="s">
        <v>173</v>
      </c>
      <c r="AC340" s="117" t="s">
        <v>19</v>
      </c>
      <c r="AE340" s="123">
        <v>9</v>
      </c>
      <c r="AI340" s="123">
        <v>7</v>
      </c>
      <c r="AJ340" s="123">
        <v>16</v>
      </c>
      <c r="AL340" s="115"/>
      <c r="AY340" s="119">
        <f>COUNTIF($BA$4:BA340,PROVINCIA!$C$6)</f>
        <v>0</v>
      </c>
      <c r="BK340" s="119">
        <f>COUNTIF($BM$4:BM340,DELEGACIÓN!$C$6)</f>
        <v>0</v>
      </c>
      <c r="BL340" s="126"/>
      <c r="BM340" s="115"/>
      <c r="BN340" s="115"/>
      <c r="BO340" s="115"/>
      <c r="BP340" s="115"/>
      <c r="BQ340" s="115"/>
      <c r="BR340" s="115"/>
      <c r="BS340" s="115"/>
    </row>
    <row r="341" spans="13:71" x14ac:dyDescent="0.25">
      <c r="M341" s="119">
        <f>COUNTIF($O$4:O341,PROVINCIA!$C$6)</f>
        <v>0</v>
      </c>
      <c r="Z341" s="119">
        <f>COUNTIF($AB$4:AB341,DELEGACIÓN!$C$6)</f>
        <v>0</v>
      </c>
      <c r="AA341" s="117" t="s">
        <v>592</v>
      </c>
      <c r="AB341" s="117" t="s">
        <v>173</v>
      </c>
      <c r="AC341" s="117" t="s">
        <v>17</v>
      </c>
      <c r="AI341" s="123">
        <v>1</v>
      </c>
      <c r="AJ341" s="123">
        <v>1</v>
      </c>
      <c r="AL341" s="115"/>
      <c r="AY341" s="119">
        <f>COUNTIF($BA$4:BA341,PROVINCIA!$C$6)</f>
        <v>0</v>
      </c>
      <c r="BK341" s="119">
        <f>COUNTIF($BM$4:BM341,DELEGACIÓN!$C$6)</f>
        <v>0</v>
      </c>
      <c r="BL341" s="126"/>
      <c r="BM341" s="115"/>
      <c r="BN341" s="115"/>
      <c r="BO341" s="115"/>
      <c r="BP341" s="115"/>
      <c r="BQ341" s="115"/>
      <c r="BR341" s="115"/>
      <c r="BS341" s="115"/>
    </row>
    <row r="342" spans="13:71" x14ac:dyDescent="0.25">
      <c r="M342" s="119">
        <f>COUNTIF($O$4:O342,PROVINCIA!$C$6)</f>
        <v>0</v>
      </c>
      <c r="Z342" s="119">
        <f>COUNTIF($AB$4:AB342,DELEGACIÓN!$C$6)</f>
        <v>0</v>
      </c>
      <c r="AA342" s="117" t="s">
        <v>593</v>
      </c>
      <c r="AB342" s="117" t="s">
        <v>11</v>
      </c>
      <c r="AC342" s="117" t="s">
        <v>18</v>
      </c>
      <c r="AF342" s="123">
        <v>1</v>
      </c>
      <c r="AI342" s="123">
        <v>1</v>
      </c>
      <c r="AJ342" s="123">
        <v>2</v>
      </c>
      <c r="AL342" s="115"/>
      <c r="AY342" s="119">
        <f>COUNTIF($BA$4:BA342,PROVINCIA!$C$6)</f>
        <v>0</v>
      </c>
      <c r="BK342" s="119">
        <f>COUNTIF($BM$4:BM342,DELEGACIÓN!$C$6)</f>
        <v>0</v>
      </c>
      <c r="BL342" s="126"/>
      <c r="BM342" s="115"/>
      <c r="BN342" s="115"/>
      <c r="BO342" s="115"/>
      <c r="BP342" s="115"/>
      <c r="BQ342" s="115"/>
      <c r="BR342" s="115"/>
      <c r="BS342" s="115"/>
    </row>
    <row r="343" spans="13:71" x14ac:dyDescent="0.25">
      <c r="M343" s="119">
        <f>COUNTIF($O$4:O343,PROVINCIA!$C$6)</f>
        <v>0</v>
      </c>
      <c r="Z343" s="119">
        <f>COUNTIF($AB$4:AB343,DELEGACIÓN!$C$6)</f>
        <v>0</v>
      </c>
      <c r="AA343" s="117" t="s">
        <v>593</v>
      </c>
      <c r="AB343" s="117" t="s">
        <v>11</v>
      </c>
      <c r="AC343" s="117" t="s">
        <v>24</v>
      </c>
      <c r="AD343" s="123">
        <v>10</v>
      </c>
      <c r="AF343" s="123">
        <v>13</v>
      </c>
      <c r="AI343" s="123">
        <v>12</v>
      </c>
      <c r="AJ343" s="123">
        <v>35</v>
      </c>
      <c r="AL343" s="115"/>
      <c r="AY343" s="119">
        <f>COUNTIF($BA$4:BA343,PROVINCIA!$C$6)</f>
        <v>0</v>
      </c>
      <c r="BK343" s="119">
        <f>COUNTIF($BM$4:BM343,DELEGACIÓN!$C$6)</f>
        <v>0</v>
      </c>
      <c r="BL343" s="126"/>
      <c r="BM343" s="115"/>
      <c r="BN343" s="115"/>
      <c r="BO343" s="115"/>
      <c r="BP343" s="115"/>
      <c r="BQ343" s="115"/>
      <c r="BR343" s="115"/>
      <c r="BS343" s="115"/>
    </row>
    <row r="344" spans="13:71" x14ac:dyDescent="0.25">
      <c r="M344" s="119">
        <f>COUNTIF($O$4:O344,PROVINCIA!$C$6)</f>
        <v>0</v>
      </c>
      <c r="Z344" s="119">
        <f>COUNTIF($AB$4:AB344,DELEGACIÓN!$C$6)</f>
        <v>0</v>
      </c>
      <c r="AA344" s="117" t="s">
        <v>594</v>
      </c>
      <c r="AB344" s="117" t="s">
        <v>422</v>
      </c>
      <c r="AC344" s="117" t="s">
        <v>18</v>
      </c>
      <c r="AI344" s="123">
        <v>1</v>
      </c>
      <c r="AJ344" s="123">
        <v>1</v>
      </c>
      <c r="AL344" s="115"/>
      <c r="AY344" s="119">
        <f>COUNTIF($BA$4:BA344,PROVINCIA!$C$6)</f>
        <v>0</v>
      </c>
      <c r="BK344" s="119">
        <f>COUNTIF($BM$4:BM344,DELEGACIÓN!$C$6)</f>
        <v>0</v>
      </c>
      <c r="BL344" s="126"/>
      <c r="BM344" s="115"/>
      <c r="BN344" s="115"/>
      <c r="BO344" s="115"/>
      <c r="BP344" s="115"/>
      <c r="BQ344" s="115"/>
      <c r="BR344" s="115"/>
      <c r="BS344" s="115"/>
    </row>
    <row r="345" spans="13:71" x14ac:dyDescent="0.25">
      <c r="M345" s="119">
        <f>COUNTIF($O$4:O345,PROVINCIA!$C$6)</f>
        <v>0</v>
      </c>
      <c r="Z345" s="119">
        <f>COUNTIF($AB$4:AB345,DELEGACIÓN!$C$6)</f>
        <v>0</v>
      </c>
      <c r="AA345" s="117" t="s">
        <v>594</v>
      </c>
      <c r="AB345" s="117" t="s">
        <v>422</v>
      </c>
      <c r="AC345" s="117" t="s">
        <v>24</v>
      </c>
      <c r="AI345" s="123">
        <v>15</v>
      </c>
      <c r="AJ345" s="123">
        <v>15</v>
      </c>
      <c r="AL345" s="115"/>
      <c r="AY345" s="119">
        <f>COUNTIF($BA$4:BA345,PROVINCIA!$C$6)</f>
        <v>0</v>
      </c>
      <c r="BK345" s="119">
        <f>COUNTIF($BM$4:BM345,DELEGACIÓN!$C$6)</f>
        <v>0</v>
      </c>
      <c r="BL345" s="126"/>
      <c r="BM345" s="115"/>
      <c r="BN345" s="115"/>
      <c r="BO345" s="115"/>
      <c r="BP345" s="115"/>
      <c r="BQ345" s="115"/>
      <c r="BR345" s="115"/>
      <c r="BS345" s="115"/>
    </row>
    <row r="346" spans="13:71" x14ac:dyDescent="0.25">
      <c r="M346" s="119">
        <f>COUNTIF($O$4:O346,PROVINCIA!$C$6)</f>
        <v>0</v>
      </c>
      <c r="Z346" s="119">
        <f>COUNTIF($AB$4:AB346,DELEGACIÓN!$C$6)</f>
        <v>0</v>
      </c>
      <c r="AA346" s="117" t="s">
        <v>595</v>
      </c>
      <c r="AB346" s="117" t="s">
        <v>424</v>
      </c>
      <c r="AC346" s="117" t="s">
        <v>18</v>
      </c>
      <c r="AD346" s="123">
        <v>1</v>
      </c>
      <c r="AH346" s="123">
        <v>7</v>
      </c>
      <c r="AI346" s="123">
        <v>6</v>
      </c>
      <c r="AJ346" s="123">
        <v>14</v>
      </c>
      <c r="AL346" s="115"/>
      <c r="AY346" s="119">
        <f>COUNTIF($BA$4:BA346,PROVINCIA!$C$6)</f>
        <v>0</v>
      </c>
      <c r="BK346" s="119">
        <f>COUNTIF($BM$4:BM346,DELEGACIÓN!$C$6)</f>
        <v>0</v>
      </c>
      <c r="BL346" s="126"/>
      <c r="BM346" s="115"/>
      <c r="BN346" s="115"/>
      <c r="BO346" s="115"/>
      <c r="BP346" s="115"/>
      <c r="BQ346" s="115"/>
      <c r="BR346" s="115"/>
      <c r="BS346" s="115"/>
    </row>
    <row r="347" spans="13:71" x14ac:dyDescent="0.25">
      <c r="M347" s="119">
        <f>COUNTIF($O$4:O347,PROVINCIA!$C$6)</f>
        <v>0</v>
      </c>
      <c r="Z347" s="119">
        <f>COUNTIF($AB$4:AB347,DELEGACIÓN!$C$6)</f>
        <v>0</v>
      </c>
      <c r="AA347" s="117" t="s">
        <v>595</v>
      </c>
      <c r="AB347" s="117" t="s">
        <v>424</v>
      </c>
      <c r="AC347" s="117" t="s">
        <v>19</v>
      </c>
      <c r="AD347" s="123">
        <v>1</v>
      </c>
      <c r="AH347" s="123">
        <v>1</v>
      </c>
      <c r="AJ347" s="123">
        <v>2</v>
      </c>
      <c r="AL347" s="115"/>
      <c r="AY347" s="119">
        <f>COUNTIF($BA$4:BA347,PROVINCIA!$C$6)</f>
        <v>0</v>
      </c>
      <c r="BK347" s="119">
        <f>COUNTIF($BM$4:BM347,DELEGACIÓN!$C$6)</f>
        <v>0</v>
      </c>
      <c r="BL347" s="126"/>
      <c r="BM347" s="115"/>
      <c r="BN347" s="115"/>
      <c r="BO347" s="115"/>
      <c r="BP347" s="115"/>
      <c r="BQ347" s="115"/>
      <c r="BR347" s="115"/>
      <c r="BS347" s="115"/>
    </row>
    <row r="348" spans="13:71" x14ac:dyDescent="0.25">
      <c r="M348" s="119">
        <f>COUNTIF($O$4:O348,PROVINCIA!$C$6)</f>
        <v>0</v>
      </c>
      <c r="Z348" s="119">
        <f>COUNTIF($AB$4:AB348,DELEGACIÓN!$C$6)</f>
        <v>0</v>
      </c>
      <c r="AA348" s="117" t="s">
        <v>595</v>
      </c>
      <c r="AB348" s="117" t="s">
        <v>424</v>
      </c>
      <c r="AC348" s="117" t="s">
        <v>24</v>
      </c>
      <c r="AI348" s="123">
        <v>10</v>
      </c>
      <c r="AJ348" s="123">
        <v>10</v>
      </c>
      <c r="AL348" s="115"/>
      <c r="AY348" s="119">
        <f>COUNTIF($BA$4:BA348,PROVINCIA!$C$6)</f>
        <v>0</v>
      </c>
      <c r="BK348" s="119">
        <f>COUNTIF($BM$4:BM348,DELEGACIÓN!$C$6)</f>
        <v>0</v>
      </c>
      <c r="BL348" s="126"/>
      <c r="BM348" s="115"/>
      <c r="BN348" s="115"/>
      <c r="BO348" s="115"/>
      <c r="BP348" s="115"/>
      <c r="BQ348" s="115"/>
      <c r="BR348" s="115"/>
      <c r="BS348" s="115"/>
    </row>
    <row r="349" spans="13:71" x14ac:dyDescent="0.25">
      <c r="M349" s="119">
        <f>COUNTIF($O$4:O349,PROVINCIA!$C$6)</f>
        <v>0</v>
      </c>
      <c r="Z349" s="119">
        <f>COUNTIF($AB$4:AB349,DELEGACIÓN!$C$6)</f>
        <v>0</v>
      </c>
      <c r="AA349" s="117" t="s">
        <v>596</v>
      </c>
      <c r="AB349" s="117" t="s">
        <v>597</v>
      </c>
      <c r="AC349" s="117" t="s">
        <v>18</v>
      </c>
      <c r="AF349" s="123">
        <v>2</v>
      </c>
      <c r="AG349" s="123">
        <v>1</v>
      </c>
      <c r="AH349" s="123">
        <v>6</v>
      </c>
      <c r="AI349" s="123">
        <v>3</v>
      </c>
      <c r="AJ349" s="123">
        <v>12</v>
      </c>
      <c r="AL349" s="115"/>
      <c r="AY349" s="119">
        <f>COUNTIF($BA$4:BA349,PROVINCIA!$C$6)</f>
        <v>0</v>
      </c>
      <c r="BK349" s="119">
        <f>COUNTIF($BM$4:BM349,DELEGACIÓN!$C$6)</f>
        <v>0</v>
      </c>
      <c r="BL349" s="126"/>
      <c r="BM349" s="115"/>
      <c r="BN349" s="115"/>
      <c r="BO349" s="115"/>
      <c r="BP349" s="115"/>
      <c r="BQ349" s="115"/>
      <c r="BR349" s="115"/>
      <c r="BS349" s="115"/>
    </row>
    <row r="350" spans="13:71" x14ac:dyDescent="0.25">
      <c r="M350" s="119">
        <f>COUNTIF($O$4:O350,PROVINCIA!$C$6)</f>
        <v>0</v>
      </c>
      <c r="Z350" s="119">
        <f>COUNTIF($AB$4:AB350,DELEGACIÓN!$C$6)</f>
        <v>0</v>
      </c>
      <c r="AA350" s="117" t="s">
        <v>596</v>
      </c>
      <c r="AB350" s="117" t="s">
        <v>597</v>
      </c>
      <c r="AC350" s="117" t="s">
        <v>19</v>
      </c>
      <c r="AF350" s="123">
        <v>2</v>
      </c>
      <c r="AG350" s="123">
        <v>4</v>
      </c>
      <c r="AI350" s="123">
        <v>2</v>
      </c>
      <c r="AJ350" s="123">
        <v>8</v>
      </c>
      <c r="AL350" s="115"/>
      <c r="AY350" s="119">
        <f>COUNTIF($BA$4:BA350,PROVINCIA!$C$6)</f>
        <v>0</v>
      </c>
      <c r="BK350" s="119">
        <f>COUNTIF($BM$4:BM350,DELEGACIÓN!$C$6)</f>
        <v>0</v>
      </c>
      <c r="BL350" s="126"/>
      <c r="BM350" s="115"/>
      <c r="BN350" s="115"/>
      <c r="BO350" s="115"/>
      <c r="BP350" s="115"/>
      <c r="BQ350" s="115"/>
      <c r="BR350" s="115"/>
      <c r="BS350" s="115"/>
    </row>
    <row r="351" spans="13:71" x14ac:dyDescent="0.25">
      <c r="M351" s="119">
        <f>COUNTIF($O$4:O351,PROVINCIA!$C$6)</f>
        <v>0</v>
      </c>
      <c r="Z351" s="119">
        <f>COUNTIF($AB$4:AB351,DELEGACIÓN!$C$6)</f>
        <v>0</v>
      </c>
      <c r="AA351" s="117" t="s">
        <v>596</v>
      </c>
      <c r="AB351" s="117" t="s">
        <v>597</v>
      </c>
      <c r="AC351" s="117" t="s">
        <v>17</v>
      </c>
      <c r="AI351" s="123">
        <v>1</v>
      </c>
      <c r="AJ351" s="123">
        <v>1</v>
      </c>
      <c r="AL351" s="115"/>
      <c r="AY351" s="119">
        <f>COUNTIF($BA$4:BA351,PROVINCIA!$C$6)</f>
        <v>0</v>
      </c>
      <c r="BK351" s="119">
        <f>COUNTIF($BM$4:BM351,DELEGACIÓN!$C$6)</f>
        <v>0</v>
      </c>
      <c r="BL351" s="126"/>
      <c r="BM351" s="115"/>
      <c r="BN351" s="115"/>
      <c r="BO351" s="115"/>
      <c r="BP351" s="115"/>
      <c r="BQ351" s="115"/>
      <c r="BR351" s="115"/>
      <c r="BS351" s="115"/>
    </row>
    <row r="352" spans="13:71" x14ac:dyDescent="0.25">
      <c r="M352" s="119">
        <f>COUNTIF($O$4:O352,PROVINCIA!$C$6)</f>
        <v>0</v>
      </c>
      <c r="Z352" s="119">
        <f>COUNTIF($AB$4:AB352,DELEGACIÓN!$C$6)</f>
        <v>0</v>
      </c>
      <c r="AA352" s="117" t="s">
        <v>596</v>
      </c>
      <c r="AB352" s="117" t="s">
        <v>597</v>
      </c>
      <c r="AC352" s="117" t="s">
        <v>24</v>
      </c>
      <c r="AF352" s="123">
        <v>2</v>
      </c>
      <c r="AI352" s="123">
        <v>10</v>
      </c>
      <c r="AJ352" s="123">
        <v>12</v>
      </c>
      <c r="AL352" s="115"/>
      <c r="AY352" s="119">
        <f>COUNTIF($BA$4:BA352,PROVINCIA!$C$6)</f>
        <v>0</v>
      </c>
      <c r="BK352" s="119">
        <f>COUNTIF($BM$4:BM352,DELEGACIÓN!$C$6)</f>
        <v>0</v>
      </c>
      <c r="BL352" s="126"/>
      <c r="BM352" s="115"/>
      <c r="BN352" s="115"/>
      <c r="BO352" s="115"/>
      <c r="BP352" s="115"/>
      <c r="BQ352" s="115"/>
      <c r="BR352" s="115"/>
      <c r="BS352" s="115"/>
    </row>
    <row r="353" spans="13:71" x14ac:dyDescent="0.25">
      <c r="M353" s="119">
        <f>COUNTIF($O$4:O353,PROVINCIA!$C$6)</f>
        <v>0</v>
      </c>
      <c r="Z353" s="119">
        <f>COUNTIF($AB$4:AB353,DELEGACIÓN!$C$6)</f>
        <v>0</v>
      </c>
      <c r="AA353" s="117" t="s">
        <v>598</v>
      </c>
      <c r="AB353" s="117" t="s">
        <v>599</v>
      </c>
      <c r="AC353" s="117" t="s">
        <v>18</v>
      </c>
      <c r="AH353" s="123">
        <v>22</v>
      </c>
      <c r="AI353" s="123">
        <v>25</v>
      </c>
      <c r="AJ353" s="123">
        <v>47</v>
      </c>
      <c r="AL353" s="115"/>
      <c r="AY353" s="119">
        <f>COUNTIF($BA$4:BA353,PROVINCIA!$C$6)</f>
        <v>0</v>
      </c>
      <c r="BK353" s="119">
        <f>COUNTIF($BM$4:BM353,DELEGACIÓN!$C$6)</f>
        <v>0</v>
      </c>
      <c r="BL353" s="126"/>
      <c r="BM353" s="115"/>
      <c r="BN353" s="115"/>
      <c r="BO353" s="115"/>
      <c r="BP353" s="115"/>
      <c r="BQ353" s="115"/>
      <c r="BR353" s="115"/>
      <c r="BS353" s="115"/>
    </row>
    <row r="354" spans="13:71" x14ac:dyDescent="0.25">
      <c r="M354" s="119">
        <f>COUNTIF($O$4:O354,PROVINCIA!$C$6)</f>
        <v>0</v>
      </c>
      <c r="Z354" s="119">
        <f>COUNTIF($AB$4:AB354,DELEGACIÓN!$C$6)</f>
        <v>0</v>
      </c>
      <c r="AA354" s="117" t="s">
        <v>598</v>
      </c>
      <c r="AB354" s="117" t="s">
        <v>599</v>
      </c>
      <c r="AC354" s="117" t="s">
        <v>19</v>
      </c>
      <c r="AH354" s="123">
        <v>21</v>
      </c>
      <c r="AI354" s="123">
        <v>34</v>
      </c>
      <c r="AJ354" s="123">
        <v>55</v>
      </c>
      <c r="AL354" s="115"/>
      <c r="AY354" s="119">
        <f>COUNTIF($BA$4:BA354,PROVINCIA!$C$6)</f>
        <v>0</v>
      </c>
      <c r="BK354" s="119">
        <f>COUNTIF($BM$4:BM354,DELEGACIÓN!$C$6)</f>
        <v>0</v>
      </c>
      <c r="BL354" s="126"/>
      <c r="BM354" s="115"/>
      <c r="BN354" s="115"/>
      <c r="BO354" s="115"/>
      <c r="BP354" s="115"/>
      <c r="BQ354" s="115"/>
      <c r="BR354" s="115"/>
      <c r="BS354" s="115"/>
    </row>
    <row r="355" spans="13:71" x14ac:dyDescent="0.25">
      <c r="M355" s="119">
        <f>COUNTIF($O$4:O355,PROVINCIA!$C$6)</f>
        <v>0</v>
      </c>
      <c r="Z355" s="119">
        <f>COUNTIF($AB$4:AB355,DELEGACIÓN!$C$6)</f>
        <v>0</v>
      </c>
      <c r="AA355" s="117" t="s">
        <v>598</v>
      </c>
      <c r="AB355" s="117" t="s">
        <v>599</v>
      </c>
      <c r="AC355" s="117" t="s">
        <v>17</v>
      </c>
      <c r="AH355" s="123">
        <v>3</v>
      </c>
      <c r="AI355" s="123">
        <v>5</v>
      </c>
      <c r="AJ355" s="123">
        <v>8</v>
      </c>
      <c r="AL355" s="115"/>
      <c r="AY355" s="119">
        <f>COUNTIF($BA$4:BA355,PROVINCIA!$C$6)</f>
        <v>0</v>
      </c>
      <c r="BK355" s="119">
        <f>COUNTIF($BM$4:BM355,DELEGACIÓN!$C$6)</f>
        <v>0</v>
      </c>
      <c r="BL355" s="126"/>
      <c r="BM355" s="115"/>
      <c r="BN355" s="115"/>
      <c r="BO355" s="115"/>
      <c r="BP355" s="115"/>
      <c r="BQ355" s="115"/>
      <c r="BR355" s="115"/>
      <c r="BS355" s="115"/>
    </row>
    <row r="356" spans="13:71" x14ac:dyDescent="0.25">
      <c r="M356" s="119">
        <f>COUNTIF($O$4:O356,PROVINCIA!$C$6)</f>
        <v>0</v>
      </c>
      <c r="Z356" s="119">
        <f>COUNTIF($AB$4:AB356,DELEGACIÓN!$C$6)</f>
        <v>0</v>
      </c>
      <c r="AA356" s="117" t="s">
        <v>598</v>
      </c>
      <c r="AB356" s="117" t="s">
        <v>599</v>
      </c>
      <c r="AC356" s="117" t="s">
        <v>24</v>
      </c>
      <c r="AI356" s="123">
        <v>2</v>
      </c>
      <c r="AJ356" s="123">
        <v>2</v>
      </c>
      <c r="AL356" s="115"/>
      <c r="AY356" s="119">
        <f>COUNTIF($BA$4:BA356,PROVINCIA!$C$6)</f>
        <v>0</v>
      </c>
      <c r="BK356" s="119">
        <f>COUNTIF($BM$4:BM356,DELEGACIÓN!$C$6)</f>
        <v>0</v>
      </c>
      <c r="BL356" s="126"/>
      <c r="BM356" s="115"/>
      <c r="BN356" s="115"/>
      <c r="BO356" s="115"/>
      <c r="BP356" s="115"/>
      <c r="BQ356" s="115"/>
      <c r="BR356" s="115"/>
      <c r="BS356" s="115"/>
    </row>
    <row r="357" spans="13:71" x14ac:dyDescent="0.25">
      <c r="M357" s="119">
        <f>COUNTIF($O$4:O357,PROVINCIA!$C$6)</f>
        <v>0</v>
      </c>
      <c r="Z357" s="119">
        <f>COUNTIF($AB$4:AB357,DELEGACIÓN!$C$6)</f>
        <v>0</v>
      </c>
      <c r="AA357" s="117" t="s">
        <v>600</v>
      </c>
      <c r="AB357" s="117" t="s">
        <v>153</v>
      </c>
      <c r="AC357" s="117" t="s">
        <v>18</v>
      </c>
      <c r="AD357" s="123">
        <v>4</v>
      </c>
      <c r="AE357" s="123">
        <v>4</v>
      </c>
      <c r="AH357" s="123">
        <v>1</v>
      </c>
      <c r="AJ357" s="123">
        <v>9</v>
      </c>
      <c r="AL357" s="115"/>
      <c r="AY357" s="119">
        <f>COUNTIF($BA$4:BA357,PROVINCIA!$C$6)</f>
        <v>0</v>
      </c>
      <c r="BK357" s="119">
        <f>COUNTIF($BM$4:BM357,DELEGACIÓN!$C$6)</f>
        <v>0</v>
      </c>
      <c r="BL357" s="126"/>
      <c r="BM357" s="115"/>
      <c r="BN357" s="115"/>
      <c r="BO357" s="115"/>
      <c r="BP357" s="115"/>
      <c r="BQ357" s="115"/>
      <c r="BR357" s="115"/>
      <c r="BS357" s="115"/>
    </row>
    <row r="358" spans="13:71" x14ac:dyDescent="0.25">
      <c r="M358" s="119">
        <f>COUNTIF($O$4:O358,PROVINCIA!$C$6)</f>
        <v>0</v>
      </c>
      <c r="Z358" s="119">
        <f>COUNTIF($AB$4:AB358,DELEGACIÓN!$C$6)</f>
        <v>0</v>
      </c>
      <c r="AA358" s="117" t="s">
        <v>600</v>
      </c>
      <c r="AB358" s="117" t="s">
        <v>153</v>
      </c>
      <c r="AC358" s="117" t="s">
        <v>19</v>
      </c>
      <c r="AD358" s="123">
        <v>3</v>
      </c>
      <c r="AE358" s="123">
        <v>5</v>
      </c>
      <c r="AH358" s="123">
        <v>3</v>
      </c>
      <c r="AJ358" s="123">
        <v>11</v>
      </c>
      <c r="AL358" s="115"/>
      <c r="AY358" s="119">
        <f>COUNTIF($BA$4:BA358,PROVINCIA!$C$6)</f>
        <v>0</v>
      </c>
      <c r="BK358" s="119">
        <f>COUNTIF($BM$4:BM358,DELEGACIÓN!$C$6)</f>
        <v>0</v>
      </c>
      <c r="BL358" s="126"/>
      <c r="BM358" s="115"/>
      <c r="BN358" s="115"/>
      <c r="BO358" s="115"/>
      <c r="BP358" s="115"/>
      <c r="BQ358" s="115"/>
      <c r="BR358" s="115"/>
      <c r="BS358" s="115"/>
    </row>
    <row r="359" spans="13:71" x14ac:dyDescent="0.25">
      <c r="M359" s="119">
        <f>COUNTIF($O$4:O359,PROVINCIA!$C$6)</f>
        <v>0</v>
      </c>
      <c r="Z359" s="119">
        <f>COUNTIF($AB$4:AB359,DELEGACIÓN!$C$6)</f>
        <v>0</v>
      </c>
      <c r="AA359" s="117" t="s">
        <v>600</v>
      </c>
      <c r="AB359" s="117" t="s">
        <v>153</v>
      </c>
      <c r="AC359" s="117" t="s">
        <v>24</v>
      </c>
      <c r="AD359" s="123">
        <v>10</v>
      </c>
      <c r="AJ359" s="123">
        <v>10</v>
      </c>
      <c r="AL359" s="115"/>
      <c r="AY359" s="119">
        <f>COUNTIF($BA$4:BA359,PROVINCIA!$C$6)</f>
        <v>0</v>
      </c>
      <c r="BK359" s="119">
        <f>COUNTIF($BM$4:BM359,DELEGACIÓN!$C$6)</f>
        <v>0</v>
      </c>
      <c r="BL359" s="126"/>
      <c r="BM359" s="115"/>
      <c r="BN359" s="115"/>
      <c r="BO359" s="115"/>
      <c r="BP359" s="115"/>
      <c r="BQ359" s="115"/>
      <c r="BR359" s="115"/>
      <c r="BS359" s="115"/>
    </row>
    <row r="360" spans="13:71" x14ac:dyDescent="0.25">
      <c r="M360" s="119">
        <f>COUNTIF($O$4:O360,PROVINCIA!$C$6)</f>
        <v>0</v>
      </c>
      <c r="Z360" s="119">
        <f>COUNTIF($AB$4:AB360,DELEGACIÓN!$C$6)</f>
        <v>0</v>
      </c>
      <c r="AA360" s="117" t="s">
        <v>601</v>
      </c>
      <c r="AB360" s="117" t="s">
        <v>159</v>
      </c>
      <c r="AC360" s="117" t="s">
        <v>18</v>
      </c>
      <c r="AD360" s="123">
        <v>10</v>
      </c>
      <c r="AE360" s="123">
        <v>4</v>
      </c>
      <c r="AH360" s="123">
        <v>1</v>
      </c>
      <c r="AJ360" s="123">
        <v>15</v>
      </c>
      <c r="AL360" s="115"/>
      <c r="AY360" s="119">
        <f>COUNTIF($BA$4:BA360,PROVINCIA!$C$6)</f>
        <v>0</v>
      </c>
      <c r="BK360" s="119">
        <f>COUNTIF($BM$4:BM360,DELEGACIÓN!$C$6)</f>
        <v>0</v>
      </c>
      <c r="BL360" s="126"/>
      <c r="BM360" s="115"/>
      <c r="BN360" s="115"/>
      <c r="BO360" s="115"/>
      <c r="BP360" s="115"/>
      <c r="BQ360" s="115"/>
      <c r="BR360" s="115"/>
      <c r="BS360" s="115"/>
    </row>
    <row r="361" spans="13:71" x14ac:dyDescent="0.25">
      <c r="M361" s="119">
        <f>COUNTIF($O$4:O361,PROVINCIA!$C$6)</f>
        <v>0</v>
      </c>
      <c r="Z361" s="119">
        <f>COUNTIF($AB$4:AB361,DELEGACIÓN!$C$6)</f>
        <v>0</v>
      </c>
      <c r="AA361" s="117" t="s">
        <v>601</v>
      </c>
      <c r="AB361" s="117" t="s">
        <v>159</v>
      </c>
      <c r="AC361" s="117" t="s">
        <v>19</v>
      </c>
      <c r="AD361" s="123">
        <v>11</v>
      </c>
      <c r="AE361" s="123">
        <v>4</v>
      </c>
      <c r="AJ361" s="123">
        <v>15</v>
      </c>
      <c r="AL361" s="115"/>
      <c r="AY361" s="119">
        <f>COUNTIF($BA$4:BA361,PROVINCIA!$C$6)</f>
        <v>0</v>
      </c>
      <c r="BK361" s="119">
        <f>COUNTIF($BM$4:BM361,DELEGACIÓN!$C$6)</f>
        <v>0</v>
      </c>
      <c r="BL361" s="126"/>
      <c r="BM361" s="115"/>
      <c r="BN361" s="115"/>
      <c r="BO361" s="115"/>
      <c r="BP361" s="115"/>
      <c r="BQ361" s="115"/>
      <c r="BR361" s="115"/>
      <c r="BS361" s="115"/>
    </row>
    <row r="362" spans="13:71" x14ac:dyDescent="0.25">
      <c r="M362" s="119">
        <f>COUNTIF($O$4:O362,PROVINCIA!$C$6)</f>
        <v>0</v>
      </c>
      <c r="Z362" s="119">
        <f>COUNTIF($AB$4:AB362,DELEGACIÓN!$C$6)</f>
        <v>0</v>
      </c>
      <c r="AA362" s="117" t="s">
        <v>601</v>
      </c>
      <c r="AB362" s="117" t="s">
        <v>159</v>
      </c>
      <c r="AC362" s="117" t="s">
        <v>17</v>
      </c>
      <c r="AE362" s="123">
        <v>1</v>
      </c>
      <c r="AJ362" s="123">
        <v>1</v>
      </c>
      <c r="AL362" s="115"/>
      <c r="AY362" s="119">
        <f>COUNTIF($BA$4:BA362,PROVINCIA!$C$6)</f>
        <v>0</v>
      </c>
      <c r="BK362" s="119">
        <f>COUNTIF($BM$4:BM362,DELEGACIÓN!$C$6)</f>
        <v>0</v>
      </c>
      <c r="BL362" s="126"/>
      <c r="BM362" s="115"/>
      <c r="BN362" s="115"/>
      <c r="BO362" s="115"/>
      <c r="BP362" s="115"/>
      <c r="BQ362" s="115"/>
      <c r="BR362" s="115"/>
      <c r="BS362" s="115"/>
    </row>
    <row r="363" spans="13:71" x14ac:dyDescent="0.25">
      <c r="M363" s="119">
        <f>COUNTIF($O$4:O363,PROVINCIA!$C$6)</f>
        <v>0</v>
      </c>
      <c r="Z363" s="119">
        <f>COUNTIF($AB$4:AB363,DELEGACIÓN!$C$6)</f>
        <v>0</v>
      </c>
      <c r="AA363" s="117" t="s">
        <v>601</v>
      </c>
      <c r="AB363" s="117" t="s">
        <v>159</v>
      </c>
      <c r="AC363" s="117" t="s">
        <v>24</v>
      </c>
      <c r="AD363" s="123">
        <v>29</v>
      </c>
      <c r="AE363" s="123">
        <v>14</v>
      </c>
      <c r="AJ363" s="123">
        <v>43</v>
      </c>
      <c r="AL363" s="115"/>
      <c r="AY363" s="119">
        <f>COUNTIF($BA$4:BA363,PROVINCIA!$C$6)</f>
        <v>0</v>
      </c>
      <c r="BK363" s="119">
        <f>COUNTIF($BM$4:BM363,DELEGACIÓN!$C$6)</f>
        <v>0</v>
      </c>
      <c r="BL363" s="126"/>
      <c r="BM363" s="115"/>
      <c r="BN363" s="115"/>
      <c r="BO363" s="115"/>
      <c r="BP363" s="115"/>
      <c r="BQ363" s="115"/>
      <c r="BR363" s="115"/>
      <c r="BS363" s="115"/>
    </row>
    <row r="364" spans="13:71" x14ac:dyDescent="0.25">
      <c r="M364" s="119">
        <f>COUNTIF($O$4:O364,PROVINCIA!$C$6)</f>
        <v>0</v>
      </c>
      <c r="Z364" s="119">
        <f>COUNTIF($AB$4:AB364,DELEGACIÓN!$C$6)</f>
        <v>0</v>
      </c>
      <c r="AA364" s="117" t="s">
        <v>602</v>
      </c>
      <c r="AB364" s="117" t="s">
        <v>202</v>
      </c>
      <c r="AC364" s="117" t="s">
        <v>18</v>
      </c>
      <c r="AD364" s="123">
        <v>6</v>
      </c>
      <c r="AE364" s="123">
        <v>1</v>
      </c>
      <c r="AF364" s="123">
        <v>1</v>
      </c>
      <c r="AJ364" s="123">
        <v>8</v>
      </c>
      <c r="AL364" s="115"/>
      <c r="AY364" s="119">
        <f>COUNTIF($BA$4:BA364,PROVINCIA!$C$6)</f>
        <v>0</v>
      </c>
      <c r="BK364" s="119">
        <f>COUNTIF($BM$4:BM364,DELEGACIÓN!$C$6)</f>
        <v>0</v>
      </c>
      <c r="BL364" s="126"/>
      <c r="BM364" s="115"/>
      <c r="BN364" s="115"/>
      <c r="BO364" s="115"/>
      <c r="BP364" s="115"/>
      <c r="BQ364" s="115"/>
      <c r="BR364" s="115"/>
      <c r="BS364" s="115"/>
    </row>
    <row r="365" spans="13:71" x14ac:dyDescent="0.25">
      <c r="M365" s="119">
        <f>COUNTIF($O$4:O365,PROVINCIA!$C$6)</f>
        <v>0</v>
      </c>
      <c r="Z365" s="119">
        <f>COUNTIF($AB$4:AB365,DELEGACIÓN!$C$6)</f>
        <v>0</v>
      </c>
      <c r="AA365" s="117" t="s">
        <v>602</v>
      </c>
      <c r="AB365" s="117" t="s">
        <v>202</v>
      </c>
      <c r="AC365" s="117" t="s">
        <v>17</v>
      </c>
      <c r="AE365" s="123">
        <v>1</v>
      </c>
      <c r="AJ365" s="123">
        <v>1</v>
      </c>
      <c r="AL365" s="115"/>
      <c r="AY365" s="119">
        <f>COUNTIF($BA$4:BA365,PROVINCIA!$C$6)</f>
        <v>0</v>
      </c>
      <c r="BK365" s="119">
        <f>COUNTIF($BM$4:BM365,DELEGACIÓN!$C$6)</f>
        <v>0</v>
      </c>
      <c r="BL365" s="126"/>
      <c r="BM365" s="115"/>
      <c r="BN365" s="115"/>
      <c r="BO365" s="115"/>
      <c r="BP365" s="115"/>
      <c r="BQ365" s="115"/>
      <c r="BR365" s="115"/>
      <c r="BS365" s="115"/>
    </row>
    <row r="366" spans="13:71" x14ac:dyDescent="0.25">
      <c r="M366" s="119">
        <f>COUNTIF($O$4:O366,PROVINCIA!$C$6)</f>
        <v>0</v>
      </c>
      <c r="Z366" s="119">
        <f>COUNTIF($AB$4:AB366,DELEGACIÓN!$C$6)</f>
        <v>0</v>
      </c>
      <c r="AA366" s="117" t="s">
        <v>602</v>
      </c>
      <c r="AB366" s="117" t="s">
        <v>202</v>
      </c>
      <c r="AC366" s="117" t="s">
        <v>24</v>
      </c>
      <c r="AF366" s="123">
        <v>10</v>
      </c>
      <c r="AJ366" s="123">
        <v>10</v>
      </c>
      <c r="AL366" s="115"/>
      <c r="AY366" s="119">
        <f>COUNTIF($BA$4:BA366,PROVINCIA!$C$6)</f>
        <v>0</v>
      </c>
      <c r="BK366" s="119">
        <f>COUNTIF($BM$4:BM366,DELEGACIÓN!$C$6)</f>
        <v>0</v>
      </c>
      <c r="BL366" s="126"/>
      <c r="BM366" s="115"/>
      <c r="BN366" s="115"/>
      <c r="BO366" s="115"/>
      <c r="BP366" s="115"/>
      <c r="BQ366" s="115"/>
      <c r="BR366" s="115"/>
      <c r="BS366" s="115"/>
    </row>
    <row r="367" spans="13:71" x14ac:dyDescent="0.25">
      <c r="M367" s="119">
        <f>COUNTIF($O$4:O367,PROVINCIA!$C$6)</f>
        <v>0</v>
      </c>
      <c r="Z367" s="119">
        <f>COUNTIF($AB$4:AB367,DELEGACIÓN!$C$6)</f>
        <v>0</v>
      </c>
      <c r="AA367" s="117" t="s">
        <v>603</v>
      </c>
      <c r="AB367" s="117" t="s">
        <v>214</v>
      </c>
      <c r="AC367" s="117" t="s">
        <v>18</v>
      </c>
      <c r="AD367" s="123">
        <v>2</v>
      </c>
      <c r="AE367" s="123">
        <v>1</v>
      </c>
      <c r="AJ367" s="123">
        <v>3</v>
      </c>
      <c r="AL367" s="115"/>
      <c r="AY367" s="119">
        <f>COUNTIF($BA$4:BA367,PROVINCIA!$C$6)</f>
        <v>0</v>
      </c>
      <c r="BK367" s="119">
        <f>COUNTIF($BM$4:BM367,DELEGACIÓN!$C$6)</f>
        <v>0</v>
      </c>
      <c r="BL367" s="126"/>
      <c r="BM367" s="115"/>
      <c r="BN367" s="115"/>
      <c r="BO367" s="115"/>
      <c r="BP367" s="115"/>
      <c r="BQ367" s="115"/>
      <c r="BR367" s="115"/>
      <c r="BS367" s="115"/>
    </row>
    <row r="368" spans="13:71" x14ac:dyDescent="0.25">
      <c r="M368" s="119">
        <f>COUNTIF($O$4:O368,PROVINCIA!$C$6)</f>
        <v>0</v>
      </c>
      <c r="Z368" s="119">
        <f>COUNTIF($AB$4:AB368,DELEGACIÓN!$C$6)</f>
        <v>0</v>
      </c>
      <c r="AA368" s="117" t="s">
        <v>604</v>
      </c>
      <c r="AB368" s="117" t="s">
        <v>285</v>
      </c>
      <c r="AC368" s="117" t="s">
        <v>18</v>
      </c>
      <c r="AD368" s="123">
        <v>1</v>
      </c>
      <c r="AJ368" s="123">
        <v>1</v>
      </c>
      <c r="AL368" s="115"/>
      <c r="AY368" s="119">
        <f>COUNTIF($BA$4:BA368,PROVINCIA!$C$6)</f>
        <v>0</v>
      </c>
      <c r="BK368" s="119">
        <f>COUNTIF($BM$4:BM368,DELEGACIÓN!$C$6)</f>
        <v>0</v>
      </c>
      <c r="BL368" s="126"/>
      <c r="BM368" s="115"/>
      <c r="BN368" s="115"/>
      <c r="BO368" s="115"/>
      <c r="BP368" s="115"/>
      <c r="BQ368" s="115"/>
      <c r="BR368" s="115"/>
      <c r="BS368" s="115"/>
    </row>
    <row r="369" spans="13:71" x14ac:dyDescent="0.25">
      <c r="M369" s="119">
        <f>COUNTIF($O$4:O369,PROVINCIA!$C$6)</f>
        <v>0</v>
      </c>
      <c r="Z369" s="119">
        <f>COUNTIF($AB$4:AB369,DELEGACIÓN!$C$6)</f>
        <v>0</v>
      </c>
      <c r="AA369" s="117" t="s">
        <v>605</v>
      </c>
      <c r="AB369" s="117" t="s">
        <v>266</v>
      </c>
      <c r="AC369" s="117" t="s">
        <v>18</v>
      </c>
      <c r="AD369" s="123">
        <v>2</v>
      </c>
      <c r="AE369" s="123">
        <v>5</v>
      </c>
      <c r="AJ369" s="123">
        <v>7</v>
      </c>
      <c r="AL369" s="115"/>
      <c r="AY369" s="119">
        <f>COUNTIF($BA$4:BA369,PROVINCIA!$C$6)</f>
        <v>0</v>
      </c>
      <c r="BK369" s="119">
        <f>COUNTIF($BM$4:BM369,DELEGACIÓN!$C$6)</f>
        <v>0</v>
      </c>
      <c r="BL369" s="126"/>
      <c r="BM369" s="115"/>
      <c r="BN369" s="115"/>
      <c r="BO369" s="115"/>
      <c r="BP369" s="115"/>
      <c r="BQ369" s="115"/>
      <c r="BR369" s="115"/>
      <c r="BS369" s="115"/>
    </row>
    <row r="370" spans="13:71" x14ac:dyDescent="0.25">
      <c r="M370" s="119">
        <f>COUNTIF($O$4:O370,PROVINCIA!$C$6)</f>
        <v>0</v>
      </c>
      <c r="Z370" s="119">
        <f>COUNTIF($AB$4:AB370,DELEGACIÓN!$C$6)</f>
        <v>0</v>
      </c>
      <c r="AA370" s="117" t="s">
        <v>605</v>
      </c>
      <c r="AB370" s="117" t="s">
        <v>266</v>
      </c>
      <c r="AC370" s="117" t="s">
        <v>17</v>
      </c>
      <c r="AE370" s="123">
        <v>1</v>
      </c>
      <c r="AJ370" s="123">
        <v>1</v>
      </c>
      <c r="AL370" s="115"/>
      <c r="AY370" s="119">
        <f>COUNTIF($BA$4:BA370,PROVINCIA!$C$6)</f>
        <v>0</v>
      </c>
      <c r="BK370" s="119">
        <f>COUNTIF($BM$4:BM370,DELEGACIÓN!$C$6)</f>
        <v>0</v>
      </c>
      <c r="BL370" s="126"/>
      <c r="BM370" s="115"/>
      <c r="BN370" s="115"/>
      <c r="BO370" s="115"/>
      <c r="BP370" s="115"/>
      <c r="BQ370" s="115"/>
      <c r="BR370" s="115"/>
      <c r="BS370" s="115"/>
    </row>
    <row r="371" spans="13:71" x14ac:dyDescent="0.25">
      <c r="M371" s="119">
        <f>COUNTIF($O$4:O371,PROVINCIA!$C$6)</f>
        <v>0</v>
      </c>
      <c r="Z371" s="119">
        <f>COUNTIF($AB$4:AB371,DELEGACIÓN!$C$6)</f>
        <v>0</v>
      </c>
      <c r="AA371" s="117" t="s">
        <v>605</v>
      </c>
      <c r="AB371" s="117" t="s">
        <v>266</v>
      </c>
      <c r="AC371" s="117" t="s">
        <v>24</v>
      </c>
      <c r="AH371" s="123">
        <v>7</v>
      </c>
      <c r="AJ371" s="123">
        <v>7</v>
      </c>
      <c r="AL371" s="115"/>
      <c r="AY371" s="119">
        <f>COUNTIF($BA$4:BA371,PROVINCIA!$C$6)</f>
        <v>0</v>
      </c>
      <c r="BK371" s="119">
        <f>COUNTIF($BM$4:BM371,DELEGACIÓN!$C$6)</f>
        <v>0</v>
      </c>
      <c r="BL371" s="126"/>
      <c r="BM371" s="115"/>
      <c r="BN371" s="115"/>
      <c r="BO371" s="115"/>
      <c r="BP371" s="115"/>
      <c r="BQ371" s="115"/>
      <c r="BR371" s="115"/>
      <c r="BS371" s="115"/>
    </row>
    <row r="372" spans="13:71" x14ac:dyDescent="0.25">
      <c r="M372" s="119">
        <f>COUNTIF($O$4:O372,PROVINCIA!$C$6)</f>
        <v>0</v>
      </c>
      <c r="Z372" s="119">
        <f>COUNTIF($AB$4:AB372,DELEGACIÓN!$C$6)</f>
        <v>0</v>
      </c>
      <c r="AA372" s="117" t="s">
        <v>606</v>
      </c>
      <c r="AB372" s="117" t="s">
        <v>340</v>
      </c>
      <c r="AC372" s="117" t="s">
        <v>18</v>
      </c>
      <c r="AE372" s="123">
        <v>2</v>
      </c>
      <c r="AJ372" s="123">
        <v>2</v>
      </c>
      <c r="AL372" s="115"/>
      <c r="AY372" s="119">
        <f>COUNTIF($BA$4:BA372,PROVINCIA!$C$6)</f>
        <v>0</v>
      </c>
      <c r="BK372" s="119">
        <f>COUNTIF($BM$4:BM372,DELEGACIÓN!$C$6)</f>
        <v>0</v>
      </c>
      <c r="BL372" s="126"/>
      <c r="BM372" s="115"/>
      <c r="BN372" s="115"/>
      <c r="BO372" s="115"/>
      <c r="BP372" s="115"/>
      <c r="BQ372" s="115"/>
      <c r="BR372" s="115"/>
      <c r="BS372" s="115"/>
    </row>
    <row r="373" spans="13:71" x14ac:dyDescent="0.25">
      <c r="M373" s="119">
        <f>COUNTIF($O$4:O373,PROVINCIA!$C$6)</f>
        <v>0</v>
      </c>
      <c r="Z373" s="119">
        <f>COUNTIF($AB$4:AB373,DELEGACIÓN!$C$6)</f>
        <v>0</v>
      </c>
      <c r="AA373" s="117" t="s">
        <v>607</v>
      </c>
      <c r="AB373" s="117" t="s">
        <v>303</v>
      </c>
      <c r="AC373" s="117" t="s">
        <v>17</v>
      </c>
      <c r="AD373" s="123">
        <v>2</v>
      </c>
      <c r="AE373" s="123">
        <v>14</v>
      </c>
      <c r="AJ373" s="123">
        <v>16</v>
      </c>
      <c r="AL373" s="115"/>
      <c r="AY373" s="119">
        <f>COUNTIF($BA$4:BA373,PROVINCIA!$C$6)</f>
        <v>0</v>
      </c>
      <c r="BK373" s="119">
        <f>COUNTIF($BM$4:BM373,DELEGACIÓN!$C$6)</f>
        <v>0</v>
      </c>
      <c r="BL373" s="126"/>
      <c r="BM373" s="115"/>
      <c r="BN373" s="115"/>
      <c r="BO373" s="115"/>
      <c r="BP373" s="115"/>
      <c r="BQ373" s="115"/>
      <c r="BR373" s="115"/>
      <c r="BS373" s="115"/>
    </row>
    <row r="374" spans="13:71" x14ac:dyDescent="0.25">
      <c r="M374" s="119">
        <f>COUNTIF($O$4:O374,PROVINCIA!$C$6)</f>
        <v>0</v>
      </c>
      <c r="Z374" s="119">
        <f>COUNTIF($AB$4:AB374,DELEGACIÓN!$C$6)</f>
        <v>0</v>
      </c>
      <c r="AA374" s="117" t="s">
        <v>621</v>
      </c>
      <c r="AB374" s="117" t="s">
        <v>107</v>
      </c>
      <c r="AC374" s="117" t="s">
        <v>18</v>
      </c>
      <c r="AH374" s="123">
        <v>1</v>
      </c>
      <c r="AJ374" s="123">
        <v>1</v>
      </c>
      <c r="AL374" s="115"/>
      <c r="AY374" s="119">
        <f>COUNTIF($BA$4:BA374,PROVINCIA!$C$6)</f>
        <v>0</v>
      </c>
      <c r="BK374" s="119">
        <f>COUNTIF($BM$4:BM374,DELEGACIÓN!$C$6)</f>
        <v>0</v>
      </c>
      <c r="BL374" s="126"/>
      <c r="BM374" s="115"/>
      <c r="BN374" s="115"/>
      <c r="BO374" s="115"/>
      <c r="BP374" s="115"/>
      <c r="BQ374" s="115"/>
      <c r="BR374" s="115"/>
      <c r="BS374" s="115"/>
    </row>
    <row r="375" spans="13:71" x14ac:dyDescent="0.25">
      <c r="M375" s="119">
        <f>COUNTIF($O$4:O375,PROVINCIA!$C$6)</f>
        <v>0</v>
      </c>
      <c r="Z375" s="119">
        <f>COUNTIF($AB$4:AB375,DELEGACIÓN!$C$6)</f>
        <v>0</v>
      </c>
      <c r="AA375" s="117" t="s">
        <v>621</v>
      </c>
      <c r="AB375" s="117" t="s">
        <v>107</v>
      </c>
      <c r="AC375" s="117" t="s">
        <v>19</v>
      </c>
      <c r="AF375" s="123">
        <v>2</v>
      </c>
      <c r="AJ375" s="123">
        <v>2</v>
      </c>
      <c r="AL375" s="115"/>
      <c r="AY375" s="119">
        <f>COUNTIF($BA$4:BA375,PROVINCIA!$C$6)</f>
        <v>0</v>
      </c>
      <c r="BK375" s="119">
        <f>COUNTIF($BM$4:BM375,DELEGACIÓN!$C$6)</f>
        <v>0</v>
      </c>
      <c r="BL375" s="126"/>
      <c r="BM375" s="115"/>
      <c r="BN375" s="115"/>
      <c r="BO375" s="115"/>
      <c r="BP375" s="115"/>
      <c r="BQ375" s="115"/>
      <c r="BR375" s="115"/>
      <c r="BS375" s="115"/>
    </row>
    <row r="376" spans="13:71" x14ac:dyDescent="0.25">
      <c r="M376" s="119">
        <f>COUNTIF($O$4:O376,PROVINCIA!$C$6)</f>
        <v>0</v>
      </c>
      <c r="Z376" s="119">
        <f>COUNTIF($AB$4:AB376,DELEGACIÓN!$C$6)</f>
        <v>0</v>
      </c>
      <c r="AA376" s="117" t="s">
        <v>621</v>
      </c>
      <c r="AB376" s="117" t="s">
        <v>107</v>
      </c>
      <c r="AC376" s="117" t="s">
        <v>24</v>
      </c>
      <c r="AF376" s="123">
        <v>30</v>
      </c>
      <c r="AJ376" s="123">
        <v>30</v>
      </c>
      <c r="AL376" s="115"/>
      <c r="AY376" s="119">
        <f>COUNTIF($BA$4:BA376,PROVINCIA!$C$6)</f>
        <v>0</v>
      </c>
      <c r="BK376" s="119">
        <f>COUNTIF($BM$4:BM376,DELEGACIÓN!$C$6)</f>
        <v>0</v>
      </c>
      <c r="BL376" s="126"/>
      <c r="BM376" s="115"/>
      <c r="BN376" s="115"/>
      <c r="BO376" s="115"/>
      <c r="BP376" s="115"/>
      <c r="BQ376" s="115"/>
      <c r="BR376" s="115"/>
      <c r="BS376" s="115"/>
    </row>
    <row r="377" spans="13:71" x14ac:dyDescent="0.25">
      <c r="M377" s="119">
        <f>COUNTIF($O$4:O377,PROVINCIA!$C$6)</f>
        <v>0</v>
      </c>
      <c r="Z377" s="119">
        <f>COUNTIF($AB$4:AB377,DELEGACIÓN!$C$6)</f>
        <v>0</v>
      </c>
      <c r="AA377" s="117" t="s">
        <v>622</v>
      </c>
      <c r="AB377" s="117" t="s">
        <v>196</v>
      </c>
      <c r="AC377" s="117" t="s">
        <v>18</v>
      </c>
      <c r="AH377" s="123">
        <v>4</v>
      </c>
      <c r="AI377" s="123">
        <v>2</v>
      </c>
      <c r="AJ377" s="123">
        <v>6</v>
      </c>
      <c r="AL377" s="115"/>
      <c r="AY377" s="119">
        <f>COUNTIF($BA$4:BA377,PROVINCIA!$C$6)</f>
        <v>0</v>
      </c>
      <c r="BK377" s="119">
        <f>COUNTIF($BM$4:BM377,DELEGACIÓN!$C$6)</f>
        <v>0</v>
      </c>
      <c r="BL377" s="126"/>
      <c r="BM377" s="115"/>
      <c r="BN377" s="115"/>
      <c r="BO377" s="115"/>
      <c r="BP377" s="115"/>
      <c r="BQ377" s="115"/>
      <c r="BR377" s="115"/>
      <c r="BS377" s="115"/>
    </row>
    <row r="378" spans="13:71" x14ac:dyDescent="0.25">
      <c r="M378" s="119">
        <f>COUNTIF($O$4:O378,PROVINCIA!$C$6)</f>
        <v>0</v>
      </c>
      <c r="Z378" s="119">
        <f>COUNTIF($AB$4:AB378,DELEGACIÓN!$C$6)</f>
        <v>0</v>
      </c>
      <c r="AA378" s="117" t="s">
        <v>622</v>
      </c>
      <c r="AB378" s="117" t="s">
        <v>196</v>
      </c>
      <c r="AC378" s="117" t="s">
        <v>41</v>
      </c>
      <c r="AI378" s="123">
        <v>1</v>
      </c>
      <c r="AJ378" s="123">
        <v>1</v>
      </c>
      <c r="AL378" s="115"/>
      <c r="AY378" s="119">
        <f>COUNTIF($BA$4:BA378,PROVINCIA!$C$6)</f>
        <v>0</v>
      </c>
      <c r="BK378" s="119">
        <f>COUNTIF($BM$4:BM378,DELEGACIÓN!$C$6)</f>
        <v>0</v>
      </c>
      <c r="BL378" s="126"/>
      <c r="BM378" s="115"/>
      <c r="BN378" s="115"/>
      <c r="BO378" s="115"/>
      <c r="BP378" s="115"/>
      <c r="BQ378" s="115"/>
      <c r="BR378" s="115"/>
      <c r="BS378" s="115"/>
    </row>
    <row r="379" spans="13:71" x14ac:dyDescent="0.25">
      <c r="M379" s="119">
        <f>COUNTIF($O$4:O379,PROVINCIA!$C$6)</f>
        <v>0</v>
      </c>
      <c r="Z379" s="119">
        <f>COUNTIF($AB$4:AB379,DELEGACIÓN!$C$6)</f>
        <v>0</v>
      </c>
      <c r="AA379" s="117" t="s">
        <v>641</v>
      </c>
      <c r="AB379" s="117" t="s">
        <v>198</v>
      </c>
      <c r="AC379" s="117" t="s">
        <v>18</v>
      </c>
      <c r="AH379" s="123">
        <v>12</v>
      </c>
      <c r="AI379" s="123">
        <v>4</v>
      </c>
      <c r="AJ379" s="123">
        <v>16</v>
      </c>
      <c r="AL379" s="115"/>
      <c r="AY379" s="119">
        <f>COUNTIF($BA$4:BA379,PROVINCIA!$C$6)</f>
        <v>0</v>
      </c>
      <c r="BK379" s="119">
        <f>COUNTIF($BM$4:BM379,DELEGACIÓN!$C$6)</f>
        <v>0</v>
      </c>
      <c r="BL379" s="126"/>
      <c r="BM379" s="115"/>
      <c r="BN379" s="115"/>
      <c r="BO379" s="115"/>
      <c r="BP379" s="115"/>
      <c r="BQ379" s="115"/>
      <c r="BR379" s="115"/>
      <c r="BS379" s="115"/>
    </row>
    <row r="380" spans="13:71" x14ac:dyDescent="0.25">
      <c r="M380" s="119">
        <f>COUNTIF($O$4:O380,PROVINCIA!$C$6)</f>
        <v>0</v>
      </c>
      <c r="Z380" s="119">
        <f>COUNTIF($AB$4:AB380,DELEGACIÓN!$C$6)</f>
        <v>0</v>
      </c>
      <c r="AA380" s="117" t="s">
        <v>641</v>
      </c>
      <c r="AB380" s="117" t="s">
        <v>198</v>
      </c>
      <c r="AC380" s="117" t="s">
        <v>19</v>
      </c>
      <c r="AI380" s="123">
        <v>2</v>
      </c>
      <c r="AJ380" s="123">
        <v>2</v>
      </c>
      <c r="AL380" s="115"/>
      <c r="AY380" s="119">
        <f>COUNTIF($BA$4:BA380,PROVINCIA!$C$6)</f>
        <v>0</v>
      </c>
      <c r="BK380" s="119">
        <f>COUNTIF($BM$4:BM380,DELEGACIÓN!$C$6)</f>
        <v>0</v>
      </c>
      <c r="BL380" s="126"/>
      <c r="BM380" s="115"/>
      <c r="BN380" s="115"/>
      <c r="BO380" s="115"/>
      <c r="BP380" s="115"/>
      <c r="BQ380" s="115"/>
      <c r="BR380" s="115"/>
      <c r="BS380" s="115"/>
    </row>
    <row r="381" spans="13:71" x14ac:dyDescent="0.25">
      <c r="M381" s="119">
        <f>COUNTIF($O$4:O381,PROVINCIA!$C$6)</f>
        <v>0</v>
      </c>
      <c r="Z381" s="119">
        <f>COUNTIF($AB$4:AB381,DELEGACIÓN!$C$6)</f>
        <v>0</v>
      </c>
      <c r="AA381" s="117" t="s">
        <v>641</v>
      </c>
      <c r="AB381" s="117" t="s">
        <v>198</v>
      </c>
      <c r="AC381" s="117" t="s">
        <v>17</v>
      </c>
      <c r="AH381" s="123">
        <v>1</v>
      </c>
      <c r="AI381" s="123">
        <v>1</v>
      </c>
      <c r="AJ381" s="123">
        <v>2</v>
      </c>
      <c r="AL381" s="115"/>
      <c r="AY381" s="119">
        <f>COUNTIF($BA$4:BA381,PROVINCIA!$C$6)</f>
        <v>0</v>
      </c>
      <c r="BK381" s="119">
        <f>COUNTIF($BM$4:BM381,DELEGACIÓN!$C$6)</f>
        <v>0</v>
      </c>
      <c r="BL381" s="126"/>
      <c r="BM381" s="115"/>
      <c r="BN381" s="115"/>
      <c r="BO381" s="115"/>
      <c r="BP381" s="115"/>
      <c r="BQ381" s="115"/>
      <c r="BR381" s="115"/>
      <c r="BS381" s="115"/>
    </row>
    <row r="382" spans="13:71" x14ac:dyDescent="0.25">
      <c r="M382" s="119">
        <f>COUNTIF($O$4:O382,PROVINCIA!$C$6)</f>
        <v>0</v>
      </c>
      <c r="Z382" s="119">
        <f>COUNTIF($AB$4:AB382,DELEGACIÓN!$C$6)</f>
        <v>0</v>
      </c>
      <c r="AA382" s="117" t="s">
        <v>623</v>
      </c>
      <c r="AB382" s="117" t="s">
        <v>200</v>
      </c>
      <c r="AC382" s="117" t="s">
        <v>18</v>
      </c>
      <c r="AE382" s="123">
        <v>1</v>
      </c>
      <c r="AH382" s="123">
        <v>4</v>
      </c>
      <c r="AI382" s="123">
        <v>2</v>
      </c>
      <c r="AJ382" s="123">
        <v>7</v>
      </c>
      <c r="AL382" s="115"/>
      <c r="AY382" s="119">
        <f>COUNTIF($BA$4:BA382,PROVINCIA!$C$6)</f>
        <v>0</v>
      </c>
      <c r="BK382" s="119">
        <f>COUNTIF($BM$4:BM382,DELEGACIÓN!$C$6)</f>
        <v>0</v>
      </c>
      <c r="BL382" s="126"/>
      <c r="BM382" s="115"/>
      <c r="BN382" s="115"/>
      <c r="BO382" s="115"/>
      <c r="BP382" s="115"/>
      <c r="BQ382" s="115"/>
      <c r="BR382" s="115"/>
      <c r="BS382" s="115"/>
    </row>
    <row r="383" spans="13:71" x14ac:dyDescent="0.25">
      <c r="M383" s="119">
        <f>COUNTIF($O$4:O383,PROVINCIA!$C$6)</f>
        <v>0</v>
      </c>
      <c r="Z383" s="119">
        <f>COUNTIF($AB$4:AB383,DELEGACIÓN!$C$6)</f>
        <v>0</v>
      </c>
      <c r="AA383" s="117" t="s">
        <v>623</v>
      </c>
      <c r="AB383" s="117" t="s">
        <v>200</v>
      </c>
      <c r="AC383" s="117" t="s">
        <v>19</v>
      </c>
      <c r="AH383" s="123">
        <v>4</v>
      </c>
      <c r="AJ383" s="123">
        <v>4</v>
      </c>
      <c r="AL383" s="115"/>
      <c r="AY383" s="119">
        <f>COUNTIF($BA$4:BA383,PROVINCIA!$C$6)</f>
        <v>0</v>
      </c>
      <c r="BK383" s="119">
        <f>COUNTIF($BM$4:BM383,DELEGACIÓN!$C$6)</f>
        <v>0</v>
      </c>
      <c r="BL383" s="126"/>
      <c r="BM383" s="115"/>
      <c r="BN383" s="115"/>
      <c r="BO383" s="115"/>
      <c r="BP383" s="115"/>
      <c r="BQ383" s="115"/>
      <c r="BR383" s="115"/>
      <c r="BS383" s="115"/>
    </row>
    <row r="384" spans="13:71" x14ac:dyDescent="0.25">
      <c r="M384" s="119">
        <f>COUNTIF($O$4:O384,PROVINCIA!$C$6)</f>
        <v>0</v>
      </c>
      <c r="Z384" s="119">
        <f>COUNTIF($AB$4:AB384,DELEGACIÓN!$C$6)</f>
        <v>0</v>
      </c>
      <c r="AA384" s="117" t="s">
        <v>623</v>
      </c>
      <c r="AB384" s="117" t="s">
        <v>200</v>
      </c>
      <c r="AC384" s="117" t="s">
        <v>41</v>
      </c>
      <c r="AH384" s="123">
        <v>3</v>
      </c>
      <c r="AI384" s="123">
        <v>1</v>
      </c>
      <c r="AJ384" s="123">
        <v>4</v>
      </c>
      <c r="AL384" s="115"/>
      <c r="AY384" s="119">
        <f>COUNTIF($BA$4:BA384,PROVINCIA!$C$6)</f>
        <v>0</v>
      </c>
      <c r="BK384" s="119">
        <f>COUNTIF($BM$4:BM384,DELEGACIÓN!$C$6)</f>
        <v>0</v>
      </c>
      <c r="BL384" s="126"/>
      <c r="BM384" s="115"/>
      <c r="BN384" s="115"/>
      <c r="BO384" s="115"/>
      <c r="BP384" s="115"/>
      <c r="BQ384" s="115"/>
      <c r="BR384" s="115"/>
      <c r="BS384" s="115"/>
    </row>
    <row r="385" spans="13:71" x14ac:dyDescent="0.25">
      <c r="M385" s="119">
        <f>COUNTIF($O$4:O385,PROVINCIA!$C$6)</f>
        <v>0</v>
      </c>
      <c r="Z385" s="119">
        <f>COUNTIF($AB$4:AB385,DELEGACIÓN!$C$6)</f>
        <v>0</v>
      </c>
      <c r="AA385" s="117" t="s">
        <v>624</v>
      </c>
      <c r="AB385" s="117" t="s">
        <v>101</v>
      </c>
      <c r="AC385" s="117" t="s">
        <v>18</v>
      </c>
      <c r="AF385" s="123">
        <v>2</v>
      </c>
      <c r="AG385" s="123">
        <v>1</v>
      </c>
      <c r="AI385" s="123">
        <v>1</v>
      </c>
      <c r="AJ385" s="123">
        <v>4</v>
      </c>
      <c r="AL385" s="115"/>
      <c r="AY385" s="119">
        <f>COUNTIF($BA$4:BA385,PROVINCIA!$C$6)</f>
        <v>0</v>
      </c>
      <c r="BK385" s="119">
        <f>COUNTIF($BM$4:BM385,DELEGACIÓN!$C$6)</f>
        <v>0</v>
      </c>
      <c r="BL385" s="126"/>
      <c r="BM385" s="115"/>
      <c r="BN385" s="115"/>
      <c r="BO385" s="115"/>
      <c r="BP385" s="115"/>
      <c r="BQ385" s="115"/>
      <c r="BR385" s="115"/>
      <c r="BS385" s="115"/>
    </row>
    <row r="386" spans="13:71" x14ac:dyDescent="0.25">
      <c r="M386" s="119">
        <f>COUNTIF($O$4:O386,PROVINCIA!$C$6)</f>
        <v>0</v>
      </c>
      <c r="Z386" s="119">
        <f>COUNTIF($AB$4:AB386,DELEGACIÓN!$C$6)</f>
        <v>0</v>
      </c>
      <c r="AA386" s="117" t="s">
        <v>624</v>
      </c>
      <c r="AB386" s="117" t="s">
        <v>101</v>
      </c>
      <c r="AC386" s="117" t="s">
        <v>19</v>
      </c>
      <c r="AF386" s="123">
        <v>1</v>
      </c>
      <c r="AG386" s="123">
        <v>5</v>
      </c>
      <c r="AI386" s="123">
        <v>1</v>
      </c>
      <c r="AJ386" s="123">
        <v>7</v>
      </c>
      <c r="AL386" s="115"/>
      <c r="AY386" s="119">
        <f>COUNTIF($BA$4:BA386,PROVINCIA!$C$6)</f>
        <v>0</v>
      </c>
      <c r="BK386" s="119">
        <f>COUNTIF($BM$4:BM386,DELEGACIÓN!$C$6)</f>
        <v>0</v>
      </c>
      <c r="BL386" s="126"/>
      <c r="BM386" s="115"/>
      <c r="BN386" s="115"/>
      <c r="BO386" s="115"/>
      <c r="BP386" s="115"/>
      <c r="BQ386" s="115"/>
      <c r="BR386" s="115"/>
      <c r="BS386" s="115"/>
    </row>
    <row r="387" spans="13:71" x14ac:dyDescent="0.25">
      <c r="M387" s="119">
        <f>COUNTIF($O$4:O387,PROVINCIA!$C$6)</f>
        <v>0</v>
      </c>
      <c r="Z387" s="119">
        <f>COUNTIF($AB$4:AB387,DELEGACIÓN!$C$6)</f>
        <v>0</v>
      </c>
      <c r="AA387" s="117" t="s">
        <v>624</v>
      </c>
      <c r="AB387" s="117" t="s">
        <v>101</v>
      </c>
      <c r="AC387" s="117" t="s">
        <v>17</v>
      </c>
      <c r="AG387" s="123">
        <v>2</v>
      </c>
      <c r="AJ387" s="123">
        <v>2</v>
      </c>
      <c r="AL387" s="115"/>
      <c r="AY387" s="119">
        <f>COUNTIF($BA$4:BA387,PROVINCIA!$C$6)</f>
        <v>0</v>
      </c>
      <c r="BK387" s="119">
        <f>COUNTIF($BM$4:BM387,DELEGACIÓN!$C$6)</f>
        <v>0</v>
      </c>
      <c r="BL387" s="126"/>
      <c r="BM387" s="115"/>
      <c r="BN387" s="115"/>
      <c r="BO387" s="115"/>
      <c r="BP387" s="115"/>
      <c r="BQ387" s="115"/>
      <c r="BR387" s="115"/>
      <c r="BS387" s="115"/>
    </row>
    <row r="388" spans="13:71" x14ac:dyDescent="0.25">
      <c r="M388" s="119">
        <f>COUNTIF($O$4:O388,PROVINCIA!$C$6)</f>
        <v>0</v>
      </c>
      <c r="Z388" s="119">
        <f>COUNTIF($AB$4:AB388,DELEGACIÓN!$C$6)</f>
        <v>0</v>
      </c>
      <c r="AA388" s="117" t="s">
        <v>624</v>
      </c>
      <c r="AB388" s="117" t="s">
        <v>101</v>
      </c>
      <c r="AC388" s="117" t="s">
        <v>24</v>
      </c>
      <c r="AG388" s="123">
        <v>14</v>
      </c>
      <c r="AJ388" s="123">
        <v>14</v>
      </c>
      <c r="AL388" s="115"/>
      <c r="AY388" s="119">
        <f>COUNTIF($BA$4:BA388,PROVINCIA!$C$6)</f>
        <v>0</v>
      </c>
      <c r="BK388" s="119">
        <f>COUNTIF($BM$4:BM388,DELEGACIÓN!$C$6)</f>
        <v>0</v>
      </c>
      <c r="BL388" s="126"/>
      <c r="BM388" s="115"/>
      <c r="BN388" s="115"/>
      <c r="BO388" s="115"/>
      <c r="BP388" s="115"/>
      <c r="BQ388" s="115"/>
      <c r="BR388" s="115"/>
      <c r="BS388" s="115"/>
    </row>
    <row r="389" spans="13:71" x14ac:dyDescent="0.25">
      <c r="M389" s="119">
        <f>COUNTIF($O$4:O389,PROVINCIA!$C$6)</f>
        <v>0</v>
      </c>
      <c r="Z389" s="119">
        <f>COUNTIF($AB$4:AB389,DELEGACIÓN!$C$6)</f>
        <v>0</v>
      </c>
      <c r="AA389" s="117" t="s">
        <v>625</v>
      </c>
      <c r="AB389" s="117" t="s">
        <v>105</v>
      </c>
      <c r="AC389" s="117" t="s">
        <v>18</v>
      </c>
      <c r="AG389" s="123">
        <v>3</v>
      </c>
      <c r="AI389" s="123">
        <v>1</v>
      </c>
      <c r="AJ389" s="123">
        <v>4</v>
      </c>
      <c r="AL389" s="115"/>
      <c r="AY389" s="119">
        <f>COUNTIF($BA$4:BA389,PROVINCIA!$C$6)</f>
        <v>0</v>
      </c>
      <c r="BK389" s="119">
        <f>COUNTIF($BM$4:BM389,DELEGACIÓN!$C$6)</f>
        <v>0</v>
      </c>
      <c r="BL389" s="126"/>
      <c r="BM389" s="115"/>
      <c r="BN389" s="115"/>
      <c r="BO389" s="115"/>
      <c r="BP389" s="115"/>
      <c r="BQ389" s="115"/>
      <c r="BR389" s="115"/>
      <c r="BS389" s="115"/>
    </row>
    <row r="390" spans="13:71" x14ac:dyDescent="0.25">
      <c r="M390" s="119">
        <f>COUNTIF($O$4:O390,PROVINCIA!$C$6)</f>
        <v>0</v>
      </c>
      <c r="Z390" s="119">
        <f>COUNTIF($AB$4:AB390,DELEGACIÓN!$C$6)</f>
        <v>0</v>
      </c>
      <c r="AA390" s="117" t="s">
        <v>626</v>
      </c>
      <c r="AB390" s="117" t="s">
        <v>189</v>
      </c>
      <c r="AC390" s="117" t="s">
        <v>18</v>
      </c>
      <c r="AE390" s="123">
        <v>45</v>
      </c>
      <c r="AJ390" s="123">
        <v>45</v>
      </c>
      <c r="AL390" s="115"/>
      <c r="AY390" s="119">
        <f>COUNTIF($BA$4:BA390,PROVINCIA!$C$6)</f>
        <v>0</v>
      </c>
      <c r="BK390" s="119">
        <f>COUNTIF($BM$4:BM390,DELEGACIÓN!$C$6)</f>
        <v>0</v>
      </c>
      <c r="BL390" s="126"/>
      <c r="BM390" s="115"/>
      <c r="BN390" s="115"/>
      <c r="BO390" s="115"/>
      <c r="BP390" s="115"/>
      <c r="BQ390" s="115"/>
      <c r="BR390" s="115"/>
      <c r="BS390" s="115"/>
    </row>
    <row r="391" spans="13:71" x14ac:dyDescent="0.25">
      <c r="M391" s="119">
        <f>COUNTIF($O$4:O391,PROVINCIA!$C$6)</f>
        <v>0</v>
      </c>
      <c r="Z391" s="119">
        <f>COUNTIF($AB$4:AB391,DELEGACIÓN!$C$6)</f>
        <v>0</v>
      </c>
      <c r="AA391" s="117" t="s">
        <v>626</v>
      </c>
      <c r="AB391" s="117" t="s">
        <v>189</v>
      </c>
      <c r="AC391" s="117" t="s">
        <v>19</v>
      </c>
      <c r="AE391" s="123">
        <v>59</v>
      </c>
      <c r="AJ391" s="123">
        <v>59</v>
      </c>
      <c r="AL391" s="115"/>
      <c r="AY391" s="119">
        <f>COUNTIF($BA$4:BA391,PROVINCIA!$C$6)</f>
        <v>0</v>
      </c>
      <c r="BK391" s="119">
        <f>COUNTIF($BM$4:BM391,DELEGACIÓN!$C$6)</f>
        <v>0</v>
      </c>
      <c r="BL391" s="126"/>
      <c r="BM391" s="115"/>
      <c r="BN391" s="115"/>
      <c r="BO391" s="115"/>
      <c r="BP391" s="115"/>
      <c r="BQ391" s="115"/>
      <c r="BR391" s="115"/>
      <c r="BS391" s="115"/>
    </row>
    <row r="392" spans="13:71" x14ac:dyDescent="0.25">
      <c r="M392" s="119">
        <f>COUNTIF($O$4:O392,PROVINCIA!$C$6)</f>
        <v>0</v>
      </c>
      <c r="Z392" s="119">
        <f>COUNTIF($AB$4:AB392,DELEGACIÓN!$C$6)</f>
        <v>0</v>
      </c>
      <c r="AA392" s="117" t="s">
        <v>626</v>
      </c>
      <c r="AB392" s="117" t="s">
        <v>189</v>
      </c>
      <c r="AC392" s="117" t="s">
        <v>17</v>
      </c>
      <c r="AD392" s="123">
        <v>2</v>
      </c>
      <c r="AE392" s="123">
        <v>8</v>
      </c>
      <c r="AJ392" s="123">
        <v>10</v>
      </c>
      <c r="AL392" s="115"/>
      <c r="AY392" s="119">
        <f>COUNTIF($BA$4:BA392,PROVINCIA!$C$6)</f>
        <v>0</v>
      </c>
      <c r="BK392" s="119">
        <f>COUNTIF($BM$4:BM392,DELEGACIÓN!$C$6)</f>
        <v>0</v>
      </c>
      <c r="BL392" s="126"/>
      <c r="BM392" s="115"/>
      <c r="BN392" s="115"/>
      <c r="BO392" s="115"/>
      <c r="BP392" s="115"/>
      <c r="BQ392" s="115"/>
      <c r="BR392" s="115"/>
      <c r="BS392" s="115"/>
    </row>
    <row r="393" spans="13:71" x14ac:dyDescent="0.25">
      <c r="M393" s="119">
        <f>COUNTIF($O$4:O393,PROVINCIA!$C$6)</f>
        <v>0</v>
      </c>
      <c r="Z393" s="119">
        <f>COUNTIF($AB$4:AB393,DELEGACIÓN!$C$6)</f>
        <v>0</v>
      </c>
      <c r="AA393" s="117" t="s">
        <v>626</v>
      </c>
      <c r="AB393" s="117" t="s">
        <v>189</v>
      </c>
      <c r="AC393" s="117" t="s">
        <v>24</v>
      </c>
      <c r="AE393" s="123">
        <v>1</v>
      </c>
      <c r="AJ393" s="123">
        <v>1</v>
      </c>
      <c r="AL393" s="115"/>
      <c r="AY393" s="119">
        <f>COUNTIF($BA$4:BA393,PROVINCIA!$C$6)</f>
        <v>0</v>
      </c>
      <c r="BK393" s="119">
        <f>COUNTIF($BM$4:BM393,DELEGACIÓN!$C$6)</f>
        <v>0</v>
      </c>
      <c r="BL393" s="126"/>
      <c r="BM393" s="115"/>
      <c r="BN393" s="115"/>
      <c r="BO393" s="115"/>
      <c r="BP393" s="115"/>
      <c r="BQ393" s="115"/>
      <c r="BR393" s="115"/>
      <c r="BS393" s="115"/>
    </row>
    <row r="394" spans="13:71" x14ac:dyDescent="0.25">
      <c r="M394" s="119">
        <f>COUNTIF($O$4:O394,PROVINCIA!$C$6)</f>
        <v>0</v>
      </c>
      <c r="Z394" s="119">
        <f>COUNTIF($AB$4:AB394,DELEGACIÓN!$C$6)</f>
        <v>0</v>
      </c>
      <c r="AA394" s="117" t="s">
        <v>627</v>
      </c>
      <c r="AB394" s="117" t="s">
        <v>328</v>
      </c>
      <c r="AC394" s="117" t="s">
        <v>18</v>
      </c>
      <c r="AH394" s="123">
        <v>4</v>
      </c>
      <c r="AI394" s="123">
        <v>1</v>
      </c>
      <c r="AJ394" s="123">
        <v>5</v>
      </c>
      <c r="AL394" s="115"/>
      <c r="AY394" s="119">
        <f>COUNTIF($BA$4:BA394,PROVINCIA!$C$6)</f>
        <v>0</v>
      </c>
      <c r="BK394" s="119">
        <f>COUNTIF($BM$4:BM394,DELEGACIÓN!$C$6)</f>
        <v>0</v>
      </c>
      <c r="BL394" s="126"/>
      <c r="BM394" s="115"/>
      <c r="BN394" s="115"/>
      <c r="BO394" s="115"/>
      <c r="BP394" s="115"/>
      <c r="BQ394" s="115"/>
      <c r="BR394" s="115"/>
      <c r="BS394" s="115"/>
    </row>
    <row r="395" spans="13:71" x14ac:dyDescent="0.25">
      <c r="M395" s="119">
        <f>COUNTIF($O$4:O395,PROVINCIA!$C$6)</f>
        <v>0</v>
      </c>
      <c r="Z395" s="119">
        <f>COUNTIF($AB$4:AB395,DELEGACIÓN!$C$6)</f>
        <v>0</v>
      </c>
      <c r="AA395" s="117" t="s">
        <v>627</v>
      </c>
      <c r="AB395" s="117" t="s">
        <v>328</v>
      </c>
      <c r="AC395" s="117" t="s">
        <v>19</v>
      </c>
      <c r="AH395" s="123">
        <v>1</v>
      </c>
      <c r="AJ395" s="123">
        <v>1</v>
      </c>
      <c r="AL395" s="115"/>
      <c r="AY395" s="119">
        <f>COUNTIF($BA$4:BA395,PROVINCIA!$C$6)</f>
        <v>0</v>
      </c>
      <c r="BK395" s="119">
        <f>COUNTIF($BM$4:BM395,DELEGACIÓN!$C$6)</f>
        <v>0</v>
      </c>
      <c r="BL395" s="126"/>
      <c r="BM395" s="115"/>
      <c r="BN395" s="115"/>
      <c r="BO395" s="115"/>
      <c r="BP395" s="115"/>
      <c r="BQ395" s="115"/>
      <c r="BR395" s="115"/>
      <c r="BS395" s="115"/>
    </row>
    <row r="396" spans="13:71" x14ac:dyDescent="0.25">
      <c r="M396" s="119">
        <f>COUNTIF($O$4:O396,PROVINCIA!$C$6)</f>
        <v>0</v>
      </c>
      <c r="Z396" s="119">
        <f>COUNTIF($AB$4:AB396,DELEGACIÓN!$C$6)</f>
        <v>0</v>
      </c>
      <c r="AA396" s="117" t="s">
        <v>628</v>
      </c>
      <c r="AB396" s="117" t="s">
        <v>229</v>
      </c>
      <c r="AC396" s="117" t="s">
        <v>18</v>
      </c>
      <c r="AF396" s="123">
        <v>1</v>
      </c>
      <c r="AG396" s="123">
        <v>2</v>
      </c>
      <c r="AH396" s="123">
        <v>1</v>
      </c>
      <c r="AJ396" s="123">
        <v>4</v>
      </c>
      <c r="AL396" s="115"/>
      <c r="AY396" s="119">
        <f>COUNTIF($BA$4:BA396,PROVINCIA!$C$6)</f>
        <v>0</v>
      </c>
      <c r="BK396" s="119">
        <f>COUNTIF($BM$4:BM396,DELEGACIÓN!$C$6)</f>
        <v>0</v>
      </c>
      <c r="BL396" s="126"/>
      <c r="BM396" s="115"/>
      <c r="BN396" s="115"/>
      <c r="BO396" s="115"/>
      <c r="BP396" s="115"/>
      <c r="BQ396" s="115"/>
      <c r="BR396" s="115"/>
      <c r="BS396" s="115"/>
    </row>
    <row r="397" spans="13:71" x14ac:dyDescent="0.25">
      <c r="M397" s="119">
        <f>COUNTIF($O$4:O397,PROVINCIA!$C$6)</f>
        <v>0</v>
      </c>
      <c r="Z397" s="119">
        <f>COUNTIF($AB$4:AB397,DELEGACIÓN!$C$6)</f>
        <v>0</v>
      </c>
      <c r="AA397" s="117" t="s">
        <v>628</v>
      </c>
      <c r="AB397" s="117" t="s">
        <v>229</v>
      </c>
      <c r="AC397" s="117" t="s">
        <v>19</v>
      </c>
      <c r="AG397" s="123">
        <v>7</v>
      </c>
      <c r="AJ397" s="123">
        <v>7</v>
      </c>
      <c r="AL397" s="115"/>
      <c r="AY397" s="119">
        <f>COUNTIF($BA$4:BA397,PROVINCIA!$C$6)</f>
        <v>0</v>
      </c>
      <c r="BK397" s="119">
        <f>COUNTIF($BM$4:BM397,DELEGACIÓN!$C$6)</f>
        <v>0</v>
      </c>
      <c r="BL397" s="126"/>
      <c r="BM397" s="115"/>
      <c r="BN397" s="115"/>
      <c r="BO397" s="115"/>
      <c r="BP397" s="115"/>
      <c r="BQ397" s="115"/>
      <c r="BR397" s="115"/>
      <c r="BS397" s="115"/>
    </row>
    <row r="398" spans="13:71" x14ac:dyDescent="0.25">
      <c r="M398" s="119">
        <f>COUNTIF($O$4:O398,PROVINCIA!$C$6)</f>
        <v>0</v>
      </c>
      <c r="Z398" s="119">
        <f>COUNTIF($AB$4:AB398,DELEGACIÓN!$C$6)</f>
        <v>0</v>
      </c>
      <c r="AA398" s="117" t="s">
        <v>628</v>
      </c>
      <c r="AB398" s="117" t="s">
        <v>229</v>
      </c>
      <c r="AC398" s="117" t="s">
        <v>17</v>
      </c>
      <c r="AI398" s="123">
        <v>1</v>
      </c>
      <c r="AJ398" s="123">
        <v>1</v>
      </c>
      <c r="AL398" s="115"/>
      <c r="AY398" s="119">
        <f>COUNTIF($BA$4:BA398,PROVINCIA!$C$6)</f>
        <v>0</v>
      </c>
      <c r="BK398" s="119">
        <f>COUNTIF($BM$4:BM398,DELEGACIÓN!$C$6)</f>
        <v>0</v>
      </c>
      <c r="BL398" s="126"/>
      <c r="BM398" s="115"/>
      <c r="BN398" s="115"/>
      <c r="BO398" s="115"/>
      <c r="BP398" s="115"/>
      <c r="BQ398" s="115"/>
      <c r="BR398" s="115"/>
      <c r="BS398" s="115"/>
    </row>
    <row r="399" spans="13:71" x14ac:dyDescent="0.25">
      <c r="M399" s="119">
        <f>COUNTIF($O$4:O399,PROVINCIA!$C$6)</f>
        <v>0</v>
      </c>
      <c r="Z399" s="119">
        <f>COUNTIF($AB$4:AB399,DELEGACIÓN!$C$6)</f>
        <v>0</v>
      </c>
      <c r="AA399" s="117" t="s">
        <v>636</v>
      </c>
      <c r="AB399" s="117" t="s">
        <v>89</v>
      </c>
      <c r="AC399" s="117" t="s">
        <v>18</v>
      </c>
      <c r="AF399" s="123">
        <v>3</v>
      </c>
      <c r="AH399" s="123">
        <v>7</v>
      </c>
      <c r="AJ399" s="123">
        <v>10</v>
      </c>
      <c r="AL399" s="115"/>
      <c r="AY399" s="119">
        <f>COUNTIF($BA$4:BA399,PROVINCIA!$C$6)</f>
        <v>0</v>
      </c>
      <c r="BK399" s="119">
        <f>COUNTIF($BM$4:BM399,DELEGACIÓN!$C$6)</f>
        <v>0</v>
      </c>
      <c r="BL399" s="126"/>
      <c r="BM399" s="115"/>
      <c r="BN399" s="115"/>
      <c r="BO399" s="115"/>
      <c r="BP399" s="115"/>
      <c r="BQ399" s="115"/>
      <c r="BR399" s="115"/>
      <c r="BS399" s="115"/>
    </row>
    <row r="400" spans="13:71" x14ac:dyDescent="0.25">
      <c r="M400" s="119">
        <f>COUNTIF($O$4:O400,PROVINCIA!$C$6)</f>
        <v>0</v>
      </c>
      <c r="Z400" s="119">
        <f>COUNTIF($AB$4:AB400,DELEGACIÓN!$C$6)</f>
        <v>0</v>
      </c>
      <c r="AA400" s="117" t="s">
        <v>636</v>
      </c>
      <c r="AB400" s="117" t="s">
        <v>89</v>
      </c>
      <c r="AC400" s="117" t="s">
        <v>19</v>
      </c>
      <c r="AF400" s="123">
        <v>2</v>
      </c>
      <c r="AH400" s="123">
        <v>11</v>
      </c>
      <c r="AJ400" s="123">
        <v>13</v>
      </c>
      <c r="AL400" s="115"/>
      <c r="AY400" s="119">
        <f>COUNTIF($BA$4:BA400,PROVINCIA!$C$6)</f>
        <v>0</v>
      </c>
      <c r="BK400" s="119">
        <f>COUNTIF($BM$4:BM400,DELEGACIÓN!$C$6)</f>
        <v>0</v>
      </c>
      <c r="BL400" s="126"/>
      <c r="BM400" s="115"/>
      <c r="BN400" s="115"/>
      <c r="BO400" s="115"/>
      <c r="BP400" s="115"/>
      <c r="BQ400" s="115"/>
      <c r="BR400" s="115"/>
      <c r="BS400" s="115"/>
    </row>
    <row r="401" spans="13:71" x14ac:dyDescent="0.25">
      <c r="M401" s="119">
        <f>COUNTIF($O$4:O401,PROVINCIA!$C$6)</f>
        <v>0</v>
      </c>
      <c r="Z401" s="119">
        <f>COUNTIF($AB$4:AB401,DELEGACIÓN!$C$6)</f>
        <v>0</v>
      </c>
      <c r="AA401" s="117" t="s">
        <v>636</v>
      </c>
      <c r="AB401" s="117" t="s">
        <v>89</v>
      </c>
      <c r="AC401" s="117" t="s">
        <v>17</v>
      </c>
      <c r="AH401" s="123">
        <v>2</v>
      </c>
      <c r="AJ401" s="123">
        <v>2</v>
      </c>
      <c r="AL401" s="115"/>
      <c r="BK401" s="119">
        <f>COUNTIF($BM$4:BM401,DELEGACIÓN!$C$6)</f>
        <v>0</v>
      </c>
      <c r="BL401" s="126"/>
      <c r="BM401" s="115"/>
      <c r="BN401" s="115"/>
      <c r="BO401" s="115"/>
      <c r="BP401" s="115"/>
      <c r="BQ401" s="115"/>
      <c r="BR401" s="115"/>
      <c r="BS401" s="115"/>
    </row>
    <row r="402" spans="13:71" x14ac:dyDescent="0.25">
      <c r="M402" s="119">
        <f>COUNTIF($O$4:O402,PROVINCIA!$C$6)</f>
        <v>0</v>
      </c>
      <c r="Z402" s="119">
        <f>COUNTIF($AB$4:AB402,DELEGACIÓN!$C$6)</f>
        <v>0</v>
      </c>
      <c r="AA402" s="117" t="s">
        <v>636</v>
      </c>
      <c r="AB402" s="117" t="s">
        <v>89</v>
      </c>
      <c r="AC402" s="117" t="s">
        <v>24</v>
      </c>
      <c r="AD402" s="123">
        <v>4</v>
      </c>
      <c r="AF402" s="123">
        <v>1</v>
      </c>
      <c r="AH402" s="123">
        <v>28</v>
      </c>
      <c r="AJ402" s="123">
        <v>33</v>
      </c>
      <c r="AL402" s="115"/>
      <c r="BK402" s="119">
        <f>COUNTIF($BM$4:BM402,DELEGACIÓN!$C$6)</f>
        <v>0</v>
      </c>
      <c r="BL402" s="126"/>
      <c r="BM402" s="115"/>
      <c r="BN402" s="115"/>
      <c r="BO402" s="115"/>
      <c r="BP402" s="115"/>
      <c r="BQ402" s="115"/>
      <c r="BR402" s="115"/>
      <c r="BS402" s="115"/>
    </row>
    <row r="403" spans="13:71" x14ac:dyDescent="0.25">
      <c r="M403" s="119">
        <f>COUNTIF($O$4:O403,PROVINCIA!$C$6)</f>
        <v>0</v>
      </c>
      <c r="Z403" s="119">
        <f>COUNTIF($AB$4:AB403,DELEGACIÓN!$C$6)</f>
        <v>0</v>
      </c>
      <c r="AA403" s="117" t="s">
        <v>637</v>
      </c>
      <c r="AB403" s="117" t="s">
        <v>268</v>
      </c>
      <c r="AC403" s="117" t="s">
        <v>18</v>
      </c>
      <c r="AD403" s="123">
        <v>2</v>
      </c>
      <c r="AJ403" s="123">
        <v>2</v>
      </c>
      <c r="AL403" s="115"/>
      <c r="BK403" s="119">
        <f>COUNTIF($BM$4:BM403,DELEGACIÓN!$C$6)</f>
        <v>0</v>
      </c>
      <c r="BL403" s="126"/>
      <c r="BM403" s="115"/>
      <c r="BN403" s="115"/>
      <c r="BO403" s="115"/>
      <c r="BP403" s="115"/>
      <c r="BQ403" s="115"/>
      <c r="BR403" s="115"/>
      <c r="BS403" s="115"/>
    </row>
    <row r="404" spans="13:71" x14ac:dyDescent="0.25">
      <c r="M404" s="119">
        <f>COUNTIF($O$4:O404,PROVINCIA!$C$6)</f>
        <v>0</v>
      </c>
      <c r="Z404" s="119">
        <f>COUNTIF($AB$4:AB404,DELEGACIÓN!$C$6)</f>
        <v>0</v>
      </c>
      <c r="AA404" s="117" t="s">
        <v>637</v>
      </c>
      <c r="AB404" s="117" t="s">
        <v>268</v>
      </c>
      <c r="AC404" s="117" t="s">
        <v>24</v>
      </c>
      <c r="AH404" s="123">
        <v>10</v>
      </c>
      <c r="AJ404" s="123">
        <v>10</v>
      </c>
      <c r="AL404" s="115"/>
      <c r="BK404" s="119">
        <f>COUNTIF($BM$4:BM404,DELEGACIÓN!$C$6)</f>
        <v>0</v>
      </c>
      <c r="BL404" s="126"/>
      <c r="BM404" s="115"/>
      <c r="BN404" s="115"/>
      <c r="BO404" s="115"/>
      <c r="BP404" s="115"/>
      <c r="BQ404" s="115"/>
      <c r="BR404" s="115"/>
      <c r="BS404" s="115"/>
    </row>
    <row r="405" spans="13:71" x14ac:dyDescent="0.25">
      <c r="M405" s="119">
        <f>COUNTIF($O$4:O405,PROVINCIA!$C$6)</f>
        <v>0</v>
      </c>
      <c r="Z405" s="119">
        <f>COUNTIF($AB$4:AB405,DELEGACIÓN!$C$6)</f>
        <v>0</v>
      </c>
      <c r="AA405" s="117" t="s">
        <v>638</v>
      </c>
      <c r="AB405" s="117" t="s">
        <v>206</v>
      </c>
      <c r="AC405" s="117" t="s">
        <v>18</v>
      </c>
      <c r="AG405" s="123">
        <v>1</v>
      </c>
      <c r="AJ405" s="123">
        <v>1</v>
      </c>
      <c r="AL405" s="115"/>
      <c r="BK405" s="119">
        <f>COUNTIF($BM$4:BM405,DELEGACIÓN!$C$6)</f>
        <v>0</v>
      </c>
      <c r="BL405" s="126"/>
      <c r="BM405" s="115"/>
      <c r="BN405" s="115"/>
      <c r="BO405" s="115"/>
      <c r="BP405" s="115"/>
      <c r="BQ405" s="115"/>
      <c r="BR405" s="115"/>
      <c r="BS405" s="115"/>
    </row>
    <row r="406" spans="13:71" x14ac:dyDescent="0.25">
      <c r="M406" s="119">
        <f>COUNTIF($O$4:O406,PROVINCIA!$C$6)</f>
        <v>0</v>
      </c>
      <c r="Z406" s="119">
        <f>COUNTIF($AB$4:AB406,DELEGACIÓN!$C$6)</f>
        <v>0</v>
      </c>
      <c r="AA406" s="117" t="s">
        <v>638</v>
      </c>
      <c r="AB406" s="117" t="s">
        <v>206</v>
      </c>
      <c r="AC406" s="117" t="s">
        <v>17</v>
      </c>
      <c r="AG406" s="123">
        <v>2</v>
      </c>
      <c r="AJ406" s="123">
        <v>2</v>
      </c>
      <c r="AL406" s="115"/>
      <c r="BK406" s="119">
        <f>COUNTIF($BM$4:BM406,DELEGACIÓN!$C$6)</f>
        <v>0</v>
      </c>
      <c r="BL406" s="126"/>
      <c r="BM406" s="115"/>
      <c r="BN406" s="115"/>
      <c r="BO406" s="115"/>
      <c r="BP406" s="115"/>
      <c r="BQ406" s="115"/>
      <c r="BR406" s="115"/>
      <c r="BS406" s="115"/>
    </row>
    <row r="407" spans="13:71" x14ac:dyDescent="0.25">
      <c r="M407" s="119">
        <f>COUNTIF($O$4:O407,PROVINCIA!$C$6)</f>
        <v>0</v>
      </c>
      <c r="Z407" s="119">
        <f>COUNTIF($AB$4:AB407,DELEGACIÓN!$C$6)</f>
        <v>0</v>
      </c>
      <c r="AA407" s="117" t="s">
        <v>640</v>
      </c>
      <c r="AB407" s="117" t="s">
        <v>386</v>
      </c>
      <c r="AC407" s="117" t="s">
        <v>18</v>
      </c>
      <c r="AH407" s="123">
        <v>1</v>
      </c>
      <c r="AJ407" s="123">
        <v>1</v>
      </c>
      <c r="AL407" s="115"/>
      <c r="BK407" s="119">
        <f>COUNTIF($BM$4:BM407,DELEGACIÓN!$C$6)</f>
        <v>0</v>
      </c>
      <c r="BL407" s="126"/>
      <c r="BM407" s="115"/>
      <c r="BN407" s="115"/>
      <c r="BO407" s="115"/>
      <c r="BP407" s="115"/>
      <c r="BQ407" s="115"/>
      <c r="BR407" s="115"/>
      <c r="BS407" s="115"/>
    </row>
    <row r="408" spans="13:71" x14ac:dyDescent="0.25">
      <c r="M408" s="119">
        <f>COUNTIF($O$4:O408,PROVINCIA!$C$6)</f>
        <v>0</v>
      </c>
      <c r="Z408" s="119">
        <f>COUNTIF($AB$4:AB408,DELEGACIÓN!$C$6)</f>
        <v>0</v>
      </c>
      <c r="AA408" s="117" t="s">
        <v>644</v>
      </c>
      <c r="AB408" s="117" t="s">
        <v>643</v>
      </c>
      <c r="AC408" s="117" t="s">
        <v>18</v>
      </c>
      <c r="AF408" s="123">
        <v>62</v>
      </c>
      <c r="AG408" s="123">
        <v>48</v>
      </c>
      <c r="AI408" s="123">
        <v>1</v>
      </c>
      <c r="AJ408" s="123">
        <v>111</v>
      </c>
      <c r="AL408" s="115"/>
      <c r="BK408" s="119">
        <f>COUNTIF($BM$4:BM408,DELEGACIÓN!$C$6)</f>
        <v>0</v>
      </c>
      <c r="BL408" s="126"/>
      <c r="BM408" s="115"/>
      <c r="BN408" s="115"/>
      <c r="BO408" s="115"/>
      <c r="BP408" s="115"/>
      <c r="BQ408" s="115"/>
      <c r="BR408" s="115"/>
      <c r="BS408" s="115"/>
    </row>
    <row r="409" spans="13:71" x14ac:dyDescent="0.25">
      <c r="M409" s="119">
        <f>COUNTIF($O$4:O409,PROVINCIA!$C$6)</f>
        <v>0</v>
      </c>
      <c r="Z409" s="119">
        <f>COUNTIF($AB$4:AB409,DELEGACIÓN!$C$6)</f>
        <v>0</v>
      </c>
      <c r="AA409" s="117" t="s">
        <v>644</v>
      </c>
      <c r="AB409" s="117" t="s">
        <v>643</v>
      </c>
      <c r="AC409" s="117" t="s">
        <v>19</v>
      </c>
      <c r="AF409" s="123">
        <v>93</v>
      </c>
      <c r="AG409" s="123">
        <v>87</v>
      </c>
      <c r="AI409" s="123">
        <v>2</v>
      </c>
      <c r="AJ409" s="123">
        <v>182</v>
      </c>
      <c r="AL409" s="115"/>
      <c r="BK409" s="119">
        <f>COUNTIF($BM$4:BM409,DELEGACIÓN!$C$6)</f>
        <v>0</v>
      </c>
      <c r="BL409" s="126"/>
      <c r="BM409" s="115"/>
      <c r="BN409" s="115"/>
      <c r="BO409" s="115"/>
      <c r="BP409" s="115"/>
      <c r="BQ409" s="115"/>
      <c r="BR409" s="115"/>
      <c r="BS409" s="115"/>
    </row>
    <row r="410" spans="13:71" x14ac:dyDescent="0.25">
      <c r="M410" s="119">
        <f>COUNTIF($O$4:O410,PROVINCIA!$C$6)</f>
        <v>0</v>
      </c>
      <c r="Z410" s="119">
        <f>COUNTIF($AB$4:AB410,DELEGACIÓN!$C$6)</f>
        <v>0</v>
      </c>
      <c r="AA410" s="117" t="s">
        <v>644</v>
      </c>
      <c r="AB410" s="117" t="s">
        <v>643</v>
      </c>
      <c r="AC410" s="117" t="s">
        <v>17</v>
      </c>
      <c r="AF410" s="123">
        <v>3</v>
      </c>
      <c r="AG410" s="123">
        <v>6</v>
      </c>
      <c r="AI410" s="123">
        <v>1</v>
      </c>
      <c r="AJ410" s="123">
        <v>10</v>
      </c>
      <c r="AL410" s="115"/>
      <c r="BK410" s="119">
        <f>COUNTIF($BM$4:BM410,DELEGACIÓN!$C$6)</f>
        <v>0</v>
      </c>
      <c r="BL410" s="126"/>
      <c r="BM410" s="115"/>
      <c r="BN410" s="115"/>
      <c r="BO410" s="115"/>
      <c r="BP410" s="115"/>
      <c r="BQ410" s="115"/>
      <c r="BR410" s="115"/>
      <c r="BS410" s="115"/>
    </row>
    <row r="411" spans="13:71" x14ac:dyDescent="0.25">
      <c r="M411" s="119">
        <f>COUNTIF($O$4:O411,PROVINCIA!$C$6)</f>
        <v>0</v>
      </c>
      <c r="Z411" s="119">
        <f>COUNTIF($AB$4:AB411,DELEGACIÓN!$C$6)</f>
        <v>0</v>
      </c>
      <c r="AA411" s="117" t="s">
        <v>644</v>
      </c>
      <c r="AB411" s="117" t="s">
        <v>643</v>
      </c>
      <c r="AC411" s="117" t="s">
        <v>24</v>
      </c>
      <c r="AF411" s="123">
        <v>105</v>
      </c>
      <c r="AG411" s="123">
        <v>82</v>
      </c>
      <c r="AJ411" s="123">
        <v>187</v>
      </c>
      <c r="AL411" s="115"/>
      <c r="BK411" s="119">
        <f>COUNTIF($BM$4:BM411,DELEGACIÓN!$C$6)</f>
        <v>0</v>
      </c>
      <c r="BL411" s="126"/>
      <c r="BM411" s="115"/>
      <c r="BN411" s="115"/>
      <c r="BO411" s="115"/>
      <c r="BP411" s="115"/>
      <c r="BQ411" s="115"/>
      <c r="BR411" s="115"/>
      <c r="BS411" s="115"/>
    </row>
    <row r="412" spans="13:71" x14ac:dyDescent="0.25">
      <c r="M412" s="119">
        <f>COUNTIF($O$4:O412,PROVINCIA!$C$6)</f>
        <v>0</v>
      </c>
      <c r="Z412" s="119">
        <f>COUNTIF($AB$4:AB412,DELEGACIÓN!$C$6)</f>
        <v>0</v>
      </c>
      <c r="AA412" s="117" t="s">
        <v>646</v>
      </c>
      <c r="AB412" s="117" t="s">
        <v>293</v>
      </c>
      <c r="AC412" s="117" t="s">
        <v>18</v>
      </c>
      <c r="AI412" s="123">
        <v>1</v>
      </c>
      <c r="AJ412" s="123">
        <v>1</v>
      </c>
      <c r="AL412" s="115"/>
      <c r="BK412" s="119">
        <f>COUNTIF($BM$4:BM412,DELEGACIÓN!$C$6)</f>
        <v>0</v>
      </c>
      <c r="BL412" s="126"/>
      <c r="BM412" s="115"/>
      <c r="BN412" s="115"/>
      <c r="BO412" s="115"/>
      <c r="BP412" s="115"/>
      <c r="BQ412" s="115"/>
      <c r="BR412" s="115"/>
      <c r="BS412" s="115"/>
    </row>
    <row r="413" spans="13:71" x14ac:dyDescent="0.25">
      <c r="M413" s="119">
        <f>COUNTIF($O$4:O413,PROVINCIA!$C$6)</f>
        <v>0</v>
      </c>
      <c r="Z413" s="119">
        <f>COUNTIF($AB$4:AB413,DELEGACIÓN!$C$6)</f>
        <v>0</v>
      </c>
      <c r="AA413" s="102" t="s">
        <v>475</v>
      </c>
      <c r="AB413" s="102"/>
      <c r="AC413" s="102"/>
      <c r="AD413" s="123">
        <v>4539</v>
      </c>
      <c r="AE413" s="123">
        <v>3787</v>
      </c>
      <c r="AF413" s="123">
        <v>2272</v>
      </c>
      <c r="AG413" s="123">
        <v>1346</v>
      </c>
      <c r="AH413" s="123">
        <v>9123</v>
      </c>
      <c r="AI413" s="123">
        <v>5215</v>
      </c>
      <c r="AJ413" s="123">
        <v>26282</v>
      </c>
      <c r="AL413" s="115"/>
      <c r="BK413" s="119">
        <f>COUNTIF($BM$4:BM413,DELEGACIÓN!$C$6)</f>
        <v>0</v>
      </c>
      <c r="BL413" s="126"/>
      <c r="BM413" s="115"/>
      <c r="BN413" s="115"/>
      <c r="BO413" s="115"/>
      <c r="BP413" s="115"/>
      <c r="BQ413" s="115"/>
      <c r="BR413" s="115"/>
      <c r="BS413" s="115"/>
    </row>
    <row r="414" spans="13:71" x14ac:dyDescent="0.25">
      <c r="M414" s="119">
        <f>COUNTIF($O$4:O414,PROVINCIA!$C$6)</f>
        <v>0</v>
      </c>
      <c r="Z414" s="119">
        <f>COUNTIF($AB$4:AB414,DELEGACIÓN!$C$6)</f>
        <v>0</v>
      </c>
      <c r="AA414"/>
      <c r="AB414"/>
      <c r="AC414"/>
      <c r="AD414"/>
      <c r="AE414"/>
      <c r="AF414"/>
      <c r="AG414"/>
      <c r="AH414"/>
      <c r="AI414"/>
      <c r="AJ414"/>
      <c r="AL414" s="115"/>
      <c r="BK414" s="119">
        <f>COUNTIF($BM$4:BM414,DELEGACIÓN!$C$6)</f>
        <v>0</v>
      </c>
      <c r="BL414" s="126"/>
      <c r="BM414" s="115"/>
      <c r="BN414" s="115"/>
      <c r="BO414" s="115"/>
      <c r="BP414" s="115"/>
      <c r="BQ414" s="115"/>
      <c r="BR414" s="115"/>
      <c r="BS414" s="115"/>
    </row>
    <row r="415" spans="13:71" x14ac:dyDescent="0.25">
      <c r="M415" s="119">
        <f>COUNTIF($O$4:O415,PROVINCIA!$C$6)</f>
        <v>0</v>
      </c>
      <c r="Z415" s="119">
        <f>COUNTIF($AB$4:AB415,DELEGACIÓN!$C$6)</f>
        <v>0</v>
      </c>
      <c r="AA415"/>
      <c r="AB415"/>
      <c r="AC415"/>
      <c r="AD415"/>
      <c r="AE415"/>
      <c r="AF415"/>
      <c r="AG415"/>
      <c r="AH415"/>
      <c r="AI415"/>
      <c r="AJ415"/>
      <c r="AL415" s="115"/>
      <c r="BK415" s="119">
        <f>COUNTIF($BM$4:BM415,DELEGACIÓN!$C$6)</f>
        <v>0</v>
      </c>
      <c r="BL415" s="126"/>
      <c r="BM415" s="115"/>
      <c r="BN415" s="115"/>
      <c r="BO415" s="115"/>
      <c r="BP415" s="115"/>
      <c r="BQ415" s="115"/>
      <c r="BR415" s="115"/>
      <c r="BS415" s="115"/>
    </row>
    <row r="416" spans="13:71" x14ac:dyDescent="0.25">
      <c r="M416" s="119">
        <f>COUNTIF($O$4:O416,PROVINCIA!$C$6)</f>
        <v>0</v>
      </c>
      <c r="Z416" s="119">
        <f>COUNTIF($AB$4:AB416,DELEGACIÓN!$C$6)</f>
        <v>0</v>
      </c>
      <c r="AA416"/>
      <c r="AB416"/>
      <c r="AC416"/>
      <c r="AD416"/>
      <c r="AE416"/>
      <c r="AF416"/>
      <c r="AG416"/>
      <c r="AH416"/>
      <c r="AI416"/>
      <c r="AJ416"/>
      <c r="AL416" s="115"/>
      <c r="BK416" s="119">
        <f>COUNTIF($BM$4:BM416,DELEGACIÓN!$C$6)</f>
        <v>0</v>
      </c>
      <c r="BL416" s="126"/>
      <c r="BM416" s="115"/>
      <c r="BN416" s="115"/>
      <c r="BO416" s="115"/>
      <c r="BP416" s="115"/>
      <c r="BQ416" s="115"/>
      <c r="BR416" s="115"/>
      <c r="BS416" s="115"/>
    </row>
    <row r="417" spans="13:71" x14ac:dyDescent="0.25">
      <c r="M417" s="119">
        <f>COUNTIF($O$4:O417,PROVINCIA!$C$6)</f>
        <v>0</v>
      </c>
      <c r="Z417" s="119">
        <f>COUNTIF($AB$4:AB417,DELEGACIÓN!$C$6)</f>
        <v>0</v>
      </c>
      <c r="AA417"/>
      <c r="AB417"/>
      <c r="AC417"/>
      <c r="AD417"/>
      <c r="AE417"/>
      <c r="AF417"/>
      <c r="AG417"/>
      <c r="AH417"/>
      <c r="AI417"/>
      <c r="AJ417"/>
      <c r="AL417" s="115"/>
      <c r="BK417" s="119">
        <f>COUNTIF($BM$4:BM417,DELEGACIÓN!$C$6)</f>
        <v>0</v>
      </c>
      <c r="BL417" s="126"/>
      <c r="BM417" s="115"/>
      <c r="BN417" s="115"/>
      <c r="BO417" s="115"/>
      <c r="BP417" s="115"/>
      <c r="BQ417" s="115"/>
      <c r="BR417" s="115"/>
      <c r="BS417" s="115"/>
    </row>
    <row r="418" spans="13:71" x14ac:dyDescent="0.25">
      <c r="M418" s="119">
        <f>COUNTIF($O$4:O418,PROVINCIA!$C$6)</f>
        <v>0</v>
      </c>
      <c r="Z418" s="119">
        <f>COUNTIF($AB$4:AB418,DELEGACIÓN!$C$6)</f>
        <v>0</v>
      </c>
      <c r="AA418"/>
      <c r="AB418"/>
      <c r="AC418"/>
      <c r="AD418"/>
      <c r="AE418"/>
      <c r="AF418"/>
      <c r="AG418"/>
      <c r="AH418"/>
      <c r="AI418"/>
      <c r="AJ418"/>
      <c r="AL418" s="115"/>
      <c r="BK418" s="119">
        <f>COUNTIF($BM$4:BM418,DELEGACIÓN!$C$6)</f>
        <v>0</v>
      </c>
      <c r="BL418" s="126"/>
      <c r="BM418" s="115"/>
      <c r="BN418" s="115"/>
      <c r="BO418" s="115"/>
      <c r="BP418" s="115"/>
      <c r="BQ418" s="115"/>
      <c r="BR418" s="115"/>
      <c r="BS418" s="115"/>
    </row>
    <row r="419" spans="13:71" x14ac:dyDescent="0.25">
      <c r="M419" s="119">
        <f>COUNTIF($O$4:O419,PROVINCIA!$C$6)</f>
        <v>0</v>
      </c>
      <c r="Z419" s="119">
        <f>COUNTIF($AB$4:AB419,DELEGACIÓN!$C$6)</f>
        <v>0</v>
      </c>
      <c r="AA419"/>
      <c r="AB419"/>
      <c r="AC419"/>
      <c r="AD419"/>
      <c r="AE419"/>
      <c r="AF419"/>
      <c r="AG419"/>
      <c r="AH419"/>
      <c r="AI419"/>
      <c r="AJ419"/>
      <c r="AL419" s="115"/>
      <c r="BK419" s="119">
        <f>COUNTIF($BM$4:BM419,DELEGACIÓN!$C$6)</f>
        <v>0</v>
      </c>
      <c r="BL419" s="126"/>
      <c r="BM419" s="115"/>
      <c r="BN419" s="115"/>
      <c r="BO419" s="115"/>
      <c r="BP419" s="115"/>
      <c r="BQ419" s="115"/>
      <c r="BR419" s="115"/>
      <c r="BS419" s="115"/>
    </row>
    <row r="420" spans="13:71" x14ac:dyDescent="0.25">
      <c r="M420" s="119">
        <f>COUNTIF($O$4:O420,PROVINCIA!$C$6)</f>
        <v>0</v>
      </c>
      <c r="Z420" s="119">
        <f>COUNTIF($AB$4:AB420,DELEGACIÓN!$C$6)</f>
        <v>0</v>
      </c>
      <c r="AA420"/>
      <c r="AB420"/>
      <c r="AC420"/>
      <c r="AD420"/>
      <c r="AE420"/>
      <c r="AF420"/>
      <c r="AG420"/>
      <c r="AH420"/>
      <c r="AI420"/>
      <c r="AJ420"/>
      <c r="AL420" s="115"/>
      <c r="BK420" s="119">
        <f>COUNTIF($BM$4:BM420,DELEGACIÓN!$C$6)</f>
        <v>0</v>
      </c>
      <c r="BL420" s="126"/>
      <c r="BM420" s="115"/>
      <c r="BN420" s="115"/>
      <c r="BO420" s="115"/>
      <c r="BP420" s="115"/>
      <c r="BQ420" s="115"/>
      <c r="BR420" s="115"/>
      <c r="BS420" s="115"/>
    </row>
    <row r="421" spans="13:71" x14ac:dyDescent="0.25">
      <c r="M421" s="119">
        <f>COUNTIF($O$4:O421,PROVINCIA!$C$6)</f>
        <v>0</v>
      </c>
      <c r="Z421" s="119">
        <f>COUNTIF($AB$4:AB421,DELEGACIÓN!$C$6)</f>
        <v>0</v>
      </c>
      <c r="AA421"/>
      <c r="AB421"/>
      <c r="AC421"/>
      <c r="AD421"/>
      <c r="AE421"/>
      <c r="AF421"/>
      <c r="AG421"/>
      <c r="AH421"/>
      <c r="AI421"/>
      <c r="AJ421"/>
      <c r="AL421" s="115"/>
      <c r="BK421" s="119">
        <f>COUNTIF($BM$4:BM421,DELEGACIÓN!$C$6)</f>
        <v>0</v>
      </c>
      <c r="BL421" s="126"/>
      <c r="BM421" s="115"/>
      <c r="BN421" s="115"/>
      <c r="BO421" s="115"/>
      <c r="BP421" s="115"/>
      <c r="BQ421" s="115"/>
      <c r="BR421" s="115"/>
      <c r="BS421" s="115"/>
    </row>
    <row r="422" spans="13:71" x14ac:dyDescent="0.25">
      <c r="M422" s="119">
        <f>COUNTIF($O$4:O422,PROVINCIA!$C$6)</f>
        <v>0</v>
      </c>
      <c r="Z422" s="119">
        <f>COUNTIF($AB$4:AB422,DELEGACIÓN!$C$6)</f>
        <v>0</v>
      </c>
      <c r="AA422"/>
      <c r="AB422"/>
      <c r="AC422"/>
      <c r="AD422"/>
      <c r="AE422"/>
      <c r="AF422"/>
      <c r="AG422"/>
      <c r="AH422"/>
      <c r="AI422"/>
      <c r="AJ422"/>
      <c r="AL422" s="115"/>
      <c r="BK422" s="119">
        <f>COUNTIF($BM$4:BM422,DELEGACIÓN!$C$6)</f>
        <v>0</v>
      </c>
      <c r="BL422" s="126"/>
      <c r="BM422" s="115"/>
      <c r="BN422" s="115"/>
      <c r="BO422" s="115"/>
      <c r="BP422" s="115"/>
      <c r="BQ422" s="115"/>
      <c r="BR422" s="115"/>
      <c r="BS422" s="115"/>
    </row>
    <row r="423" spans="13:71" x14ac:dyDescent="0.25">
      <c r="M423" s="119">
        <f>COUNTIF($O$4:O423,PROVINCIA!$C$6)</f>
        <v>0</v>
      </c>
      <c r="Z423" s="119">
        <f>COUNTIF($AB$4:AB423,DELEGACIÓN!$C$6)</f>
        <v>0</v>
      </c>
      <c r="AA423"/>
      <c r="AB423"/>
      <c r="AC423"/>
      <c r="AD423"/>
      <c r="AE423"/>
      <c r="AF423"/>
      <c r="AG423"/>
      <c r="AH423"/>
      <c r="AI423"/>
      <c r="AJ423"/>
      <c r="AL423" s="115"/>
      <c r="BK423" s="119">
        <f>COUNTIF($BM$4:BM423,DELEGACIÓN!$C$6)</f>
        <v>0</v>
      </c>
      <c r="BL423" s="126"/>
      <c r="BM423" s="115"/>
      <c r="BN423" s="115"/>
      <c r="BO423" s="115"/>
      <c r="BP423" s="115"/>
      <c r="BQ423" s="115"/>
      <c r="BR423" s="115"/>
      <c r="BS423" s="115"/>
    </row>
    <row r="424" spans="13:71" x14ac:dyDescent="0.25">
      <c r="M424" s="119">
        <f>COUNTIF($O$4:O424,PROVINCIA!$C$6)</f>
        <v>0</v>
      </c>
      <c r="Z424" s="119">
        <f>COUNTIF($AB$4:AB424,DELEGACIÓN!$C$6)</f>
        <v>0</v>
      </c>
      <c r="AA424"/>
      <c r="AB424"/>
      <c r="AC424"/>
      <c r="AD424"/>
      <c r="AE424"/>
      <c r="AF424"/>
      <c r="AG424"/>
      <c r="AH424"/>
      <c r="AI424"/>
      <c r="AJ424"/>
      <c r="AL424" s="115"/>
      <c r="BK424" s="119">
        <f>COUNTIF($BM$4:BM424,DELEGACIÓN!$C$6)</f>
        <v>0</v>
      </c>
      <c r="BL424" s="126"/>
      <c r="BM424" s="115"/>
      <c r="BN424" s="115"/>
      <c r="BO424" s="115"/>
      <c r="BP424" s="115"/>
      <c r="BQ424" s="115"/>
      <c r="BR424" s="115"/>
      <c r="BS424" s="115"/>
    </row>
    <row r="425" spans="13:71" x14ac:dyDescent="0.25">
      <c r="M425" s="119">
        <f>COUNTIF($O$4:O425,PROVINCIA!$C$6)</f>
        <v>0</v>
      </c>
      <c r="Z425" s="119">
        <f>COUNTIF($AB$4:AB425,DELEGACIÓN!$C$6)</f>
        <v>0</v>
      </c>
      <c r="AA425"/>
      <c r="AB425"/>
      <c r="AC425"/>
      <c r="AD425"/>
      <c r="AE425"/>
      <c r="AF425"/>
      <c r="AG425"/>
      <c r="AH425"/>
      <c r="AI425"/>
      <c r="AJ425"/>
      <c r="AL425" s="115"/>
      <c r="BK425" s="119">
        <f>COUNTIF($BM$4:BM425,DELEGACIÓN!$C$6)</f>
        <v>0</v>
      </c>
      <c r="BL425" s="126"/>
      <c r="BM425" s="115"/>
      <c r="BN425" s="115"/>
      <c r="BO425" s="115"/>
      <c r="BP425" s="115"/>
      <c r="BQ425" s="115"/>
      <c r="BR425" s="115"/>
      <c r="BS425" s="115"/>
    </row>
    <row r="426" spans="13:71" x14ac:dyDescent="0.25">
      <c r="M426" s="119">
        <f>COUNTIF($O$4:O426,PROVINCIA!$C$6)</f>
        <v>0</v>
      </c>
      <c r="Z426" s="119">
        <f>COUNTIF($AB$4:AB426,DELEGACIÓN!$C$6)</f>
        <v>0</v>
      </c>
      <c r="AA426"/>
      <c r="AB426"/>
      <c r="AC426"/>
      <c r="AD426"/>
      <c r="AE426"/>
      <c r="AF426"/>
      <c r="AG426"/>
      <c r="AH426"/>
      <c r="AI426"/>
      <c r="AJ426"/>
      <c r="AL426" s="115"/>
      <c r="BK426" s="119">
        <f>COUNTIF($BM$4:BM426,DELEGACIÓN!$C$6)</f>
        <v>0</v>
      </c>
      <c r="BL426" s="126"/>
      <c r="BM426" s="115"/>
      <c r="BN426" s="115"/>
      <c r="BO426" s="115"/>
      <c r="BP426" s="115"/>
      <c r="BQ426" s="115"/>
      <c r="BR426" s="115"/>
      <c r="BS426" s="115"/>
    </row>
    <row r="427" spans="13:71" x14ac:dyDescent="0.25">
      <c r="M427" s="119">
        <f>COUNTIF($O$4:O427,PROVINCIA!$C$6)</f>
        <v>0</v>
      </c>
      <c r="Z427" s="119">
        <f>COUNTIF($AB$4:AB427,DELEGACIÓN!$C$6)</f>
        <v>0</v>
      </c>
      <c r="AA427"/>
      <c r="AB427"/>
      <c r="AC427"/>
      <c r="AD427"/>
      <c r="AE427"/>
      <c r="AF427"/>
      <c r="AG427"/>
      <c r="AH427"/>
      <c r="AI427"/>
      <c r="AJ427"/>
      <c r="AL427" s="115"/>
      <c r="BK427" s="119">
        <f>COUNTIF($BM$4:BM427,DELEGACIÓN!$C$6)</f>
        <v>0</v>
      </c>
      <c r="BL427" s="126"/>
      <c r="BM427" s="115"/>
      <c r="BN427" s="115"/>
      <c r="BO427" s="115"/>
      <c r="BP427" s="115"/>
      <c r="BQ427" s="115"/>
      <c r="BR427" s="115"/>
      <c r="BS427" s="115"/>
    </row>
    <row r="428" spans="13:71" x14ac:dyDescent="0.25">
      <c r="M428" s="119">
        <f>COUNTIF($O$4:O428,PROVINCIA!$C$6)</f>
        <v>0</v>
      </c>
      <c r="Z428" s="119">
        <f>COUNTIF($AB$4:AB428,DELEGACIÓN!$C$6)</f>
        <v>0</v>
      </c>
      <c r="AA428"/>
      <c r="AB428"/>
      <c r="AC428"/>
      <c r="AD428"/>
      <c r="AE428"/>
      <c r="AF428"/>
      <c r="AG428"/>
      <c r="AH428"/>
      <c r="AI428"/>
      <c r="AJ428"/>
      <c r="AL428" s="115"/>
      <c r="BK428" s="119">
        <f>COUNTIF($BM$4:BM428,DELEGACIÓN!$C$6)</f>
        <v>0</v>
      </c>
      <c r="BL428" s="126"/>
      <c r="BM428" s="115"/>
      <c r="BN428" s="115"/>
      <c r="BO428" s="115"/>
      <c r="BP428" s="115"/>
      <c r="BQ428" s="115"/>
      <c r="BR428" s="115"/>
      <c r="BS428" s="115"/>
    </row>
    <row r="429" spans="13:71" x14ac:dyDescent="0.25">
      <c r="M429" s="119">
        <f>COUNTIF($O$4:O429,PROVINCIA!$C$6)</f>
        <v>0</v>
      </c>
      <c r="Z429" s="119">
        <f>COUNTIF($AB$4:AB429,DELEGACIÓN!$C$6)</f>
        <v>0</v>
      </c>
      <c r="AA429"/>
      <c r="AB429"/>
      <c r="AC429"/>
      <c r="AD429"/>
      <c r="AE429"/>
      <c r="AF429"/>
      <c r="AG429"/>
      <c r="AH429"/>
      <c r="AI429"/>
      <c r="AJ429"/>
      <c r="AL429" s="115"/>
      <c r="BK429" s="119">
        <f>COUNTIF($BM$4:BM429,DELEGACIÓN!$C$6)</f>
        <v>0</v>
      </c>
      <c r="BL429" s="126"/>
      <c r="BM429" s="115"/>
      <c r="BN429" s="115"/>
      <c r="BO429" s="115"/>
      <c r="BP429" s="115"/>
      <c r="BQ429" s="115"/>
      <c r="BR429" s="115"/>
      <c r="BS429" s="115"/>
    </row>
    <row r="430" spans="13:71" x14ac:dyDescent="0.25">
      <c r="M430" s="119">
        <f>COUNTIF($O$4:O430,PROVINCIA!$C$6)</f>
        <v>0</v>
      </c>
      <c r="Z430" s="119">
        <f>COUNTIF($AB$4:AB430,DELEGACIÓN!$C$6)</f>
        <v>0</v>
      </c>
      <c r="AA430"/>
      <c r="AB430"/>
      <c r="AC430"/>
      <c r="AD430"/>
      <c r="AE430"/>
      <c r="AF430"/>
      <c r="AG430"/>
      <c r="AH430"/>
      <c r="AI430"/>
      <c r="AJ430"/>
      <c r="AL430" s="115"/>
      <c r="BK430" s="119">
        <f>COUNTIF($BM$4:BM430,DELEGACIÓN!$C$6)</f>
        <v>0</v>
      </c>
      <c r="BL430" s="126"/>
      <c r="BM430" s="115"/>
      <c r="BN430" s="115"/>
      <c r="BO430" s="115"/>
      <c r="BP430" s="115"/>
      <c r="BQ430" s="115"/>
      <c r="BR430" s="115"/>
      <c r="BS430" s="115"/>
    </row>
    <row r="431" spans="13:71" x14ac:dyDescent="0.25">
      <c r="M431" s="119">
        <f>COUNTIF($O$4:O431,PROVINCIA!$C$6)</f>
        <v>0</v>
      </c>
      <c r="Z431" s="119">
        <f>COUNTIF($AB$4:AB431,DELEGACIÓN!$C$6)</f>
        <v>0</v>
      </c>
      <c r="AA431"/>
      <c r="AB431"/>
      <c r="AC431"/>
      <c r="AD431"/>
      <c r="AE431"/>
      <c r="AF431"/>
      <c r="AG431"/>
      <c r="AH431"/>
      <c r="AI431"/>
      <c r="AJ431"/>
      <c r="AL431" s="115"/>
      <c r="BK431" s="119">
        <f>COUNTIF($BM$4:BM431,DELEGACIÓN!$C$6)</f>
        <v>0</v>
      </c>
      <c r="BL431" s="126"/>
      <c r="BM431" s="115"/>
      <c r="BN431" s="115"/>
      <c r="BO431" s="115"/>
      <c r="BP431" s="115"/>
      <c r="BQ431" s="115"/>
      <c r="BR431" s="115"/>
      <c r="BS431" s="115"/>
    </row>
    <row r="432" spans="13:71" x14ac:dyDescent="0.25">
      <c r="M432" s="119">
        <f>COUNTIF($O$4:O432,PROVINCIA!$C$6)</f>
        <v>0</v>
      </c>
      <c r="Z432" s="119">
        <f>COUNTIF($AB$4:AB432,DELEGACIÓN!$C$6)</f>
        <v>0</v>
      </c>
      <c r="AA432"/>
      <c r="AB432"/>
      <c r="AC432"/>
      <c r="AD432"/>
      <c r="AE432"/>
      <c r="AF432"/>
      <c r="AG432"/>
      <c r="AH432"/>
      <c r="AI432"/>
      <c r="AJ432"/>
      <c r="AL432" s="115"/>
      <c r="BK432" s="119">
        <f>COUNTIF($BM$4:BM432,DELEGACIÓN!$C$6)</f>
        <v>0</v>
      </c>
      <c r="BL432" s="126"/>
      <c r="BM432" s="115"/>
      <c r="BN432" s="115"/>
      <c r="BO432" s="115"/>
      <c r="BP432" s="115"/>
      <c r="BQ432" s="115"/>
      <c r="BR432" s="115"/>
      <c r="BS432" s="115"/>
    </row>
    <row r="433" spans="13:71" x14ac:dyDescent="0.25">
      <c r="M433" s="119">
        <f>COUNTIF($O$4:O433,PROVINCIA!$C$6)</f>
        <v>0</v>
      </c>
      <c r="Z433" s="119">
        <f>COUNTIF($AB$4:AB433,DELEGACIÓN!$C$6)</f>
        <v>0</v>
      </c>
      <c r="AA433"/>
      <c r="AB433"/>
      <c r="AC433"/>
      <c r="AD433"/>
      <c r="AE433"/>
      <c r="AF433"/>
      <c r="AG433"/>
      <c r="AH433"/>
      <c r="AI433"/>
      <c r="AJ433"/>
      <c r="AL433" s="115"/>
      <c r="BK433" s="119">
        <f>COUNTIF($BM$4:BM433,DELEGACIÓN!$C$6)</f>
        <v>0</v>
      </c>
      <c r="BL433" s="126"/>
      <c r="BM433" s="115"/>
      <c r="BN433" s="115"/>
      <c r="BO433" s="115"/>
      <c r="BP433" s="115"/>
      <c r="BQ433" s="115"/>
      <c r="BR433" s="115"/>
      <c r="BS433" s="115"/>
    </row>
    <row r="434" spans="13:71" x14ac:dyDescent="0.25">
      <c r="M434" s="119">
        <f>COUNTIF($O$4:O434,PROVINCIA!$C$6)</f>
        <v>0</v>
      </c>
      <c r="Z434" s="119">
        <f>COUNTIF($AB$4:AB434,DELEGACIÓN!$C$6)</f>
        <v>0</v>
      </c>
      <c r="AA434"/>
      <c r="AB434"/>
      <c r="AC434"/>
      <c r="AD434"/>
      <c r="AE434"/>
      <c r="AF434"/>
      <c r="AG434"/>
      <c r="AH434"/>
      <c r="AI434"/>
      <c r="AJ434"/>
      <c r="AL434" s="115"/>
      <c r="BK434" s="119">
        <f>COUNTIF($BM$4:BM434,DELEGACIÓN!$C$6)</f>
        <v>0</v>
      </c>
      <c r="BL434" s="126"/>
      <c r="BM434" s="115"/>
      <c r="BN434" s="115"/>
      <c r="BO434" s="115"/>
      <c r="BP434" s="115"/>
      <c r="BQ434" s="115"/>
      <c r="BR434" s="115"/>
      <c r="BS434" s="115"/>
    </row>
    <row r="435" spans="13:71" x14ac:dyDescent="0.25">
      <c r="M435" s="119">
        <f>COUNTIF($O$4:O435,PROVINCIA!$C$6)</f>
        <v>0</v>
      </c>
      <c r="Z435" s="119">
        <f>COUNTIF($AB$4:AB435,DELEGACIÓN!$C$6)</f>
        <v>0</v>
      </c>
      <c r="AA435"/>
      <c r="AB435"/>
      <c r="AC435"/>
      <c r="AD435"/>
      <c r="AE435"/>
      <c r="AF435"/>
      <c r="AG435"/>
      <c r="AH435"/>
      <c r="AI435"/>
      <c r="AJ435"/>
      <c r="AL435" s="115"/>
      <c r="BK435" s="119">
        <f>COUNTIF($BM$4:BM435,DELEGACIÓN!$C$6)</f>
        <v>0</v>
      </c>
      <c r="BL435" s="126"/>
      <c r="BM435" s="115"/>
      <c r="BN435" s="115"/>
      <c r="BO435" s="115"/>
      <c r="BP435" s="115"/>
      <c r="BQ435" s="115"/>
      <c r="BR435" s="115"/>
      <c r="BS435" s="115"/>
    </row>
    <row r="436" spans="13:71" x14ac:dyDescent="0.25">
      <c r="M436" s="119">
        <f>COUNTIF($O$4:O436,PROVINCIA!$C$6)</f>
        <v>0</v>
      </c>
      <c r="Z436" s="119">
        <f>COUNTIF($AB$4:AB436,DELEGACIÓN!$C$6)</f>
        <v>0</v>
      </c>
      <c r="AA436"/>
      <c r="AB436"/>
      <c r="AC436"/>
      <c r="AD436"/>
      <c r="AE436"/>
      <c r="AF436"/>
      <c r="AG436"/>
      <c r="AH436"/>
      <c r="AI436"/>
      <c r="AJ436"/>
      <c r="AL436" s="115"/>
      <c r="BK436" s="119">
        <f>COUNTIF($BM$4:BM436,DELEGACIÓN!$C$6)</f>
        <v>0</v>
      </c>
      <c r="BL436" s="126"/>
      <c r="BM436" s="115"/>
      <c r="BN436" s="115"/>
      <c r="BO436" s="115"/>
      <c r="BP436" s="115"/>
      <c r="BQ436" s="115"/>
      <c r="BR436" s="115"/>
      <c r="BS436" s="115"/>
    </row>
    <row r="437" spans="13:71" x14ac:dyDescent="0.25">
      <c r="M437" s="119">
        <f>COUNTIF($O$4:O437,PROVINCIA!$C$6)</f>
        <v>0</v>
      </c>
      <c r="Z437" s="119">
        <f>COUNTIF($AB$4:AB437,DELEGACIÓN!$C$6)</f>
        <v>0</v>
      </c>
      <c r="AA437"/>
      <c r="AB437"/>
      <c r="AC437"/>
      <c r="AD437"/>
      <c r="AE437"/>
      <c r="AF437"/>
      <c r="AG437"/>
      <c r="AH437"/>
      <c r="AI437"/>
      <c r="AJ437"/>
      <c r="AL437" s="115"/>
      <c r="BK437" s="119">
        <f>COUNTIF($BM$4:BM437,DELEGACIÓN!$C$6)</f>
        <v>0</v>
      </c>
      <c r="BL437" s="126"/>
      <c r="BM437" s="115"/>
      <c r="BN437" s="115"/>
      <c r="BO437" s="115"/>
      <c r="BP437" s="115"/>
      <c r="BQ437" s="115"/>
      <c r="BR437" s="115"/>
      <c r="BS437" s="115"/>
    </row>
    <row r="438" spans="13:71" x14ac:dyDescent="0.25">
      <c r="M438" s="119">
        <f>COUNTIF($O$4:O438,PROVINCIA!$C$6)</f>
        <v>0</v>
      </c>
      <c r="Z438" s="119">
        <f>COUNTIF($AB$4:AB438,DELEGACIÓN!$C$6)</f>
        <v>0</v>
      </c>
      <c r="AA438"/>
      <c r="AB438"/>
      <c r="AC438"/>
      <c r="AD438"/>
      <c r="AE438"/>
      <c r="AF438"/>
      <c r="AG438"/>
      <c r="AH438"/>
      <c r="AI438"/>
      <c r="AJ438"/>
      <c r="AL438" s="115"/>
      <c r="BK438" s="119">
        <f>COUNTIF($BM$4:BM438,DELEGACIÓN!$C$6)</f>
        <v>0</v>
      </c>
      <c r="BL438" s="126"/>
      <c r="BM438" s="115"/>
      <c r="BN438" s="115"/>
      <c r="BO438" s="115"/>
      <c r="BP438" s="115"/>
      <c r="BQ438" s="115"/>
      <c r="BR438" s="115"/>
      <c r="BS438" s="115"/>
    </row>
    <row r="439" spans="13:71" x14ac:dyDescent="0.25">
      <c r="M439" s="119">
        <f>COUNTIF($O$4:O439,PROVINCIA!$C$6)</f>
        <v>0</v>
      </c>
      <c r="Z439" s="119">
        <f>COUNTIF($AB$4:AB439,DELEGACIÓN!$C$6)</f>
        <v>0</v>
      </c>
      <c r="AA439"/>
      <c r="AB439"/>
      <c r="AC439"/>
      <c r="AD439"/>
      <c r="AE439"/>
      <c r="AF439"/>
      <c r="AG439"/>
      <c r="AH439"/>
      <c r="AI439"/>
      <c r="AJ439"/>
      <c r="AL439" s="115"/>
      <c r="BK439" s="119">
        <f>COUNTIF($BM$4:BM439,DELEGACIÓN!$C$6)</f>
        <v>0</v>
      </c>
      <c r="BL439" s="126"/>
      <c r="BM439" s="115"/>
      <c r="BN439" s="115"/>
      <c r="BO439" s="115"/>
      <c r="BP439" s="115"/>
      <c r="BQ439" s="115"/>
      <c r="BR439" s="115"/>
      <c r="BS439" s="115"/>
    </row>
    <row r="440" spans="13:71" x14ac:dyDescent="0.25">
      <c r="M440" s="119">
        <f>COUNTIF($O$4:O440,PROVINCIA!$C$6)</f>
        <v>0</v>
      </c>
      <c r="Z440" s="119">
        <f>COUNTIF($AB$4:AB440,DELEGACIÓN!$C$6)</f>
        <v>0</v>
      </c>
      <c r="AA440"/>
      <c r="AB440"/>
      <c r="AC440"/>
      <c r="AD440"/>
      <c r="AE440"/>
      <c r="AF440"/>
      <c r="AG440"/>
      <c r="AH440"/>
      <c r="AI440"/>
      <c r="AJ440"/>
      <c r="AL440" s="115"/>
      <c r="BK440" s="119">
        <f>COUNTIF($BM$4:BM440,DELEGACIÓN!$C$6)</f>
        <v>0</v>
      </c>
      <c r="BL440" s="126"/>
      <c r="BM440" s="115"/>
      <c r="BN440" s="115"/>
      <c r="BO440" s="115"/>
      <c r="BP440" s="115"/>
      <c r="BQ440" s="115"/>
      <c r="BR440" s="115"/>
      <c r="BS440" s="115"/>
    </row>
    <row r="441" spans="13:71" x14ac:dyDescent="0.25">
      <c r="M441" s="119">
        <f>COUNTIF($O$4:O441,PROVINCIA!$C$6)</f>
        <v>0</v>
      </c>
      <c r="Z441" s="119">
        <f>COUNTIF($AB$4:AB441,DELEGACIÓN!$C$6)</f>
        <v>0</v>
      </c>
      <c r="AA441"/>
      <c r="AB441"/>
      <c r="AC441"/>
      <c r="AD441"/>
      <c r="AE441"/>
      <c r="AF441"/>
      <c r="AG441"/>
      <c r="AH441"/>
      <c r="AI441"/>
      <c r="AJ441"/>
      <c r="AL441" s="115"/>
      <c r="BK441" s="119">
        <f>COUNTIF($BM$4:BM441,DELEGACIÓN!$C$6)</f>
        <v>0</v>
      </c>
      <c r="BL441" s="126"/>
      <c r="BM441" s="115"/>
      <c r="BN441" s="115"/>
      <c r="BO441" s="115"/>
      <c r="BP441" s="115"/>
      <c r="BQ441" s="115"/>
      <c r="BR441" s="115"/>
      <c r="BS441" s="115"/>
    </row>
    <row r="442" spans="13:71" x14ac:dyDescent="0.25">
      <c r="M442" s="119">
        <f>COUNTIF($O$4:O442,PROVINCIA!$C$6)</f>
        <v>0</v>
      </c>
      <c r="Z442" s="119">
        <f>COUNTIF($AB$4:AB442,DELEGACIÓN!$C$6)</f>
        <v>0</v>
      </c>
      <c r="AA442"/>
      <c r="AB442"/>
      <c r="AC442"/>
      <c r="AD442"/>
      <c r="AE442"/>
      <c r="AF442"/>
      <c r="AG442"/>
      <c r="AH442"/>
      <c r="AI442"/>
      <c r="AJ442"/>
      <c r="AL442" s="115"/>
      <c r="BK442" s="119">
        <f>COUNTIF($BM$4:BM442,DELEGACIÓN!$C$6)</f>
        <v>0</v>
      </c>
      <c r="BL442" s="126"/>
      <c r="BM442" s="115"/>
      <c r="BN442" s="115"/>
      <c r="BO442" s="115"/>
      <c r="BP442" s="115"/>
      <c r="BQ442" s="115"/>
      <c r="BR442" s="115"/>
      <c r="BS442" s="115"/>
    </row>
    <row r="443" spans="13:71" x14ac:dyDescent="0.25">
      <c r="M443" s="119">
        <f>COUNTIF($O$4:O443,PROVINCIA!$C$6)</f>
        <v>0</v>
      </c>
      <c r="Z443" s="119">
        <f>COUNTIF($AB$4:AB443,DELEGACIÓN!$C$6)</f>
        <v>0</v>
      </c>
      <c r="AA443"/>
      <c r="AB443"/>
      <c r="AC443"/>
      <c r="AD443"/>
      <c r="AE443"/>
      <c r="AF443"/>
      <c r="AG443"/>
      <c r="AH443"/>
      <c r="AI443"/>
      <c r="AJ443"/>
      <c r="AL443" s="115"/>
      <c r="BK443" s="119">
        <f>COUNTIF($BM$4:BM443,DELEGACIÓN!$C$6)</f>
        <v>0</v>
      </c>
      <c r="BL443" s="126"/>
      <c r="BM443" s="115"/>
      <c r="BN443" s="115"/>
      <c r="BO443" s="115"/>
      <c r="BP443" s="115"/>
      <c r="BQ443" s="115"/>
      <c r="BR443" s="115"/>
      <c r="BS443" s="115"/>
    </row>
    <row r="444" spans="13:71" x14ac:dyDescent="0.25">
      <c r="M444" s="119">
        <f>COUNTIF($O$4:O444,PROVINCIA!$C$6)</f>
        <v>0</v>
      </c>
      <c r="Z444" s="119">
        <f>COUNTIF($AB$4:AB444,DELEGACIÓN!$C$6)</f>
        <v>0</v>
      </c>
      <c r="AA444"/>
      <c r="AB444"/>
      <c r="AC444"/>
      <c r="AD444"/>
      <c r="AE444"/>
      <c r="AF444"/>
      <c r="AG444"/>
      <c r="AH444"/>
      <c r="AI444"/>
      <c r="AJ444"/>
      <c r="AL444" s="115"/>
      <c r="BK444" s="119">
        <f>COUNTIF($BM$4:BM444,DELEGACIÓN!$C$6)</f>
        <v>0</v>
      </c>
      <c r="BL444" s="126"/>
      <c r="BM444" s="115"/>
      <c r="BN444" s="115"/>
      <c r="BO444" s="115"/>
      <c r="BP444" s="115"/>
      <c r="BQ444" s="115"/>
      <c r="BR444" s="115"/>
      <c r="BS444" s="115"/>
    </row>
    <row r="445" spans="13:71" x14ac:dyDescent="0.25">
      <c r="M445" s="119">
        <f>COUNTIF($O$4:O445,PROVINCIA!$C$6)</f>
        <v>0</v>
      </c>
      <c r="Z445" s="119">
        <f>COUNTIF($AB$4:AB445,DELEGACIÓN!$C$6)</f>
        <v>0</v>
      </c>
      <c r="AA445"/>
      <c r="AB445"/>
      <c r="AC445"/>
      <c r="AD445"/>
      <c r="AE445"/>
      <c r="AF445"/>
      <c r="AG445"/>
      <c r="AH445"/>
      <c r="AI445"/>
      <c r="AJ445"/>
      <c r="AL445" s="115"/>
      <c r="BK445" s="119">
        <f>COUNTIF($BM$4:BM445,DELEGACIÓN!$C$6)</f>
        <v>0</v>
      </c>
      <c r="BL445" s="126"/>
      <c r="BM445" s="115"/>
      <c r="BN445" s="115"/>
      <c r="BO445" s="115"/>
      <c r="BP445" s="115"/>
      <c r="BQ445" s="115"/>
      <c r="BR445" s="115"/>
      <c r="BS445" s="115"/>
    </row>
    <row r="446" spans="13:71" x14ac:dyDescent="0.25">
      <c r="M446" s="119">
        <f>COUNTIF($O$4:O446,PROVINCIA!$C$6)</f>
        <v>0</v>
      </c>
      <c r="Z446" s="119">
        <f>COUNTIF($AB$4:AB446,DELEGACIÓN!$C$6)</f>
        <v>0</v>
      </c>
      <c r="AA446"/>
      <c r="AB446"/>
      <c r="AC446"/>
      <c r="AD446"/>
      <c r="AE446"/>
      <c r="AF446"/>
      <c r="AG446"/>
      <c r="AH446"/>
      <c r="AI446"/>
      <c r="AJ446"/>
      <c r="AL446" s="115"/>
      <c r="BK446" s="119">
        <f>COUNTIF($BM$4:BM446,DELEGACIÓN!$C$6)</f>
        <v>0</v>
      </c>
      <c r="BL446" s="126"/>
      <c r="BM446" s="115"/>
      <c r="BN446" s="115"/>
      <c r="BO446" s="115"/>
      <c r="BP446" s="115"/>
      <c r="BQ446" s="115"/>
      <c r="BR446" s="115"/>
      <c r="BS446" s="115"/>
    </row>
    <row r="447" spans="13:71" x14ac:dyDescent="0.25">
      <c r="M447" s="119">
        <f>COUNTIF($O$4:O447,PROVINCIA!$C$6)</f>
        <v>0</v>
      </c>
      <c r="Z447" s="119">
        <f>COUNTIF($AB$4:AB447,DELEGACIÓN!$C$6)</f>
        <v>0</v>
      </c>
      <c r="AA447"/>
      <c r="AB447"/>
      <c r="AC447"/>
      <c r="AD447"/>
      <c r="AE447"/>
      <c r="AF447"/>
      <c r="AG447"/>
      <c r="AH447"/>
      <c r="AI447"/>
      <c r="AJ447"/>
      <c r="AL447" s="115"/>
      <c r="BK447" s="119">
        <f>COUNTIF($BM$4:BM447,DELEGACIÓN!$C$6)</f>
        <v>0</v>
      </c>
      <c r="BL447" s="126"/>
      <c r="BM447" s="115"/>
      <c r="BN447" s="115"/>
      <c r="BO447" s="115"/>
      <c r="BP447" s="115"/>
      <c r="BQ447" s="115"/>
      <c r="BR447" s="115"/>
      <c r="BS447" s="115"/>
    </row>
    <row r="448" spans="13:71" x14ac:dyDescent="0.25">
      <c r="M448" s="119">
        <f>COUNTIF($O$4:O448,PROVINCIA!$C$6)</f>
        <v>0</v>
      </c>
      <c r="Z448" s="119">
        <f>COUNTIF($AB$4:AB448,DELEGACIÓN!$C$6)</f>
        <v>0</v>
      </c>
      <c r="AA448"/>
      <c r="AB448"/>
      <c r="AC448"/>
      <c r="AD448"/>
      <c r="AE448"/>
      <c r="AF448"/>
      <c r="AG448"/>
      <c r="AH448"/>
      <c r="AI448"/>
      <c r="AJ448"/>
      <c r="AL448" s="115"/>
      <c r="BK448" s="119">
        <f>COUNTIF($BM$4:BM448,DELEGACIÓN!$C$6)</f>
        <v>0</v>
      </c>
      <c r="BL448" s="126"/>
      <c r="BM448" s="115"/>
      <c r="BN448" s="115"/>
      <c r="BO448" s="115"/>
      <c r="BP448" s="115"/>
      <c r="BQ448" s="115"/>
      <c r="BR448" s="115"/>
      <c r="BS448" s="115"/>
    </row>
    <row r="449" spans="13:71" x14ac:dyDescent="0.25">
      <c r="M449" s="119">
        <f>COUNTIF($O$4:O449,PROVINCIA!$C$6)</f>
        <v>0</v>
      </c>
      <c r="Z449" s="119">
        <f>COUNTIF($AB$4:AB449,DELEGACIÓN!$C$6)</f>
        <v>0</v>
      </c>
      <c r="AA449"/>
      <c r="AB449"/>
      <c r="AC449"/>
      <c r="AD449"/>
      <c r="AE449"/>
      <c r="AF449"/>
      <c r="AG449"/>
      <c r="AH449"/>
      <c r="AI449"/>
      <c r="AJ449"/>
      <c r="AL449" s="115"/>
      <c r="BK449" s="119">
        <f>COUNTIF($BM$4:BM449,DELEGACIÓN!$C$6)</f>
        <v>0</v>
      </c>
      <c r="BL449" s="126"/>
      <c r="BM449" s="115"/>
      <c r="BN449" s="115"/>
      <c r="BO449" s="115"/>
      <c r="BP449" s="115"/>
      <c r="BQ449" s="115"/>
      <c r="BR449" s="115"/>
      <c r="BS449" s="115"/>
    </row>
    <row r="450" spans="13:71" x14ac:dyDescent="0.25">
      <c r="M450" s="119">
        <f>COUNTIF($O$4:O450,PROVINCIA!$C$6)</f>
        <v>0</v>
      </c>
      <c r="Z450" s="119">
        <f>COUNTIF($AB$4:AB450,DELEGACIÓN!$C$6)</f>
        <v>0</v>
      </c>
      <c r="AA450"/>
      <c r="AB450"/>
      <c r="AC450"/>
      <c r="AD450"/>
      <c r="AE450"/>
      <c r="AF450"/>
      <c r="AG450"/>
      <c r="AH450"/>
      <c r="AI450"/>
      <c r="AJ450"/>
      <c r="AL450" s="115"/>
      <c r="BK450" s="119">
        <f>COUNTIF($BM$4:BM450,DELEGACIÓN!$C$6)</f>
        <v>0</v>
      </c>
      <c r="BL450" s="126"/>
      <c r="BM450" s="115"/>
      <c r="BN450" s="115"/>
      <c r="BO450" s="115"/>
      <c r="BP450" s="115"/>
      <c r="BQ450" s="115"/>
      <c r="BR450" s="115"/>
      <c r="BS450" s="115"/>
    </row>
    <row r="451" spans="13:71" x14ac:dyDescent="0.25">
      <c r="M451" s="119">
        <f>COUNTIF($O$4:O451,PROVINCIA!$C$6)</f>
        <v>0</v>
      </c>
      <c r="Z451" s="119">
        <f>COUNTIF($AB$4:AB451,DELEGACIÓN!$C$6)</f>
        <v>0</v>
      </c>
      <c r="AA451"/>
      <c r="AB451"/>
      <c r="AC451"/>
      <c r="AD451"/>
      <c r="AE451"/>
      <c r="AF451"/>
      <c r="AG451"/>
      <c r="AH451"/>
      <c r="AI451"/>
      <c r="AJ451"/>
      <c r="AL451" s="115"/>
      <c r="BK451" s="119">
        <f>COUNTIF($BM$4:BM451,DELEGACIÓN!$C$6)</f>
        <v>0</v>
      </c>
      <c r="BL451" s="126"/>
      <c r="BM451" s="115"/>
      <c r="BN451" s="115"/>
      <c r="BO451" s="115"/>
      <c r="BP451" s="115"/>
      <c r="BQ451" s="115"/>
      <c r="BR451" s="115"/>
      <c r="BS451" s="115"/>
    </row>
    <row r="452" spans="13:71" x14ac:dyDescent="0.25">
      <c r="M452" s="119">
        <f>COUNTIF($O$4:O452,PROVINCIA!$C$6)</f>
        <v>0</v>
      </c>
      <c r="Z452" s="119">
        <f>COUNTIF($AB$4:AB452,DELEGACIÓN!$C$6)</f>
        <v>0</v>
      </c>
      <c r="AA452"/>
      <c r="AB452"/>
      <c r="AC452"/>
      <c r="AD452"/>
      <c r="AE452"/>
      <c r="AF452"/>
      <c r="AG452"/>
      <c r="AH452"/>
      <c r="AI452"/>
      <c r="AJ452"/>
      <c r="AL452" s="115"/>
      <c r="BK452" s="119">
        <f>COUNTIF($BM$4:BM452,DELEGACIÓN!$C$6)</f>
        <v>0</v>
      </c>
      <c r="BL452" s="126"/>
      <c r="BM452" s="115"/>
      <c r="BN452" s="115"/>
      <c r="BO452" s="115"/>
      <c r="BP452" s="115"/>
      <c r="BQ452" s="115"/>
      <c r="BR452" s="115"/>
      <c r="BS452" s="115"/>
    </row>
    <row r="453" spans="13:71" x14ac:dyDescent="0.25">
      <c r="M453" s="119">
        <f>COUNTIF($O$4:O453,PROVINCIA!$C$6)</f>
        <v>0</v>
      </c>
      <c r="Z453" s="119">
        <f>COUNTIF($AB$4:AB453,DELEGACIÓN!$C$6)</f>
        <v>0</v>
      </c>
      <c r="AA453"/>
      <c r="AB453"/>
      <c r="AC453"/>
      <c r="AD453"/>
      <c r="AE453"/>
      <c r="AF453"/>
      <c r="AG453"/>
      <c r="AH453"/>
      <c r="AI453"/>
      <c r="AJ453"/>
      <c r="AL453" s="115"/>
      <c r="BK453" s="119">
        <f>COUNTIF($BM$4:BM453,DELEGACIÓN!$C$6)</f>
        <v>0</v>
      </c>
      <c r="BL453" s="126"/>
      <c r="BM453" s="115"/>
      <c r="BN453" s="115"/>
      <c r="BO453" s="115"/>
      <c r="BP453" s="115"/>
      <c r="BQ453" s="115"/>
      <c r="BR453" s="115"/>
      <c r="BS453" s="115"/>
    </row>
    <row r="454" spans="13:71" x14ac:dyDescent="0.25">
      <c r="M454" s="119">
        <f>COUNTIF($O$4:O454,PROVINCIA!$C$6)</f>
        <v>0</v>
      </c>
      <c r="Z454" s="119">
        <f>COUNTIF($AB$4:AB454,DELEGACIÓN!$C$6)</f>
        <v>0</v>
      </c>
      <c r="AA454"/>
      <c r="AB454"/>
      <c r="AC454"/>
      <c r="AD454"/>
      <c r="AE454"/>
      <c r="AF454"/>
      <c r="AG454"/>
      <c r="AH454"/>
      <c r="AI454"/>
      <c r="AJ454"/>
      <c r="AL454" s="115"/>
      <c r="BK454" s="119">
        <f>COUNTIF($BM$4:BM454,DELEGACIÓN!$C$6)</f>
        <v>0</v>
      </c>
      <c r="BL454" s="126"/>
      <c r="BM454" s="115"/>
      <c r="BN454" s="115"/>
      <c r="BO454" s="115"/>
      <c r="BP454" s="115"/>
      <c r="BQ454" s="115"/>
      <c r="BR454" s="115"/>
      <c r="BS454" s="115"/>
    </row>
    <row r="455" spans="13:71" x14ac:dyDescent="0.25">
      <c r="M455" s="119">
        <f>COUNTIF($O$4:O455,PROVINCIA!$C$6)</f>
        <v>0</v>
      </c>
      <c r="Z455" s="119">
        <f>COUNTIF($AB$4:AB455,DELEGACIÓN!$C$6)</f>
        <v>0</v>
      </c>
      <c r="AA455"/>
      <c r="AB455"/>
      <c r="AC455"/>
      <c r="AD455"/>
      <c r="AE455"/>
      <c r="AF455"/>
      <c r="AG455"/>
      <c r="AH455"/>
      <c r="AI455"/>
      <c r="AJ455"/>
      <c r="AL455" s="115"/>
      <c r="BK455" s="119">
        <f>COUNTIF($BM$4:BM455,DELEGACIÓN!$C$6)</f>
        <v>0</v>
      </c>
      <c r="BL455" s="126"/>
      <c r="BM455" s="115"/>
      <c r="BN455" s="115"/>
      <c r="BO455" s="115"/>
      <c r="BP455" s="115"/>
      <c r="BQ455" s="115"/>
      <c r="BR455" s="115"/>
      <c r="BS455" s="115"/>
    </row>
    <row r="456" spans="13:71" x14ac:dyDescent="0.25">
      <c r="M456" s="119">
        <f>COUNTIF($O$4:O456,PROVINCIA!$C$6)</f>
        <v>0</v>
      </c>
      <c r="Z456" s="119">
        <f>COUNTIF($AB$4:AB456,DELEGACIÓN!$C$6)</f>
        <v>0</v>
      </c>
      <c r="AA456"/>
      <c r="AB456"/>
      <c r="AC456"/>
      <c r="AD456"/>
      <c r="AE456"/>
      <c r="AF456"/>
      <c r="AG456"/>
      <c r="AH456"/>
      <c r="AI456"/>
      <c r="AJ456"/>
      <c r="AL456" s="115"/>
      <c r="BK456" s="119">
        <f>COUNTIF($BM$4:BM456,DELEGACIÓN!$C$6)</f>
        <v>0</v>
      </c>
      <c r="BL456" s="126"/>
      <c r="BM456" s="115"/>
      <c r="BN456" s="115"/>
      <c r="BO456" s="115"/>
      <c r="BP456" s="115"/>
      <c r="BQ456" s="115"/>
      <c r="BR456" s="115"/>
      <c r="BS456" s="115"/>
    </row>
    <row r="457" spans="13:71" x14ac:dyDescent="0.25">
      <c r="M457" s="119">
        <f>COUNTIF($O$4:O457,PROVINCIA!$C$6)</f>
        <v>0</v>
      </c>
      <c r="Z457" s="119">
        <f>COUNTIF($AB$4:AB457,DELEGACIÓN!$C$6)</f>
        <v>0</v>
      </c>
      <c r="AA457"/>
      <c r="AB457"/>
      <c r="AC457"/>
      <c r="AD457"/>
      <c r="AE457"/>
      <c r="AF457"/>
      <c r="AG457"/>
      <c r="AH457"/>
      <c r="AI457"/>
      <c r="AJ457"/>
      <c r="AL457" s="115"/>
      <c r="BK457" s="119">
        <f>COUNTIF($BM$4:BM457,DELEGACIÓN!$C$6)</f>
        <v>0</v>
      </c>
      <c r="BL457" s="126"/>
      <c r="BM457" s="115"/>
      <c r="BN457" s="115"/>
      <c r="BO457" s="115"/>
      <c r="BP457" s="115"/>
      <c r="BQ457" s="115"/>
      <c r="BR457" s="115"/>
      <c r="BS457" s="115"/>
    </row>
    <row r="458" spans="13:71" x14ac:dyDescent="0.25">
      <c r="M458" s="119">
        <f>COUNTIF($O$4:O458,PROVINCIA!$C$6)</f>
        <v>0</v>
      </c>
      <c r="Z458" s="119">
        <f>COUNTIF($AB$4:AB458,DELEGACIÓN!$C$6)</f>
        <v>0</v>
      </c>
      <c r="AA458"/>
      <c r="AB458"/>
      <c r="AC458"/>
      <c r="AD458"/>
      <c r="AE458"/>
      <c r="AF458"/>
      <c r="AG458"/>
      <c r="AH458"/>
      <c r="AI458"/>
      <c r="AJ458"/>
      <c r="AL458" s="115"/>
      <c r="BK458" s="119">
        <f>COUNTIF($BM$4:BM458,DELEGACIÓN!$C$6)</f>
        <v>0</v>
      </c>
      <c r="BL458" s="126"/>
      <c r="BM458" s="115"/>
      <c r="BN458" s="115"/>
      <c r="BO458" s="115"/>
      <c r="BP458" s="115"/>
      <c r="BQ458" s="115"/>
      <c r="BR458" s="115"/>
      <c r="BS458" s="115"/>
    </row>
    <row r="459" spans="13:71" x14ac:dyDescent="0.25">
      <c r="M459" s="119">
        <f>COUNTIF($O$4:O459,PROVINCIA!$C$6)</f>
        <v>0</v>
      </c>
      <c r="Z459" s="119">
        <f>COUNTIF($AB$4:AB459,DELEGACIÓN!$C$6)</f>
        <v>0</v>
      </c>
      <c r="AA459"/>
      <c r="AB459"/>
      <c r="AC459"/>
      <c r="AD459"/>
      <c r="AE459"/>
      <c r="AF459"/>
      <c r="AG459"/>
      <c r="AH459"/>
      <c r="AI459"/>
      <c r="AJ459"/>
      <c r="AL459" s="115"/>
      <c r="BK459" s="119">
        <f>COUNTIF($BM$4:BM459,DELEGACIÓN!$C$6)</f>
        <v>0</v>
      </c>
      <c r="BL459" s="126"/>
      <c r="BM459" s="115"/>
      <c r="BN459" s="115"/>
      <c r="BO459" s="115"/>
      <c r="BP459" s="115"/>
      <c r="BQ459" s="115"/>
      <c r="BR459" s="115"/>
      <c r="BS459" s="115"/>
    </row>
    <row r="460" spans="13:71" x14ac:dyDescent="0.25">
      <c r="M460" s="119">
        <f>COUNTIF($O$4:O460,PROVINCIA!$C$6)</f>
        <v>0</v>
      </c>
      <c r="Z460" s="119">
        <f>COUNTIF($AB$4:AB460,DELEGACIÓN!$C$6)</f>
        <v>0</v>
      </c>
      <c r="AA460" s="98"/>
      <c r="AB460" s="98"/>
      <c r="AC460" s="98"/>
      <c r="AD460" s="98"/>
      <c r="AE460" s="98"/>
      <c r="AF460" s="98"/>
      <c r="AG460" s="98"/>
      <c r="AH460" s="98"/>
      <c r="AI460" s="98"/>
      <c r="AJ460" s="98"/>
      <c r="AL460" s="115"/>
      <c r="BK460" s="119">
        <f>COUNTIF($BM$4:BM460,DELEGACIÓN!$C$6)</f>
        <v>0</v>
      </c>
      <c r="BL460" s="126"/>
      <c r="BM460" s="115"/>
      <c r="BN460" s="115"/>
      <c r="BO460" s="115"/>
      <c r="BP460" s="115"/>
      <c r="BQ460" s="115"/>
      <c r="BR460" s="115"/>
      <c r="BS460" s="115"/>
    </row>
    <row r="461" spans="13:71" x14ac:dyDescent="0.25">
      <c r="M461" s="119">
        <f>COUNTIF($O$4:O461,PROVINCIA!$C$6)</f>
        <v>0</v>
      </c>
      <c r="Z461" s="119">
        <f>COUNTIF($AB$4:AB461,DELEGACIÓN!$C$6)</f>
        <v>0</v>
      </c>
      <c r="AA461" s="98"/>
      <c r="AB461" s="98"/>
      <c r="AC461" s="98"/>
      <c r="AD461" s="98"/>
      <c r="AE461" s="98"/>
      <c r="AF461" s="98"/>
      <c r="AG461" s="98"/>
      <c r="AH461" s="98"/>
      <c r="AI461" s="98"/>
      <c r="AJ461" s="98"/>
      <c r="AL461" s="115"/>
      <c r="BK461" s="119">
        <f>COUNTIF($BM$4:BM461,DELEGACIÓN!$C$6)</f>
        <v>0</v>
      </c>
      <c r="BL461" s="126"/>
      <c r="BM461" s="115"/>
      <c r="BN461" s="115"/>
      <c r="BO461" s="115"/>
      <c r="BP461" s="115"/>
      <c r="BQ461" s="115"/>
      <c r="BR461" s="115"/>
      <c r="BS461" s="115"/>
    </row>
    <row r="462" spans="13:71" x14ac:dyDescent="0.25">
      <c r="M462" s="119">
        <f>COUNTIF($O$4:O462,PROVINCIA!$C$6)</f>
        <v>0</v>
      </c>
      <c r="Z462" s="119">
        <f>COUNTIF($AB$4:AB462,DELEGACIÓN!$C$6)</f>
        <v>0</v>
      </c>
      <c r="AA462" s="98"/>
      <c r="AB462" s="98"/>
      <c r="AC462" s="98"/>
      <c r="AD462" s="98"/>
      <c r="AE462" s="98"/>
      <c r="AF462" s="98"/>
      <c r="AG462" s="98"/>
      <c r="AH462" s="98"/>
      <c r="AI462" s="98"/>
      <c r="AJ462" s="98"/>
      <c r="AL462" s="115"/>
      <c r="BK462" s="119">
        <f>COUNTIF($BM$4:BM462,DELEGACIÓN!$C$6)</f>
        <v>0</v>
      </c>
      <c r="BL462" s="126"/>
      <c r="BM462" s="115"/>
      <c r="BN462" s="115"/>
      <c r="BO462" s="115"/>
      <c r="BP462" s="115"/>
      <c r="BQ462" s="115"/>
      <c r="BR462" s="115"/>
      <c r="BS462" s="115"/>
    </row>
    <row r="463" spans="13:71" x14ac:dyDescent="0.25">
      <c r="M463" s="119">
        <f>COUNTIF($O$4:O463,PROVINCIA!$C$6)</f>
        <v>0</v>
      </c>
      <c r="Z463" s="119">
        <f>COUNTIF($AB$4:AB463,DELEGACIÓN!$C$6)</f>
        <v>0</v>
      </c>
      <c r="AA463" s="98"/>
      <c r="AB463" s="98"/>
      <c r="AC463" s="98"/>
      <c r="AD463" s="98"/>
      <c r="AE463" s="98"/>
      <c r="AF463" s="98"/>
      <c r="AG463" s="98"/>
      <c r="AH463" s="98"/>
      <c r="AI463" s="98"/>
      <c r="AJ463" s="98"/>
      <c r="AL463" s="115"/>
      <c r="BK463" s="119">
        <f>COUNTIF($BM$4:BM463,DELEGACIÓN!$C$6)</f>
        <v>0</v>
      </c>
      <c r="BL463" s="126"/>
      <c r="BM463" s="115"/>
      <c r="BN463" s="115"/>
      <c r="BO463" s="115"/>
      <c r="BP463" s="115"/>
      <c r="BQ463" s="115"/>
      <c r="BR463" s="115"/>
      <c r="BS463" s="115"/>
    </row>
    <row r="464" spans="13:71" x14ac:dyDescent="0.25">
      <c r="M464" s="119">
        <f>COUNTIF($O$4:O464,PROVINCIA!$C$6)</f>
        <v>0</v>
      </c>
      <c r="Z464" s="119">
        <f>COUNTIF($AB$4:AB464,DELEGACIÓN!$C$6)</f>
        <v>0</v>
      </c>
      <c r="AA464" s="98"/>
      <c r="AB464" s="98"/>
      <c r="AC464" s="98"/>
      <c r="AD464" s="98"/>
      <c r="AE464" s="98"/>
      <c r="AF464" s="98"/>
      <c r="AG464" s="98"/>
      <c r="AH464" s="98"/>
      <c r="AI464" s="98"/>
      <c r="AJ464" s="98"/>
      <c r="AL464" s="115"/>
      <c r="BK464" s="119">
        <f>COUNTIF($BM$4:BM464,DELEGACIÓN!$C$6)</f>
        <v>0</v>
      </c>
      <c r="BL464" s="126"/>
      <c r="BM464" s="115"/>
      <c r="BN464" s="115"/>
      <c r="BO464" s="115"/>
      <c r="BP464" s="115"/>
      <c r="BQ464" s="115"/>
      <c r="BR464" s="115"/>
      <c r="BS464" s="115"/>
    </row>
    <row r="465" spans="13:71" x14ac:dyDescent="0.25">
      <c r="M465" s="119">
        <f>COUNTIF($O$4:O465,PROVINCIA!$C$6)</f>
        <v>0</v>
      </c>
      <c r="Z465" s="119">
        <f>COUNTIF($AB$4:AB465,DELEGACIÓN!$C$6)</f>
        <v>0</v>
      </c>
      <c r="AA465" s="98"/>
      <c r="AB465" s="98"/>
      <c r="AC465" s="98"/>
      <c r="AD465" s="98"/>
      <c r="AE465" s="98"/>
      <c r="AF465" s="98"/>
      <c r="AG465" s="98"/>
      <c r="AH465" s="98"/>
      <c r="AI465" s="98"/>
      <c r="AJ465" s="98"/>
      <c r="AL465" s="115"/>
      <c r="BK465" s="119">
        <f>COUNTIF($BM$4:BM465,DELEGACIÓN!$C$6)</f>
        <v>0</v>
      </c>
      <c r="BL465" s="126"/>
      <c r="BM465" s="115"/>
      <c r="BN465" s="115"/>
      <c r="BO465" s="115"/>
      <c r="BP465" s="115"/>
      <c r="BQ465" s="115"/>
      <c r="BR465" s="115"/>
      <c r="BS465" s="115"/>
    </row>
    <row r="466" spans="13:71" x14ac:dyDescent="0.25">
      <c r="M466" s="119">
        <f>COUNTIF($O$4:O466,PROVINCIA!$C$6)</f>
        <v>0</v>
      </c>
      <c r="Z466" s="119">
        <f>COUNTIF($AB$4:AB466,DELEGACIÓN!$C$6)</f>
        <v>0</v>
      </c>
      <c r="AA466" s="98"/>
      <c r="AB466" s="98"/>
      <c r="AC466" s="98"/>
      <c r="AD466" s="98"/>
      <c r="AE466" s="98"/>
      <c r="AF466" s="98"/>
      <c r="AG466" s="98"/>
      <c r="AH466" s="98"/>
      <c r="AI466" s="98"/>
      <c r="AJ466" s="98"/>
      <c r="AL466" s="115"/>
      <c r="BK466" s="119">
        <f>COUNTIF($BM$4:BM466,DELEGACIÓN!$C$6)</f>
        <v>0</v>
      </c>
      <c r="BL466" s="126"/>
      <c r="BM466" s="115"/>
      <c r="BN466" s="115"/>
      <c r="BO466" s="115"/>
      <c r="BP466" s="115"/>
      <c r="BQ466" s="115"/>
      <c r="BR466" s="115"/>
      <c r="BS466" s="115"/>
    </row>
    <row r="467" spans="13:71" x14ac:dyDescent="0.25">
      <c r="M467" s="119">
        <f>COUNTIF($O$4:O467,PROVINCIA!$C$6)</f>
        <v>0</v>
      </c>
      <c r="Z467" s="119">
        <f>COUNTIF($AB$4:AB467,DELEGACIÓN!$C$6)</f>
        <v>0</v>
      </c>
      <c r="AA467" s="98"/>
      <c r="AB467" s="98"/>
      <c r="AC467" s="98"/>
      <c r="AD467" s="98"/>
      <c r="AE467" s="98"/>
      <c r="AF467" s="98"/>
      <c r="AG467" s="98"/>
      <c r="AH467" s="98"/>
      <c r="AI467" s="98"/>
      <c r="AJ467" s="98"/>
      <c r="AL467" s="115"/>
      <c r="BK467" s="119">
        <f>COUNTIF($BM$4:BM467,DELEGACIÓN!$C$6)</f>
        <v>0</v>
      </c>
      <c r="BL467" s="126"/>
      <c r="BM467" s="115"/>
      <c r="BN467" s="115"/>
      <c r="BO467" s="115"/>
      <c r="BP467" s="115"/>
      <c r="BQ467" s="115"/>
      <c r="BR467" s="115"/>
      <c r="BS467" s="115"/>
    </row>
    <row r="468" spans="13:71" x14ac:dyDescent="0.25">
      <c r="M468" s="119">
        <f>COUNTIF($O$4:O468,PROVINCIA!$C$6)</f>
        <v>0</v>
      </c>
      <c r="Z468" s="119">
        <f>COUNTIF($AB$4:AB468,DELEGACIÓN!$C$6)</f>
        <v>0</v>
      </c>
      <c r="AA468" s="98"/>
      <c r="AB468" s="98"/>
      <c r="AC468" s="98"/>
      <c r="AD468" s="98"/>
      <c r="AE468" s="98"/>
      <c r="AF468" s="98"/>
      <c r="AG468" s="98"/>
      <c r="AH468" s="98"/>
      <c r="AI468" s="98"/>
      <c r="AJ468" s="98"/>
      <c r="AL468" s="115"/>
      <c r="BK468" s="119">
        <f>COUNTIF($BM$4:BM468,DELEGACIÓN!$C$6)</f>
        <v>0</v>
      </c>
      <c r="BL468" s="126"/>
      <c r="BM468" s="115"/>
      <c r="BN468" s="115"/>
      <c r="BO468" s="115"/>
      <c r="BP468" s="115"/>
      <c r="BQ468" s="115"/>
      <c r="BR468" s="115"/>
      <c r="BS468" s="115"/>
    </row>
    <row r="469" spans="13:71" x14ac:dyDescent="0.25">
      <c r="M469" s="119">
        <f>COUNTIF($O$4:O469,PROVINCIA!$C$6)</f>
        <v>0</v>
      </c>
      <c r="Z469" s="119">
        <f>COUNTIF($AB$4:AB469,DELEGACIÓN!$C$6)</f>
        <v>0</v>
      </c>
      <c r="AA469" s="98"/>
      <c r="AB469" s="98"/>
      <c r="AC469" s="98"/>
      <c r="AD469" s="98"/>
      <c r="AE469" s="98"/>
      <c r="AF469" s="98"/>
      <c r="AG469" s="98"/>
      <c r="AH469" s="98"/>
      <c r="AI469" s="98"/>
      <c r="AJ469" s="98"/>
      <c r="AL469" s="115"/>
      <c r="BK469" s="119">
        <f>COUNTIF($BM$4:BM469,DELEGACIÓN!$C$6)</f>
        <v>0</v>
      </c>
      <c r="BL469" s="126"/>
      <c r="BM469" s="115"/>
      <c r="BN469" s="115"/>
      <c r="BO469" s="115"/>
      <c r="BP469" s="115"/>
      <c r="BQ469" s="115"/>
      <c r="BR469" s="115"/>
      <c r="BS469" s="115"/>
    </row>
    <row r="470" spans="13:71" x14ac:dyDescent="0.25">
      <c r="M470" s="119">
        <f>COUNTIF($O$4:O470,PROVINCIA!$C$6)</f>
        <v>0</v>
      </c>
      <c r="Z470" s="119">
        <f>COUNTIF($AB$4:AB470,DELEGACIÓN!$C$6)</f>
        <v>0</v>
      </c>
      <c r="AA470" s="98"/>
      <c r="AB470" s="98"/>
      <c r="AC470" s="98"/>
      <c r="AD470" s="98"/>
      <c r="AE470" s="98"/>
      <c r="AF470" s="98"/>
      <c r="AG470" s="98"/>
      <c r="AH470" s="98"/>
      <c r="AI470" s="98"/>
      <c r="AJ470" s="98"/>
      <c r="AL470" s="115"/>
      <c r="BK470" s="119">
        <f>COUNTIF($BM$4:BM470,DELEGACIÓN!$C$6)</f>
        <v>0</v>
      </c>
    </row>
    <row r="471" spans="13:71" x14ac:dyDescent="0.25">
      <c r="M471" s="119">
        <f>COUNTIF($O$4:O471,PROVINCIA!$C$6)</f>
        <v>0</v>
      </c>
      <c r="Z471" s="119">
        <f>COUNTIF($AB$4:AB471,DELEGACIÓN!$C$6)</f>
        <v>0</v>
      </c>
      <c r="AA471" s="98"/>
      <c r="AB471" s="98"/>
      <c r="AC471" s="98"/>
      <c r="AD471" s="98"/>
      <c r="AE471" s="98"/>
      <c r="AF471" s="98"/>
      <c r="AG471" s="98"/>
      <c r="AH471" s="98"/>
      <c r="AI471" s="98"/>
      <c r="AJ471" s="98"/>
      <c r="AL471" s="115"/>
      <c r="BK471" s="119">
        <f>COUNTIF($BM$4:BM471,DELEGACIÓN!$C$6)</f>
        <v>0</v>
      </c>
    </row>
    <row r="472" spans="13:71" x14ac:dyDescent="0.25">
      <c r="M472" s="119">
        <f>COUNTIF($O$4:O472,PROVINCIA!$C$6)</f>
        <v>0</v>
      </c>
      <c r="Z472" s="119">
        <f>COUNTIF($AB$4:AB472,DELEGACIÓN!$C$6)</f>
        <v>0</v>
      </c>
      <c r="AA472" s="98"/>
      <c r="AB472" s="98"/>
      <c r="AC472" s="98"/>
      <c r="AD472" s="98"/>
      <c r="AE472" s="98"/>
      <c r="AF472" s="98"/>
      <c r="AG472" s="98"/>
      <c r="AH472" s="98"/>
      <c r="AI472" s="98"/>
      <c r="AJ472" s="98"/>
      <c r="AL472" s="115"/>
      <c r="BK472" s="119">
        <f>COUNTIF($BM$4:BM472,DELEGACIÓN!$C$6)</f>
        <v>0</v>
      </c>
    </row>
    <row r="473" spans="13:71" x14ac:dyDescent="0.25">
      <c r="M473" s="119">
        <f>COUNTIF($O$4:O473,PROVINCIA!$C$6)</f>
        <v>0</v>
      </c>
      <c r="Z473" s="119">
        <f>COUNTIF($AB$4:AB473,DELEGACIÓN!$C$6)</f>
        <v>0</v>
      </c>
      <c r="AA473" s="98"/>
      <c r="AB473" s="98"/>
      <c r="AC473" s="98"/>
      <c r="AD473" s="98"/>
      <c r="AE473" s="98"/>
      <c r="AF473" s="98"/>
      <c r="AG473" s="98"/>
      <c r="AH473" s="98"/>
      <c r="AI473" s="98"/>
      <c r="AJ473" s="98"/>
      <c r="AL473" s="115"/>
      <c r="BK473" s="119">
        <f>COUNTIF($BM$4:BM473,DELEGACIÓN!$C$6)</f>
        <v>0</v>
      </c>
    </row>
    <row r="474" spans="13:71" x14ac:dyDescent="0.25">
      <c r="M474" s="119">
        <f>COUNTIF($O$4:O474,PROVINCIA!$C$6)</f>
        <v>0</v>
      </c>
      <c r="Z474" s="119">
        <f>COUNTIF($AB$4:AB474,DELEGACIÓN!$C$6)</f>
        <v>0</v>
      </c>
      <c r="AA474" s="98"/>
      <c r="AB474" s="98"/>
      <c r="AC474" s="98"/>
      <c r="AD474" s="98"/>
      <c r="AE474" s="98"/>
      <c r="AF474" s="98"/>
      <c r="AG474" s="98"/>
      <c r="AH474" s="98"/>
      <c r="AI474" s="98"/>
      <c r="AJ474" s="98"/>
      <c r="AL474" s="115"/>
      <c r="BK474" s="119">
        <f>COUNTIF($BM$4:BM474,DELEGACIÓN!$C$6)</f>
        <v>0</v>
      </c>
    </row>
    <row r="475" spans="13:71" x14ac:dyDescent="0.25">
      <c r="M475" s="119">
        <f>COUNTIF($O$4:O475,PROVINCIA!$C$6)</f>
        <v>0</v>
      </c>
      <c r="Z475" s="119">
        <f>COUNTIF($AB$4:AB475,DELEGACIÓN!$C$6)</f>
        <v>0</v>
      </c>
      <c r="AA475" s="98"/>
      <c r="AB475" s="98"/>
      <c r="AC475" s="98"/>
      <c r="AD475" s="98"/>
      <c r="AE475" s="98"/>
      <c r="AF475" s="98"/>
      <c r="AG475" s="98"/>
      <c r="AH475" s="98"/>
      <c r="AI475" s="98"/>
      <c r="AJ475" s="98"/>
      <c r="AL475" s="115"/>
      <c r="BK475" s="119">
        <f>COUNTIF($BM$4:BM475,DELEGACIÓN!$C$6)</f>
        <v>0</v>
      </c>
    </row>
    <row r="476" spans="13:71" x14ac:dyDescent="0.25">
      <c r="M476" s="119">
        <f>COUNTIF($O$4:O476,PROVINCIA!$C$6)</f>
        <v>0</v>
      </c>
      <c r="Z476" s="119">
        <f>COUNTIF($AB$4:AB476,DELEGACIÓN!$C$6)</f>
        <v>0</v>
      </c>
      <c r="AA476" s="98"/>
      <c r="AB476" s="98"/>
      <c r="AC476" s="98"/>
      <c r="AD476" s="98"/>
      <c r="AE476" s="98"/>
      <c r="AF476" s="98"/>
      <c r="AG476" s="98"/>
      <c r="AH476" s="98"/>
      <c r="AI476" s="98"/>
      <c r="AJ476" s="98"/>
      <c r="AL476" s="115"/>
      <c r="BK476" s="119">
        <f>COUNTIF($BM$4:BM476,DELEGACIÓN!$C$6)</f>
        <v>0</v>
      </c>
    </row>
    <row r="477" spans="13:71" x14ac:dyDescent="0.25">
      <c r="M477" s="119">
        <f>COUNTIF($O$4:O477,PROVINCIA!$C$6)</f>
        <v>0</v>
      </c>
      <c r="Z477" s="119">
        <f>COUNTIF($AB$4:AB477,DELEGACIÓN!$C$6)</f>
        <v>0</v>
      </c>
      <c r="AA477" s="98"/>
      <c r="AB477" s="98"/>
      <c r="AC477" s="98"/>
      <c r="AD477" s="98"/>
      <c r="AE477" s="98"/>
      <c r="AF477" s="98"/>
      <c r="AG477" s="98"/>
      <c r="AH477" s="98"/>
      <c r="AI477" s="98"/>
      <c r="AJ477" s="98"/>
      <c r="AL477" s="115"/>
      <c r="BK477" s="119">
        <f>COUNTIF($BM$4:BM477,DELEGACIÓN!$C$6)</f>
        <v>0</v>
      </c>
    </row>
    <row r="478" spans="13:71" x14ac:dyDescent="0.25">
      <c r="M478" s="119">
        <f>COUNTIF($O$4:O478,PROVINCIA!$C$6)</f>
        <v>0</v>
      </c>
      <c r="Z478" s="119">
        <f>COUNTIF($AB$4:AB478,DELEGACIÓN!$C$6)</f>
        <v>0</v>
      </c>
      <c r="AA478" s="98"/>
      <c r="AB478" s="98"/>
      <c r="AC478" s="98"/>
      <c r="AD478" s="98"/>
      <c r="AE478" s="98"/>
      <c r="AF478" s="98"/>
      <c r="AG478" s="98"/>
      <c r="AH478" s="98"/>
      <c r="AI478" s="98"/>
      <c r="AJ478" s="98"/>
      <c r="AL478" s="115"/>
      <c r="BK478" s="119">
        <f>COUNTIF($BM$4:BM478,DELEGACIÓN!$C$6)</f>
        <v>0</v>
      </c>
    </row>
    <row r="479" spans="13:71" x14ac:dyDescent="0.25">
      <c r="M479" s="119">
        <f>COUNTIF($O$4:O479,PROVINCIA!$C$6)</f>
        <v>0</v>
      </c>
      <c r="Z479" s="119">
        <f>COUNTIF($AB$4:AB479,DELEGACIÓN!$C$6)</f>
        <v>0</v>
      </c>
      <c r="AA479" s="98"/>
      <c r="AB479" s="98"/>
      <c r="AC479" s="98"/>
      <c r="AD479" s="98"/>
      <c r="AE479" s="98"/>
      <c r="AF479" s="98"/>
      <c r="AG479" s="98"/>
      <c r="AH479" s="98"/>
      <c r="AI479" s="98"/>
      <c r="AJ479" s="98"/>
      <c r="AL479" s="115"/>
      <c r="BK479" s="119">
        <f>COUNTIF($BM$4:BM479,DELEGACIÓN!$C$6)</f>
        <v>0</v>
      </c>
    </row>
    <row r="480" spans="13:71" x14ac:dyDescent="0.25">
      <c r="M480" s="119">
        <f>COUNTIF($O$4:O480,PROVINCIA!$C$6)</f>
        <v>0</v>
      </c>
      <c r="Z480" s="119">
        <f>COUNTIF($AB$4:AB480,DELEGACIÓN!$C$6)</f>
        <v>0</v>
      </c>
      <c r="AA480" s="98"/>
      <c r="AB480" s="98"/>
      <c r="AC480" s="98"/>
      <c r="AD480" s="98"/>
      <c r="AE480" s="98"/>
      <c r="AF480" s="98"/>
      <c r="AG480" s="98"/>
      <c r="AH480" s="98"/>
      <c r="AI480" s="98"/>
      <c r="AJ480" s="98"/>
      <c r="AL480" s="115"/>
      <c r="BK480" s="119">
        <f>COUNTIF($BM$4:BM480,DELEGACIÓN!$C$6)</f>
        <v>0</v>
      </c>
    </row>
    <row r="481" spans="13:63" x14ac:dyDescent="0.25">
      <c r="M481" s="119">
        <f>COUNTIF($O$4:O481,PROVINCIA!$C$6)</f>
        <v>0</v>
      </c>
      <c r="Z481" s="119">
        <f>COUNTIF($AB$4:AB481,DELEGACIÓN!$C$6)</f>
        <v>0</v>
      </c>
      <c r="AA481" s="98"/>
      <c r="AB481" s="98"/>
      <c r="AC481" s="98"/>
      <c r="AD481" s="98"/>
      <c r="AE481" s="98"/>
      <c r="AF481" s="98"/>
      <c r="AG481" s="98"/>
      <c r="AH481" s="98"/>
      <c r="AI481" s="98"/>
      <c r="AJ481" s="98"/>
      <c r="AL481" s="115"/>
      <c r="BK481" s="119">
        <f>COUNTIF($BM$4:BM481,DELEGACIÓN!$C$6)</f>
        <v>0</v>
      </c>
    </row>
    <row r="482" spans="13:63" x14ac:dyDescent="0.25">
      <c r="M482" s="119">
        <f>COUNTIF($O$4:O482,PROVINCIA!$C$6)</f>
        <v>0</v>
      </c>
      <c r="Z482" s="119">
        <f>COUNTIF($AB$4:AB482,DELEGACIÓN!$C$6)</f>
        <v>0</v>
      </c>
      <c r="AA482" s="98"/>
      <c r="AB482" s="98"/>
      <c r="AC482" s="98"/>
      <c r="AD482" s="98"/>
      <c r="AE482" s="98"/>
      <c r="AF482" s="98"/>
      <c r="AG482" s="98"/>
      <c r="AH482" s="98"/>
      <c r="AI482" s="98"/>
      <c r="AJ482" s="98"/>
      <c r="AL482" s="115"/>
      <c r="BK482" s="119">
        <f>COUNTIF($BM$4:BM482,DELEGACIÓN!$C$6)</f>
        <v>0</v>
      </c>
    </row>
    <row r="483" spans="13:63" x14ac:dyDescent="0.25">
      <c r="M483" s="119">
        <f>COUNTIF($O$4:O483,PROVINCIA!$C$6)</f>
        <v>0</v>
      </c>
      <c r="Z483" s="119">
        <f>COUNTIF($AB$4:AB483,DELEGACIÓN!$C$6)</f>
        <v>0</v>
      </c>
      <c r="AA483" s="98"/>
      <c r="AB483" s="98"/>
      <c r="AC483" s="98"/>
      <c r="AD483" s="98"/>
      <c r="AE483" s="98"/>
      <c r="AF483" s="98"/>
      <c r="AG483" s="98"/>
      <c r="AH483" s="98"/>
      <c r="AI483" s="98"/>
      <c r="AJ483" s="98"/>
      <c r="AL483" s="115"/>
      <c r="BK483" s="119">
        <f>COUNTIF($BM$4:BM483,DELEGACIÓN!$C$6)</f>
        <v>0</v>
      </c>
    </row>
    <row r="484" spans="13:63" x14ac:dyDescent="0.25">
      <c r="M484" s="119">
        <f>COUNTIF($O$4:O484,PROVINCIA!$C$6)</f>
        <v>0</v>
      </c>
      <c r="Z484" s="119">
        <f>COUNTIF($AB$4:AB484,DELEGACIÓN!$C$6)</f>
        <v>0</v>
      </c>
      <c r="AA484" s="98"/>
      <c r="AB484" s="98"/>
      <c r="AC484" s="98"/>
      <c r="AD484" s="98"/>
      <c r="AE484" s="98"/>
      <c r="AF484" s="98"/>
      <c r="AG484" s="98"/>
      <c r="AH484" s="98"/>
      <c r="AI484" s="98"/>
      <c r="AJ484" s="98"/>
      <c r="AL484" s="115"/>
      <c r="BK484" s="119">
        <f>COUNTIF($BM$4:BM484,DELEGACIÓN!$C$6)</f>
        <v>0</v>
      </c>
    </row>
    <row r="485" spans="13:63" x14ac:dyDescent="0.25">
      <c r="M485" s="119">
        <f>COUNTIF($O$4:O485,PROVINCIA!$C$6)</f>
        <v>0</v>
      </c>
      <c r="Z485" s="119">
        <f>COUNTIF($AB$4:AB485,DELEGACIÓN!$C$6)</f>
        <v>0</v>
      </c>
      <c r="AA485" s="98"/>
      <c r="AB485" s="98"/>
      <c r="AC485" s="98"/>
      <c r="AD485" s="98"/>
      <c r="AE485" s="98"/>
      <c r="AF485" s="98"/>
      <c r="AG485" s="98"/>
      <c r="AH485" s="98"/>
      <c r="AI485" s="98"/>
      <c r="AJ485" s="98"/>
      <c r="AL485" s="115"/>
      <c r="BK485" s="119">
        <f>COUNTIF($BM$4:BM485,DELEGACIÓN!$C$6)</f>
        <v>0</v>
      </c>
    </row>
    <row r="486" spans="13:63" x14ac:dyDescent="0.25">
      <c r="M486" s="119">
        <f>COUNTIF($O$4:O486,PROVINCIA!$C$6)</f>
        <v>0</v>
      </c>
      <c r="Z486" s="119">
        <f>COUNTIF($AB$4:AB486,DELEGACIÓN!$C$6)</f>
        <v>0</v>
      </c>
      <c r="AA486" s="98"/>
      <c r="AB486" s="98"/>
      <c r="AC486" s="98"/>
      <c r="AD486" s="98"/>
      <c r="AE486" s="98"/>
      <c r="AF486" s="98"/>
      <c r="AG486" s="98"/>
      <c r="AH486" s="98"/>
      <c r="AI486" s="98"/>
      <c r="AJ486" s="98"/>
      <c r="AL486" s="115"/>
      <c r="BK486" s="119">
        <f>COUNTIF($BM$4:BM486,DELEGACIÓN!$C$6)</f>
        <v>0</v>
      </c>
    </row>
    <row r="487" spans="13:63" x14ac:dyDescent="0.25">
      <c r="M487" s="119">
        <f>COUNTIF($O$4:O487,PROVINCIA!$C$6)</f>
        <v>0</v>
      </c>
      <c r="Z487" s="119">
        <f>COUNTIF($AB$4:AB487,DELEGACIÓN!$C$6)</f>
        <v>0</v>
      </c>
      <c r="AA487" s="98"/>
      <c r="AB487" s="98"/>
      <c r="AC487" s="98"/>
      <c r="AD487" s="98"/>
      <c r="AE487" s="98"/>
      <c r="AF487" s="98"/>
      <c r="AG487" s="98"/>
      <c r="AH487" s="98"/>
      <c r="AI487" s="98"/>
      <c r="AJ487" s="98"/>
      <c r="AL487" s="115"/>
      <c r="BK487" s="119">
        <f>COUNTIF($BM$4:BM487,DELEGACIÓN!$C$6)</f>
        <v>0</v>
      </c>
    </row>
    <row r="488" spans="13:63" x14ac:dyDescent="0.25">
      <c r="M488" s="119">
        <f>COUNTIF($O$4:O488,PROVINCIA!$C$6)</f>
        <v>0</v>
      </c>
      <c r="Z488" s="119">
        <f>COUNTIF($AB$4:AB488,DELEGACIÓN!$C$6)</f>
        <v>0</v>
      </c>
      <c r="AA488" s="98"/>
      <c r="AB488" s="98"/>
      <c r="AC488" s="98"/>
      <c r="AD488" s="98"/>
      <c r="AE488" s="98"/>
      <c r="AF488" s="98"/>
      <c r="AG488" s="98"/>
      <c r="AH488" s="98"/>
      <c r="AI488" s="98"/>
      <c r="AJ488" s="98"/>
      <c r="AL488" s="115"/>
      <c r="BK488" s="119">
        <f>COUNTIF($BM$4:BM488,DELEGACIÓN!$C$6)</f>
        <v>0</v>
      </c>
    </row>
    <row r="489" spans="13:63" x14ac:dyDescent="0.25">
      <c r="M489" s="119">
        <f>COUNTIF($O$4:O489,PROVINCIA!$C$6)</f>
        <v>0</v>
      </c>
      <c r="Z489" s="119">
        <f>COUNTIF($AB$4:AB489,DELEGACIÓN!$C$6)</f>
        <v>0</v>
      </c>
      <c r="AA489" s="98"/>
      <c r="AB489" s="98"/>
      <c r="AC489" s="98"/>
      <c r="AD489" s="98"/>
      <c r="AE489" s="98"/>
      <c r="AF489" s="98"/>
      <c r="AG489" s="98"/>
      <c r="AH489" s="98"/>
      <c r="AI489" s="98"/>
      <c r="AJ489" s="98"/>
      <c r="AL489" s="115"/>
      <c r="BK489" s="119">
        <f>COUNTIF($BM$4:BM489,DELEGACIÓN!$C$6)</f>
        <v>0</v>
      </c>
    </row>
    <row r="490" spans="13:63" x14ac:dyDescent="0.25">
      <c r="M490" s="119">
        <f>COUNTIF($O$4:O490,PROVINCIA!$C$6)</f>
        <v>0</v>
      </c>
      <c r="Z490" s="119">
        <f>COUNTIF($AB$4:AB490,DELEGACIÓN!$C$6)</f>
        <v>0</v>
      </c>
      <c r="AA490" s="98"/>
      <c r="AB490" s="98"/>
      <c r="AC490" s="98"/>
      <c r="AD490" s="98"/>
      <c r="AE490" s="98"/>
      <c r="AF490" s="98"/>
      <c r="AG490" s="98"/>
      <c r="AH490" s="98"/>
      <c r="AI490" s="98"/>
      <c r="AJ490" s="98"/>
      <c r="AL490" s="115"/>
      <c r="BK490" s="119">
        <f>COUNTIF($BM$4:BM490,DELEGACIÓN!$C$6)</f>
        <v>0</v>
      </c>
    </row>
    <row r="491" spans="13:63" x14ac:dyDescent="0.25">
      <c r="M491" s="119">
        <f>COUNTIF($O$4:O491,PROVINCIA!$C$6)</f>
        <v>0</v>
      </c>
      <c r="Z491" s="119">
        <f>COUNTIF($AB$4:AB491,DELEGACIÓN!$C$6)</f>
        <v>0</v>
      </c>
      <c r="AA491" s="98"/>
      <c r="AB491" s="98"/>
      <c r="AC491" s="98"/>
      <c r="AD491" s="98"/>
      <c r="AE491" s="98"/>
      <c r="AF491" s="98"/>
      <c r="AG491" s="98"/>
      <c r="AH491" s="98"/>
      <c r="AI491" s="98"/>
      <c r="AJ491" s="98"/>
      <c r="AL491" s="115"/>
      <c r="BK491" s="119">
        <f>COUNTIF($BM$4:BM491,DELEGACIÓN!$C$6)</f>
        <v>0</v>
      </c>
    </row>
    <row r="492" spans="13:63" x14ac:dyDescent="0.25">
      <c r="M492" s="119">
        <f>COUNTIF($O$4:O492,PROVINCIA!$C$6)</f>
        <v>0</v>
      </c>
      <c r="Z492" s="119">
        <f>COUNTIF($AB$4:AB492,DELEGACIÓN!$C$6)</f>
        <v>0</v>
      </c>
      <c r="AA492" s="98"/>
      <c r="AB492" s="98"/>
      <c r="AC492" s="98"/>
      <c r="AD492" s="98"/>
      <c r="AE492" s="98"/>
      <c r="AF492" s="98"/>
      <c r="AG492" s="98"/>
      <c r="AH492" s="98"/>
      <c r="AI492" s="98"/>
      <c r="AJ492" s="98"/>
      <c r="AL492" s="115"/>
      <c r="BK492" s="119">
        <f>COUNTIF($BM$4:BM492,DELEGACIÓN!$C$6)</f>
        <v>0</v>
      </c>
    </row>
    <row r="493" spans="13:63" x14ac:dyDescent="0.25">
      <c r="M493" s="119">
        <f>COUNTIF($O$4:O493,PROVINCIA!$C$6)</f>
        <v>0</v>
      </c>
      <c r="Z493" s="119">
        <f>COUNTIF($AB$4:AB493,DELEGACIÓN!$C$6)</f>
        <v>0</v>
      </c>
      <c r="AA493" s="98"/>
      <c r="AB493" s="98"/>
      <c r="AC493" s="98"/>
      <c r="AD493" s="98"/>
      <c r="AE493" s="98"/>
      <c r="AF493" s="98"/>
      <c r="AG493" s="98"/>
      <c r="AH493" s="98"/>
      <c r="AI493" s="98"/>
      <c r="AJ493" s="98"/>
      <c r="AL493" s="115"/>
      <c r="BK493" s="119">
        <f>COUNTIF($BM$4:BM493,DELEGACIÓN!$C$6)</f>
        <v>0</v>
      </c>
    </row>
    <row r="494" spans="13:63" x14ac:dyDescent="0.25">
      <c r="M494" s="119">
        <f>COUNTIF($O$4:O494,PROVINCIA!$C$6)</f>
        <v>0</v>
      </c>
      <c r="Z494" s="119">
        <f>COUNTIF($AB$4:AB494,DELEGACIÓN!$C$6)</f>
        <v>0</v>
      </c>
      <c r="AA494" s="98"/>
      <c r="AB494" s="98"/>
      <c r="AC494" s="98"/>
      <c r="AD494" s="98"/>
      <c r="AE494" s="98"/>
      <c r="AF494" s="98"/>
      <c r="AG494" s="98"/>
      <c r="AH494" s="98"/>
      <c r="AI494" s="98"/>
      <c r="AJ494" s="98"/>
      <c r="AL494" s="115"/>
      <c r="BK494" s="119">
        <f>COUNTIF($BM$4:BM494,DELEGACIÓN!$C$6)</f>
        <v>0</v>
      </c>
    </row>
    <row r="495" spans="13:63" x14ac:dyDescent="0.25">
      <c r="M495" s="119">
        <f>COUNTIF($O$4:O495,PROVINCIA!$C$6)</f>
        <v>0</v>
      </c>
      <c r="Z495" s="119">
        <f>COUNTIF($AB$4:AB495,DELEGACIÓN!$C$6)</f>
        <v>0</v>
      </c>
      <c r="AA495" s="98"/>
      <c r="AB495" s="98"/>
      <c r="AC495" s="98"/>
      <c r="AD495" s="98"/>
      <c r="AE495" s="98"/>
      <c r="AF495" s="98"/>
      <c r="AG495" s="98"/>
      <c r="AH495" s="98"/>
      <c r="AI495" s="98"/>
      <c r="AJ495" s="98"/>
      <c r="AL495" s="115"/>
      <c r="BK495" s="119">
        <f>COUNTIF($BM$4:BM495,DELEGACIÓN!$C$6)</f>
        <v>0</v>
      </c>
    </row>
    <row r="496" spans="13:63" x14ac:dyDescent="0.25">
      <c r="M496" s="119">
        <f>COUNTIF($O$4:O496,PROVINCIA!$C$6)</f>
        <v>0</v>
      </c>
      <c r="Z496" s="119">
        <f>COUNTIF($AB$4:AB496,DELEGACIÓN!$C$6)</f>
        <v>0</v>
      </c>
      <c r="AA496" s="98"/>
      <c r="AB496" s="98"/>
      <c r="AC496" s="98"/>
      <c r="AD496" s="98"/>
      <c r="AE496" s="98"/>
      <c r="AF496" s="98"/>
      <c r="AG496" s="98"/>
      <c r="AH496" s="98"/>
      <c r="AI496" s="98"/>
      <c r="AJ496" s="98"/>
      <c r="AL496" s="115"/>
      <c r="BK496" s="119">
        <f>COUNTIF($BM$4:BM496,DELEGACIÓN!$C$6)</f>
        <v>0</v>
      </c>
    </row>
    <row r="497" spans="13:63" x14ac:dyDescent="0.25">
      <c r="M497" s="119">
        <f>COUNTIF($O$4:O497,PROVINCIA!$C$6)</f>
        <v>0</v>
      </c>
      <c r="Z497" s="119">
        <f>COUNTIF($AB$4:AB497,DELEGACIÓN!$C$6)</f>
        <v>0</v>
      </c>
      <c r="AA497" s="98"/>
      <c r="AB497" s="98"/>
      <c r="AC497" s="98"/>
      <c r="AD497" s="98"/>
      <c r="AE497" s="98"/>
      <c r="AF497" s="98"/>
      <c r="AG497" s="98"/>
      <c r="AH497" s="98"/>
      <c r="AI497" s="98"/>
      <c r="AJ497" s="98"/>
      <c r="AL497" s="115"/>
      <c r="BK497" s="119">
        <f>COUNTIF($BM$4:BM497,DELEGACIÓN!$C$6)</f>
        <v>0</v>
      </c>
    </row>
    <row r="498" spans="13:63" x14ac:dyDescent="0.25">
      <c r="M498" s="119">
        <f>COUNTIF($O$4:O498,PROVINCIA!$C$6)</f>
        <v>0</v>
      </c>
      <c r="Z498" s="119">
        <f>COUNTIF($AB$4:AB498,DELEGACIÓN!$C$6)</f>
        <v>0</v>
      </c>
      <c r="AA498" s="98"/>
      <c r="AB498" s="98"/>
      <c r="AC498" s="98"/>
      <c r="AD498" s="98"/>
      <c r="AE498" s="98"/>
      <c r="AF498" s="98"/>
      <c r="AG498" s="98"/>
      <c r="AH498" s="98"/>
      <c r="AI498" s="98"/>
      <c r="AJ498" s="98"/>
      <c r="AL498" s="115"/>
      <c r="BK498" s="119">
        <f>COUNTIF($BM$4:BM498,DELEGACIÓN!$C$6)</f>
        <v>0</v>
      </c>
    </row>
    <row r="499" spans="13:63" x14ac:dyDescent="0.25">
      <c r="M499" s="119">
        <f>COUNTIF($O$4:O499,PROVINCIA!$C$6)</f>
        <v>0</v>
      </c>
      <c r="Z499" s="119">
        <f>COUNTIF($AB$4:AB499,DELEGACIÓN!$C$6)</f>
        <v>0</v>
      </c>
      <c r="AA499" s="98"/>
      <c r="AB499" s="98"/>
      <c r="AC499" s="98"/>
      <c r="AD499" s="98"/>
      <c r="AE499" s="98"/>
      <c r="AF499" s="98"/>
      <c r="AG499" s="98"/>
      <c r="AH499" s="98"/>
      <c r="AI499" s="98"/>
      <c r="AJ499" s="98"/>
      <c r="AL499" s="115"/>
      <c r="BK499" s="119">
        <f>COUNTIF($BM$4:BM499,DELEGACIÓN!$C$6)</f>
        <v>0</v>
      </c>
    </row>
    <row r="500" spans="13:63" x14ac:dyDescent="0.25">
      <c r="M500" s="119">
        <f>COUNTIF($O$4:O500,PROVINCIA!$C$6)</f>
        <v>0</v>
      </c>
      <c r="Z500" s="119">
        <f>COUNTIF($AB$4:AB500,DELEGACIÓN!$C$6)</f>
        <v>0</v>
      </c>
      <c r="AA500" s="115"/>
      <c r="AB500" s="115"/>
      <c r="AC500" s="115"/>
      <c r="AD500" s="115"/>
      <c r="AE500" s="115"/>
      <c r="AF500" s="115"/>
      <c r="AG500" s="115"/>
      <c r="AH500" s="115"/>
      <c r="AI500" s="115"/>
      <c r="AJ500" s="115"/>
      <c r="AL500" s="115"/>
      <c r="BK500" s="119">
        <f>COUNTIF($BM$4:BM500,DELEGACIÓN!$C$6)</f>
        <v>0</v>
      </c>
    </row>
    <row r="501" spans="13:63" x14ac:dyDescent="0.25">
      <c r="Z501" s="119">
        <f>COUNTIF($AB$4:AB501,DELEGACIÓN!$C$6)</f>
        <v>0</v>
      </c>
      <c r="AA501" s="115"/>
      <c r="AB501" s="115"/>
      <c r="AC501" s="115"/>
      <c r="AD501" s="115"/>
      <c r="AE501" s="115"/>
      <c r="AF501" s="115"/>
      <c r="AG501" s="115"/>
      <c r="AH501" s="115"/>
      <c r="AI501" s="115"/>
      <c r="AJ501" s="115"/>
      <c r="AL501" s="115"/>
      <c r="BK501" s="119">
        <f>COUNTIF($BM$4:BM501,DELEGACIÓN!$C$6)</f>
        <v>0</v>
      </c>
    </row>
    <row r="502" spans="13:63" x14ac:dyDescent="0.25">
      <c r="Z502" s="119">
        <f>COUNTIF($AB$4:AB502,DELEGACIÓN!$C$6)</f>
        <v>0</v>
      </c>
      <c r="AA502" s="115"/>
      <c r="AB502" s="115"/>
      <c r="AC502" s="115"/>
      <c r="AD502" s="115"/>
      <c r="AE502" s="115"/>
      <c r="AF502" s="115"/>
      <c r="AG502" s="115"/>
      <c r="AH502" s="115"/>
      <c r="AI502" s="115"/>
      <c r="AJ502" s="115"/>
      <c r="AL502" s="115"/>
      <c r="BK502" s="119">
        <f>COUNTIF($BM$4:BM502,DELEGACIÓN!$C$6)</f>
        <v>0</v>
      </c>
    </row>
    <row r="503" spans="13:63" x14ac:dyDescent="0.25">
      <c r="Z503" s="119">
        <f>COUNTIF($AB$4:AB503,DELEGACIÓN!$C$6)</f>
        <v>0</v>
      </c>
      <c r="AA503" s="115"/>
      <c r="AB503" s="115"/>
      <c r="AC503" s="115"/>
      <c r="AD503" s="115"/>
      <c r="AE503" s="115"/>
      <c r="AF503" s="115"/>
      <c r="AG503" s="115"/>
      <c r="AH503" s="115"/>
      <c r="AI503" s="115"/>
      <c r="AJ503" s="115"/>
      <c r="AL503" s="115"/>
      <c r="BK503" s="119">
        <f>COUNTIF($BM$4:BM503,DELEGACIÓN!$C$6)</f>
        <v>0</v>
      </c>
    </row>
    <row r="504" spans="13:63" x14ac:dyDescent="0.25">
      <c r="Z504" s="119">
        <f>COUNTIF($AB$4:AB504,DELEGACIÓN!$C$6)</f>
        <v>0</v>
      </c>
      <c r="AA504" s="115"/>
      <c r="AB504" s="115"/>
      <c r="AC504" s="115"/>
      <c r="AD504" s="115"/>
      <c r="AE504" s="115"/>
      <c r="AF504" s="115"/>
      <c r="AG504" s="115"/>
      <c r="AH504" s="115"/>
      <c r="AI504" s="115"/>
      <c r="AJ504" s="115"/>
      <c r="AL504" s="115"/>
      <c r="BK504" s="119">
        <f>COUNTIF($BM$4:BM504,DELEGACIÓN!$C$6)</f>
        <v>0</v>
      </c>
    </row>
    <row r="505" spans="13:63" x14ac:dyDescent="0.25">
      <c r="Z505" s="119">
        <f>COUNTIF($AB$4:AB505,DELEGACIÓN!$C$6)</f>
        <v>0</v>
      </c>
      <c r="AA505" s="115"/>
      <c r="AB505" s="115"/>
      <c r="AC505" s="115"/>
      <c r="AD505" s="115"/>
      <c r="AE505" s="115"/>
      <c r="AF505" s="115"/>
      <c r="AG505" s="115"/>
      <c r="AH505" s="115"/>
      <c r="AI505" s="115"/>
      <c r="AJ505" s="115"/>
      <c r="AL505" s="115"/>
      <c r="BK505" s="119">
        <f>COUNTIF($BM$4:BM505,DELEGACIÓN!$C$6)</f>
        <v>0</v>
      </c>
    </row>
    <row r="506" spans="13:63" x14ac:dyDescent="0.25">
      <c r="Z506" s="119">
        <f>COUNTIF($AB$4:AB506,DELEGACIÓN!$C$6)</f>
        <v>0</v>
      </c>
      <c r="AA506" s="115"/>
      <c r="AB506" s="115"/>
      <c r="AC506" s="115"/>
      <c r="AD506" s="115"/>
      <c r="AE506" s="115"/>
      <c r="AF506" s="115"/>
      <c r="AG506" s="115"/>
      <c r="AH506" s="115"/>
      <c r="AI506" s="115"/>
      <c r="AJ506" s="115"/>
      <c r="AL506" s="115"/>
      <c r="BK506" s="119">
        <f>COUNTIF($BM$4:BM506,DELEGACIÓN!$C$6)</f>
        <v>0</v>
      </c>
    </row>
    <row r="507" spans="13:63" x14ac:dyDescent="0.25">
      <c r="Z507" s="119">
        <f>COUNTIF($AB$4:AB507,DELEGACIÓN!$C$6)</f>
        <v>0</v>
      </c>
      <c r="AA507" s="115"/>
      <c r="AB507" s="115"/>
      <c r="AC507" s="115"/>
      <c r="AD507" s="115"/>
      <c r="AE507" s="115"/>
      <c r="AF507" s="115"/>
      <c r="AG507" s="115"/>
      <c r="AH507" s="115"/>
      <c r="AI507" s="115"/>
      <c r="AJ507" s="115"/>
      <c r="AL507" s="115"/>
      <c r="BK507" s="119">
        <f>COUNTIF($BM$4:BM507,DELEGACIÓN!$C$6)</f>
        <v>0</v>
      </c>
    </row>
    <row r="508" spans="13:63" x14ac:dyDescent="0.25">
      <c r="Z508" s="119">
        <f>COUNTIF($AB$4:AB508,DELEGACIÓN!$C$6)</f>
        <v>0</v>
      </c>
      <c r="AA508" s="115"/>
      <c r="AB508" s="115"/>
      <c r="AC508" s="115"/>
      <c r="AD508" s="115"/>
      <c r="AE508" s="115"/>
      <c r="AF508" s="115"/>
      <c r="AG508" s="115"/>
      <c r="AH508" s="115"/>
      <c r="AI508" s="115"/>
      <c r="AJ508" s="115"/>
      <c r="AL508" s="115"/>
      <c r="BK508" s="119">
        <f>COUNTIF($BM$4:BM508,DELEGACIÓN!$C$6)</f>
        <v>0</v>
      </c>
    </row>
    <row r="509" spans="13:63" x14ac:dyDescent="0.25">
      <c r="Z509" s="119">
        <f>COUNTIF($AB$4:AB509,DELEGACIÓN!$C$6)</f>
        <v>0</v>
      </c>
      <c r="AA509" s="115"/>
      <c r="AB509" s="115"/>
      <c r="AC509" s="115"/>
      <c r="AD509" s="115"/>
      <c r="AE509" s="115"/>
      <c r="AF509" s="115"/>
      <c r="AG509" s="115"/>
      <c r="AH509" s="115"/>
      <c r="AI509" s="115"/>
      <c r="AJ509" s="115"/>
      <c r="AL509" s="115"/>
      <c r="BK509" s="119">
        <f>COUNTIF($BM$4:BM509,DELEGACIÓN!$C$6)</f>
        <v>0</v>
      </c>
    </row>
    <row r="510" spans="13:63" x14ac:dyDescent="0.25">
      <c r="Z510" s="119">
        <f>COUNTIF($AB$4:AB510,DELEGACIÓN!$C$6)</f>
        <v>0</v>
      </c>
      <c r="AA510" s="115"/>
      <c r="AB510" s="115"/>
      <c r="AC510" s="115"/>
      <c r="AD510" s="115"/>
      <c r="AE510" s="115"/>
      <c r="AF510" s="115"/>
      <c r="AG510" s="115"/>
      <c r="AH510" s="115"/>
      <c r="AI510" s="115"/>
      <c r="AJ510" s="115"/>
      <c r="AL510" s="115"/>
      <c r="BK510" s="119">
        <f>COUNTIF($BM$4:BM510,DELEGACIÓN!$C$6)</f>
        <v>0</v>
      </c>
    </row>
    <row r="511" spans="13:63" x14ac:dyDescent="0.25">
      <c r="Z511" s="119">
        <f>COUNTIF($AB$4:AB511,DELEGACIÓN!$C$6)</f>
        <v>0</v>
      </c>
      <c r="AA511" s="115"/>
      <c r="AB511" s="115"/>
      <c r="AC511" s="115"/>
      <c r="AD511" s="115"/>
      <c r="AE511" s="115"/>
      <c r="AF511" s="115"/>
      <c r="AG511" s="115"/>
      <c r="AH511" s="115"/>
      <c r="AI511" s="115"/>
      <c r="AJ511" s="115"/>
      <c r="AL511" s="115"/>
      <c r="BK511" s="119">
        <f>COUNTIF($BM$4:BM511,DELEGACIÓN!$C$6)</f>
        <v>0</v>
      </c>
    </row>
    <row r="512" spans="13:63" x14ac:dyDescent="0.25">
      <c r="Z512" s="119">
        <f>COUNTIF($AB$4:AB512,DELEGACIÓN!$C$6)</f>
        <v>0</v>
      </c>
      <c r="AA512" s="115"/>
      <c r="AB512" s="115"/>
      <c r="AC512" s="115"/>
      <c r="AD512" s="115"/>
      <c r="AE512" s="115"/>
      <c r="AF512" s="115"/>
      <c r="AG512" s="115"/>
      <c r="AH512" s="115"/>
      <c r="AI512" s="115"/>
      <c r="AJ512" s="115"/>
      <c r="AL512" s="115"/>
      <c r="BK512" s="119">
        <f>COUNTIF($BM$4:BM512,DELEGACIÓN!$C$6)</f>
        <v>0</v>
      </c>
    </row>
    <row r="513" spans="26:63" x14ac:dyDescent="0.25">
      <c r="Z513" s="119">
        <f>COUNTIF($AB$4:AB513,DELEGACIÓN!$C$6)</f>
        <v>0</v>
      </c>
      <c r="AA513" s="115"/>
      <c r="AB513" s="115"/>
      <c r="AC513" s="115"/>
      <c r="AD513" s="115"/>
      <c r="AE513" s="115"/>
      <c r="AF513" s="115"/>
      <c r="AG513" s="115"/>
      <c r="AH513" s="115"/>
      <c r="AI513" s="115"/>
      <c r="AJ513" s="115"/>
      <c r="AL513" s="115"/>
      <c r="BK513" s="119">
        <f>COUNTIF($BM$4:BM513,DELEGACIÓN!$C$6)</f>
        <v>0</v>
      </c>
    </row>
    <row r="514" spans="26:63" x14ac:dyDescent="0.25">
      <c r="Z514" s="119">
        <f>COUNTIF($AB$4:AB514,DELEGACIÓN!$C$6)</f>
        <v>0</v>
      </c>
      <c r="AA514" s="115"/>
      <c r="AB514" s="115"/>
      <c r="AC514" s="115"/>
      <c r="AD514" s="115"/>
      <c r="AE514" s="115"/>
      <c r="AF514" s="115"/>
      <c r="AG514" s="115"/>
      <c r="AH514" s="115"/>
      <c r="AI514" s="115"/>
      <c r="AJ514" s="115"/>
      <c r="AL514" s="115"/>
      <c r="BK514" s="119">
        <f>COUNTIF($BM$4:BM514,DELEGACIÓN!$C$6)</f>
        <v>0</v>
      </c>
    </row>
    <row r="515" spans="26:63" x14ac:dyDescent="0.25">
      <c r="Z515" s="119">
        <f>COUNTIF($AB$4:AB515,DELEGACIÓN!$C$6)</f>
        <v>0</v>
      </c>
      <c r="AA515" s="115"/>
      <c r="AB515" s="115"/>
      <c r="AC515" s="115"/>
      <c r="AD515" s="115"/>
      <c r="AE515" s="115"/>
      <c r="AF515" s="115"/>
      <c r="AG515" s="115"/>
      <c r="AH515" s="115"/>
      <c r="AI515" s="115"/>
      <c r="AJ515" s="115"/>
      <c r="AL515" s="115"/>
      <c r="BK515" s="119">
        <f>COUNTIF($BM$4:BM515,DELEGACIÓN!$C$6)</f>
        <v>0</v>
      </c>
    </row>
    <row r="516" spans="26:63" x14ac:dyDescent="0.25">
      <c r="Z516" s="119">
        <f>COUNTIF($AB$4:AB516,DELEGACIÓN!$C$6)</f>
        <v>0</v>
      </c>
      <c r="AA516" s="115"/>
      <c r="AB516" s="115"/>
      <c r="AC516" s="115"/>
      <c r="AD516" s="115"/>
      <c r="AE516" s="115"/>
      <c r="AF516" s="115"/>
      <c r="AG516" s="115"/>
      <c r="AH516" s="115"/>
      <c r="AI516" s="115"/>
      <c r="AJ516" s="115"/>
      <c r="AL516" s="115"/>
      <c r="BK516" s="119">
        <f>COUNTIF($BM$4:BM516,DELEGACIÓN!$C$6)</f>
        <v>0</v>
      </c>
    </row>
    <row r="517" spans="26:63" x14ac:dyDescent="0.25">
      <c r="Z517" s="119">
        <f>COUNTIF($AB$4:AB517,DELEGACIÓN!$C$6)</f>
        <v>0</v>
      </c>
      <c r="AA517" s="115"/>
      <c r="AB517" s="115"/>
      <c r="AC517" s="115"/>
      <c r="AD517" s="115"/>
      <c r="AE517" s="115"/>
      <c r="AF517" s="115"/>
      <c r="AG517" s="115"/>
      <c r="AH517" s="115"/>
      <c r="AI517" s="115"/>
      <c r="AJ517" s="115"/>
      <c r="AL517" s="115"/>
      <c r="BK517" s="119">
        <f>COUNTIF($BM$4:BM517,DELEGACIÓN!$C$6)</f>
        <v>0</v>
      </c>
    </row>
    <row r="518" spans="26:63" x14ac:dyDescent="0.25">
      <c r="Z518" s="119">
        <f>COUNTIF($AB$4:AB518,DELEGACIÓN!$C$6)</f>
        <v>0</v>
      </c>
      <c r="AA518" s="115"/>
      <c r="AB518" s="115"/>
      <c r="AC518" s="115"/>
      <c r="AD518" s="115"/>
      <c r="AE518" s="115"/>
      <c r="AF518" s="115"/>
      <c r="AG518" s="115"/>
      <c r="AH518" s="115"/>
      <c r="AI518" s="115"/>
      <c r="AJ518" s="115"/>
      <c r="AL518" s="115"/>
      <c r="BK518" s="119">
        <f>COUNTIF($BM$4:BM518,DELEGACIÓN!$C$6)</f>
        <v>0</v>
      </c>
    </row>
    <row r="519" spans="26:63" x14ac:dyDescent="0.25">
      <c r="Z519" s="119">
        <f>COUNTIF($AB$4:AB519,DELEGACIÓN!$C$6)</f>
        <v>0</v>
      </c>
      <c r="AA519" s="115"/>
      <c r="AB519" s="115"/>
      <c r="AC519" s="115"/>
      <c r="AD519" s="115"/>
      <c r="AE519" s="115"/>
      <c r="AF519" s="115"/>
      <c r="AG519" s="115"/>
      <c r="AH519" s="115"/>
      <c r="AI519" s="115"/>
      <c r="AJ519" s="115"/>
      <c r="AL519" s="115"/>
      <c r="BK519" s="119">
        <f>COUNTIF($BM$4:BM519,DELEGACIÓN!$C$6)</f>
        <v>0</v>
      </c>
    </row>
    <row r="520" spans="26:63" x14ac:dyDescent="0.25">
      <c r="Z520" s="119">
        <f>COUNTIF($AB$4:AB520,DELEGACIÓN!$C$6)</f>
        <v>0</v>
      </c>
      <c r="AA520" s="115"/>
      <c r="AB520" s="115"/>
      <c r="AC520" s="115"/>
      <c r="AD520" s="115"/>
      <c r="AE520" s="115"/>
      <c r="AF520" s="115"/>
      <c r="AG520" s="115"/>
      <c r="AH520" s="115"/>
      <c r="AI520" s="115"/>
      <c r="AJ520" s="115"/>
      <c r="AL520" s="115"/>
      <c r="BK520" s="119">
        <f>COUNTIF($BM$4:BM520,DELEGACIÓN!$C$6)</f>
        <v>0</v>
      </c>
    </row>
    <row r="521" spans="26:63" x14ac:dyDescent="0.25">
      <c r="Z521" s="119">
        <f>COUNTIF($AB$4:AB521,DELEGACIÓN!$C$6)</f>
        <v>0</v>
      </c>
      <c r="AA521" s="115"/>
      <c r="AB521" s="115"/>
      <c r="AC521" s="115"/>
      <c r="AD521" s="115"/>
      <c r="AE521" s="115"/>
      <c r="AF521" s="115"/>
      <c r="AG521" s="115"/>
      <c r="AH521" s="115"/>
      <c r="AI521" s="115"/>
      <c r="AJ521" s="115"/>
      <c r="AL521" s="115"/>
      <c r="BK521" s="119">
        <f>COUNTIF($BM$4:BM521,DELEGACIÓN!$C$6)</f>
        <v>0</v>
      </c>
    </row>
    <row r="522" spans="26:63" x14ac:dyDescent="0.25">
      <c r="Z522" s="119">
        <f>COUNTIF($AB$4:AB522,DELEGACIÓN!$C$6)</f>
        <v>0</v>
      </c>
      <c r="AA522" s="115"/>
      <c r="AB522" s="115"/>
      <c r="AC522" s="115"/>
      <c r="AD522" s="115"/>
      <c r="AE522" s="115"/>
      <c r="AF522" s="115"/>
      <c r="AG522" s="115"/>
      <c r="AH522" s="115"/>
      <c r="AI522" s="115"/>
      <c r="AJ522" s="115"/>
      <c r="AL522" s="115"/>
      <c r="BK522" s="119">
        <f>COUNTIF($BM$4:BM522,DELEGACIÓN!$C$6)</f>
        <v>0</v>
      </c>
    </row>
    <row r="523" spans="26:63" x14ac:dyDescent="0.25">
      <c r="Z523" s="119">
        <f>COUNTIF($AB$4:AB523,DELEGACIÓN!$C$6)</f>
        <v>0</v>
      </c>
      <c r="AA523" s="115"/>
      <c r="AB523" s="115"/>
      <c r="AC523" s="115"/>
      <c r="AD523" s="115"/>
      <c r="AE523" s="115"/>
      <c r="AF523" s="115"/>
      <c r="AG523" s="115"/>
      <c r="AH523" s="115"/>
      <c r="AI523" s="115"/>
      <c r="AJ523" s="115"/>
      <c r="AL523" s="115"/>
      <c r="BK523" s="119">
        <f>COUNTIF($BM$4:BM523,DELEGACIÓN!$C$6)</f>
        <v>0</v>
      </c>
    </row>
    <row r="524" spans="26:63" x14ac:dyDescent="0.25">
      <c r="Z524" s="119">
        <f>COUNTIF($AB$4:AB524,DELEGACIÓN!$C$6)</f>
        <v>0</v>
      </c>
      <c r="AA524" s="115"/>
      <c r="AB524" s="115"/>
      <c r="AC524" s="115"/>
      <c r="AD524" s="115"/>
      <c r="AE524" s="115"/>
      <c r="AF524" s="115"/>
      <c r="AG524" s="115"/>
      <c r="AH524" s="115"/>
      <c r="AI524" s="115"/>
      <c r="AJ524" s="115"/>
      <c r="AL524" s="115"/>
      <c r="BK524" s="119">
        <f>COUNTIF($BM$4:BM524,DELEGACIÓN!$C$6)</f>
        <v>0</v>
      </c>
    </row>
    <row r="525" spans="26:63" x14ac:dyDescent="0.25">
      <c r="Z525" s="119">
        <f>COUNTIF($AB$4:AB525,DELEGACIÓN!$C$6)</f>
        <v>0</v>
      </c>
      <c r="AA525" s="115"/>
      <c r="AB525" s="115"/>
      <c r="AC525" s="115"/>
      <c r="AD525" s="115"/>
      <c r="AE525" s="115"/>
      <c r="AF525" s="115"/>
      <c r="AG525" s="115"/>
      <c r="AH525" s="115"/>
      <c r="AI525" s="115"/>
      <c r="AJ525" s="115"/>
      <c r="AL525" s="115"/>
      <c r="BK525" s="119">
        <f>COUNTIF($BM$4:BM525,DELEGACIÓN!$C$6)</f>
        <v>0</v>
      </c>
    </row>
    <row r="526" spans="26:63" x14ac:dyDescent="0.25">
      <c r="Z526" s="119">
        <f>COUNTIF($AB$4:AB526,DELEGACIÓN!$C$6)</f>
        <v>0</v>
      </c>
      <c r="AA526" s="115"/>
      <c r="AB526" s="115"/>
      <c r="AC526" s="115"/>
      <c r="AD526" s="115"/>
      <c r="AE526" s="115"/>
      <c r="AF526" s="115"/>
      <c r="AG526" s="115"/>
      <c r="AH526" s="115"/>
      <c r="AI526" s="115"/>
      <c r="AJ526" s="115"/>
      <c r="AL526" s="115"/>
      <c r="BK526" s="119">
        <f>COUNTIF($BM$4:BM526,DELEGACIÓN!$C$6)</f>
        <v>0</v>
      </c>
    </row>
    <row r="527" spans="26:63" x14ac:dyDescent="0.25">
      <c r="Z527" s="119">
        <f>COUNTIF($AB$4:AB527,DELEGACIÓN!$C$6)</f>
        <v>0</v>
      </c>
      <c r="AA527" s="115"/>
      <c r="AB527" s="115"/>
      <c r="AC527" s="115"/>
      <c r="AD527" s="115"/>
      <c r="AE527" s="115"/>
      <c r="AF527" s="115"/>
      <c r="AG527" s="115"/>
      <c r="AH527" s="115"/>
      <c r="AI527" s="115"/>
      <c r="AJ527" s="115"/>
      <c r="AL527" s="115"/>
      <c r="BK527" s="119">
        <f>COUNTIF($BM$4:BM527,DELEGACIÓN!$C$6)</f>
        <v>0</v>
      </c>
    </row>
    <row r="528" spans="26:63" x14ac:dyDescent="0.25">
      <c r="Z528" s="119">
        <f>COUNTIF($AB$4:AB528,DELEGACIÓN!$C$6)</f>
        <v>0</v>
      </c>
      <c r="AA528" s="115"/>
      <c r="AB528" s="115"/>
      <c r="AC528" s="115"/>
      <c r="AD528" s="115"/>
      <c r="AE528" s="115"/>
      <c r="AF528" s="115"/>
      <c r="AG528" s="115"/>
      <c r="AH528" s="115"/>
      <c r="AI528" s="115"/>
      <c r="AJ528" s="115"/>
      <c r="AL528" s="115"/>
      <c r="BK528" s="119">
        <f>COUNTIF($BM$4:BM528,DELEGACIÓN!$C$6)</f>
        <v>0</v>
      </c>
    </row>
    <row r="529" spans="26:63" x14ac:dyDescent="0.25">
      <c r="Z529" s="119">
        <f>COUNTIF($AB$4:AB529,DELEGACIÓN!$C$6)</f>
        <v>0</v>
      </c>
      <c r="AA529" s="115"/>
      <c r="AB529" s="115"/>
      <c r="AC529" s="115"/>
      <c r="AD529" s="115"/>
      <c r="AE529" s="115"/>
      <c r="AF529" s="115"/>
      <c r="AG529" s="115"/>
      <c r="AH529" s="115"/>
      <c r="AI529" s="115"/>
      <c r="AJ529" s="115"/>
      <c r="AL529" s="115"/>
      <c r="BK529" s="119">
        <f>COUNTIF($BM$4:BM529,DELEGACIÓN!$C$6)</f>
        <v>0</v>
      </c>
    </row>
    <row r="530" spans="26:63" x14ac:dyDescent="0.25">
      <c r="Z530" s="119">
        <f>COUNTIF($AB$4:AB530,DELEGACIÓN!$C$6)</f>
        <v>0</v>
      </c>
      <c r="AA530" s="115"/>
      <c r="AB530" s="115"/>
      <c r="AC530" s="115"/>
      <c r="AD530" s="115"/>
      <c r="AE530" s="115"/>
      <c r="AF530" s="115"/>
      <c r="AG530" s="115"/>
      <c r="AH530" s="115"/>
      <c r="AI530" s="115"/>
      <c r="AJ530" s="115"/>
      <c r="AL530" s="115"/>
      <c r="BK530" s="119">
        <f>COUNTIF($BM$4:BM530,DELEGACIÓN!$C$6)</f>
        <v>0</v>
      </c>
    </row>
    <row r="531" spans="26:63" x14ac:dyDescent="0.25">
      <c r="Z531" s="119">
        <f>COUNTIF($AB$4:AB531,DELEGACIÓN!$C$6)</f>
        <v>0</v>
      </c>
      <c r="AA531" s="115"/>
      <c r="AB531" s="115"/>
      <c r="AC531" s="115"/>
      <c r="AD531" s="115"/>
      <c r="AE531" s="115"/>
      <c r="AF531" s="115"/>
      <c r="AG531" s="115"/>
      <c r="AH531" s="115"/>
      <c r="AI531" s="115"/>
      <c r="AJ531" s="115"/>
      <c r="AL531" s="115"/>
      <c r="BK531" s="119">
        <f>COUNTIF($BM$4:BM531,DELEGACIÓN!$C$6)</f>
        <v>0</v>
      </c>
    </row>
    <row r="532" spans="26:63" x14ac:dyDescent="0.25">
      <c r="Z532" s="119">
        <f>COUNTIF($AB$4:AB532,DELEGACIÓN!$C$6)</f>
        <v>0</v>
      </c>
      <c r="AA532" s="115"/>
      <c r="AB532" s="115"/>
      <c r="AC532" s="115"/>
      <c r="AD532" s="115"/>
      <c r="AE532" s="115"/>
      <c r="AF532" s="115"/>
      <c r="AG532" s="115"/>
      <c r="AH532" s="115"/>
      <c r="AI532" s="115"/>
      <c r="AJ532" s="115"/>
      <c r="AL532" s="115"/>
      <c r="BK532" s="119">
        <f>COUNTIF($BM$4:BM532,DELEGACIÓN!$C$6)</f>
        <v>0</v>
      </c>
    </row>
    <row r="533" spans="26:63" x14ac:dyDescent="0.25">
      <c r="Z533" s="119">
        <f>COUNTIF($AB$4:AB533,DELEGACIÓN!$C$6)</f>
        <v>0</v>
      </c>
      <c r="AA533" s="115"/>
      <c r="AB533" s="115"/>
      <c r="AC533" s="115"/>
      <c r="AD533" s="115"/>
      <c r="AE533" s="115"/>
      <c r="AF533" s="115"/>
      <c r="AG533" s="115"/>
      <c r="AH533" s="115"/>
      <c r="AI533" s="115"/>
      <c r="AJ533" s="115"/>
      <c r="AL533" s="115"/>
      <c r="BK533" s="119">
        <f>COUNTIF($BM$4:BM533,DELEGACIÓN!$C$6)</f>
        <v>0</v>
      </c>
    </row>
    <row r="534" spans="26:63" x14ac:dyDescent="0.25">
      <c r="Z534" s="119">
        <f>COUNTIF($AB$4:AB534,DELEGACIÓN!$C$6)</f>
        <v>0</v>
      </c>
      <c r="AA534" s="115"/>
      <c r="AB534" s="115"/>
      <c r="AC534" s="115"/>
      <c r="AD534" s="115"/>
      <c r="AE534" s="115"/>
      <c r="AF534" s="115"/>
      <c r="AG534" s="115"/>
      <c r="AH534" s="115"/>
      <c r="AI534" s="115"/>
      <c r="AJ534" s="115"/>
      <c r="AL534" s="115"/>
      <c r="BK534" s="119">
        <f>COUNTIF($BM$4:BM534,DELEGACIÓN!$C$6)</f>
        <v>0</v>
      </c>
    </row>
    <row r="535" spans="26:63" x14ac:dyDescent="0.25">
      <c r="Z535" s="119">
        <f>COUNTIF($AB$4:AB535,DELEGACIÓN!$C$6)</f>
        <v>0</v>
      </c>
      <c r="AA535" s="115"/>
      <c r="AB535" s="115"/>
      <c r="AC535" s="115"/>
      <c r="AD535" s="115"/>
      <c r="AE535" s="115"/>
      <c r="AF535" s="115"/>
      <c r="AG535" s="115"/>
      <c r="AH535" s="115"/>
      <c r="AI535" s="115"/>
      <c r="AJ535" s="115"/>
      <c r="AL535" s="115"/>
      <c r="BK535" s="119">
        <f>COUNTIF($BM$4:BM535,DELEGACIÓN!$C$6)</f>
        <v>0</v>
      </c>
    </row>
    <row r="536" spans="26:63" x14ac:dyDescent="0.25">
      <c r="Z536" s="119">
        <f>COUNTIF($AB$4:AB536,DELEGACIÓN!$C$6)</f>
        <v>0</v>
      </c>
      <c r="AA536" s="115"/>
      <c r="AB536" s="115"/>
      <c r="AC536" s="115"/>
      <c r="AD536" s="115"/>
      <c r="AE536" s="115"/>
      <c r="AF536" s="115"/>
      <c r="AG536" s="115"/>
      <c r="AH536" s="115"/>
      <c r="AI536" s="115"/>
      <c r="AJ536" s="115"/>
      <c r="AL536" s="115"/>
      <c r="BK536" s="119">
        <f>COUNTIF($BM$4:BM536,DELEGACIÓN!$C$6)</f>
        <v>0</v>
      </c>
    </row>
    <row r="537" spans="26:63" x14ac:dyDescent="0.25">
      <c r="Z537" s="119">
        <f>COUNTIF($AB$4:AB537,DELEGACIÓN!$C$6)</f>
        <v>0</v>
      </c>
      <c r="AA537" s="115"/>
      <c r="AB537" s="115"/>
      <c r="AC537" s="115"/>
      <c r="AD537" s="115"/>
      <c r="AE537" s="115"/>
      <c r="AF537" s="115"/>
      <c r="AG537" s="115"/>
      <c r="AH537" s="115"/>
      <c r="AI537" s="115"/>
      <c r="AJ537" s="115"/>
      <c r="AL537" s="115"/>
      <c r="BK537" s="119">
        <f>COUNTIF($BM$4:BM537,DELEGACIÓN!$C$6)</f>
        <v>0</v>
      </c>
    </row>
    <row r="538" spans="26:63" x14ac:dyDescent="0.25">
      <c r="Z538" s="119">
        <f>COUNTIF($AB$4:AB538,DELEGACIÓN!$C$6)</f>
        <v>0</v>
      </c>
      <c r="AA538" s="115"/>
      <c r="AB538" s="115"/>
      <c r="AC538" s="115"/>
      <c r="AD538" s="115"/>
      <c r="AE538" s="115"/>
      <c r="AF538" s="115"/>
      <c r="AG538" s="115"/>
      <c r="AH538" s="115"/>
      <c r="AI538" s="115"/>
      <c r="AJ538" s="115"/>
      <c r="AL538" s="115"/>
      <c r="BK538" s="119">
        <f>COUNTIF($BM$4:BM538,DELEGACIÓN!$C$6)</f>
        <v>0</v>
      </c>
    </row>
    <row r="539" spans="26:63" x14ac:dyDescent="0.25">
      <c r="Z539" s="119">
        <f>COUNTIF($AB$4:AB539,DELEGACIÓN!$C$6)</f>
        <v>0</v>
      </c>
      <c r="AA539" s="115"/>
      <c r="AB539" s="115"/>
      <c r="AC539" s="115"/>
      <c r="AD539" s="115"/>
      <c r="AE539" s="115"/>
      <c r="AF539" s="115"/>
      <c r="AG539" s="115"/>
      <c r="AH539" s="115"/>
      <c r="AI539" s="115"/>
      <c r="AJ539" s="115"/>
      <c r="AL539" s="115"/>
      <c r="BK539" s="119">
        <f>COUNTIF($BM$4:BM539,DELEGACIÓN!$C$6)</f>
        <v>0</v>
      </c>
    </row>
    <row r="540" spans="26:63" x14ac:dyDescent="0.25">
      <c r="Z540" s="119">
        <f>COUNTIF($AB$4:AB540,DELEGACIÓN!$C$6)</f>
        <v>0</v>
      </c>
      <c r="AA540" s="115"/>
      <c r="AB540" s="115"/>
      <c r="AC540" s="115"/>
      <c r="AD540" s="115"/>
      <c r="AE540" s="115"/>
      <c r="AF540" s="115"/>
      <c r="AG540" s="115"/>
      <c r="AH540" s="115"/>
      <c r="AI540" s="115"/>
      <c r="AJ540" s="115"/>
      <c r="AL540" s="115"/>
      <c r="BK540" s="119">
        <f>COUNTIF($BM$4:BM540,DELEGACIÓN!$C$6)</f>
        <v>0</v>
      </c>
    </row>
    <row r="541" spans="26:63" x14ac:dyDescent="0.25">
      <c r="Z541" s="119">
        <f>COUNTIF($AB$4:AB541,DELEGACIÓN!$C$6)</f>
        <v>0</v>
      </c>
      <c r="AA541" s="115"/>
      <c r="AB541" s="115"/>
      <c r="AC541" s="115"/>
      <c r="AD541" s="115"/>
      <c r="AE541" s="115"/>
      <c r="AF541" s="115"/>
      <c r="AG541" s="115"/>
      <c r="AH541" s="115"/>
      <c r="AI541" s="115"/>
      <c r="AJ541" s="115"/>
      <c r="AL541" s="115"/>
      <c r="BK541" s="119">
        <f>COUNTIF($BM$4:BM541,DELEGACIÓN!$C$6)</f>
        <v>0</v>
      </c>
    </row>
    <row r="542" spans="26:63" x14ac:dyDescent="0.25">
      <c r="Z542" s="119">
        <f>COUNTIF($AB$4:AB542,DELEGACIÓN!$C$6)</f>
        <v>0</v>
      </c>
      <c r="AA542" s="115"/>
      <c r="AB542" s="115"/>
      <c r="AC542" s="115"/>
      <c r="AD542" s="115"/>
      <c r="AE542" s="115"/>
      <c r="AF542" s="115"/>
      <c r="AG542" s="115"/>
      <c r="AH542" s="115"/>
      <c r="AI542" s="115"/>
      <c r="AJ542" s="115"/>
      <c r="AL542" s="115"/>
      <c r="BK542" s="119">
        <f>COUNTIF($BM$4:BM542,DELEGACIÓN!$C$6)</f>
        <v>0</v>
      </c>
    </row>
    <row r="543" spans="26:63" x14ac:dyDescent="0.25">
      <c r="Z543" s="119">
        <f>COUNTIF($AB$4:AB543,DELEGACIÓN!$C$6)</f>
        <v>0</v>
      </c>
      <c r="AA543" s="115"/>
      <c r="AB543" s="115"/>
      <c r="AC543" s="115"/>
      <c r="AD543" s="115"/>
      <c r="AE543" s="115"/>
      <c r="AF543" s="115"/>
      <c r="AG543" s="115"/>
      <c r="AH543" s="115"/>
      <c r="AI543" s="115"/>
      <c r="AJ543" s="115"/>
      <c r="AL543" s="115"/>
      <c r="BK543" s="119">
        <f>COUNTIF($BM$4:BM543,DELEGACIÓN!$C$6)</f>
        <v>0</v>
      </c>
    </row>
    <row r="544" spans="26:63" x14ac:dyDescent="0.25">
      <c r="Z544" s="119">
        <f>COUNTIF($AB$4:AB544,DELEGACIÓN!$C$6)</f>
        <v>0</v>
      </c>
      <c r="AA544" s="115"/>
      <c r="AB544" s="115"/>
      <c r="AC544" s="115"/>
      <c r="AD544" s="115"/>
      <c r="AE544" s="115"/>
      <c r="AF544" s="115"/>
      <c r="AG544" s="115"/>
      <c r="AH544" s="115"/>
      <c r="AI544" s="115"/>
      <c r="AJ544" s="115"/>
      <c r="AL544" s="115"/>
      <c r="BK544" s="119">
        <f>COUNTIF($BM$4:BM544,DELEGACIÓN!$C$6)</f>
        <v>0</v>
      </c>
    </row>
    <row r="545" spans="26:63" x14ac:dyDescent="0.25">
      <c r="Z545" s="119">
        <f>COUNTIF($AB$4:AB545,DELEGACIÓN!$C$6)</f>
        <v>0</v>
      </c>
      <c r="AA545" s="115"/>
      <c r="AB545" s="115"/>
      <c r="AC545" s="115"/>
      <c r="AD545" s="115"/>
      <c r="AE545" s="115"/>
      <c r="AF545" s="115"/>
      <c r="AG545" s="115"/>
      <c r="AH545" s="115"/>
      <c r="AI545" s="115"/>
      <c r="AJ545" s="115"/>
      <c r="AL545" s="115"/>
      <c r="BK545" s="119">
        <f>COUNTIF($BM$4:BM545,DELEGACIÓN!$C$6)</f>
        <v>0</v>
      </c>
    </row>
    <row r="546" spans="26:63" x14ac:dyDescent="0.25">
      <c r="Z546" s="119">
        <f>COUNTIF($AB$4:AB546,DELEGACIÓN!$C$6)</f>
        <v>0</v>
      </c>
      <c r="AA546" s="115"/>
      <c r="AB546" s="115"/>
      <c r="AC546" s="115"/>
      <c r="AD546" s="115"/>
      <c r="AE546" s="115"/>
      <c r="AF546" s="115"/>
      <c r="AG546" s="115"/>
      <c r="AH546" s="115"/>
      <c r="AI546" s="115"/>
      <c r="AJ546" s="115"/>
      <c r="AL546" s="115"/>
      <c r="BK546" s="119">
        <f>COUNTIF($BM$4:BM546,DELEGACIÓN!$C$6)</f>
        <v>0</v>
      </c>
    </row>
    <row r="547" spans="26:63" x14ac:dyDescent="0.25">
      <c r="Z547" s="119">
        <f>COUNTIF($AB$4:AB547,DELEGACIÓN!$C$6)</f>
        <v>0</v>
      </c>
      <c r="AA547" s="115"/>
      <c r="AB547" s="115"/>
      <c r="AC547" s="115"/>
      <c r="AD547" s="115"/>
      <c r="AE547" s="115"/>
      <c r="AF547" s="115"/>
      <c r="AG547" s="115"/>
      <c r="AH547" s="115"/>
      <c r="AI547" s="115"/>
      <c r="AJ547" s="115"/>
      <c r="AL547" s="115"/>
      <c r="BK547" s="119">
        <f>COUNTIF($BM$4:BM547,DELEGACIÓN!$C$6)</f>
        <v>0</v>
      </c>
    </row>
    <row r="548" spans="26:63" x14ac:dyDescent="0.25">
      <c r="Z548" s="119">
        <f>COUNTIF($AB$4:AB548,DELEGACIÓN!$C$6)</f>
        <v>0</v>
      </c>
      <c r="AA548" s="115"/>
      <c r="AB548" s="115"/>
      <c r="AC548" s="115"/>
      <c r="AD548" s="115"/>
      <c r="AE548" s="115"/>
      <c r="AF548" s="115"/>
      <c r="AG548" s="115"/>
      <c r="AH548" s="115"/>
      <c r="AI548" s="115"/>
      <c r="AJ548" s="115"/>
      <c r="AL548" s="115"/>
      <c r="BK548" s="119">
        <f>COUNTIF($BM$4:BM548,DELEGACIÓN!$C$6)</f>
        <v>0</v>
      </c>
    </row>
    <row r="549" spans="26:63" x14ac:dyDescent="0.25">
      <c r="Z549" s="119">
        <f>COUNTIF($AB$4:AB549,DELEGACIÓN!$C$6)</f>
        <v>0</v>
      </c>
      <c r="AA549" s="115"/>
      <c r="AB549" s="115"/>
      <c r="AC549" s="115"/>
      <c r="AD549" s="115"/>
      <c r="AE549" s="115"/>
      <c r="AF549" s="115"/>
      <c r="AG549" s="115"/>
      <c r="AH549" s="115"/>
      <c r="AI549" s="115"/>
      <c r="AJ549" s="115"/>
      <c r="AL549" s="115"/>
      <c r="BK549" s="119">
        <f>COUNTIF($BM$4:BM549,DELEGACIÓN!$C$6)</f>
        <v>0</v>
      </c>
    </row>
    <row r="550" spans="26:63" x14ac:dyDescent="0.25">
      <c r="Z550" s="119">
        <f>COUNTIF($AB$4:AB550,DELEGACIÓN!$C$6)</f>
        <v>0</v>
      </c>
      <c r="AA550" s="115"/>
      <c r="AB550" s="115"/>
      <c r="AC550" s="115"/>
      <c r="AD550" s="115"/>
      <c r="AE550" s="115"/>
      <c r="AF550" s="115"/>
      <c r="AG550" s="115"/>
      <c r="AH550" s="115"/>
      <c r="AI550" s="115"/>
      <c r="AJ550" s="115"/>
      <c r="AL550" s="115"/>
      <c r="BK550" s="119">
        <f>COUNTIF($BM$4:BM550,DELEGACIÓN!$C$6)</f>
        <v>0</v>
      </c>
    </row>
    <row r="551" spans="26:63" x14ac:dyDescent="0.25">
      <c r="Z551" s="119">
        <f>COUNTIF($AB$4:AB551,DELEGACIÓN!$C$6)</f>
        <v>0</v>
      </c>
      <c r="AA551" s="115"/>
      <c r="AB551" s="115"/>
      <c r="AC551" s="115"/>
      <c r="AD551" s="115"/>
      <c r="AE551" s="115"/>
      <c r="AF551" s="115"/>
      <c r="AG551" s="115"/>
      <c r="AH551" s="115"/>
      <c r="AI551" s="115"/>
      <c r="AJ551" s="115"/>
      <c r="AL551" s="115"/>
      <c r="BK551" s="119">
        <f>COUNTIF($BM$4:BM551,DELEGACIÓN!$C$6)</f>
        <v>0</v>
      </c>
    </row>
    <row r="552" spans="26:63" x14ac:dyDescent="0.25">
      <c r="Z552" s="119">
        <f>COUNTIF($AB$4:AB552,DELEGACIÓN!$C$6)</f>
        <v>0</v>
      </c>
      <c r="AA552" s="115"/>
      <c r="AB552" s="115"/>
      <c r="AC552" s="115"/>
      <c r="AD552" s="115"/>
      <c r="AE552" s="115"/>
      <c r="AF552" s="115"/>
      <c r="AG552" s="115"/>
      <c r="AH552" s="115"/>
      <c r="AI552" s="115"/>
      <c r="AJ552" s="115"/>
      <c r="AL552" s="115"/>
      <c r="BK552" s="119">
        <f>COUNTIF($BM$4:BM552,DELEGACIÓN!$C$6)</f>
        <v>0</v>
      </c>
    </row>
    <row r="553" spans="26:63" x14ac:dyDescent="0.25">
      <c r="Z553" s="119">
        <f>COUNTIF($AB$4:AB553,DELEGACIÓN!$C$6)</f>
        <v>0</v>
      </c>
      <c r="AA553" s="115"/>
      <c r="AB553" s="115"/>
      <c r="AC553" s="115"/>
      <c r="AD553" s="115"/>
      <c r="AE553" s="115"/>
      <c r="AF553" s="115"/>
      <c r="AG553" s="115"/>
      <c r="AH553" s="115"/>
      <c r="AI553" s="115"/>
      <c r="AJ553" s="115"/>
      <c r="AL553" s="115"/>
      <c r="BK553" s="119">
        <f>COUNTIF($BM$4:BM553,DELEGACIÓN!$C$6)</f>
        <v>0</v>
      </c>
    </row>
    <row r="554" spans="26:63" x14ac:dyDescent="0.25">
      <c r="Z554" s="119">
        <f>COUNTIF($AB$4:AB554,DELEGACIÓN!$C$6)</f>
        <v>0</v>
      </c>
      <c r="AA554" s="115"/>
      <c r="AB554" s="115"/>
      <c r="AC554" s="115"/>
      <c r="AD554" s="115"/>
      <c r="AE554" s="115"/>
      <c r="AF554" s="115"/>
      <c r="AG554" s="115"/>
      <c r="AH554" s="115"/>
      <c r="AI554" s="115"/>
      <c r="AJ554" s="115"/>
      <c r="AL554" s="115"/>
      <c r="BK554" s="119">
        <f>COUNTIF($BM$4:BM554,DELEGACIÓN!$C$6)</f>
        <v>0</v>
      </c>
    </row>
    <row r="555" spans="26:63" x14ac:dyDescent="0.25">
      <c r="Z555" s="119">
        <f>COUNTIF($AB$4:AB555,DELEGACIÓN!$C$6)</f>
        <v>0</v>
      </c>
      <c r="AA555" s="115"/>
      <c r="AB555" s="115"/>
      <c r="AC555" s="115"/>
      <c r="AD555" s="115"/>
      <c r="AE555" s="115"/>
      <c r="AF555" s="115"/>
      <c r="AG555" s="115"/>
      <c r="AH555" s="115"/>
      <c r="AI555" s="115"/>
      <c r="AJ555" s="115"/>
      <c r="AL555" s="115"/>
      <c r="BK555" s="119">
        <f>COUNTIF($BM$4:BM555,DELEGACIÓN!$C$6)</f>
        <v>0</v>
      </c>
    </row>
    <row r="556" spans="26:63" x14ac:dyDescent="0.25">
      <c r="Z556" s="119">
        <f>COUNTIF($AB$4:AB556,DELEGACIÓN!$C$6)</f>
        <v>0</v>
      </c>
      <c r="AA556" s="115"/>
      <c r="AB556" s="115"/>
      <c r="AC556" s="115"/>
      <c r="AD556" s="115"/>
      <c r="AE556" s="115"/>
      <c r="AF556" s="115"/>
      <c r="AG556" s="115"/>
      <c r="AH556" s="115"/>
      <c r="AI556" s="115"/>
      <c r="AJ556" s="115"/>
      <c r="AL556" s="115"/>
      <c r="BK556" s="119">
        <f>COUNTIF($BM$4:BM556,DELEGACIÓN!$C$6)</f>
        <v>0</v>
      </c>
    </row>
    <row r="557" spans="26:63" x14ac:dyDescent="0.25">
      <c r="Z557" s="119">
        <f>COUNTIF($AB$4:AB557,DELEGACIÓN!$C$6)</f>
        <v>0</v>
      </c>
      <c r="AA557" s="115"/>
      <c r="AB557" s="115"/>
      <c r="AC557" s="115"/>
      <c r="AD557" s="115"/>
      <c r="AE557" s="115"/>
      <c r="AF557" s="115"/>
      <c r="AG557" s="115"/>
      <c r="AH557" s="115"/>
      <c r="AI557" s="115"/>
      <c r="AJ557" s="115"/>
      <c r="AL557" s="115"/>
      <c r="BK557" s="119">
        <f>COUNTIF($BM$4:BM557,DELEGACIÓN!$C$6)</f>
        <v>0</v>
      </c>
    </row>
    <row r="558" spans="26:63" x14ac:dyDescent="0.25">
      <c r="Z558" s="119">
        <f>COUNTIF($AB$4:AB558,DELEGACIÓN!$C$6)</f>
        <v>0</v>
      </c>
      <c r="AA558" s="115"/>
      <c r="AB558" s="115"/>
      <c r="AC558" s="115"/>
      <c r="AD558" s="115"/>
      <c r="AE558" s="115"/>
      <c r="AF558" s="115"/>
      <c r="AG558" s="115"/>
      <c r="AH558" s="115"/>
      <c r="AI558" s="115"/>
      <c r="AJ558" s="115"/>
      <c r="AL558" s="115"/>
      <c r="BK558" s="119">
        <f>COUNTIF($BM$4:BM558,DELEGACIÓN!$C$6)</f>
        <v>0</v>
      </c>
    </row>
    <row r="559" spans="26:63" x14ac:dyDescent="0.25">
      <c r="Z559" s="119">
        <f>COUNTIF($AB$4:AB559,DELEGACIÓN!$C$6)</f>
        <v>0</v>
      </c>
      <c r="AA559" s="115"/>
      <c r="AB559" s="115"/>
      <c r="AC559" s="115"/>
      <c r="AD559" s="115"/>
      <c r="AE559" s="115"/>
      <c r="AF559" s="115"/>
      <c r="AG559" s="115"/>
      <c r="AH559" s="115"/>
      <c r="AI559" s="115"/>
      <c r="AJ559" s="115"/>
      <c r="AL559" s="115"/>
      <c r="BK559" s="119">
        <f>COUNTIF($BM$4:BM559,DELEGACIÓN!$C$6)</f>
        <v>0</v>
      </c>
    </row>
    <row r="560" spans="26:63" x14ac:dyDescent="0.25">
      <c r="Z560" s="119">
        <f>COUNTIF($AB$4:AB560,DELEGACIÓN!$C$6)</f>
        <v>0</v>
      </c>
      <c r="AA560" s="115"/>
      <c r="AB560" s="115"/>
      <c r="AC560" s="115"/>
      <c r="AD560" s="115"/>
      <c r="AE560" s="115"/>
      <c r="AF560" s="115"/>
      <c r="AG560" s="115"/>
      <c r="AH560" s="115"/>
      <c r="AI560" s="115"/>
      <c r="AJ560" s="115"/>
      <c r="AL560" s="115"/>
      <c r="BK560" s="119">
        <f>COUNTIF($BM$4:BM560,DELEGACIÓN!$C$6)</f>
        <v>0</v>
      </c>
    </row>
    <row r="561" spans="26:63" x14ac:dyDescent="0.25">
      <c r="Z561" s="119">
        <f>COUNTIF($AB$4:AB561,DELEGACIÓN!$C$6)</f>
        <v>0</v>
      </c>
      <c r="AA561" s="115"/>
      <c r="AB561" s="115"/>
      <c r="AC561" s="115"/>
      <c r="AD561" s="115"/>
      <c r="AE561" s="115"/>
      <c r="AF561" s="115"/>
      <c r="AG561" s="115"/>
      <c r="AH561" s="115"/>
      <c r="AI561" s="115"/>
      <c r="AJ561" s="115"/>
      <c r="AL561" s="115"/>
      <c r="BK561" s="119">
        <f>COUNTIF($BM$4:BM561,DELEGACIÓN!$C$6)</f>
        <v>0</v>
      </c>
    </row>
    <row r="562" spans="26:63" x14ac:dyDescent="0.25">
      <c r="Z562" s="119">
        <f>COUNTIF($AB$4:AB562,DELEGACIÓN!$C$6)</f>
        <v>0</v>
      </c>
      <c r="AA562" s="115"/>
      <c r="AB562" s="115"/>
      <c r="AC562" s="115"/>
      <c r="AD562" s="115"/>
      <c r="AE562" s="115"/>
      <c r="AF562" s="115"/>
      <c r="AG562" s="115"/>
      <c r="AH562" s="115"/>
      <c r="AI562" s="115"/>
      <c r="AJ562" s="115"/>
      <c r="AL562" s="115"/>
      <c r="BK562" s="119">
        <f>COUNTIF($BM$4:BM562,DELEGACIÓN!$C$6)</f>
        <v>0</v>
      </c>
    </row>
    <row r="563" spans="26:63" x14ac:dyDescent="0.25">
      <c r="Z563" s="119">
        <f>COUNTIF($AB$4:AB563,DELEGACIÓN!$C$6)</f>
        <v>0</v>
      </c>
      <c r="AA563" s="115"/>
      <c r="AB563" s="115"/>
      <c r="AC563" s="115"/>
      <c r="AD563" s="115"/>
      <c r="AE563" s="115"/>
      <c r="AF563" s="115"/>
      <c r="AG563" s="115"/>
      <c r="AH563" s="115"/>
      <c r="AI563" s="115"/>
      <c r="AJ563" s="115"/>
      <c r="AL563" s="115"/>
      <c r="BK563" s="119">
        <f>COUNTIF($BM$4:BM563,DELEGACIÓN!$C$6)</f>
        <v>0</v>
      </c>
    </row>
    <row r="564" spans="26:63" x14ac:dyDescent="0.25">
      <c r="Z564" s="119">
        <f>COUNTIF($AB$4:AB564,DELEGACIÓN!$C$6)</f>
        <v>0</v>
      </c>
      <c r="AA564" s="115"/>
      <c r="AB564" s="115"/>
      <c r="AC564" s="115"/>
      <c r="AD564" s="115"/>
      <c r="AE564" s="115"/>
      <c r="AF564" s="115"/>
      <c r="AG564" s="115"/>
      <c r="AH564" s="115"/>
      <c r="AI564" s="115"/>
      <c r="AJ564" s="115"/>
      <c r="AL564" s="115"/>
      <c r="BK564" s="119">
        <f>COUNTIF($BM$4:BM564,DELEGACIÓN!$C$6)</f>
        <v>0</v>
      </c>
    </row>
    <row r="565" spans="26:63" x14ac:dyDescent="0.25">
      <c r="Z565" s="119">
        <f>COUNTIF($AB$4:AB565,DELEGACIÓN!$C$6)</f>
        <v>0</v>
      </c>
      <c r="AA565" s="115"/>
      <c r="AB565" s="115"/>
      <c r="AC565" s="115"/>
      <c r="AD565" s="115"/>
      <c r="AE565" s="115"/>
      <c r="AF565" s="115"/>
      <c r="AG565" s="115"/>
      <c r="AH565" s="115"/>
      <c r="AI565" s="115"/>
      <c r="AJ565" s="115"/>
      <c r="AL565" s="115"/>
      <c r="BK565" s="119">
        <f>COUNTIF($BM$4:BM565,DELEGACIÓN!$C$6)</f>
        <v>0</v>
      </c>
    </row>
    <row r="566" spans="26:63" x14ac:dyDescent="0.25">
      <c r="Z566" s="119">
        <f>COUNTIF($AB$4:AB566,DELEGACIÓN!$C$6)</f>
        <v>0</v>
      </c>
      <c r="AA566" s="115"/>
      <c r="AB566" s="115"/>
      <c r="AC566" s="115"/>
      <c r="AD566" s="115"/>
      <c r="AE566" s="115"/>
      <c r="AF566" s="115"/>
      <c r="AG566" s="115"/>
      <c r="AH566" s="115"/>
      <c r="AI566" s="115"/>
      <c r="AJ566" s="115"/>
      <c r="AL566" s="115"/>
      <c r="BK566" s="119">
        <f>COUNTIF($BM$4:BM566,DELEGACIÓN!$C$6)</f>
        <v>0</v>
      </c>
    </row>
    <row r="567" spans="26:63" x14ac:dyDescent="0.25">
      <c r="Z567" s="119">
        <f>COUNTIF($AB$4:AB567,DELEGACIÓN!$C$6)</f>
        <v>0</v>
      </c>
      <c r="AA567" s="115"/>
      <c r="AB567" s="115"/>
      <c r="AC567" s="115"/>
      <c r="AD567" s="115"/>
      <c r="AE567" s="115"/>
      <c r="AF567" s="115"/>
      <c r="AG567" s="115"/>
      <c r="AH567" s="115"/>
      <c r="AI567" s="115"/>
      <c r="AJ567" s="115"/>
      <c r="AL567" s="115"/>
      <c r="BK567" s="119">
        <f>COUNTIF($BM$4:BM567,DELEGACIÓN!$C$6)</f>
        <v>0</v>
      </c>
    </row>
    <row r="568" spans="26:63" x14ac:dyDescent="0.25">
      <c r="Z568" s="119">
        <f>COUNTIF($AB$4:AB568,DELEGACIÓN!$C$6)</f>
        <v>0</v>
      </c>
      <c r="AA568" s="115"/>
      <c r="AB568" s="115"/>
      <c r="AC568" s="115"/>
      <c r="AD568" s="115"/>
      <c r="AE568" s="115"/>
      <c r="AF568" s="115"/>
      <c r="AG568" s="115"/>
      <c r="AH568" s="115"/>
      <c r="AI568" s="115"/>
      <c r="AJ568" s="115"/>
      <c r="AL568" s="115"/>
      <c r="BK568" s="119">
        <f>COUNTIF($BM$4:BM568,DELEGACIÓN!$C$6)</f>
        <v>0</v>
      </c>
    </row>
    <row r="569" spans="26:63" x14ac:dyDescent="0.25">
      <c r="Z569" s="119">
        <f>COUNTIF($AB$4:AB569,DELEGACIÓN!$C$6)</f>
        <v>0</v>
      </c>
      <c r="AA569" s="115"/>
      <c r="AB569" s="115"/>
      <c r="AC569" s="115"/>
      <c r="AD569" s="115"/>
      <c r="AE569" s="115"/>
      <c r="AF569" s="115"/>
      <c r="AG569" s="115"/>
      <c r="AH569" s="115"/>
      <c r="AI569" s="115"/>
      <c r="AJ569" s="115"/>
      <c r="AL569" s="115"/>
      <c r="BK569" s="119">
        <f>COUNTIF($BM$4:BM569,DELEGACIÓN!$C$6)</f>
        <v>0</v>
      </c>
    </row>
    <row r="570" spans="26:63" x14ac:dyDescent="0.25">
      <c r="Z570" s="119">
        <f>COUNTIF($AB$4:AB570,DELEGACIÓN!$C$6)</f>
        <v>0</v>
      </c>
      <c r="AA570" s="115"/>
      <c r="AB570" s="115"/>
      <c r="AC570" s="115"/>
      <c r="AD570" s="115"/>
      <c r="AE570" s="115"/>
      <c r="AF570" s="115"/>
      <c r="AG570" s="115"/>
      <c r="AH570" s="115"/>
      <c r="AI570" s="115"/>
      <c r="AJ570" s="115"/>
      <c r="AL570" s="115"/>
      <c r="BK570" s="119">
        <f>COUNTIF($BM$4:BM570,DELEGACIÓN!$C$6)</f>
        <v>0</v>
      </c>
    </row>
    <row r="571" spans="26:63" x14ac:dyDescent="0.25">
      <c r="Z571" s="119">
        <f>COUNTIF($AB$4:AB571,DELEGACIÓN!$C$6)</f>
        <v>0</v>
      </c>
      <c r="AA571" s="115"/>
      <c r="AB571" s="115"/>
      <c r="AC571" s="115"/>
      <c r="AD571" s="115"/>
      <c r="AE571" s="115"/>
      <c r="AF571" s="115"/>
      <c r="AG571" s="115"/>
      <c r="AH571" s="115"/>
      <c r="AI571" s="115"/>
      <c r="AJ571" s="115"/>
      <c r="AL571" s="115"/>
      <c r="BK571" s="119">
        <f>COUNTIF($BM$4:BM571,DELEGACIÓN!$C$6)</f>
        <v>0</v>
      </c>
    </row>
    <row r="572" spans="26:63" x14ac:dyDescent="0.25">
      <c r="Z572" s="119">
        <f>COUNTIF($AB$4:AB572,DELEGACIÓN!$C$6)</f>
        <v>0</v>
      </c>
      <c r="AA572" s="115"/>
      <c r="AB572" s="115"/>
      <c r="AC572" s="115"/>
      <c r="AD572" s="115"/>
      <c r="AE572" s="115"/>
      <c r="AF572" s="115"/>
      <c r="AG572" s="115"/>
      <c r="AH572" s="115"/>
      <c r="AI572" s="115"/>
      <c r="AJ572" s="115"/>
      <c r="AL572" s="115"/>
      <c r="BK572" s="119">
        <f>COUNTIF($BM$4:BM572,DELEGACIÓN!$C$6)</f>
        <v>0</v>
      </c>
    </row>
    <row r="573" spans="26:63" x14ac:dyDescent="0.25">
      <c r="Z573" s="119">
        <f>COUNTIF($AB$4:AB573,DELEGACIÓN!$C$6)</f>
        <v>0</v>
      </c>
      <c r="AA573" s="115"/>
      <c r="AB573" s="115"/>
      <c r="AC573" s="115"/>
      <c r="AD573" s="115"/>
      <c r="AE573" s="115"/>
      <c r="AF573" s="115"/>
      <c r="AG573" s="115"/>
      <c r="AH573" s="115"/>
      <c r="AI573" s="115"/>
      <c r="AJ573" s="115"/>
      <c r="AL573" s="115"/>
      <c r="BK573" s="119">
        <f>COUNTIF($BM$4:BM573,DELEGACIÓN!$C$6)</f>
        <v>0</v>
      </c>
    </row>
    <row r="574" spans="26:63" x14ac:dyDescent="0.25">
      <c r="Z574" s="119">
        <f>COUNTIF($AB$4:AB574,DELEGACIÓN!$C$6)</f>
        <v>0</v>
      </c>
      <c r="AA574" s="115"/>
      <c r="AB574" s="115"/>
      <c r="AC574" s="115"/>
      <c r="AD574" s="115"/>
      <c r="AE574" s="115"/>
      <c r="AF574" s="115"/>
      <c r="AG574" s="115"/>
      <c r="AH574" s="115"/>
      <c r="AI574" s="115"/>
      <c r="AJ574" s="115"/>
      <c r="AL574" s="115"/>
      <c r="BK574" s="119">
        <f>COUNTIF($BM$4:BM574,DELEGACIÓN!$C$6)</f>
        <v>0</v>
      </c>
    </row>
    <row r="575" spans="26:63" x14ac:dyDescent="0.25">
      <c r="Z575" s="119">
        <f>COUNTIF($AB$4:AB575,DELEGACIÓN!$C$6)</f>
        <v>0</v>
      </c>
      <c r="AA575" s="115"/>
      <c r="AB575" s="115"/>
      <c r="AC575" s="115"/>
      <c r="AD575" s="115"/>
      <c r="AE575" s="115"/>
      <c r="AF575" s="115"/>
      <c r="AG575" s="115"/>
      <c r="AH575" s="115"/>
      <c r="AI575" s="115"/>
      <c r="AJ575" s="115"/>
      <c r="AL575" s="115"/>
      <c r="BK575" s="119">
        <f>COUNTIF($BM$4:BM575,DELEGACIÓN!$C$6)</f>
        <v>0</v>
      </c>
    </row>
    <row r="576" spans="26:63" x14ac:dyDescent="0.25">
      <c r="Z576" s="119">
        <f>COUNTIF($AB$4:AB576,DELEGACIÓN!$C$6)</f>
        <v>0</v>
      </c>
      <c r="AA576" s="115"/>
      <c r="AB576" s="115"/>
      <c r="AC576" s="115"/>
      <c r="AD576" s="115"/>
      <c r="AE576" s="115"/>
      <c r="AF576" s="115"/>
      <c r="AG576" s="115"/>
      <c r="AH576" s="115"/>
      <c r="AI576" s="115"/>
      <c r="AJ576" s="115"/>
      <c r="AL576" s="115"/>
      <c r="BK576" s="119">
        <f>COUNTIF($BM$4:BM576,DELEGACIÓN!$C$6)</f>
        <v>0</v>
      </c>
    </row>
    <row r="577" spans="26:63" x14ac:dyDescent="0.25">
      <c r="Z577" s="119">
        <f>COUNTIF($AB$4:AB577,DELEGACIÓN!$C$6)</f>
        <v>0</v>
      </c>
      <c r="AA577" s="115"/>
      <c r="AB577" s="115"/>
      <c r="AC577" s="115"/>
      <c r="AD577" s="115"/>
      <c r="AE577" s="115"/>
      <c r="AF577" s="115"/>
      <c r="AG577" s="115"/>
      <c r="AH577" s="115"/>
      <c r="AI577" s="115"/>
      <c r="AJ577" s="115"/>
      <c r="AL577" s="115"/>
      <c r="BK577" s="119">
        <f>COUNTIF($BM$4:BM577,DELEGACIÓN!$C$6)</f>
        <v>0</v>
      </c>
    </row>
    <row r="578" spans="26:63" x14ac:dyDescent="0.25">
      <c r="Z578" s="119">
        <f>COUNTIF($AB$4:AB578,DELEGACIÓN!$C$6)</f>
        <v>0</v>
      </c>
      <c r="AA578" s="115"/>
      <c r="AB578" s="115"/>
      <c r="AC578" s="115"/>
      <c r="AD578" s="115"/>
      <c r="AE578" s="115"/>
      <c r="AF578" s="115"/>
      <c r="AG578" s="115"/>
      <c r="AH578" s="115"/>
      <c r="AI578" s="115"/>
      <c r="AJ578" s="115"/>
      <c r="AL578" s="115"/>
      <c r="BK578" s="119">
        <f>COUNTIF($BM$4:BM578,DELEGACIÓN!$C$6)</f>
        <v>0</v>
      </c>
    </row>
    <row r="579" spans="26:63" x14ac:dyDescent="0.25">
      <c r="Z579" s="119">
        <f>COUNTIF($AB$4:AB579,DELEGACIÓN!$C$6)</f>
        <v>0</v>
      </c>
      <c r="AA579" s="115"/>
      <c r="AB579" s="115"/>
      <c r="AC579" s="115"/>
      <c r="AD579" s="115"/>
      <c r="AE579" s="115"/>
      <c r="AF579" s="115"/>
      <c r="AG579" s="115"/>
      <c r="AH579" s="115"/>
      <c r="AI579" s="115"/>
      <c r="AJ579" s="115"/>
      <c r="AL579" s="115"/>
      <c r="BK579" s="119">
        <f>COUNTIF($BM$4:BM579,DELEGACIÓN!$C$6)</f>
        <v>0</v>
      </c>
    </row>
    <row r="580" spans="26:63" x14ac:dyDescent="0.25">
      <c r="Z580" s="119">
        <f>COUNTIF($AB$4:AB580,DELEGACIÓN!$C$6)</f>
        <v>0</v>
      </c>
      <c r="AA580" s="115"/>
      <c r="AB580" s="115"/>
      <c r="AC580" s="115"/>
      <c r="AD580" s="115"/>
      <c r="AE580" s="115"/>
      <c r="AF580" s="115"/>
      <c r="AG580" s="115"/>
      <c r="AH580" s="115"/>
      <c r="AI580" s="115"/>
      <c r="AJ580" s="115"/>
      <c r="AL580" s="115"/>
      <c r="BK580" s="119">
        <f>COUNTIF($BM$4:BM580,DELEGACIÓN!$C$6)</f>
        <v>0</v>
      </c>
    </row>
    <row r="581" spans="26:63" x14ac:dyDescent="0.25">
      <c r="Z581" s="119">
        <f>COUNTIF($AB$4:AB581,DELEGACIÓN!$C$6)</f>
        <v>0</v>
      </c>
      <c r="AA581" s="115"/>
      <c r="AB581" s="115"/>
      <c r="AC581" s="115"/>
      <c r="AD581" s="115"/>
      <c r="AE581" s="115"/>
      <c r="AF581" s="115"/>
      <c r="AG581" s="115"/>
      <c r="AH581" s="115"/>
      <c r="AI581" s="115"/>
      <c r="AJ581" s="115"/>
      <c r="AK581" s="115"/>
      <c r="AL581" s="115"/>
      <c r="BK581" s="119">
        <f>COUNTIF($BM$4:BM581,DELEGACIÓN!$C$6)</f>
        <v>0</v>
      </c>
    </row>
    <row r="582" spans="26:63" x14ac:dyDescent="0.25">
      <c r="Z582" s="119">
        <f>COUNTIF($AB$4:AB582,DELEGACIÓN!$C$6)</f>
        <v>0</v>
      </c>
      <c r="AA582" s="115"/>
      <c r="AB582" s="115"/>
      <c r="AC582" s="115"/>
      <c r="AD582" s="115"/>
      <c r="AE582" s="115"/>
      <c r="AF582" s="115"/>
      <c r="AG582" s="115"/>
      <c r="AH582" s="115"/>
      <c r="AI582" s="115"/>
      <c r="AJ582" s="115"/>
      <c r="AK582" s="115"/>
      <c r="AL582" s="115"/>
      <c r="BK582" s="119">
        <f>COUNTIF($BM$4:BM582,DELEGACIÓN!$C$6)</f>
        <v>0</v>
      </c>
    </row>
    <row r="583" spans="26:63" x14ac:dyDescent="0.25">
      <c r="Z583" s="119">
        <f>COUNTIF($AB$4:AB583,DELEGACIÓN!$C$6)</f>
        <v>0</v>
      </c>
      <c r="AA583" s="115"/>
      <c r="AB583" s="115"/>
      <c r="AC583" s="115"/>
      <c r="AD583" s="115"/>
      <c r="AE583" s="115"/>
      <c r="AF583" s="115"/>
      <c r="AG583" s="115"/>
      <c r="AH583" s="115"/>
      <c r="AI583" s="115"/>
      <c r="AJ583" s="115"/>
      <c r="AK583" s="115"/>
      <c r="AL583" s="115"/>
      <c r="BK583" s="119">
        <f>COUNTIF($BM$4:BM583,DELEGACIÓN!$C$6)</f>
        <v>0</v>
      </c>
    </row>
    <row r="584" spans="26:63" x14ac:dyDescent="0.25">
      <c r="Z584" s="119">
        <f>COUNTIF($AB$4:AB584,DELEGACIÓN!$C$6)</f>
        <v>0</v>
      </c>
      <c r="AA584" s="115"/>
      <c r="AB584" s="115"/>
      <c r="AC584" s="115"/>
      <c r="AD584" s="115"/>
      <c r="AE584" s="115"/>
      <c r="AF584" s="115"/>
      <c r="AG584" s="115"/>
      <c r="AH584" s="115"/>
      <c r="AI584" s="115"/>
      <c r="AJ584" s="115"/>
      <c r="AK584" s="115"/>
      <c r="AL584" s="115"/>
      <c r="BK584" s="119">
        <f>COUNTIF($BM$4:BM584,DELEGACIÓN!$C$6)</f>
        <v>0</v>
      </c>
    </row>
    <row r="585" spans="26:63" x14ac:dyDescent="0.25">
      <c r="Z585" s="119">
        <f>COUNTIF($AB$4:AB585,DELEGACIÓN!$C$6)</f>
        <v>0</v>
      </c>
      <c r="AA585" s="115"/>
      <c r="AB585" s="115"/>
      <c r="AC585" s="115"/>
      <c r="AD585" s="115"/>
      <c r="AE585" s="115"/>
      <c r="AF585" s="115"/>
      <c r="AG585" s="115"/>
      <c r="AH585" s="115"/>
      <c r="AI585" s="115"/>
      <c r="AJ585" s="115"/>
      <c r="AK585" s="115"/>
      <c r="AL585" s="115"/>
      <c r="BK585" s="119">
        <f>COUNTIF($BM$4:BM585,DELEGACIÓN!$C$6)</f>
        <v>0</v>
      </c>
    </row>
    <row r="586" spans="26:63" x14ac:dyDescent="0.25">
      <c r="Z586" s="119">
        <f>COUNTIF($AB$4:AB586,DELEGACIÓN!$C$6)</f>
        <v>0</v>
      </c>
      <c r="AA586" s="115"/>
      <c r="AB586" s="115"/>
      <c r="AC586" s="115"/>
      <c r="AD586" s="115"/>
      <c r="AE586" s="115"/>
      <c r="AF586" s="115"/>
      <c r="AG586" s="115"/>
      <c r="AH586" s="115"/>
      <c r="AI586" s="115"/>
      <c r="AJ586" s="115"/>
      <c r="AK586" s="115"/>
      <c r="AL586" s="115"/>
      <c r="BK586" s="119">
        <f>COUNTIF($BM$4:BM586,DELEGACIÓN!$C$6)</f>
        <v>0</v>
      </c>
    </row>
    <row r="587" spans="26:63" x14ac:dyDescent="0.25">
      <c r="Z587" s="119">
        <f>COUNTIF($AB$4:AB587,DELEGACIÓN!$C$6)</f>
        <v>0</v>
      </c>
      <c r="AA587" s="115"/>
      <c r="AB587" s="115"/>
      <c r="AC587" s="115"/>
      <c r="AD587" s="115"/>
      <c r="AE587" s="115"/>
      <c r="AF587" s="115"/>
      <c r="AG587" s="115"/>
      <c r="AH587" s="115"/>
      <c r="AI587" s="115"/>
      <c r="AJ587" s="115"/>
      <c r="AK587" s="115"/>
      <c r="AL587" s="115"/>
      <c r="BK587" s="119">
        <f>COUNTIF($BM$4:BM587,DELEGACIÓN!$C$6)</f>
        <v>0</v>
      </c>
    </row>
    <row r="588" spans="26:63" x14ac:dyDescent="0.25">
      <c r="Z588" s="119">
        <f>COUNTIF($AB$4:AB588,DELEGACIÓN!$C$6)</f>
        <v>0</v>
      </c>
      <c r="AA588" s="115"/>
      <c r="AB588" s="115"/>
      <c r="AC588" s="115"/>
      <c r="AD588" s="115"/>
      <c r="AE588" s="115"/>
      <c r="AF588" s="115"/>
      <c r="AG588" s="115"/>
      <c r="AH588" s="115"/>
      <c r="AI588" s="115"/>
      <c r="AJ588" s="115"/>
      <c r="AK588" s="115"/>
      <c r="AL588" s="115"/>
      <c r="BK588" s="119">
        <f>COUNTIF($BM$4:BM588,DELEGACIÓN!$C$6)</f>
        <v>0</v>
      </c>
    </row>
    <row r="589" spans="26:63" x14ac:dyDescent="0.25">
      <c r="Z589" s="119">
        <f>COUNTIF($AB$4:AB589,DELEGACIÓN!$C$6)</f>
        <v>0</v>
      </c>
      <c r="AA589" s="115"/>
      <c r="AB589" s="115"/>
      <c r="AC589" s="115"/>
      <c r="AD589" s="115"/>
      <c r="AE589" s="115"/>
      <c r="AF589" s="115"/>
      <c r="AG589" s="115"/>
      <c r="AH589" s="115"/>
      <c r="AI589" s="115"/>
      <c r="AJ589" s="115"/>
      <c r="AK589" s="115"/>
      <c r="AL589" s="115"/>
      <c r="BK589" s="119">
        <f>COUNTIF($BM$4:BM589,DELEGACIÓN!$C$6)</f>
        <v>0</v>
      </c>
    </row>
    <row r="590" spans="26:63" x14ac:dyDescent="0.25">
      <c r="Z590" s="119">
        <f>COUNTIF($AB$4:AB590,DELEGACIÓN!$C$6)</f>
        <v>0</v>
      </c>
      <c r="AA590" s="115"/>
      <c r="AB590" s="115"/>
      <c r="AC590" s="115"/>
      <c r="AD590" s="115"/>
      <c r="AE590" s="115"/>
      <c r="AF590" s="115"/>
      <c r="AG590" s="115"/>
      <c r="AH590" s="115"/>
      <c r="AI590" s="115"/>
      <c r="AJ590" s="115"/>
      <c r="AK590" s="115"/>
      <c r="AL590" s="115"/>
      <c r="BK590" s="119">
        <f>COUNTIF($BM$4:BM590,DELEGACIÓN!$C$6)</f>
        <v>0</v>
      </c>
    </row>
    <row r="591" spans="26:63" x14ac:dyDescent="0.25">
      <c r="Z591" s="119">
        <f>COUNTIF($AB$4:AB591,DELEGACIÓN!$C$6)</f>
        <v>0</v>
      </c>
      <c r="AA591" s="115"/>
      <c r="AB591" s="115"/>
      <c r="AC591" s="115"/>
      <c r="AD591" s="115"/>
      <c r="AE591" s="115"/>
      <c r="AF591" s="115"/>
      <c r="AG591" s="115"/>
      <c r="AH591" s="115"/>
      <c r="AI591" s="115"/>
      <c r="AJ591" s="115"/>
      <c r="AK591" s="115"/>
      <c r="AL591" s="115"/>
      <c r="BK591" s="119">
        <f>COUNTIF($BM$4:BM591,DELEGACIÓN!$C$6)</f>
        <v>0</v>
      </c>
    </row>
    <row r="592" spans="26:63" x14ac:dyDescent="0.25">
      <c r="Z592" s="119">
        <f>COUNTIF($AB$4:AB592,DELEGACIÓN!$C$6)</f>
        <v>0</v>
      </c>
      <c r="AA592" s="115"/>
      <c r="AB592" s="115"/>
      <c r="AC592" s="115"/>
      <c r="AD592" s="115"/>
      <c r="AE592" s="115"/>
      <c r="AF592" s="115"/>
      <c r="AG592" s="115"/>
      <c r="AH592" s="115"/>
      <c r="AI592" s="115"/>
      <c r="AJ592" s="115"/>
      <c r="AK592" s="115"/>
      <c r="AL592" s="115"/>
      <c r="BK592" s="119">
        <f>COUNTIF($BM$4:BM592,DELEGACIÓN!$C$6)</f>
        <v>0</v>
      </c>
    </row>
    <row r="593" spans="26:63" x14ac:dyDescent="0.25">
      <c r="Z593" s="119">
        <f>COUNTIF($AB$4:AB593,DELEGACIÓN!$C$6)</f>
        <v>0</v>
      </c>
      <c r="AA593" s="115"/>
      <c r="AB593" s="115"/>
      <c r="AC593" s="115"/>
      <c r="AD593" s="115"/>
      <c r="AE593" s="115"/>
      <c r="AF593" s="115"/>
      <c r="AG593" s="115"/>
      <c r="AH593" s="115"/>
      <c r="AI593" s="115"/>
      <c r="AJ593" s="115"/>
      <c r="AK593" s="115"/>
      <c r="AL593" s="115"/>
      <c r="BK593" s="119">
        <f>COUNTIF($BM$4:BM593,DELEGACIÓN!$C$6)</f>
        <v>0</v>
      </c>
    </row>
    <row r="594" spans="26:63" x14ac:dyDescent="0.25">
      <c r="Z594" s="119">
        <f>COUNTIF($AB$4:AB594,DELEGACIÓN!$C$6)</f>
        <v>0</v>
      </c>
      <c r="AA594" s="115"/>
      <c r="AB594" s="115"/>
      <c r="AC594" s="115"/>
      <c r="AD594" s="115"/>
      <c r="AE594" s="115"/>
      <c r="AF594" s="115"/>
      <c r="AG594" s="115"/>
      <c r="AH594" s="115"/>
      <c r="AI594" s="115"/>
      <c r="AJ594" s="115"/>
      <c r="AK594" s="115"/>
      <c r="AL594" s="115"/>
      <c r="BK594" s="119">
        <f>COUNTIF($BM$4:BM594,DELEGACIÓN!$C$6)</f>
        <v>0</v>
      </c>
    </row>
    <row r="595" spans="26:63" x14ac:dyDescent="0.25">
      <c r="Z595" s="119">
        <f>COUNTIF($AB$4:AB595,DELEGACIÓN!$C$6)</f>
        <v>0</v>
      </c>
      <c r="AA595" s="115"/>
      <c r="AB595" s="115"/>
      <c r="AC595" s="115"/>
      <c r="AD595" s="115"/>
      <c r="AE595" s="115"/>
      <c r="AF595" s="115"/>
      <c r="AG595" s="115"/>
      <c r="AH595" s="115"/>
      <c r="AI595" s="115"/>
      <c r="AJ595" s="115"/>
      <c r="AK595" s="115"/>
      <c r="AL595" s="115"/>
      <c r="BK595" s="119">
        <f>COUNTIF($BM$4:BM595,DELEGACIÓN!$C$6)</f>
        <v>0</v>
      </c>
    </row>
    <row r="596" spans="26:63" x14ac:dyDescent="0.25">
      <c r="Z596" s="119">
        <f>COUNTIF($AB$4:AB596,DELEGACIÓN!$C$6)</f>
        <v>0</v>
      </c>
      <c r="AA596" s="115"/>
      <c r="AB596" s="115"/>
      <c r="AC596" s="115"/>
      <c r="AD596" s="115"/>
      <c r="AE596" s="115"/>
      <c r="AF596" s="115"/>
      <c r="AG596" s="115"/>
      <c r="AH596" s="115"/>
      <c r="AI596" s="115"/>
      <c r="AJ596" s="115"/>
      <c r="AK596" s="115"/>
      <c r="AL596" s="115"/>
      <c r="BK596" s="119">
        <f>COUNTIF($BM$4:BM596,DELEGACIÓN!$C$6)</f>
        <v>0</v>
      </c>
    </row>
    <row r="597" spans="26:63" x14ac:dyDescent="0.25">
      <c r="Z597" s="119">
        <f>COUNTIF($AB$4:AB597,DELEGACIÓN!$C$6)</f>
        <v>0</v>
      </c>
      <c r="AA597" s="115"/>
      <c r="AB597" s="115"/>
      <c r="AC597" s="115"/>
      <c r="AD597" s="115"/>
      <c r="AE597" s="115"/>
      <c r="AF597" s="115"/>
      <c r="AG597" s="115"/>
      <c r="AH597" s="115"/>
      <c r="AI597" s="115"/>
      <c r="AJ597" s="115"/>
      <c r="AK597" s="115"/>
      <c r="AL597" s="115"/>
      <c r="BK597" s="119">
        <f>COUNTIF($BM$4:BM597,DELEGACIÓN!$C$6)</f>
        <v>0</v>
      </c>
    </row>
    <row r="598" spans="26:63" x14ac:dyDescent="0.25">
      <c r="Z598" s="119">
        <f>COUNTIF($AB$4:AB598,DELEGACIÓN!$C$6)</f>
        <v>0</v>
      </c>
      <c r="AA598" s="115"/>
      <c r="AB598" s="115"/>
      <c r="AC598" s="115"/>
      <c r="AD598" s="115"/>
      <c r="AE598" s="115"/>
      <c r="AF598" s="115"/>
      <c r="AG598" s="115"/>
      <c r="AH598" s="115"/>
      <c r="AI598" s="115"/>
      <c r="AJ598" s="115"/>
      <c r="AK598" s="115"/>
      <c r="AL598" s="115"/>
      <c r="BK598" s="119">
        <f>COUNTIF($BM$4:BM598,DELEGACIÓN!$C$6)</f>
        <v>0</v>
      </c>
    </row>
    <row r="599" spans="26:63" x14ac:dyDescent="0.25">
      <c r="Z599" s="119">
        <f>COUNTIF($AB$4:AB599,DELEGACIÓN!$C$6)</f>
        <v>0</v>
      </c>
      <c r="AA599" s="115"/>
      <c r="AB599" s="115"/>
      <c r="AC599" s="115"/>
      <c r="AD599" s="115"/>
      <c r="AE599" s="115"/>
      <c r="AF599" s="115"/>
      <c r="AG599" s="115"/>
      <c r="AH599" s="115"/>
      <c r="AI599" s="115"/>
      <c r="AJ599" s="115"/>
      <c r="AK599" s="115"/>
      <c r="AL599" s="115"/>
      <c r="BK599" s="119">
        <f>COUNTIF($BM$4:BM599,DELEGACIÓN!$C$6)</f>
        <v>0</v>
      </c>
    </row>
    <row r="600" spans="26:63" x14ac:dyDescent="0.25">
      <c r="Z600" s="119">
        <f>COUNTIF($AB$4:AB600,DELEGACIÓN!$C$6)</f>
        <v>0</v>
      </c>
      <c r="AA600" s="115"/>
      <c r="AB600" s="115"/>
      <c r="AC600" s="115"/>
      <c r="AD600" s="115"/>
      <c r="AE600" s="115"/>
      <c r="AF600" s="115"/>
      <c r="AG600" s="115"/>
      <c r="AH600" s="115"/>
      <c r="AI600" s="115"/>
      <c r="AJ600" s="115"/>
      <c r="AK600" s="115"/>
      <c r="AL600" s="115"/>
      <c r="BK600" s="119">
        <f>COUNTIF($BM$4:BM600,DELEGACIÓN!$C$6)</f>
        <v>0</v>
      </c>
    </row>
    <row r="601" spans="26:63" x14ac:dyDescent="0.25">
      <c r="Z601" s="119">
        <f>COUNTIF($AB$4:AB601,DELEGACIÓN!$C$6)</f>
        <v>0</v>
      </c>
      <c r="AA601" s="115"/>
      <c r="AB601" s="115"/>
      <c r="AC601" s="115"/>
      <c r="AD601" s="115"/>
      <c r="AE601" s="115"/>
      <c r="AF601" s="115"/>
      <c r="AG601" s="115"/>
      <c r="AH601" s="115"/>
      <c r="AI601" s="115"/>
      <c r="AJ601" s="115"/>
      <c r="AK601" s="115"/>
      <c r="AL601" s="115"/>
      <c r="BK601" s="119">
        <f>COUNTIF($BM$4:BM601,DELEGACIÓN!$C$6)</f>
        <v>0</v>
      </c>
    </row>
    <row r="602" spans="26:63" x14ac:dyDescent="0.25">
      <c r="Z602" s="119">
        <f>COUNTIF($AB$4:AB602,DELEGACIÓN!$C$6)</f>
        <v>0</v>
      </c>
      <c r="AA602" s="115"/>
      <c r="AB602" s="115"/>
      <c r="AC602" s="115"/>
      <c r="AD602" s="115"/>
      <c r="AE602" s="115"/>
      <c r="AF602" s="115"/>
      <c r="AG602" s="115"/>
      <c r="AH602" s="115"/>
      <c r="AI602" s="115"/>
      <c r="AJ602" s="115"/>
      <c r="AK602" s="115"/>
      <c r="AL602" s="115"/>
      <c r="BK602" s="119">
        <f>COUNTIF($BM$4:BM602,DELEGACIÓN!$C$6)</f>
        <v>0</v>
      </c>
    </row>
    <row r="603" spans="26:63" x14ac:dyDescent="0.25">
      <c r="Z603" s="119">
        <f>COUNTIF($AB$4:AB603,DELEGACIÓN!$C$6)</f>
        <v>0</v>
      </c>
      <c r="AA603" s="115"/>
      <c r="AB603" s="115"/>
      <c r="AC603" s="115"/>
      <c r="AD603" s="115"/>
      <c r="AE603" s="115"/>
      <c r="AF603" s="115"/>
      <c r="AG603" s="115"/>
      <c r="AH603" s="115"/>
      <c r="AI603" s="115"/>
      <c r="AJ603" s="115"/>
      <c r="AK603" s="115"/>
      <c r="AL603" s="115"/>
      <c r="BK603" s="119">
        <f>COUNTIF($BM$4:BM603,DELEGACIÓN!$C$6)</f>
        <v>0</v>
      </c>
    </row>
    <row r="604" spans="26:63" x14ac:dyDescent="0.25">
      <c r="Z604" s="119">
        <f>COUNTIF($AB$4:AB604,DELEGACIÓN!$C$6)</f>
        <v>0</v>
      </c>
      <c r="AA604" s="115"/>
      <c r="AB604" s="115"/>
      <c r="AC604" s="115"/>
      <c r="AD604" s="115"/>
      <c r="AE604" s="115"/>
      <c r="AF604" s="115"/>
      <c r="AG604" s="115"/>
      <c r="AH604" s="115"/>
      <c r="AI604" s="115"/>
      <c r="AJ604" s="115"/>
      <c r="AK604" s="115"/>
      <c r="BK604" s="119">
        <f>COUNTIF($BM$4:BM604,DELEGACIÓN!$C$6)</f>
        <v>0</v>
      </c>
    </row>
    <row r="605" spans="26:63" x14ac:dyDescent="0.25">
      <c r="Z605" s="119">
        <f>COUNTIF($AB$4:AB605,DELEGACIÓN!$C$6)</f>
        <v>0</v>
      </c>
      <c r="AA605" s="115"/>
      <c r="AB605" s="115"/>
      <c r="AC605" s="115"/>
      <c r="AD605" s="115"/>
      <c r="AE605" s="115"/>
      <c r="AF605" s="115"/>
      <c r="AG605" s="115"/>
      <c r="AH605" s="115"/>
      <c r="AI605" s="115"/>
      <c r="AJ605" s="115"/>
      <c r="AK605" s="115"/>
      <c r="BK605" s="119">
        <f>COUNTIF($BM$4:BM605,DELEGACIÓN!$C$6)</f>
        <v>0</v>
      </c>
    </row>
    <row r="606" spans="26:63" x14ac:dyDescent="0.25">
      <c r="Z606" s="119">
        <f>COUNTIF($AB$4:AB606,DELEGACIÓN!$C$6)</f>
        <v>0</v>
      </c>
      <c r="AA606" s="115"/>
      <c r="AB606" s="115"/>
      <c r="AC606" s="115"/>
      <c r="AD606" s="115"/>
      <c r="AE606" s="115"/>
      <c r="AF606" s="115"/>
      <c r="AG606" s="115"/>
      <c r="AH606" s="115"/>
      <c r="AI606" s="115"/>
      <c r="AJ606" s="115"/>
      <c r="AK606" s="115"/>
      <c r="BK606" s="119">
        <f>COUNTIF($BM$4:BM606,DELEGACIÓN!$C$6)</f>
        <v>0</v>
      </c>
    </row>
    <row r="607" spans="26:63" x14ac:dyDescent="0.25">
      <c r="Z607" s="119">
        <f>COUNTIF($AB$4:AB607,DELEGACIÓN!$C$6)</f>
        <v>0</v>
      </c>
      <c r="AA607" s="115"/>
      <c r="AB607" s="115"/>
      <c r="AC607" s="115"/>
      <c r="AD607" s="115"/>
      <c r="AE607" s="115"/>
      <c r="AF607" s="115"/>
      <c r="AG607" s="115"/>
      <c r="AH607" s="115"/>
      <c r="AI607" s="115"/>
      <c r="AJ607" s="115"/>
      <c r="AK607" s="115"/>
      <c r="BK607" s="119">
        <f>COUNTIF($BM$4:BM607,DELEGACIÓN!$C$6)</f>
        <v>0</v>
      </c>
    </row>
    <row r="608" spans="26:63" x14ac:dyDescent="0.25">
      <c r="Z608" s="119">
        <f>COUNTIF($AB$4:AB608,DELEGACIÓN!$C$6)</f>
        <v>0</v>
      </c>
      <c r="AA608" s="115"/>
      <c r="AB608" s="115"/>
      <c r="AC608" s="115"/>
      <c r="AD608" s="115"/>
      <c r="AE608" s="115"/>
      <c r="AF608" s="115"/>
      <c r="AG608" s="115"/>
      <c r="AH608" s="115"/>
      <c r="AI608" s="115"/>
      <c r="AJ608" s="115"/>
      <c r="AK608" s="115"/>
      <c r="BK608" s="119">
        <f>COUNTIF($BM$4:BM608,DELEGACIÓN!$C$6)</f>
        <v>0</v>
      </c>
    </row>
    <row r="609" spans="26:63" x14ac:dyDescent="0.25">
      <c r="Z609" s="119">
        <f>COUNTIF($AB$4:AB609,DELEGACIÓN!$C$6)</f>
        <v>0</v>
      </c>
      <c r="AA609" s="115"/>
      <c r="AB609" s="115"/>
      <c r="AC609" s="115"/>
      <c r="AD609" s="115"/>
      <c r="AE609" s="115"/>
      <c r="AF609" s="115"/>
      <c r="AG609" s="115"/>
      <c r="AH609" s="115"/>
      <c r="AI609" s="115"/>
      <c r="AJ609" s="115"/>
      <c r="AK609" s="115"/>
      <c r="BK609" s="119">
        <f>COUNTIF($BM$4:BM609,DELEGACIÓN!$C$6)</f>
        <v>0</v>
      </c>
    </row>
    <row r="610" spans="26:63" x14ac:dyDescent="0.25">
      <c r="Z610" s="119">
        <f>COUNTIF($AB$4:AB610,DELEGACIÓN!$C$6)</f>
        <v>0</v>
      </c>
      <c r="AA610" s="115"/>
      <c r="AB610" s="115"/>
      <c r="AC610" s="115"/>
      <c r="AD610" s="115"/>
      <c r="AE610" s="115"/>
      <c r="AF610" s="115"/>
      <c r="AG610" s="115"/>
      <c r="AH610" s="115"/>
      <c r="AI610" s="115"/>
      <c r="AJ610" s="115"/>
      <c r="AK610" s="115"/>
      <c r="BK610" s="119">
        <f>COUNTIF($BM$4:BM610,DELEGACIÓN!$C$6)</f>
        <v>0</v>
      </c>
    </row>
    <row r="611" spans="26:63" x14ac:dyDescent="0.25">
      <c r="Z611" s="119">
        <f>COUNTIF($AB$4:AB611,DELEGACIÓN!$C$6)</f>
        <v>0</v>
      </c>
      <c r="AA611" s="115"/>
      <c r="AB611" s="115"/>
      <c r="AC611" s="115"/>
      <c r="AD611" s="115"/>
      <c r="AE611" s="115"/>
      <c r="AF611" s="115"/>
      <c r="AG611" s="115"/>
      <c r="AH611" s="115"/>
      <c r="AI611" s="115"/>
      <c r="AJ611" s="115"/>
      <c r="AK611" s="115"/>
      <c r="BK611" s="119">
        <f>COUNTIF($BM$4:BM611,DELEGACIÓN!$C$6)</f>
        <v>0</v>
      </c>
    </row>
    <row r="612" spans="26:63" x14ac:dyDescent="0.25">
      <c r="Z612" s="119">
        <f>COUNTIF($AB$4:AB612,DELEGACIÓN!$C$6)</f>
        <v>0</v>
      </c>
      <c r="AA612" s="115"/>
      <c r="AB612" s="115"/>
      <c r="AC612" s="115"/>
      <c r="AD612" s="115"/>
      <c r="AE612" s="115"/>
      <c r="AF612" s="115"/>
      <c r="AG612" s="115"/>
      <c r="AH612" s="115"/>
      <c r="AI612" s="115"/>
      <c r="AJ612" s="115"/>
      <c r="AK612" s="115"/>
      <c r="BK612" s="119">
        <f>COUNTIF($BM$4:BM612,DELEGACIÓN!$C$6)</f>
        <v>0</v>
      </c>
    </row>
    <row r="613" spans="26:63" x14ac:dyDescent="0.25">
      <c r="Z613" s="119">
        <f>COUNTIF($AB$4:AB613,DELEGACIÓN!$C$6)</f>
        <v>0</v>
      </c>
      <c r="AA613" s="115"/>
      <c r="AB613" s="115"/>
      <c r="AC613" s="115"/>
      <c r="AD613" s="115"/>
      <c r="AE613" s="115"/>
      <c r="AF613" s="115"/>
      <c r="AG613" s="115"/>
      <c r="AH613" s="115"/>
      <c r="AI613" s="115"/>
      <c r="AJ613" s="115"/>
      <c r="AK613" s="115"/>
      <c r="BK613" s="119">
        <f>COUNTIF($BM$4:BM613,DELEGACIÓN!$C$6)</f>
        <v>0</v>
      </c>
    </row>
    <row r="614" spans="26:63" x14ac:dyDescent="0.25">
      <c r="Z614" s="119">
        <f>COUNTIF($AB$4:AB614,DELEGACIÓN!$C$6)</f>
        <v>0</v>
      </c>
      <c r="AA614" s="115"/>
      <c r="AB614" s="115"/>
      <c r="AC614" s="115"/>
      <c r="AD614" s="115"/>
      <c r="AE614" s="115"/>
      <c r="AF614" s="115"/>
      <c r="AG614" s="115"/>
      <c r="AH614" s="115"/>
      <c r="AI614" s="115"/>
      <c r="AJ614" s="115"/>
      <c r="AK614" s="115"/>
      <c r="BK614" s="119">
        <f>COUNTIF($BM$4:BM614,DELEGACIÓN!$C$6)</f>
        <v>0</v>
      </c>
    </row>
    <row r="615" spans="26:63" x14ac:dyDescent="0.25">
      <c r="Z615" s="119">
        <f>COUNTIF($AB$4:AB615,DELEGACIÓN!$C$6)</f>
        <v>0</v>
      </c>
      <c r="AA615" s="115"/>
      <c r="AB615" s="115"/>
      <c r="AC615" s="115"/>
      <c r="AD615" s="115"/>
      <c r="AE615" s="115"/>
      <c r="AF615" s="115"/>
      <c r="AG615" s="115"/>
      <c r="AH615" s="115"/>
      <c r="AI615" s="115"/>
      <c r="AJ615" s="115"/>
      <c r="AK615" s="115"/>
      <c r="BK615" s="119">
        <f>COUNTIF($BM$4:BM615,DELEGACIÓN!$C$6)</f>
        <v>0</v>
      </c>
    </row>
    <row r="616" spans="26:63" x14ac:dyDescent="0.25">
      <c r="Z616" s="119">
        <f>COUNTIF($AB$4:AB616,DELEGACIÓN!$C$6)</f>
        <v>0</v>
      </c>
      <c r="AA616" s="115"/>
      <c r="AB616" s="115"/>
      <c r="AC616" s="115"/>
      <c r="AD616" s="115"/>
      <c r="AE616" s="115"/>
      <c r="AF616" s="115"/>
      <c r="AG616" s="115"/>
      <c r="AH616" s="115"/>
      <c r="AI616" s="115"/>
      <c r="AJ616" s="115"/>
      <c r="AK616" s="115"/>
      <c r="BK616" s="119">
        <f>COUNTIF($BM$4:BM616,DELEGACIÓN!$C$6)</f>
        <v>0</v>
      </c>
    </row>
    <row r="617" spans="26:63" x14ac:dyDescent="0.25">
      <c r="Z617" s="119">
        <f>COUNTIF($AB$4:AB617,DELEGACIÓN!$C$6)</f>
        <v>0</v>
      </c>
      <c r="AA617" s="115"/>
      <c r="AB617" s="115"/>
      <c r="AC617" s="115"/>
      <c r="AD617" s="115"/>
      <c r="AE617" s="115"/>
      <c r="AF617" s="115"/>
      <c r="AG617" s="115"/>
      <c r="AH617" s="115"/>
      <c r="AI617" s="115"/>
      <c r="AJ617" s="115"/>
      <c r="AK617" s="115"/>
      <c r="BK617" s="119">
        <f>COUNTIF($BM$4:BM617,DELEGACIÓN!$C$6)</f>
        <v>0</v>
      </c>
    </row>
    <row r="618" spans="26:63" x14ac:dyDescent="0.25">
      <c r="Z618" s="119">
        <f>COUNTIF($AB$4:AB618,DELEGACIÓN!$C$6)</f>
        <v>0</v>
      </c>
      <c r="AA618" s="115"/>
      <c r="AB618" s="115"/>
      <c r="AC618" s="115"/>
      <c r="AD618" s="115"/>
      <c r="AE618" s="115"/>
      <c r="AF618" s="115"/>
      <c r="AG618" s="115"/>
      <c r="AH618" s="115"/>
      <c r="AI618" s="115"/>
      <c r="AJ618" s="115"/>
      <c r="AK618" s="115"/>
      <c r="BK618" s="119">
        <f>COUNTIF($BM$4:BM618,DELEGACIÓN!$C$6)</f>
        <v>0</v>
      </c>
    </row>
    <row r="619" spans="26:63" x14ac:dyDescent="0.25">
      <c r="Z619" s="119">
        <f>COUNTIF($AB$4:AB619,DELEGACIÓN!$C$6)</f>
        <v>0</v>
      </c>
      <c r="AA619" s="115"/>
      <c r="AB619" s="115"/>
      <c r="AC619" s="115"/>
      <c r="AD619" s="115"/>
      <c r="AE619" s="115"/>
      <c r="AF619" s="115"/>
      <c r="AG619" s="115"/>
      <c r="AH619" s="115"/>
      <c r="AI619" s="115"/>
      <c r="AJ619" s="115"/>
      <c r="AK619" s="115"/>
      <c r="BK619" s="119">
        <f>COUNTIF($BM$4:BM619,DELEGACIÓN!$C$6)</f>
        <v>0</v>
      </c>
    </row>
    <row r="620" spans="26:63" x14ac:dyDescent="0.25">
      <c r="Z620" s="119">
        <f>COUNTIF($AB$4:AB620,DELEGACIÓN!$C$6)</f>
        <v>0</v>
      </c>
      <c r="AA620" s="115"/>
      <c r="AB620" s="115"/>
      <c r="AC620" s="115"/>
      <c r="AD620" s="115"/>
      <c r="AE620" s="115"/>
      <c r="AF620" s="115"/>
      <c r="AG620" s="115"/>
      <c r="AH620" s="115"/>
      <c r="AI620" s="115"/>
      <c r="AJ620" s="115"/>
      <c r="AK620" s="115"/>
      <c r="BK620" s="119">
        <f>COUNTIF($BM$4:BM620,DELEGACIÓN!$C$6)</f>
        <v>0</v>
      </c>
    </row>
    <row r="621" spans="26:63" x14ac:dyDescent="0.25">
      <c r="Z621" s="119">
        <f>COUNTIF($AB$4:AB621,DELEGACIÓN!$C$6)</f>
        <v>0</v>
      </c>
      <c r="AA621" s="115"/>
      <c r="AB621" s="115"/>
      <c r="AC621" s="115"/>
      <c r="AD621" s="115"/>
      <c r="AE621" s="115"/>
      <c r="AF621" s="115"/>
      <c r="AG621" s="115"/>
      <c r="AH621" s="115"/>
      <c r="AI621" s="115"/>
      <c r="AJ621" s="115"/>
      <c r="AK621" s="115"/>
      <c r="BK621" s="119">
        <f>COUNTIF($BM$4:BM621,DELEGACIÓN!$C$6)</f>
        <v>0</v>
      </c>
    </row>
    <row r="622" spans="26:63" x14ac:dyDescent="0.25">
      <c r="Z622" s="119">
        <f>COUNTIF($AB$4:AB622,DELEGACIÓN!$C$6)</f>
        <v>0</v>
      </c>
      <c r="AA622" s="115"/>
      <c r="AB622" s="115"/>
      <c r="AC622" s="115"/>
      <c r="AD622" s="115"/>
      <c r="AE622" s="115"/>
      <c r="AF622" s="115"/>
      <c r="AG622" s="115"/>
      <c r="AH622" s="115"/>
      <c r="AI622" s="115"/>
      <c r="AJ622" s="115"/>
      <c r="AK622" s="115"/>
      <c r="BK622" s="119">
        <f>COUNTIF($BM$4:BM622,DELEGACIÓN!$C$6)</f>
        <v>0</v>
      </c>
    </row>
    <row r="623" spans="26:63" x14ac:dyDescent="0.25">
      <c r="Z623" s="119">
        <f>COUNTIF($AB$4:AB623,DELEGACIÓN!$C$6)</f>
        <v>0</v>
      </c>
      <c r="AA623" s="115"/>
      <c r="AB623" s="115"/>
      <c r="AC623" s="115"/>
      <c r="AD623" s="115"/>
      <c r="AE623" s="115"/>
      <c r="AF623" s="115"/>
      <c r="AG623" s="115"/>
      <c r="AH623" s="115"/>
      <c r="AI623" s="115"/>
      <c r="AJ623" s="115"/>
      <c r="AK623" s="115"/>
      <c r="BK623" s="119">
        <f>COUNTIF($BM$4:BM623,DELEGACIÓN!$C$6)</f>
        <v>0</v>
      </c>
    </row>
    <row r="624" spans="26:63" x14ac:dyDescent="0.25">
      <c r="Z624" s="119">
        <f>COUNTIF($AB$4:AB624,DELEGACIÓN!$C$6)</f>
        <v>0</v>
      </c>
      <c r="AA624" s="115"/>
      <c r="AB624" s="115"/>
      <c r="AC624" s="115"/>
      <c r="AD624" s="115"/>
      <c r="AE624" s="115"/>
      <c r="AF624" s="115"/>
      <c r="AG624" s="115"/>
      <c r="AH624" s="115"/>
      <c r="AI624" s="115"/>
      <c r="AJ624" s="115"/>
      <c r="AK624" s="115"/>
      <c r="BK624" s="119">
        <f>COUNTIF($BM$4:BM624,DELEGACIÓN!$C$6)</f>
        <v>0</v>
      </c>
    </row>
    <row r="625" spans="26:63" x14ac:dyDescent="0.25">
      <c r="Z625" s="119">
        <f>COUNTIF($AB$4:AB625,DELEGACIÓN!$C$6)</f>
        <v>0</v>
      </c>
      <c r="AA625" s="115"/>
      <c r="AB625" s="115"/>
      <c r="AC625" s="115"/>
      <c r="AD625" s="115"/>
      <c r="AE625" s="115"/>
      <c r="AF625" s="115"/>
      <c r="AG625" s="115"/>
      <c r="AH625" s="115"/>
      <c r="AI625" s="115"/>
      <c r="AJ625" s="115"/>
      <c r="AK625" s="115"/>
      <c r="BK625" s="119">
        <f>COUNTIF($BM$4:BM625,DELEGACIÓN!$C$6)</f>
        <v>0</v>
      </c>
    </row>
    <row r="626" spans="26:63" x14ac:dyDescent="0.25">
      <c r="Z626" s="119">
        <f>COUNTIF($AB$4:AB626,DELEGACIÓN!$C$6)</f>
        <v>0</v>
      </c>
      <c r="AA626" s="115"/>
      <c r="AB626" s="115"/>
      <c r="AC626" s="115"/>
      <c r="AD626" s="115"/>
      <c r="AE626" s="115"/>
      <c r="AF626" s="115"/>
      <c r="AG626" s="115"/>
      <c r="AH626" s="115"/>
      <c r="AI626" s="115"/>
      <c r="AJ626" s="115"/>
      <c r="AK626" s="115"/>
      <c r="BK626" s="119">
        <f>COUNTIF($BM$4:BM626,DELEGACIÓN!$C$6)</f>
        <v>0</v>
      </c>
    </row>
    <row r="627" spans="26:63" x14ac:dyDescent="0.25">
      <c r="Z627" s="119">
        <f>COUNTIF($AB$4:AB627,DELEGACIÓN!$C$6)</f>
        <v>0</v>
      </c>
      <c r="AA627" s="115"/>
      <c r="AB627" s="115"/>
      <c r="AC627" s="115"/>
      <c r="AD627" s="115"/>
      <c r="AE627" s="115"/>
      <c r="AF627" s="115"/>
      <c r="AG627" s="115"/>
      <c r="AH627" s="115"/>
      <c r="AI627" s="115"/>
      <c r="AJ627" s="115"/>
      <c r="AK627" s="115"/>
      <c r="BK627" s="119">
        <f>COUNTIF($BM$4:BM627,DELEGACIÓN!$C$6)</f>
        <v>0</v>
      </c>
    </row>
    <row r="628" spans="26:63" x14ac:dyDescent="0.25">
      <c r="Z628" s="119">
        <f>COUNTIF($AB$4:AB628,DELEGACIÓN!$C$6)</f>
        <v>0</v>
      </c>
      <c r="AA628" s="115"/>
      <c r="AB628" s="115"/>
      <c r="AC628" s="115"/>
      <c r="AD628" s="115"/>
      <c r="AE628" s="115"/>
      <c r="AF628" s="115"/>
      <c r="AG628" s="115"/>
      <c r="AH628" s="115"/>
      <c r="AI628" s="115"/>
      <c r="AJ628" s="115"/>
      <c r="AK628" s="115"/>
      <c r="BK628" s="119">
        <f>COUNTIF($BM$4:BM628,DELEGACIÓN!$C$6)</f>
        <v>0</v>
      </c>
    </row>
    <row r="629" spans="26:63" x14ac:dyDescent="0.25">
      <c r="Z629" s="119">
        <f>COUNTIF($AB$4:AB629,DELEGACIÓN!$C$6)</f>
        <v>0</v>
      </c>
      <c r="AA629" s="115"/>
      <c r="AB629" s="115"/>
      <c r="AC629" s="115"/>
      <c r="AD629" s="115"/>
      <c r="AE629" s="115"/>
      <c r="AF629" s="115"/>
      <c r="AG629" s="115"/>
      <c r="AH629" s="115"/>
      <c r="AI629" s="115"/>
      <c r="AJ629" s="115"/>
      <c r="AK629" s="115"/>
      <c r="BK629" s="119">
        <f>COUNTIF($BM$4:BM629,DELEGACIÓN!$C$6)</f>
        <v>0</v>
      </c>
    </row>
    <row r="630" spans="26:63" x14ac:dyDescent="0.25">
      <c r="Z630" s="119">
        <f>COUNTIF($AB$4:AB630,DELEGACIÓN!$C$6)</f>
        <v>0</v>
      </c>
      <c r="AA630" s="115"/>
      <c r="AB630" s="115"/>
      <c r="AC630" s="115"/>
      <c r="AD630" s="115"/>
      <c r="AE630" s="115"/>
      <c r="AF630" s="115"/>
      <c r="AG630" s="115"/>
      <c r="AH630" s="115"/>
      <c r="AI630" s="115"/>
      <c r="AJ630" s="115"/>
      <c r="AK630" s="115"/>
      <c r="BK630" s="119">
        <f>COUNTIF($BM$4:BM630,DELEGACIÓN!$C$6)</f>
        <v>0</v>
      </c>
    </row>
    <row r="631" spans="26:63" x14ac:dyDescent="0.25">
      <c r="Z631" s="119">
        <f>COUNTIF($AB$4:AB631,DELEGACIÓN!$C$6)</f>
        <v>0</v>
      </c>
      <c r="AA631" s="115"/>
      <c r="AB631" s="115"/>
      <c r="AC631" s="115"/>
      <c r="AD631" s="115"/>
      <c r="AE631" s="115"/>
      <c r="AF631" s="115"/>
      <c r="AG631" s="115"/>
      <c r="AH631" s="115"/>
      <c r="AI631" s="115"/>
      <c r="AJ631" s="115"/>
      <c r="AK631" s="115"/>
      <c r="BK631" s="119">
        <f>COUNTIF($BM$4:BM631,DELEGACIÓN!$C$6)</f>
        <v>0</v>
      </c>
    </row>
    <row r="632" spans="26:63" x14ac:dyDescent="0.25">
      <c r="Z632" s="119">
        <f>COUNTIF($AB$4:AB632,DELEGACIÓN!$C$6)</f>
        <v>0</v>
      </c>
      <c r="AA632" s="115"/>
      <c r="AB632" s="115"/>
      <c r="AC632" s="115"/>
      <c r="AD632" s="115"/>
      <c r="AE632" s="115"/>
      <c r="AF632" s="115"/>
      <c r="AG632" s="115"/>
      <c r="AH632" s="115"/>
      <c r="AI632" s="115"/>
      <c r="AJ632" s="115"/>
      <c r="AK632" s="115"/>
      <c r="BK632" s="119">
        <f>COUNTIF($BM$4:BM632,DELEGACIÓN!$C$6)</f>
        <v>0</v>
      </c>
    </row>
    <row r="633" spans="26:63" x14ac:dyDescent="0.25">
      <c r="Z633" s="119">
        <f>COUNTIF($AB$4:AB633,DELEGACIÓN!$C$6)</f>
        <v>0</v>
      </c>
      <c r="AA633" s="115"/>
      <c r="AB633" s="115"/>
      <c r="AC633" s="115"/>
      <c r="AD633" s="115"/>
      <c r="AE633" s="115"/>
      <c r="AF633" s="115"/>
      <c r="AG633" s="115"/>
      <c r="AH633" s="115"/>
      <c r="AI633" s="115"/>
      <c r="AJ633" s="115"/>
      <c r="AK633" s="115"/>
      <c r="BK633" s="119">
        <f>COUNTIF($BM$4:BM633,DELEGACIÓN!$C$6)</f>
        <v>0</v>
      </c>
    </row>
    <row r="634" spans="26:63" x14ac:dyDescent="0.25">
      <c r="Z634" s="119">
        <f>COUNTIF($AB$4:AB634,DELEGACIÓN!$C$6)</f>
        <v>0</v>
      </c>
      <c r="AA634" s="115"/>
      <c r="AB634" s="115"/>
      <c r="AC634" s="115"/>
      <c r="AD634" s="115"/>
      <c r="AE634" s="115"/>
      <c r="AF634" s="115"/>
      <c r="AG634" s="115"/>
      <c r="AH634" s="115"/>
      <c r="AI634" s="115"/>
      <c r="AJ634" s="115"/>
      <c r="AK634" s="115"/>
      <c r="BK634" s="119">
        <f>COUNTIF($BM$4:BM634,DELEGACIÓN!$C$6)</f>
        <v>0</v>
      </c>
    </row>
    <row r="635" spans="26:63" x14ac:dyDescent="0.25">
      <c r="Z635" s="119">
        <f>COUNTIF($AB$4:AB635,DELEGACIÓN!$C$6)</f>
        <v>0</v>
      </c>
      <c r="AA635" s="115"/>
      <c r="AB635" s="115"/>
      <c r="AC635" s="115"/>
      <c r="AD635" s="115"/>
      <c r="AE635" s="115"/>
      <c r="AF635" s="115"/>
      <c r="AG635" s="115"/>
      <c r="AH635" s="115"/>
      <c r="AI635" s="115"/>
      <c r="AJ635" s="115"/>
      <c r="AK635" s="115"/>
      <c r="BK635" s="119">
        <f>COUNTIF($BM$4:BM635,DELEGACIÓN!$C$6)</f>
        <v>0</v>
      </c>
    </row>
    <row r="636" spans="26:63" x14ac:dyDescent="0.25">
      <c r="Z636" s="119">
        <f>COUNTIF($AB$4:AB636,DELEGACIÓN!$C$6)</f>
        <v>0</v>
      </c>
      <c r="AA636" s="115"/>
      <c r="AB636" s="115"/>
      <c r="AC636" s="115"/>
      <c r="AD636" s="115"/>
      <c r="AE636" s="115"/>
      <c r="AF636" s="115"/>
      <c r="AG636" s="115"/>
      <c r="AH636" s="115"/>
      <c r="AI636" s="115"/>
      <c r="AJ636" s="115"/>
      <c r="AK636" s="115"/>
      <c r="BK636" s="119">
        <f>COUNTIF($BM$4:BM636,DELEGACIÓN!$C$6)</f>
        <v>0</v>
      </c>
    </row>
    <row r="637" spans="26:63" x14ac:dyDescent="0.25">
      <c r="Z637" s="119">
        <f>COUNTIF($AB$4:AB637,DELEGACIÓN!$C$6)</f>
        <v>0</v>
      </c>
      <c r="AA637" s="115"/>
      <c r="AB637" s="115"/>
      <c r="AC637" s="115"/>
      <c r="AD637" s="115"/>
      <c r="AE637" s="115"/>
      <c r="AF637" s="115"/>
      <c r="AG637" s="115"/>
      <c r="AH637" s="115"/>
      <c r="AI637" s="115"/>
      <c r="AJ637" s="115"/>
      <c r="AK637" s="115"/>
      <c r="BK637" s="119">
        <f>COUNTIF($BM$4:BM637,DELEGACIÓN!$C$6)</f>
        <v>0</v>
      </c>
    </row>
    <row r="638" spans="26:63" x14ac:dyDescent="0.25">
      <c r="Z638" s="119">
        <f>COUNTIF($AB$4:AB638,DELEGACIÓN!$C$6)</f>
        <v>0</v>
      </c>
      <c r="AA638" s="115"/>
      <c r="AB638" s="115"/>
      <c r="AC638" s="115"/>
      <c r="AD638" s="115"/>
      <c r="AE638" s="115"/>
      <c r="AF638" s="115"/>
      <c r="AG638" s="115"/>
      <c r="AH638" s="115"/>
      <c r="AI638" s="115"/>
      <c r="AJ638" s="115"/>
      <c r="AK638" s="115"/>
      <c r="BK638" s="119">
        <f>COUNTIF($BM$4:BM638,DELEGACIÓN!$C$6)</f>
        <v>0</v>
      </c>
    </row>
    <row r="639" spans="26:63" x14ac:dyDescent="0.25">
      <c r="Z639" s="119">
        <f>COUNTIF($AB$4:AB639,DELEGACIÓN!$C$6)</f>
        <v>0</v>
      </c>
      <c r="AA639" s="115"/>
      <c r="AB639" s="115"/>
      <c r="AC639" s="115"/>
      <c r="AD639" s="115"/>
      <c r="AE639" s="115"/>
      <c r="AF639" s="115"/>
      <c r="AG639" s="115"/>
      <c r="AH639" s="115"/>
      <c r="AI639" s="115"/>
      <c r="AJ639" s="115"/>
      <c r="AK639" s="115"/>
      <c r="BK639" s="119">
        <f>COUNTIF($BM$4:BM639,DELEGACIÓN!$C$6)</f>
        <v>0</v>
      </c>
    </row>
    <row r="640" spans="26:63" x14ac:dyDescent="0.25">
      <c r="Z640" s="119">
        <f>COUNTIF($AB$4:AB640,DELEGACIÓN!$C$6)</f>
        <v>0</v>
      </c>
      <c r="AA640" s="115"/>
      <c r="AB640" s="115"/>
      <c r="AC640" s="115"/>
      <c r="AD640" s="115"/>
      <c r="AE640" s="115"/>
      <c r="AF640" s="115"/>
      <c r="AG640" s="115"/>
      <c r="AH640" s="115"/>
      <c r="AI640" s="115"/>
      <c r="AJ640" s="115"/>
      <c r="AK640" s="115"/>
      <c r="BK640" s="119">
        <f>COUNTIF($BM$4:BM640,DELEGACIÓN!$C$6)</f>
        <v>0</v>
      </c>
    </row>
    <row r="641" spans="26:63" x14ac:dyDescent="0.25">
      <c r="Z641" s="119">
        <f>COUNTIF($AB$4:AB641,DELEGACIÓN!$C$6)</f>
        <v>0</v>
      </c>
      <c r="AA641" s="115"/>
      <c r="AB641" s="115"/>
      <c r="AC641" s="115"/>
      <c r="AD641" s="115"/>
      <c r="AE641" s="115"/>
      <c r="AF641" s="115"/>
      <c r="AG641" s="115"/>
      <c r="AH641" s="115"/>
      <c r="AI641" s="115"/>
      <c r="AJ641" s="115"/>
      <c r="AK641" s="115"/>
      <c r="BK641" s="119">
        <f>COUNTIF($BM$4:BM641,DELEGACIÓN!$C$6)</f>
        <v>0</v>
      </c>
    </row>
    <row r="642" spans="26:63" x14ac:dyDescent="0.25">
      <c r="Z642" s="119">
        <f>COUNTIF($AB$4:AB642,DELEGACIÓN!$C$6)</f>
        <v>0</v>
      </c>
      <c r="AA642" s="115"/>
      <c r="AB642" s="115"/>
      <c r="AC642" s="115"/>
      <c r="AD642" s="115"/>
      <c r="AE642" s="115"/>
      <c r="AF642" s="115"/>
      <c r="AG642" s="115"/>
      <c r="AH642" s="115"/>
      <c r="AI642" s="115"/>
      <c r="AJ642" s="115"/>
      <c r="AK642" s="115"/>
      <c r="BK642" s="119">
        <f>COUNTIF($BM$4:BM642,DELEGACIÓN!$C$6)</f>
        <v>0</v>
      </c>
    </row>
    <row r="643" spans="26:63" x14ac:dyDescent="0.25">
      <c r="Z643" s="119">
        <f>COUNTIF($AB$4:AB643,DELEGACIÓN!$C$6)</f>
        <v>0</v>
      </c>
      <c r="AA643" s="115"/>
      <c r="AB643" s="115"/>
      <c r="AC643" s="115"/>
      <c r="AD643" s="115"/>
      <c r="AE643" s="115"/>
      <c r="AF643" s="115"/>
      <c r="AG643" s="115"/>
      <c r="AH643" s="115"/>
      <c r="AI643" s="115"/>
      <c r="AJ643" s="115"/>
      <c r="AK643" s="115"/>
      <c r="BK643" s="119">
        <f>COUNTIF($BM$4:BM643,DELEGACIÓN!$C$6)</f>
        <v>0</v>
      </c>
    </row>
    <row r="644" spans="26:63" x14ac:dyDescent="0.25">
      <c r="Z644" s="119">
        <f>COUNTIF($AB$4:AB644,DELEGACIÓN!$C$6)</f>
        <v>0</v>
      </c>
      <c r="AA644" s="115"/>
      <c r="AB644" s="115"/>
      <c r="AC644" s="115"/>
      <c r="AD644" s="115"/>
      <c r="AE644" s="115"/>
      <c r="AF644" s="115"/>
      <c r="AG644" s="115"/>
      <c r="AH644" s="115"/>
      <c r="AI644" s="115"/>
      <c r="AJ644" s="115"/>
      <c r="AK644" s="115"/>
      <c r="BK644" s="119">
        <f>COUNTIF($BM$4:BM644,DELEGACIÓN!$C$6)</f>
        <v>0</v>
      </c>
    </row>
    <row r="645" spans="26:63" x14ac:dyDescent="0.25">
      <c r="Z645" s="119">
        <f>COUNTIF($AB$4:AB645,DELEGACIÓN!$C$6)</f>
        <v>0</v>
      </c>
      <c r="AA645" s="115"/>
      <c r="AB645" s="115"/>
      <c r="AC645" s="115"/>
      <c r="AD645" s="115"/>
      <c r="AE645" s="115"/>
      <c r="AF645" s="115"/>
      <c r="AG645" s="115"/>
      <c r="AH645" s="115"/>
      <c r="AI645" s="115"/>
      <c r="AJ645" s="115"/>
      <c r="AK645" s="115"/>
      <c r="BK645" s="119">
        <f>COUNTIF($BM$4:BM645,DELEGACIÓN!$C$6)</f>
        <v>0</v>
      </c>
    </row>
    <row r="646" spans="26:63" x14ac:dyDescent="0.25">
      <c r="Z646" s="119">
        <f>COUNTIF($AB$4:AB646,DELEGACIÓN!$C$6)</f>
        <v>0</v>
      </c>
      <c r="AA646" s="115"/>
      <c r="AB646" s="115"/>
      <c r="AC646" s="115"/>
      <c r="AD646" s="115"/>
      <c r="AE646" s="115"/>
      <c r="AF646" s="115"/>
      <c r="AG646" s="115"/>
      <c r="AH646" s="115"/>
      <c r="AI646" s="115"/>
      <c r="AJ646" s="115"/>
      <c r="AK646" s="115"/>
      <c r="BK646" s="119">
        <f>COUNTIF($BM$4:BM646,DELEGACIÓN!$C$6)</f>
        <v>0</v>
      </c>
    </row>
    <row r="647" spans="26:63" x14ac:dyDescent="0.25">
      <c r="Z647" s="119">
        <f>COUNTIF($AB$4:AB647,DELEGACIÓN!$C$6)</f>
        <v>0</v>
      </c>
      <c r="AA647" s="115"/>
      <c r="AB647" s="115"/>
      <c r="AC647" s="115"/>
      <c r="AD647" s="115"/>
      <c r="AE647" s="115"/>
      <c r="AF647" s="115"/>
      <c r="AG647" s="115"/>
      <c r="AH647" s="115"/>
      <c r="AI647" s="115"/>
      <c r="AJ647" s="115"/>
      <c r="AK647" s="115"/>
      <c r="BK647" s="119">
        <f>COUNTIF($BM$4:BM647,DELEGACIÓN!$C$6)</f>
        <v>0</v>
      </c>
    </row>
    <row r="648" spans="26:63" x14ac:dyDescent="0.25">
      <c r="Z648" s="119">
        <f>COUNTIF($AB$4:AB648,DELEGACIÓN!$C$6)</f>
        <v>0</v>
      </c>
      <c r="AA648" s="115"/>
      <c r="AB648" s="115"/>
      <c r="AC648" s="115"/>
      <c r="AD648" s="115"/>
      <c r="AE648" s="115"/>
      <c r="AF648" s="115"/>
      <c r="AG648" s="115"/>
      <c r="AH648" s="115"/>
      <c r="AI648" s="115"/>
      <c r="AJ648" s="115"/>
      <c r="AK648" s="115"/>
      <c r="BK648" s="119">
        <f>COUNTIF($BM$4:BM648,DELEGACIÓN!$C$6)</f>
        <v>0</v>
      </c>
    </row>
    <row r="649" spans="26:63" x14ac:dyDescent="0.25">
      <c r="Z649" s="119">
        <f>COUNTIF($AB$4:AB649,DELEGACIÓN!$C$6)</f>
        <v>0</v>
      </c>
      <c r="AA649" s="115"/>
      <c r="AB649" s="115"/>
      <c r="AC649" s="115"/>
      <c r="AD649" s="115"/>
      <c r="AE649" s="115"/>
      <c r="AF649" s="115"/>
      <c r="AG649" s="115"/>
      <c r="AH649" s="115"/>
      <c r="AI649" s="115"/>
      <c r="AJ649" s="115"/>
      <c r="AK649" s="115"/>
      <c r="BK649" s="119">
        <f>COUNTIF($BM$4:BM649,DELEGACIÓN!$C$6)</f>
        <v>0</v>
      </c>
    </row>
    <row r="650" spans="26:63" x14ac:dyDescent="0.25">
      <c r="Z650" s="119">
        <f>COUNTIF($AB$4:AB650,DELEGACIÓN!$C$6)</f>
        <v>0</v>
      </c>
      <c r="AA650" s="115"/>
      <c r="AB650" s="115"/>
      <c r="AC650" s="115"/>
      <c r="AD650" s="115"/>
      <c r="AE650" s="115"/>
      <c r="AF650" s="115"/>
      <c r="AG650" s="115"/>
      <c r="AH650" s="115"/>
      <c r="AI650" s="115"/>
      <c r="AJ650" s="115"/>
      <c r="AK650" s="115"/>
      <c r="BK650" s="119">
        <f>COUNTIF($BM$4:BM650,DELEGACIÓN!$C$6)</f>
        <v>0</v>
      </c>
    </row>
    <row r="651" spans="26:63" x14ac:dyDescent="0.25">
      <c r="Z651" s="119">
        <f>COUNTIF($AB$4:AB651,DELEGACIÓN!$C$6)</f>
        <v>0</v>
      </c>
      <c r="AA651" s="115"/>
      <c r="AB651" s="115"/>
      <c r="AC651" s="115"/>
      <c r="AD651" s="115"/>
      <c r="AE651" s="115"/>
      <c r="AF651" s="115"/>
      <c r="AG651" s="115"/>
      <c r="AH651" s="115"/>
      <c r="AI651" s="115"/>
      <c r="AJ651" s="115"/>
      <c r="AK651" s="115"/>
      <c r="BK651" s="119">
        <f>COUNTIF($BM$4:BM651,DELEGACIÓN!$C$6)</f>
        <v>0</v>
      </c>
    </row>
    <row r="652" spans="26:63" x14ac:dyDescent="0.25">
      <c r="Z652" s="119">
        <f>COUNTIF($AB$4:AB652,DELEGACIÓN!$C$6)</f>
        <v>0</v>
      </c>
      <c r="AA652" s="115"/>
      <c r="AB652" s="115"/>
      <c r="AC652" s="115"/>
      <c r="AD652" s="115"/>
      <c r="AE652" s="115"/>
      <c r="AF652" s="115"/>
      <c r="AG652" s="115"/>
      <c r="AH652" s="115"/>
      <c r="AI652" s="115"/>
      <c r="AJ652" s="115"/>
      <c r="AK652" s="115"/>
      <c r="BK652" s="119">
        <f>COUNTIF($BM$4:BM652,DELEGACIÓN!$C$6)</f>
        <v>0</v>
      </c>
    </row>
    <row r="653" spans="26:63" x14ac:dyDescent="0.25">
      <c r="Z653" s="119">
        <f>COUNTIF($AB$4:AB653,DELEGACIÓN!$C$6)</f>
        <v>0</v>
      </c>
      <c r="AA653" s="115"/>
      <c r="AB653" s="115"/>
      <c r="AC653" s="115"/>
      <c r="AD653" s="115"/>
      <c r="AE653" s="115"/>
      <c r="AF653" s="115"/>
      <c r="AG653" s="115"/>
      <c r="AH653" s="115"/>
      <c r="AI653" s="115"/>
      <c r="AJ653" s="115"/>
      <c r="AK653" s="115"/>
      <c r="BK653" s="119">
        <f>COUNTIF($BM$4:BM653,DELEGACIÓN!$C$6)</f>
        <v>0</v>
      </c>
    </row>
    <row r="654" spans="26:63" x14ac:dyDescent="0.25">
      <c r="Z654" s="119">
        <f>COUNTIF($AB$4:AB654,DELEGACIÓN!$C$6)</f>
        <v>0</v>
      </c>
      <c r="AA654" s="115"/>
      <c r="AB654" s="115"/>
      <c r="AC654" s="115"/>
      <c r="AD654" s="115"/>
      <c r="AE654" s="115"/>
      <c r="AF654" s="115"/>
      <c r="AG654" s="115"/>
      <c r="AH654" s="115"/>
      <c r="AI654" s="115"/>
      <c r="AJ654" s="115"/>
      <c r="AK654" s="115"/>
      <c r="BK654" s="119">
        <f>COUNTIF($BM$4:BM654,DELEGACIÓN!$C$6)</f>
        <v>0</v>
      </c>
    </row>
    <row r="655" spans="26:63" x14ac:dyDescent="0.25">
      <c r="Z655" s="119">
        <f>COUNTIF($AB$4:AB655,DELEGACIÓN!$C$6)</f>
        <v>0</v>
      </c>
      <c r="AA655" s="115"/>
      <c r="AB655" s="115"/>
      <c r="AC655" s="115"/>
      <c r="AD655" s="115"/>
      <c r="AE655" s="115"/>
      <c r="AF655" s="115"/>
      <c r="AG655" s="115"/>
      <c r="AH655" s="115"/>
      <c r="AI655" s="115"/>
      <c r="AJ655" s="115"/>
      <c r="AK655" s="115"/>
      <c r="BK655" s="119">
        <f>COUNTIF($BM$4:BM655,DELEGACIÓN!$C$6)</f>
        <v>0</v>
      </c>
    </row>
    <row r="656" spans="26:63" x14ac:dyDescent="0.25">
      <c r="Z656" s="119">
        <f>COUNTIF($AB$4:AB656,DELEGACIÓN!$C$6)</f>
        <v>0</v>
      </c>
      <c r="AA656" s="115"/>
      <c r="AB656" s="115"/>
      <c r="AC656" s="115"/>
      <c r="AD656" s="115"/>
      <c r="AE656" s="115"/>
      <c r="AF656" s="115"/>
      <c r="AG656" s="115"/>
      <c r="AH656" s="115"/>
      <c r="AI656" s="115"/>
      <c r="AJ656" s="115"/>
      <c r="AK656" s="115"/>
      <c r="BK656" s="119">
        <f>COUNTIF($BM$4:BM656,DELEGACIÓN!$C$6)</f>
        <v>0</v>
      </c>
    </row>
    <row r="657" spans="26:63" x14ac:dyDescent="0.25">
      <c r="Z657" s="119">
        <f>COUNTIF($AB$4:AB657,DELEGACIÓN!$C$6)</f>
        <v>0</v>
      </c>
      <c r="AA657" s="115"/>
      <c r="AB657" s="115"/>
      <c r="AC657" s="115"/>
      <c r="AD657" s="115"/>
      <c r="AE657" s="115"/>
      <c r="AF657" s="115"/>
      <c r="AG657" s="115"/>
      <c r="AH657" s="115"/>
      <c r="AI657" s="115"/>
      <c r="AJ657" s="115"/>
      <c r="AK657" s="115"/>
      <c r="BK657" s="119">
        <f>COUNTIF($BM$4:BM657,DELEGACIÓN!$C$6)</f>
        <v>0</v>
      </c>
    </row>
    <row r="658" spans="26:63" x14ac:dyDescent="0.25">
      <c r="Z658" s="119">
        <f>COUNTIF($AB$4:AB658,DELEGACIÓN!$C$6)</f>
        <v>0</v>
      </c>
      <c r="AA658" s="115"/>
      <c r="AB658" s="115"/>
      <c r="AC658" s="115"/>
      <c r="AD658" s="115"/>
      <c r="AE658" s="115"/>
      <c r="AF658" s="115"/>
      <c r="AG658" s="115"/>
      <c r="AH658" s="115"/>
      <c r="AI658" s="115"/>
      <c r="AJ658" s="115"/>
      <c r="AK658" s="115"/>
      <c r="BK658" s="119">
        <f>COUNTIF($BM$4:BM658,DELEGACIÓN!$C$6)</f>
        <v>0</v>
      </c>
    </row>
    <row r="659" spans="26:63" x14ac:dyDescent="0.25">
      <c r="Z659" s="119">
        <f>COUNTIF($AB$4:AB659,DELEGACIÓN!$C$6)</f>
        <v>0</v>
      </c>
      <c r="AA659" s="115"/>
      <c r="AB659" s="115"/>
      <c r="AC659" s="115"/>
      <c r="AD659" s="115"/>
      <c r="AE659" s="115"/>
      <c r="AF659" s="115"/>
      <c r="AG659" s="115"/>
      <c r="AH659" s="115"/>
      <c r="AI659" s="115"/>
      <c r="AJ659" s="115"/>
      <c r="AK659" s="115"/>
      <c r="BK659" s="119">
        <f>COUNTIF($BM$4:BM659,DELEGACIÓN!$C$6)</f>
        <v>0</v>
      </c>
    </row>
    <row r="660" spans="26:63" x14ac:dyDescent="0.25">
      <c r="Z660" s="119">
        <f>COUNTIF($AB$4:AB660,DELEGACIÓN!$C$6)</f>
        <v>0</v>
      </c>
      <c r="AA660" s="115"/>
      <c r="AB660" s="115"/>
      <c r="AC660" s="115"/>
      <c r="AD660" s="115"/>
      <c r="AE660" s="115"/>
      <c r="AF660" s="115"/>
      <c r="AG660" s="115"/>
      <c r="AH660" s="115"/>
      <c r="AI660" s="115"/>
      <c r="AJ660" s="115"/>
      <c r="AK660" s="115"/>
      <c r="BK660" s="119">
        <f>COUNTIF($BM$4:BM660,DELEGACIÓN!$C$6)</f>
        <v>0</v>
      </c>
    </row>
    <row r="661" spans="26:63" x14ac:dyDescent="0.25">
      <c r="Z661" s="119">
        <f>COUNTIF($AB$4:AB661,DELEGACIÓN!$C$6)</f>
        <v>0</v>
      </c>
      <c r="AA661" s="115"/>
      <c r="AB661" s="115"/>
      <c r="AC661" s="115"/>
      <c r="AD661" s="115"/>
      <c r="AE661" s="115"/>
      <c r="AF661" s="115"/>
      <c r="AG661" s="115"/>
      <c r="AH661" s="115"/>
      <c r="AI661" s="115"/>
      <c r="AJ661" s="115"/>
      <c r="AK661" s="115"/>
      <c r="BK661" s="119">
        <f>COUNTIF($BM$4:BM661,DELEGACIÓN!$C$6)</f>
        <v>0</v>
      </c>
    </row>
    <row r="662" spans="26:63" x14ac:dyDescent="0.25">
      <c r="Z662" s="119">
        <f>COUNTIF($AB$4:AB662,DELEGACIÓN!$C$6)</f>
        <v>0</v>
      </c>
      <c r="AA662" s="115"/>
      <c r="AB662" s="115"/>
      <c r="AC662" s="115"/>
      <c r="AD662" s="115"/>
      <c r="AE662" s="115"/>
      <c r="AF662" s="115"/>
      <c r="AG662" s="115"/>
      <c r="AH662" s="115"/>
      <c r="AI662" s="115"/>
      <c r="AJ662" s="115"/>
      <c r="AK662" s="115"/>
      <c r="BK662" s="119">
        <f>COUNTIF($BM$4:BM662,DELEGACIÓN!$C$6)</f>
        <v>0</v>
      </c>
    </row>
    <row r="663" spans="26:63" x14ac:dyDescent="0.25">
      <c r="Z663" s="119">
        <f>COUNTIF($AB$4:AB663,DELEGACIÓN!$C$6)</f>
        <v>0</v>
      </c>
      <c r="AA663" s="115"/>
      <c r="AB663" s="115"/>
      <c r="AC663" s="115"/>
      <c r="AD663" s="115"/>
      <c r="AE663" s="115"/>
      <c r="AF663" s="115"/>
      <c r="AG663" s="115"/>
      <c r="AH663" s="115"/>
      <c r="AI663" s="115"/>
      <c r="AJ663" s="115"/>
      <c r="AK663" s="115"/>
      <c r="BK663" s="119">
        <f>COUNTIF($BM$4:BM663,DELEGACIÓN!$C$6)</f>
        <v>0</v>
      </c>
    </row>
    <row r="664" spans="26:63" x14ac:dyDescent="0.25">
      <c r="Z664" s="119">
        <f>COUNTIF($AB$4:AB664,DELEGACIÓN!$C$6)</f>
        <v>0</v>
      </c>
      <c r="AA664" s="115"/>
      <c r="AB664" s="115"/>
      <c r="AC664" s="115"/>
      <c r="AD664" s="115"/>
      <c r="AE664" s="115"/>
      <c r="AF664" s="115"/>
      <c r="AG664" s="115"/>
      <c r="AH664" s="115"/>
      <c r="AI664" s="115"/>
      <c r="AJ664" s="115"/>
      <c r="AK664" s="115"/>
      <c r="BK664" s="119">
        <f>COUNTIF($BM$4:BM664,DELEGACIÓN!$C$6)</f>
        <v>0</v>
      </c>
    </row>
    <row r="665" spans="26:63" x14ac:dyDescent="0.25">
      <c r="Z665" s="119">
        <f>COUNTIF($AB$4:AB665,DELEGACIÓN!$C$6)</f>
        <v>0</v>
      </c>
      <c r="AA665" s="115"/>
      <c r="AB665" s="115"/>
      <c r="AC665" s="115"/>
      <c r="AD665" s="115"/>
      <c r="AE665" s="115"/>
      <c r="AF665" s="115"/>
      <c r="AG665" s="115"/>
      <c r="AH665" s="115"/>
      <c r="AI665" s="115"/>
      <c r="AJ665" s="115"/>
      <c r="AK665" s="115"/>
      <c r="BK665" s="119">
        <f>COUNTIF($BM$4:BM665,DELEGACIÓN!$C$6)</f>
        <v>0</v>
      </c>
    </row>
    <row r="666" spans="26:63" x14ac:dyDescent="0.25">
      <c r="Z666" s="119">
        <f>COUNTIF($AB$4:AB666,DELEGACIÓN!$C$6)</f>
        <v>0</v>
      </c>
      <c r="AA666" s="115"/>
      <c r="AB666" s="115"/>
      <c r="AC666" s="115"/>
      <c r="AD666" s="115"/>
      <c r="AE666" s="115"/>
      <c r="AF666" s="115"/>
      <c r="AG666" s="115"/>
      <c r="AH666" s="115"/>
      <c r="AI666" s="115"/>
      <c r="AJ666" s="115"/>
      <c r="AK666" s="115"/>
      <c r="BK666" s="119">
        <f>COUNTIF($BM$4:BM666,DELEGACIÓN!$C$6)</f>
        <v>0</v>
      </c>
    </row>
    <row r="667" spans="26:63" x14ac:dyDescent="0.25">
      <c r="Z667" s="119">
        <f>COUNTIF($AB$4:AB667,DELEGACIÓN!$C$6)</f>
        <v>0</v>
      </c>
      <c r="AA667" s="115"/>
      <c r="AB667" s="115"/>
      <c r="AC667" s="115"/>
      <c r="AD667" s="115"/>
      <c r="AE667" s="115"/>
      <c r="AF667" s="115"/>
      <c r="AG667" s="115"/>
      <c r="AH667" s="115"/>
      <c r="AI667" s="115"/>
      <c r="AJ667" s="115"/>
      <c r="AK667" s="115"/>
      <c r="BK667" s="119">
        <f>COUNTIF($BM$4:BM667,DELEGACIÓN!$C$6)</f>
        <v>0</v>
      </c>
    </row>
    <row r="668" spans="26:63" x14ac:dyDescent="0.25">
      <c r="Z668" s="119">
        <f>COUNTIF($AB$4:AB668,DELEGACIÓN!$C$6)</f>
        <v>0</v>
      </c>
      <c r="AA668" s="115"/>
      <c r="AB668" s="115"/>
      <c r="AC668" s="115"/>
      <c r="AD668" s="115"/>
      <c r="AE668" s="115"/>
      <c r="AF668" s="115"/>
      <c r="AG668" s="115"/>
      <c r="AH668" s="115"/>
      <c r="AI668" s="115"/>
      <c r="AJ668" s="115"/>
      <c r="AK668" s="115"/>
      <c r="BK668" s="119">
        <f>COUNTIF($BM$4:BM668,DELEGACIÓN!$C$6)</f>
        <v>0</v>
      </c>
    </row>
    <row r="669" spans="26:63" x14ac:dyDescent="0.25">
      <c r="Z669" s="119">
        <f>COUNTIF($AB$4:AB669,DELEGACIÓN!$C$6)</f>
        <v>0</v>
      </c>
      <c r="AA669" s="115"/>
      <c r="AB669" s="115"/>
      <c r="AC669" s="115"/>
      <c r="AD669" s="115"/>
      <c r="AE669" s="115"/>
      <c r="AF669" s="115"/>
      <c r="AG669" s="115"/>
      <c r="AH669" s="115"/>
      <c r="AI669" s="115"/>
      <c r="AJ669" s="115"/>
      <c r="AK669" s="115"/>
      <c r="BK669" s="119">
        <f>COUNTIF($BM$4:BM669,DELEGACIÓN!$C$6)</f>
        <v>0</v>
      </c>
    </row>
    <row r="670" spans="26:63" x14ac:dyDescent="0.25">
      <c r="Z670" s="119">
        <f>COUNTIF($AB$4:AB670,DELEGACIÓN!$C$6)</f>
        <v>0</v>
      </c>
      <c r="AA670" s="115"/>
      <c r="AB670" s="115"/>
      <c r="AC670" s="115"/>
      <c r="AD670" s="115"/>
      <c r="AE670" s="115"/>
      <c r="AF670" s="115"/>
      <c r="AG670" s="115"/>
      <c r="AH670" s="115"/>
      <c r="AI670" s="115"/>
      <c r="AJ670" s="115"/>
      <c r="AK670" s="115"/>
      <c r="BK670" s="119">
        <f>COUNTIF($BM$4:BM670,DELEGACIÓN!$C$6)</f>
        <v>0</v>
      </c>
    </row>
    <row r="671" spans="26:63" x14ac:dyDescent="0.25">
      <c r="Z671" s="119">
        <f>COUNTIF($AB$4:AB671,DELEGACIÓN!$C$6)</f>
        <v>0</v>
      </c>
      <c r="AA671" s="115"/>
      <c r="AB671" s="115"/>
      <c r="AC671" s="115"/>
      <c r="AD671" s="115"/>
      <c r="AE671" s="115"/>
      <c r="AF671" s="115"/>
      <c r="AG671" s="115"/>
      <c r="AH671" s="115"/>
      <c r="AI671" s="115"/>
      <c r="AJ671" s="115"/>
      <c r="AK671" s="115"/>
      <c r="BK671" s="119">
        <f>COUNTIF($BM$4:BM671,DELEGACIÓN!$C$6)</f>
        <v>0</v>
      </c>
    </row>
    <row r="672" spans="26:63" x14ac:dyDescent="0.25">
      <c r="Z672" s="119">
        <f>COUNTIF($AB$4:AB672,DELEGACIÓN!$C$6)</f>
        <v>0</v>
      </c>
      <c r="AA672" s="115"/>
      <c r="AB672" s="115"/>
      <c r="AC672" s="115"/>
      <c r="AD672" s="115"/>
      <c r="AE672" s="115"/>
      <c r="AF672" s="115"/>
      <c r="AG672" s="115"/>
      <c r="AH672" s="115"/>
      <c r="AI672" s="115"/>
      <c r="AJ672" s="115"/>
      <c r="AK672" s="115"/>
      <c r="BK672" s="119">
        <f>COUNTIF($BM$4:BM672,DELEGACIÓN!$C$6)</f>
        <v>0</v>
      </c>
    </row>
    <row r="673" spans="26:63" x14ac:dyDescent="0.25">
      <c r="Z673" s="119">
        <f>COUNTIF($AB$4:AB673,DELEGACIÓN!$C$6)</f>
        <v>0</v>
      </c>
      <c r="AA673" s="115"/>
      <c r="AB673" s="115"/>
      <c r="AC673" s="115"/>
      <c r="AD673" s="115"/>
      <c r="AE673" s="115"/>
      <c r="AF673" s="115"/>
      <c r="AG673" s="115"/>
      <c r="AH673" s="115"/>
      <c r="AI673" s="115"/>
      <c r="AJ673" s="115"/>
      <c r="AK673" s="115"/>
      <c r="BK673" s="119">
        <f>COUNTIF($BM$4:BM673,DELEGACIÓN!$C$6)</f>
        <v>0</v>
      </c>
    </row>
    <row r="674" spans="26:63" x14ac:dyDescent="0.25">
      <c r="Z674" s="119">
        <f>COUNTIF($AB$4:AB674,DELEGACIÓN!$C$6)</f>
        <v>0</v>
      </c>
      <c r="AA674" s="115"/>
      <c r="AB674" s="115"/>
      <c r="AC674" s="115"/>
      <c r="AD674" s="115"/>
      <c r="AE674" s="115"/>
      <c r="AF674" s="115"/>
      <c r="AG674" s="115"/>
      <c r="AH674" s="115"/>
      <c r="AI674" s="115"/>
      <c r="AJ674" s="115"/>
      <c r="AK674" s="115"/>
      <c r="BK674" s="119">
        <f>COUNTIF($BM$4:BM674,DELEGACIÓN!$C$6)</f>
        <v>0</v>
      </c>
    </row>
    <row r="675" spans="26:63" x14ac:dyDescent="0.25">
      <c r="Z675" s="119">
        <f>COUNTIF($AB$4:AB675,DELEGACIÓN!$C$6)</f>
        <v>0</v>
      </c>
      <c r="AA675" s="115"/>
      <c r="AB675" s="115"/>
      <c r="AC675" s="115"/>
      <c r="AD675" s="115"/>
      <c r="AE675" s="115"/>
      <c r="AF675" s="115"/>
      <c r="AG675" s="115"/>
      <c r="AH675" s="115"/>
      <c r="AI675" s="115"/>
      <c r="AJ675" s="115"/>
      <c r="AK675" s="115"/>
      <c r="BK675" s="119">
        <f>COUNTIF($BM$4:BM675,DELEGACIÓN!$C$6)</f>
        <v>0</v>
      </c>
    </row>
    <row r="676" spans="26:63" x14ac:dyDescent="0.25">
      <c r="Z676" s="119">
        <f>COUNTIF($AB$4:AB676,DELEGACIÓN!$C$6)</f>
        <v>0</v>
      </c>
      <c r="AA676" s="115"/>
      <c r="AB676" s="115"/>
      <c r="AC676" s="115"/>
      <c r="AD676" s="115"/>
      <c r="AE676" s="115"/>
      <c r="AF676" s="115"/>
      <c r="AG676" s="115"/>
      <c r="AH676" s="115"/>
      <c r="AI676" s="115"/>
      <c r="AJ676" s="115"/>
      <c r="AK676" s="115"/>
      <c r="BK676" s="119">
        <f>COUNTIF($BM$4:BM676,DELEGACIÓN!$C$6)</f>
        <v>0</v>
      </c>
    </row>
    <row r="677" spans="26:63" x14ac:dyDescent="0.25">
      <c r="Z677" s="119">
        <f>COUNTIF($AB$4:AB677,DELEGACIÓN!$C$6)</f>
        <v>0</v>
      </c>
      <c r="AA677" s="115"/>
      <c r="AB677" s="115"/>
      <c r="AC677" s="115"/>
      <c r="AD677" s="115"/>
      <c r="AE677" s="115"/>
      <c r="AF677" s="115"/>
      <c r="AG677" s="115"/>
      <c r="AH677" s="115"/>
      <c r="AI677" s="115"/>
      <c r="AJ677" s="115"/>
      <c r="AK677" s="115"/>
      <c r="BK677" s="119">
        <f>COUNTIF($BM$4:BM677,DELEGACIÓN!$C$6)</f>
        <v>0</v>
      </c>
    </row>
    <row r="678" spans="26:63" x14ac:dyDescent="0.25">
      <c r="Z678" s="119">
        <f>COUNTIF($AB$4:AB678,DELEGACIÓN!$C$6)</f>
        <v>0</v>
      </c>
      <c r="AA678" s="115"/>
      <c r="AB678" s="115"/>
      <c r="AC678" s="115"/>
      <c r="AD678" s="115"/>
      <c r="AE678" s="115"/>
      <c r="AF678" s="115"/>
      <c r="AG678" s="115"/>
      <c r="AH678" s="115"/>
      <c r="AI678" s="115"/>
      <c r="AJ678" s="115"/>
      <c r="AK678" s="115"/>
      <c r="BK678" s="119">
        <f>COUNTIF($BM$4:BM678,DELEGACIÓN!$C$6)</f>
        <v>0</v>
      </c>
    </row>
    <row r="679" spans="26:63" x14ac:dyDescent="0.25">
      <c r="Z679" s="119">
        <f>COUNTIF($AB$4:AB679,DELEGACIÓN!$C$6)</f>
        <v>0</v>
      </c>
      <c r="AA679" s="115"/>
      <c r="AB679" s="115"/>
      <c r="AC679" s="115"/>
      <c r="AD679" s="115"/>
      <c r="AE679" s="115"/>
      <c r="AF679" s="115"/>
      <c r="AG679" s="115"/>
      <c r="AH679" s="115"/>
      <c r="AI679" s="115"/>
      <c r="AJ679" s="115"/>
      <c r="AK679" s="115"/>
      <c r="BK679" s="119">
        <f>COUNTIF($BM$4:BM679,DELEGACIÓN!$C$6)</f>
        <v>0</v>
      </c>
    </row>
    <row r="680" spans="26:63" x14ac:dyDescent="0.25">
      <c r="Z680" s="119">
        <f>COUNTIF($AB$4:AB680,DELEGACIÓN!$C$6)</f>
        <v>0</v>
      </c>
      <c r="AA680" s="115"/>
      <c r="AB680" s="115"/>
      <c r="AC680" s="115"/>
      <c r="AD680" s="115"/>
      <c r="AE680" s="115"/>
      <c r="AF680" s="115"/>
      <c r="AG680" s="115"/>
      <c r="AH680" s="115"/>
      <c r="AI680" s="115"/>
      <c r="AJ680" s="115"/>
      <c r="AK680" s="115"/>
      <c r="BK680" s="119">
        <f>COUNTIF($BM$4:BM680,DELEGACIÓN!$C$6)</f>
        <v>0</v>
      </c>
    </row>
    <row r="681" spans="26:63" x14ac:dyDescent="0.25">
      <c r="Z681" s="119">
        <f>COUNTIF($AB$4:AB681,DELEGACIÓN!$C$6)</f>
        <v>0</v>
      </c>
      <c r="AA681" s="115"/>
      <c r="AB681" s="115"/>
      <c r="AC681" s="115"/>
      <c r="AD681" s="115"/>
      <c r="AE681" s="115"/>
      <c r="AF681" s="115"/>
      <c r="AG681" s="115"/>
      <c r="AH681" s="115"/>
      <c r="AI681" s="115"/>
      <c r="AJ681" s="115"/>
      <c r="AK681" s="115"/>
      <c r="BK681" s="119">
        <f>COUNTIF($BM$4:BM681,DELEGACIÓN!$C$6)</f>
        <v>0</v>
      </c>
    </row>
    <row r="682" spans="26:63" x14ac:dyDescent="0.25">
      <c r="Z682" s="119">
        <f>COUNTIF($AB$4:AB682,DELEGACIÓN!$C$6)</f>
        <v>0</v>
      </c>
      <c r="AA682" s="115"/>
      <c r="AB682" s="115"/>
      <c r="AC682" s="115"/>
      <c r="AD682" s="115"/>
      <c r="AE682" s="115"/>
      <c r="AF682" s="115"/>
      <c r="AG682" s="115"/>
      <c r="AH682" s="115"/>
      <c r="AI682" s="115"/>
      <c r="AJ682" s="115"/>
      <c r="AK682" s="115"/>
      <c r="BK682" s="119">
        <f>COUNTIF($BM$4:BM682,DELEGACIÓN!$C$6)</f>
        <v>0</v>
      </c>
    </row>
    <row r="683" spans="26:63" x14ac:dyDescent="0.25">
      <c r="Z683" s="119">
        <f>COUNTIF($AB$4:AB683,DELEGACIÓN!$C$6)</f>
        <v>0</v>
      </c>
      <c r="AA683" s="115"/>
      <c r="AB683" s="115"/>
      <c r="AC683" s="115"/>
      <c r="AD683" s="115"/>
      <c r="AE683" s="115"/>
      <c r="AF683" s="115"/>
      <c r="AG683" s="115"/>
      <c r="AH683" s="115"/>
      <c r="AI683" s="115"/>
      <c r="AJ683" s="115"/>
      <c r="AK683" s="115"/>
      <c r="BK683" s="119">
        <f>COUNTIF($BM$4:BM683,DELEGACIÓN!$C$6)</f>
        <v>0</v>
      </c>
    </row>
    <row r="684" spans="26:63" x14ac:dyDescent="0.25">
      <c r="Z684" s="119">
        <f>COUNTIF($AB$4:AB684,DELEGACIÓN!$C$6)</f>
        <v>0</v>
      </c>
      <c r="AA684" s="115"/>
      <c r="AB684" s="115"/>
      <c r="AC684" s="115"/>
      <c r="AD684" s="115"/>
      <c r="AE684" s="115"/>
      <c r="AF684" s="115"/>
      <c r="AG684" s="115"/>
      <c r="AH684" s="115"/>
      <c r="AI684" s="115"/>
      <c r="AJ684" s="115"/>
      <c r="AK684" s="115"/>
      <c r="BK684" s="119">
        <f>COUNTIF($BM$4:BM684,DELEGACIÓN!$C$6)</f>
        <v>0</v>
      </c>
    </row>
    <row r="685" spans="26:63" x14ac:dyDescent="0.25">
      <c r="Z685" s="119">
        <f>COUNTIF($AB$4:AB685,DELEGACIÓN!$C$6)</f>
        <v>0</v>
      </c>
      <c r="AA685" s="115"/>
      <c r="AB685" s="115"/>
      <c r="AC685" s="115"/>
      <c r="AD685" s="115"/>
      <c r="AE685" s="115"/>
      <c r="AF685" s="115"/>
      <c r="AG685" s="115"/>
      <c r="AH685" s="115"/>
      <c r="AI685" s="115"/>
      <c r="AJ685" s="115"/>
      <c r="AK685" s="115"/>
      <c r="BK685" s="119">
        <f>COUNTIF($BM$4:BM685,DELEGACIÓN!$C$6)</f>
        <v>0</v>
      </c>
    </row>
    <row r="686" spans="26:63" x14ac:dyDescent="0.25">
      <c r="Z686" s="119">
        <f>COUNTIF($AB$4:AB686,DELEGACIÓN!$C$6)</f>
        <v>0</v>
      </c>
      <c r="AA686" s="115"/>
      <c r="AB686" s="115"/>
      <c r="AC686" s="115"/>
      <c r="AD686" s="115"/>
      <c r="AE686" s="115"/>
      <c r="AF686" s="115"/>
      <c r="AG686" s="115"/>
      <c r="AH686" s="115"/>
      <c r="AI686" s="115"/>
      <c r="AJ686" s="115"/>
      <c r="AK686" s="115"/>
      <c r="BK686" s="119">
        <f>COUNTIF($BM$4:BM686,DELEGACIÓN!$C$6)</f>
        <v>0</v>
      </c>
    </row>
    <row r="687" spans="26:63" x14ac:dyDescent="0.25">
      <c r="Z687" s="119">
        <f>COUNTIF($AB$4:AB687,DELEGACIÓN!$C$6)</f>
        <v>0</v>
      </c>
      <c r="AA687" s="115"/>
      <c r="AB687" s="115"/>
      <c r="AC687" s="115"/>
      <c r="AD687" s="115"/>
      <c r="AE687" s="115"/>
      <c r="AF687" s="115"/>
      <c r="AG687" s="115"/>
      <c r="AH687" s="115"/>
      <c r="AI687" s="115"/>
      <c r="AJ687" s="115"/>
      <c r="AK687" s="115"/>
      <c r="BK687" s="119">
        <f>COUNTIF($BM$4:BM687,DELEGACIÓN!$C$6)</f>
        <v>0</v>
      </c>
    </row>
    <row r="688" spans="26:63" x14ac:dyDescent="0.25">
      <c r="Z688" s="119">
        <f>COUNTIF($AB$4:AB688,DELEGACIÓN!$C$6)</f>
        <v>0</v>
      </c>
      <c r="AA688" s="115"/>
      <c r="AB688" s="115"/>
      <c r="AC688" s="115"/>
      <c r="AD688" s="115"/>
      <c r="AE688" s="115"/>
      <c r="AF688" s="115"/>
      <c r="AG688" s="115"/>
      <c r="AH688" s="115"/>
      <c r="AI688" s="115"/>
      <c r="AJ688" s="115"/>
      <c r="AK688" s="115"/>
      <c r="BK688" s="119">
        <f>COUNTIF($BM$4:BM688,DELEGACIÓN!$C$6)</f>
        <v>0</v>
      </c>
    </row>
    <row r="689" spans="26:63" x14ac:dyDescent="0.25">
      <c r="Z689" s="119">
        <f>COUNTIF($AB$4:AB689,DELEGACIÓN!$C$6)</f>
        <v>0</v>
      </c>
      <c r="AA689" s="115"/>
      <c r="AB689" s="115"/>
      <c r="AC689" s="115"/>
      <c r="AD689" s="115"/>
      <c r="AE689" s="115"/>
      <c r="AF689" s="115"/>
      <c r="AG689" s="115"/>
      <c r="AH689" s="115"/>
      <c r="AI689" s="115"/>
      <c r="AJ689" s="115"/>
      <c r="AK689" s="115"/>
      <c r="BK689" s="119">
        <f>COUNTIF($BM$4:BM689,DELEGACIÓN!$C$6)</f>
        <v>0</v>
      </c>
    </row>
    <row r="690" spans="26:63" x14ac:dyDescent="0.25">
      <c r="Z690" s="119">
        <f>COUNTIF($AB$4:AB690,DELEGACIÓN!$C$6)</f>
        <v>0</v>
      </c>
      <c r="AA690" s="115"/>
      <c r="AB690" s="115"/>
      <c r="AC690" s="115"/>
      <c r="AD690" s="115"/>
      <c r="AE690" s="115"/>
      <c r="AF690" s="115"/>
      <c r="AG690" s="115"/>
      <c r="AH690" s="115"/>
      <c r="AI690" s="115"/>
      <c r="AJ690" s="115"/>
      <c r="AK690" s="115"/>
      <c r="BK690" s="119">
        <f>COUNTIF($BM$4:BM690,DELEGACIÓN!$C$6)</f>
        <v>0</v>
      </c>
    </row>
    <row r="691" spans="26:63" x14ac:dyDescent="0.25">
      <c r="Z691" s="119">
        <f>COUNTIF($AB$4:AB691,DELEGACIÓN!$C$6)</f>
        <v>0</v>
      </c>
      <c r="AA691" s="115"/>
      <c r="AB691" s="115"/>
      <c r="AC691" s="115"/>
      <c r="AD691" s="115"/>
      <c r="AE691" s="115"/>
      <c r="AF691" s="115"/>
      <c r="AG691" s="115"/>
      <c r="AH691" s="115"/>
      <c r="AI691" s="115"/>
      <c r="AJ691" s="115"/>
      <c r="AK691" s="115"/>
      <c r="BK691" s="119">
        <f>COUNTIF($BM$4:BM691,DELEGACIÓN!$C$6)</f>
        <v>0</v>
      </c>
    </row>
    <row r="692" spans="26:63" x14ac:dyDescent="0.25">
      <c r="Z692" s="119">
        <f>COUNTIF($AB$4:AB692,DELEGACIÓN!$C$6)</f>
        <v>0</v>
      </c>
      <c r="AA692" s="115"/>
      <c r="AB692" s="115"/>
      <c r="AC692" s="115"/>
      <c r="AD692" s="115"/>
      <c r="AE692" s="115"/>
      <c r="AF692" s="115"/>
      <c r="AG692" s="115"/>
      <c r="AH692" s="115"/>
      <c r="AI692" s="115"/>
      <c r="AJ692" s="115"/>
      <c r="AK692" s="115"/>
      <c r="BK692" s="119">
        <f>COUNTIF($BM$4:BM692,DELEGACIÓN!$C$6)</f>
        <v>0</v>
      </c>
    </row>
    <row r="693" spans="26:63" x14ac:dyDescent="0.25">
      <c r="Z693" s="119">
        <f>COUNTIF($AB$4:AB693,DELEGACIÓN!$C$6)</f>
        <v>0</v>
      </c>
      <c r="AA693" s="115"/>
      <c r="AB693" s="115"/>
      <c r="AC693" s="115"/>
      <c r="AD693" s="115"/>
      <c r="AE693" s="115"/>
      <c r="AF693" s="115"/>
      <c r="AG693" s="115"/>
      <c r="AH693" s="115"/>
      <c r="AI693" s="115"/>
      <c r="AJ693" s="115"/>
      <c r="AK693" s="115"/>
      <c r="BK693" s="119">
        <f>COUNTIF($BM$4:BM693,DELEGACIÓN!$C$6)</f>
        <v>0</v>
      </c>
    </row>
    <row r="694" spans="26:63" x14ac:dyDescent="0.25">
      <c r="Z694" s="119">
        <f>COUNTIF($AB$4:AB694,DELEGACIÓN!$C$6)</f>
        <v>0</v>
      </c>
      <c r="AA694" s="115"/>
      <c r="AB694" s="115"/>
      <c r="AC694" s="115"/>
      <c r="AD694" s="115"/>
      <c r="AE694" s="115"/>
      <c r="AF694" s="115"/>
      <c r="AG694" s="115"/>
      <c r="AH694" s="115"/>
      <c r="AI694" s="115"/>
      <c r="AJ694" s="115"/>
      <c r="AK694" s="115"/>
      <c r="BK694" s="119">
        <f>COUNTIF($BM$4:BM694,DELEGACIÓN!$C$6)</f>
        <v>0</v>
      </c>
    </row>
    <row r="695" spans="26:63" x14ac:dyDescent="0.25">
      <c r="Z695" s="119">
        <f>COUNTIF($AB$4:AB695,DELEGACIÓN!$C$6)</f>
        <v>0</v>
      </c>
      <c r="AA695" s="115"/>
      <c r="AB695" s="115"/>
      <c r="AC695" s="115"/>
      <c r="AD695" s="115"/>
      <c r="AE695" s="115"/>
      <c r="AF695" s="115"/>
      <c r="AG695" s="115"/>
      <c r="AH695" s="115"/>
      <c r="AI695" s="115"/>
      <c r="AJ695" s="115"/>
      <c r="AK695" s="115"/>
      <c r="BK695" s="119">
        <f>COUNTIF($BM$4:BM695,DELEGACIÓN!$C$6)</f>
        <v>0</v>
      </c>
    </row>
    <row r="696" spans="26:63" x14ac:dyDescent="0.25">
      <c r="Z696" s="119">
        <f>COUNTIF($AB$4:AB696,DELEGACIÓN!$C$6)</f>
        <v>0</v>
      </c>
      <c r="AA696" s="115"/>
      <c r="AB696" s="115"/>
      <c r="AC696" s="115"/>
      <c r="AD696" s="115"/>
      <c r="AE696" s="115"/>
      <c r="AF696" s="115"/>
      <c r="AG696" s="115"/>
      <c r="AH696" s="115"/>
      <c r="AI696" s="115"/>
      <c r="AJ696" s="115"/>
      <c r="AK696" s="115"/>
      <c r="BK696" s="119">
        <f>COUNTIF($BM$4:BM696,DELEGACIÓN!$C$6)</f>
        <v>0</v>
      </c>
    </row>
    <row r="697" spans="26:63" x14ac:dyDescent="0.25">
      <c r="Z697" s="119">
        <f>COUNTIF($AB$4:AB697,DELEGACIÓN!$C$6)</f>
        <v>0</v>
      </c>
      <c r="AA697" s="115"/>
      <c r="AB697" s="115"/>
      <c r="AC697" s="115"/>
      <c r="AD697" s="115"/>
      <c r="AE697" s="115"/>
      <c r="AF697" s="115"/>
      <c r="AG697" s="115"/>
      <c r="AH697" s="115"/>
      <c r="AI697" s="115"/>
      <c r="AJ697" s="115"/>
      <c r="AK697" s="115"/>
      <c r="BK697" s="119">
        <f>COUNTIF($BM$4:BM697,DELEGACIÓN!$C$6)</f>
        <v>0</v>
      </c>
    </row>
    <row r="698" spans="26:63" x14ac:dyDescent="0.25">
      <c r="Z698" s="119">
        <f>COUNTIF($AB$4:AB698,DELEGACIÓN!$C$6)</f>
        <v>0</v>
      </c>
      <c r="AA698" s="115"/>
      <c r="AB698" s="115"/>
      <c r="AC698" s="115"/>
      <c r="AD698" s="115"/>
      <c r="AE698" s="115"/>
      <c r="AF698" s="115"/>
      <c r="AG698" s="115"/>
      <c r="AH698" s="115"/>
      <c r="AI698" s="115"/>
      <c r="AJ698" s="115"/>
      <c r="AK698" s="115"/>
      <c r="BK698" s="119">
        <f>COUNTIF($BM$4:BM698,DELEGACIÓN!$C$6)</f>
        <v>0</v>
      </c>
    </row>
    <row r="699" spans="26:63" x14ac:dyDescent="0.25">
      <c r="Z699" s="119">
        <f>COUNTIF($AB$4:AB699,DELEGACIÓN!$C$6)</f>
        <v>0</v>
      </c>
      <c r="AA699" s="115"/>
      <c r="AB699" s="115"/>
      <c r="AC699" s="115"/>
      <c r="AD699" s="115"/>
      <c r="AE699" s="115"/>
      <c r="AF699" s="115"/>
      <c r="AG699" s="115"/>
      <c r="AH699" s="115"/>
      <c r="AI699" s="115"/>
      <c r="AJ699" s="115"/>
      <c r="AK699" s="115"/>
      <c r="BK699" s="119">
        <f>COUNTIF($BM$4:BM699,DELEGACIÓN!$C$6)</f>
        <v>0</v>
      </c>
    </row>
    <row r="700" spans="26:63" x14ac:dyDescent="0.25">
      <c r="Z700" s="119">
        <f>COUNTIF($AB$4:AB700,DELEGACIÓN!$C$6)</f>
        <v>0</v>
      </c>
      <c r="AA700" s="115"/>
      <c r="AB700" s="115"/>
      <c r="AC700" s="115"/>
      <c r="AD700" s="115"/>
      <c r="AE700" s="115"/>
      <c r="AF700" s="115"/>
      <c r="AG700" s="115"/>
      <c r="AH700" s="115"/>
      <c r="AI700" s="115"/>
      <c r="AJ700" s="115"/>
      <c r="AK700" s="115"/>
      <c r="BK700" s="119">
        <f>COUNTIF($BM$4:BM700,DELEGACIÓN!$C$6)</f>
        <v>0</v>
      </c>
    </row>
    <row r="701" spans="26:63" x14ac:dyDescent="0.25">
      <c r="Z701" s="119">
        <f>COUNTIF($AB$4:AB701,DELEGACIÓN!$C$6)</f>
        <v>0</v>
      </c>
      <c r="AA701" s="115"/>
      <c r="AB701" s="115"/>
      <c r="AC701" s="115"/>
      <c r="AD701" s="115"/>
      <c r="AE701" s="115"/>
      <c r="AF701" s="115"/>
      <c r="AG701" s="115"/>
      <c r="AH701" s="115"/>
      <c r="AI701" s="115"/>
      <c r="AJ701" s="115"/>
      <c r="AK701" s="115"/>
    </row>
    <row r="702" spans="26:63" x14ac:dyDescent="0.25">
      <c r="Z702" s="119">
        <f>COUNTIF($AB$4:AB702,DELEGACIÓN!$C$6)</f>
        <v>0</v>
      </c>
      <c r="AA702" s="115"/>
      <c r="AB702" s="115"/>
      <c r="AC702" s="115"/>
      <c r="AD702" s="115"/>
      <c r="AE702" s="115"/>
      <c r="AF702" s="115"/>
      <c r="AG702" s="115"/>
      <c r="AH702" s="115"/>
      <c r="AI702" s="115"/>
      <c r="AJ702" s="115"/>
      <c r="AK702" s="115"/>
    </row>
    <row r="703" spans="26:63" x14ac:dyDescent="0.25">
      <c r="Z703" s="119">
        <f>COUNTIF($AB$4:AB703,DELEGACIÓN!$C$6)</f>
        <v>0</v>
      </c>
      <c r="AA703" s="115"/>
      <c r="AB703" s="115"/>
      <c r="AC703" s="115"/>
      <c r="AD703" s="115"/>
      <c r="AE703" s="115"/>
      <c r="AF703" s="115"/>
      <c r="AG703" s="115"/>
      <c r="AH703" s="115"/>
      <c r="AI703" s="115"/>
      <c r="AJ703" s="115"/>
      <c r="AK703" s="115"/>
    </row>
    <row r="704" spans="26:63" x14ac:dyDescent="0.25">
      <c r="Z704" s="119">
        <f>COUNTIF($AB$4:AB704,DELEGACIÓN!$C$6)</f>
        <v>0</v>
      </c>
      <c r="AA704" s="115"/>
      <c r="AB704" s="115"/>
      <c r="AC704" s="115"/>
      <c r="AD704" s="115"/>
      <c r="AE704" s="115"/>
      <c r="AF704" s="115"/>
      <c r="AG704" s="115"/>
      <c r="AH704" s="115"/>
      <c r="AI704" s="115"/>
      <c r="AJ704" s="115"/>
      <c r="AK704" s="115"/>
    </row>
    <row r="705" spans="26:37" x14ac:dyDescent="0.25">
      <c r="Z705" s="119">
        <f>COUNTIF($AB$4:AB705,DELEGACIÓN!$C$6)</f>
        <v>0</v>
      </c>
      <c r="AA705" s="115"/>
      <c r="AB705" s="115"/>
      <c r="AC705" s="115"/>
      <c r="AD705" s="115"/>
      <c r="AE705" s="115"/>
      <c r="AF705" s="115"/>
      <c r="AG705" s="115"/>
      <c r="AH705" s="115"/>
      <c r="AI705" s="115"/>
      <c r="AJ705" s="115"/>
      <c r="AK705" s="115"/>
    </row>
    <row r="706" spans="26:37" x14ac:dyDescent="0.25">
      <c r="Z706" s="119">
        <f>COUNTIF($AB$4:AB706,DELEGACIÓN!$C$6)</f>
        <v>0</v>
      </c>
      <c r="AA706" s="115"/>
      <c r="AB706" s="115"/>
      <c r="AC706" s="115"/>
      <c r="AD706" s="115"/>
      <c r="AE706" s="115"/>
      <c r="AF706" s="115"/>
      <c r="AG706" s="115"/>
      <c r="AH706" s="115"/>
      <c r="AI706" s="115"/>
      <c r="AJ706" s="115"/>
      <c r="AK706" s="115"/>
    </row>
    <row r="707" spans="26:37" x14ac:dyDescent="0.25">
      <c r="Z707" s="119">
        <f>COUNTIF($AB$4:AB707,DELEGACIÓN!$C$6)</f>
        <v>0</v>
      </c>
      <c r="AA707" s="115"/>
      <c r="AB707" s="115"/>
      <c r="AC707" s="115"/>
      <c r="AD707" s="115"/>
      <c r="AE707" s="115"/>
      <c r="AF707" s="115"/>
      <c r="AG707" s="115"/>
      <c r="AH707" s="115"/>
      <c r="AI707" s="115"/>
      <c r="AJ707" s="115"/>
      <c r="AK707" s="115"/>
    </row>
    <row r="708" spans="26:37" x14ac:dyDescent="0.25">
      <c r="Z708" s="119">
        <f>COUNTIF($AB$4:AB708,DELEGACIÓN!$C$6)</f>
        <v>0</v>
      </c>
      <c r="AA708" s="115"/>
      <c r="AB708" s="115"/>
      <c r="AC708" s="115"/>
      <c r="AD708" s="115"/>
      <c r="AE708" s="115"/>
      <c r="AF708" s="115"/>
      <c r="AG708" s="115"/>
      <c r="AH708" s="115"/>
      <c r="AI708" s="115"/>
      <c r="AJ708" s="115"/>
      <c r="AK708" s="115"/>
    </row>
    <row r="709" spans="26:37" x14ac:dyDescent="0.25">
      <c r="Z709" s="119">
        <f>COUNTIF($AB$4:AB709,DELEGACIÓN!$C$6)</f>
        <v>0</v>
      </c>
      <c r="AA709" s="115"/>
      <c r="AB709" s="115"/>
      <c r="AC709" s="115"/>
      <c r="AD709" s="115"/>
      <c r="AE709" s="115"/>
      <c r="AF709" s="115"/>
      <c r="AG709" s="115"/>
      <c r="AH709" s="115"/>
      <c r="AI709" s="115"/>
      <c r="AJ709" s="115"/>
      <c r="AK709" s="115"/>
    </row>
    <row r="710" spans="26:37" x14ac:dyDescent="0.25">
      <c r="Z710" s="119">
        <f>COUNTIF($AB$4:AB710,DELEGACIÓN!$C$6)</f>
        <v>0</v>
      </c>
      <c r="AA710" s="115"/>
      <c r="AB710" s="115"/>
      <c r="AC710" s="115"/>
      <c r="AD710" s="115"/>
      <c r="AE710" s="115"/>
      <c r="AF710" s="115"/>
      <c r="AG710" s="115"/>
      <c r="AH710" s="115"/>
      <c r="AI710" s="115"/>
      <c r="AJ710" s="115"/>
      <c r="AK710" s="115"/>
    </row>
    <row r="711" spans="26:37" x14ac:dyDescent="0.25">
      <c r="Z711" s="119">
        <f>COUNTIF($AB$4:AB711,DELEGACIÓN!$C$6)</f>
        <v>0</v>
      </c>
      <c r="AA711" s="115"/>
      <c r="AB711" s="115"/>
      <c r="AC711" s="115"/>
      <c r="AD711" s="115"/>
      <c r="AE711" s="115"/>
      <c r="AF711" s="115"/>
      <c r="AG711" s="115"/>
      <c r="AH711" s="115"/>
      <c r="AI711" s="115"/>
      <c r="AJ711" s="115"/>
      <c r="AK711" s="115"/>
    </row>
    <row r="712" spans="26:37" x14ac:dyDescent="0.25">
      <c r="Z712" s="119">
        <f>COUNTIF($AB$4:AB712,DELEGACIÓN!$C$6)</f>
        <v>0</v>
      </c>
      <c r="AA712" s="115"/>
      <c r="AB712" s="115"/>
      <c r="AC712" s="115"/>
      <c r="AD712" s="115"/>
      <c r="AE712" s="115"/>
      <c r="AF712" s="115"/>
      <c r="AG712" s="115"/>
      <c r="AH712" s="115"/>
      <c r="AI712" s="115"/>
      <c r="AJ712" s="115"/>
      <c r="AK712" s="115"/>
    </row>
    <row r="713" spans="26:37" x14ac:dyDescent="0.25">
      <c r="Z713" s="119">
        <f>COUNTIF($AB$4:AB713,DELEGACIÓN!$C$6)</f>
        <v>0</v>
      </c>
      <c r="AA713" s="115"/>
      <c r="AB713" s="115"/>
      <c r="AC713" s="115"/>
      <c r="AD713" s="115"/>
      <c r="AE713" s="115"/>
      <c r="AF713" s="115"/>
      <c r="AG713" s="115"/>
      <c r="AH713" s="115"/>
      <c r="AI713" s="115"/>
      <c r="AJ713" s="115"/>
      <c r="AK713" s="115"/>
    </row>
    <row r="714" spans="26:37" x14ac:dyDescent="0.25">
      <c r="Z714" s="119">
        <f>COUNTIF($AB$4:AB714,DELEGACIÓN!$C$6)</f>
        <v>0</v>
      </c>
      <c r="AA714" s="115"/>
      <c r="AB714" s="115"/>
      <c r="AC714" s="115"/>
      <c r="AD714" s="115"/>
      <c r="AE714" s="115"/>
      <c r="AF714" s="115"/>
      <c r="AG714" s="115"/>
      <c r="AH714" s="115"/>
      <c r="AI714" s="115"/>
      <c r="AJ714" s="115"/>
      <c r="AK714" s="115"/>
    </row>
    <row r="715" spans="26:37" x14ac:dyDescent="0.25">
      <c r="Z715" s="119">
        <f>COUNTIF($AB$4:AB715,DELEGACIÓN!$C$6)</f>
        <v>0</v>
      </c>
      <c r="AA715" s="115"/>
      <c r="AB715" s="115"/>
      <c r="AC715" s="115"/>
      <c r="AD715" s="115"/>
      <c r="AE715" s="115"/>
      <c r="AF715" s="115"/>
      <c r="AG715" s="115"/>
      <c r="AH715" s="115"/>
      <c r="AI715" s="115"/>
      <c r="AJ715" s="115"/>
      <c r="AK715" s="115"/>
    </row>
    <row r="716" spans="26:37" x14ac:dyDescent="0.25">
      <c r="Z716" s="119">
        <f>COUNTIF($AB$4:AB716,DELEGACIÓN!$C$6)</f>
        <v>0</v>
      </c>
      <c r="AA716" s="115"/>
      <c r="AB716" s="115"/>
      <c r="AC716" s="115"/>
      <c r="AD716" s="115"/>
      <c r="AE716" s="115"/>
      <c r="AF716" s="115"/>
      <c r="AG716" s="115"/>
      <c r="AH716" s="115"/>
      <c r="AI716" s="115"/>
      <c r="AJ716" s="115"/>
      <c r="AK716" s="115"/>
    </row>
    <row r="717" spans="26:37" x14ac:dyDescent="0.25">
      <c r="Z717" s="119">
        <f>COUNTIF($AB$4:AB717,DELEGACIÓN!$C$6)</f>
        <v>0</v>
      </c>
      <c r="AA717" s="115"/>
      <c r="AB717" s="115"/>
      <c r="AC717" s="115"/>
      <c r="AD717" s="115"/>
      <c r="AE717" s="115"/>
      <c r="AF717" s="115"/>
      <c r="AG717" s="115"/>
      <c r="AH717" s="115"/>
      <c r="AI717" s="115"/>
      <c r="AJ717" s="115"/>
      <c r="AK717" s="115"/>
    </row>
    <row r="718" spans="26:37" x14ac:dyDescent="0.25">
      <c r="Z718" s="119">
        <f>COUNTIF($AB$4:AB718,DELEGACIÓN!$C$6)</f>
        <v>0</v>
      </c>
      <c r="AA718" s="115"/>
      <c r="AB718" s="115"/>
      <c r="AC718" s="115"/>
      <c r="AD718" s="115"/>
      <c r="AE718" s="115"/>
      <c r="AF718" s="115"/>
      <c r="AG718" s="115"/>
      <c r="AH718" s="115"/>
      <c r="AI718" s="115"/>
      <c r="AJ718" s="115"/>
      <c r="AK718" s="115"/>
    </row>
    <row r="719" spans="26:37" x14ac:dyDescent="0.25">
      <c r="Z719" s="119">
        <f>COUNTIF($AB$4:AB719,DELEGACIÓN!$C$6)</f>
        <v>0</v>
      </c>
      <c r="AA719" s="115"/>
      <c r="AB719" s="115"/>
      <c r="AC719" s="115"/>
      <c r="AD719" s="115"/>
      <c r="AE719" s="115"/>
      <c r="AF719" s="115"/>
      <c r="AG719" s="115"/>
      <c r="AH719" s="115"/>
      <c r="AI719" s="115"/>
      <c r="AJ719" s="115"/>
      <c r="AK719" s="115"/>
    </row>
    <row r="720" spans="26:37" x14ac:dyDescent="0.25">
      <c r="Z720" s="119">
        <f>COUNTIF($AB$4:AB720,DELEGACIÓN!$C$6)</f>
        <v>0</v>
      </c>
      <c r="AA720" s="115"/>
      <c r="AB720" s="115"/>
      <c r="AC720" s="115"/>
      <c r="AD720" s="115"/>
      <c r="AE720" s="115"/>
      <c r="AF720" s="115"/>
      <c r="AG720" s="115"/>
      <c r="AH720" s="115"/>
      <c r="AI720" s="115"/>
      <c r="AJ720" s="115"/>
      <c r="AK720" s="115"/>
    </row>
    <row r="721" spans="26:37" x14ac:dyDescent="0.25">
      <c r="Z721" s="119">
        <f>COUNTIF($AB$4:AB721,DELEGACIÓN!$C$6)</f>
        <v>0</v>
      </c>
      <c r="AA721" s="115"/>
      <c r="AB721" s="115"/>
      <c r="AC721" s="115"/>
      <c r="AD721" s="115"/>
      <c r="AE721" s="115"/>
      <c r="AF721" s="115"/>
      <c r="AG721" s="115"/>
      <c r="AH721" s="115"/>
      <c r="AI721" s="115"/>
      <c r="AJ721" s="115"/>
      <c r="AK721" s="115"/>
    </row>
    <row r="722" spans="26:37" x14ac:dyDescent="0.25">
      <c r="Z722" s="119">
        <f>COUNTIF($AB$4:AB722,DELEGACIÓN!$C$6)</f>
        <v>0</v>
      </c>
      <c r="AA722" s="115"/>
      <c r="AB722" s="115"/>
      <c r="AC722" s="115"/>
      <c r="AD722" s="115"/>
      <c r="AE722" s="115"/>
      <c r="AF722" s="115"/>
      <c r="AG722" s="115"/>
      <c r="AH722" s="115"/>
      <c r="AI722" s="115"/>
      <c r="AJ722" s="115"/>
      <c r="AK722" s="115"/>
    </row>
    <row r="723" spans="26:37" x14ac:dyDescent="0.25">
      <c r="Z723" s="119">
        <f>COUNTIF($AB$4:AB723,DELEGACIÓN!$C$6)</f>
        <v>0</v>
      </c>
      <c r="AA723" s="115"/>
      <c r="AB723" s="115"/>
      <c r="AC723" s="115"/>
      <c r="AD723" s="115"/>
      <c r="AE723" s="115"/>
      <c r="AF723" s="115"/>
      <c r="AG723" s="115"/>
      <c r="AH723" s="115"/>
      <c r="AI723" s="115"/>
      <c r="AJ723" s="115"/>
      <c r="AK723" s="115"/>
    </row>
    <row r="724" spans="26:37" x14ac:dyDescent="0.25">
      <c r="Z724" s="119">
        <f>COUNTIF($AB$4:AB724,DELEGACIÓN!$C$6)</f>
        <v>0</v>
      </c>
      <c r="AA724" s="115"/>
      <c r="AB724" s="115"/>
      <c r="AC724" s="115"/>
      <c r="AD724" s="115"/>
      <c r="AE724" s="115"/>
      <c r="AF724" s="115"/>
      <c r="AG724" s="115"/>
      <c r="AH724" s="115"/>
      <c r="AI724" s="115"/>
      <c r="AJ724" s="115"/>
      <c r="AK724" s="115"/>
    </row>
    <row r="725" spans="26:37" x14ac:dyDescent="0.25">
      <c r="Z725" s="119">
        <f>COUNTIF($AB$4:AB725,DELEGACIÓN!$C$6)</f>
        <v>0</v>
      </c>
      <c r="AA725" s="115"/>
      <c r="AB725" s="115"/>
      <c r="AC725" s="115"/>
      <c r="AD725" s="115"/>
      <c r="AE725" s="115"/>
      <c r="AF725" s="115"/>
      <c r="AG725" s="115"/>
      <c r="AH725" s="115"/>
      <c r="AI725" s="115"/>
      <c r="AJ725" s="115"/>
      <c r="AK725" s="115"/>
    </row>
    <row r="726" spans="26:37" x14ac:dyDescent="0.25">
      <c r="Z726" s="119">
        <f>COUNTIF($AB$4:AB726,DELEGACIÓN!$C$6)</f>
        <v>0</v>
      </c>
      <c r="AA726" s="115"/>
      <c r="AB726" s="115"/>
      <c r="AC726" s="115"/>
      <c r="AD726" s="115"/>
      <c r="AE726" s="115"/>
      <c r="AF726" s="115"/>
      <c r="AG726" s="115"/>
      <c r="AH726" s="115"/>
      <c r="AI726" s="115"/>
      <c r="AJ726" s="115"/>
      <c r="AK726" s="115"/>
    </row>
    <row r="727" spans="26:37" x14ac:dyDescent="0.25">
      <c r="Z727" s="119">
        <f>COUNTIF($AB$4:AB727,DELEGACIÓN!$C$6)</f>
        <v>0</v>
      </c>
      <c r="AA727" s="115"/>
      <c r="AB727" s="115"/>
      <c r="AC727" s="115"/>
      <c r="AD727" s="115"/>
      <c r="AE727" s="115"/>
      <c r="AF727" s="115"/>
      <c r="AG727" s="115"/>
      <c r="AH727" s="115"/>
      <c r="AI727" s="115"/>
      <c r="AJ727" s="115"/>
      <c r="AK727" s="115"/>
    </row>
    <row r="728" spans="26:37" x14ac:dyDescent="0.25">
      <c r="Z728" s="119">
        <f>COUNTIF($AB$4:AB728,DELEGACIÓN!$C$6)</f>
        <v>0</v>
      </c>
      <c r="AA728" s="115"/>
      <c r="AB728" s="115"/>
      <c r="AC728" s="115"/>
      <c r="AD728" s="115"/>
      <c r="AE728" s="115"/>
      <c r="AF728" s="115"/>
      <c r="AG728" s="115"/>
      <c r="AH728" s="115"/>
      <c r="AI728" s="115"/>
      <c r="AJ728" s="115"/>
      <c r="AK728" s="115"/>
    </row>
    <row r="729" spans="26:37" x14ac:dyDescent="0.25">
      <c r="Z729" s="119">
        <f>COUNTIF($AB$4:AB729,DELEGACIÓN!$C$6)</f>
        <v>0</v>
      </c>
      <c r="AA729" s="115"/>
      <c r="AB729" s="115"/>
      <c r="AC729" s="115"/>
      <c r="AD729" s="115"/>
      <c r="AE729" s="115"/>
      <c r="AF729" s="115"/>
      <c r="AG729" s="115"/>
      <c r="AH729" s="115"/>
      <c r="AI729" s="115"/>
      <c r="AJ729" s="115"/>
      <c r="AK729" s="115"/>
    </row>
    <row r="730" spans="26:37" x14ac:dyDescent="0.25">
      <c r="Z730" s="119">
        <f>COUNTIF($AB$4:AB730,DELEGACIÓN!$C$6)</f>
        <v>0</v>
      </c>
      <c r="AA730" s="115"/>
      <c r="AB730" s="115"/>
      <c r="AC730" s="115"/>
      <c r="AD730" s="115"/>
      <c r="AE730" s="115"/>
      <c r="AF730" s="115"/>
      <c r="AG730" s="115"/>
      <c r="AH730" s="115"/>
      <c r="AI730" s="115"/>
      <c r="AJ730" s="115"/>
      <c r="AK730" s="115"/>
    </row>
    <row r="731" spans="26:37" x14ac:dyDescent="0.25">
      <c r="Z731" s="119">
        <f>COUNTIF($AB$4:AB731,DELEGACIÓN!$C$6)</f>
        <v>0</v>
      </c>
      <c r="AA731" s="115"/>
      <c r="AB731" s="115"/>
      <c r="AC731" s="115"/>
      <c r="AD731" s="115"/>
      <c r="AE731" s="115"/>
      <c r="AF731" s="115"/>
      <c r="AG731" s="115"/>
      <c r="AH731" s="115"/>
      <c r="AI731" s="115"/>
      <c r="AJ731" s="115"/>
      <c r="AK731" s="115"/>
    </row>
    <row r="732" spans="26:37" x14ac:dyDescent="0.25">
      <c r="Z732" s="119">
        <f>COUNTIF($AB$4:AB732,DELEGACIÓN!$C$6)</f>
        <v>0</v>
      </c>
      <c r="AA732" s="115"/>
      <c r="AB732" s="115"/>
      <c r="AC732" s="115"/>
      <c r="AD732" s="115"/>
      <c r="AE732" s="115"/>
      <c r="AF732" s="115"/>
      <c r="AG732" s="115"/>
      <c r="AH732" s="115"/>
      <c r="AI732" s="115"/>
      <c r="AJ732" s="115"/>
      <c r="AK732" s="115"/>
    </row>
    <row r="733" spans="26:37" x14ac:dyDescent="0.25">
      <c r="Z733" s="119">
        <f>COUNTIF($AB$4:AB733,DELEGACIÓN!$C$6)</f>
        <v>0</v>
      </c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</row>
    <row r="734" spans="26:37" x14ac:dyDescent="0.25">
      <c r="Z734" s="119">
        <f>COUNTIF($AB$4:AB734,DELEGACIÓN!$C$6)</f>
        <v>0</v>
      </c>
      <c r="AA734" s="115"/>
      <c r="AB734" s="115"/>
      <c r="AC734" s="115"/>
      <c r="AD734" s="115"/>
      <c r="AE734" s="115"/>
      <c r="AF734" s="115"/>
      <c r="AG734" s="115"/>
      <c r="AH734" s="115"/>
      <c r="AI734" s="115"/>
      <c r="AJ734" s="115"/>
      <c r="AK734" s="115"/>
    </row>
    <row r="735" spans="26:37" x14ac:dyDescent="0.25">
      <c r="Z735" s="119">
        <f>COUNTIF($AB$4:AB735,DELEGACIÓN!$C$6)</f>
        <v>0</v>
      </c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</row>
    <row r="736" spans="26:37" x14ac:dyDescent="0.25">
      <c r="Z736" s="119">
        <f>COUNTIF($AB$4:AB736,DELEGACIÓN!$C$6)</f>
        <v>0</v>
      </c>
      <c r="AA736" s="115"/>
      <c r="AB736" s="115"/>
      <c r="AC736" s="115"/>
      <c r="AD736" s="115"/>
      <c r="AE736" s="115"/>
      <c r="AF736" s="115"/>
      <c r="AG736" s="115"/>
      <c r="AH736" s="115"/>
      <c r="AI736" s="115"/>
      <c r="AJ736" s="115"/>
      <c r="AK736" s="115"/>
    </row>
    <row r="737" spans="26:37" x14ac:dyDescent="0.25">
      <c r="Z737" s="119">
        <f>COUNTIF($AB$4:AB737,DELEGACIÓN!$C$6)</f>
        <v>0</v>
      </c>
      <c r="AA737" s="115"/>
      <c r="AB737" s="115"/>
      <c r="AC737" s="115"/>
      <c r="AD737" s="115"/>
      <c r="AE737" s="115"/>
      <c r="AF737" s="115"/>
      <c r="AG737" s="115"/>
      <c r="AH737" s="115"/>
      <c r="AI737" s="115"/>
      <c r="AJ737" s="115"/>
      <c r="AK737" s="115"/>
    </row>
    <row r="738" spans="26:37" x14ac:dyDescent="0.25">
      <c r="Z738" s="119">
        <f>COUNTIF($AB$4:AB738,DELEGACIÓN!$C$6)</f>
        <v>0</v>
      </c>
      <c r="AA738" s="115"/>
      <c r="AB738" s="115"/>
      <c r="AC738" s="115"/>
      <c r="AD738" s="115"/>
      <c r="AE738" s="115"/>
      <c r="AF738" s="115"/>
      <c r="AG738" s="115"/>
      <c r="AH738" s="115"/>
      <c r="AI738" s="115"/>
      <c r="AJ738" s="115"/>
      <c r="AK738" s="115"/>
    </row>
    <row r="739" spans="26:37" x14ac:dyDescent="0.25">
      <c r="Z739" s="119">
        <f>COUNTIF($AB$4:AB739,DELEGACIÓN!$C$6)</f>
        <v>0</v>
      </c>
      <c r="AA739" s="115"/>
      <c r="AB739" s="115"/>
      <c r="AC739" s="115"/>
      <c r="AD739" s="115"/>
      <c r="AE739" s="115"/>
      <c r="AF739" s="115"/>
      <c r="AG739" s="115"/>
      <c r="AH739" s="115"/>
      <c r="AI739" s="115"/>
      <c r="AJ739" s="115"/>
      <c r="AK739" s="115"/>
    </row>
    <row r="740" spans="26:37" x14ac:dyDescent="0.25">
      <c r="Z740" s="119">
        <f>COUNTIF($AB$4:AB740,DELEGACIÓN!$C$6)</f>
        <v>0</v>
      </c>
      <c r="AA740" s="115"/>
      <c r="AB740" s="115"/>
      <c r="AC740" s="115"/>
      <c r="AD740" s="115"/>
      <c r="AE740" s="115"/>
      <c r="AF740" s="115"/>
      <c r="AG740" s="115"/>
      <c r="AH740" s="115"/>
      <c r="AI740" s="115"/>
      <c r="AJ740" s="115"/>
      <c r="AK740" s="115"/>
    </row>
    <row r="741" spans="26:37" x14ac:dyDescent="0.25">
      <c r="Z741" s="119">
        <f>COUNTIF($AB$4:AB741,DELEGACIÓN!$C$6)</f>
        <v>0</v>
      </c>
      <c r="AA741" s="115"/>
      <c r="AB741" s="115"/>
      <c r="AC741" s="115"/>
      <c r="AD741" s="115"/>
      <c r="AE741" s="115"/>
      <c r="AF741" s="115"/>
      <c r="AG741" s="115"/>
      <c r="AH741" s="115"/>
      <c r="AI741" s="115"/>
      <c r="AJ741" s="115"/>
      <c r="AK741" s="115"/>
    </row>
    <row r="742" spans="26:37" x14ac:dyDescent="0.25">
      <c r="Z742" s="119">
        <f>COUNTIF($AB$4:AB742,DELEGACIÓN!$C$6)</f>
        <v>0</v>
      </c>
      <c r="AA742" s="115"/>
      <c r="AB742" s="115"/>
      <c r="AC742" s="115"/>
      <c r="AD742" s="115"/>
      <c r="AE742" s="115"/>
      <c r="AF742" s="115"/>
      <c r="AG742" s="115"/>
      <c r="AH742" s="115"/>
      <c r="AI742" s="115"/>
      <c r="AJ742" s="115"/>
      <c r="AK742" s="115"/>
    </row>
    <row r="743" spans="26:37" x14ac:dyDescent="0.25">
      <c r="Z743" s="119">
        <f>COUNTIF($AB$4:AB743,DELEGACIÓN!$C$6)</f>
        <v>0</v>
      </c>
      <c r="AA743" s="115"/>
      <c r="AB743" s="115"/>
      <c r="AC743" s="115"/>
      <c r="AD743" s="115"/>
      <c r="AE743" s="115"/>
      <c r="AF743" s="115"/>
      <c r="AG743" s="115"/>
      <c r="AH743" s="115"/>
      <c r="AI743" s="115"/>
      <c r="AJ743" s="115"/>
      <c r="AK743" s="115"/>
    </row>
    <row r="744" spans="26:37" x14ac:dyDescent="0.25">
      <c r="Z744" s="119">
        <f>COUNTIF($AB$4:AB744,DELEGACIÓN!$C$6)</f>
        <v>0</v>
      </c>
      <c r="AA744" s="115"/>
      <c r="AB744" s="115"/>
      <c r="AC744" s="115"/>
      <c r="AD744" s="115"/>
      <c r="AE744" s="115"/>
      <c r="AF744" s="115"/>
      <c r="AG744" s="115"/>
      <c r="AH744" s="115"/>
      <c r="AI744" s="115"/>
      <c r="AJ744" s="115"/>
      <c r="AK744" s="115"/>
    </row>
    <row r="745" spans="26:37" x14ac:dyDescent="0.25">
      <c r="Z745" s="119">
        <f>COUNTIF($AB$4:AB745,DELEGACIÓN!$C$6)</f>
        <v>0</v>
      </c>
      <c r="AA745" s="115"/>
      <c r="AB745" s="115"/>
      <c r="AC745" s="115"/>
      <c r="AD745" s="115"/>
      <c r="AE745" s="115"/>
      <c r="AF745" s="115"/>
      <c r="AG745" s="115"/>
      <c r="AH745" s="115"/>
      <c r="AI745" s="115"/>
      <c r="AJ745" s="115"/>
      <c r="AK745" s="115"/>
    </row>
    <row r="746" spans="26:37" x14ac:dyDescent="0.25">
      <c r="Z746" s="119">
        <f>COUNTIF($AB$4:AB746,DELEGACIÓN!$C$6)</f>
        <v>0</v>
      </c>
      <c r="AA746" s="115"/>
      <c r="AB746" s="115"/>
      <c r="AC746" s="115"/>
      <c r="AD746" s="115"/>
      <c r="AE746" s="115"/>
      <c r="AF746" s="115"/>
      <c r="AG746" s="115"/>
      <c r="AH746" s="115"/>
      <c r="AI746" s="115"/>
      <c r="AJ746" s="115"/>
      <c r="AK746" s="115"/>
    </row>
    <row r="747" spans="26:37" x14ac:dyDescent="0.25">
      <c r="Z747" s="119">
        <f>COUNTIF($AB$4:AB747,DELEGACIÓN!$C$6)</f>
        <v>0</v>
      </c>
      <c r="AA747" s="115"/>
      <c r="AB747" s="115"/>
      <c r="AC747" s="115"/>
      <c r="AD747" s="115"/>
      <c r="AE747" s="115"/>
      <c r="AF747" s="115"/>
      <c r="AG747" s="115"/>
      <c r="AH747" s="115"/>
      <c r="AI747" s="115"/>
      <c r="AJ747" s="115"/>
      <c r="AK747" s="115"/>
    </row>
    <row r="748" spans="26:37" x14ac:dyDescent="0.25">
      <c r="Z748" s="119">
        <f>COUNTIF($AB$4:AB748,DELEGACIÓN!$C$6)</f>
        <v>0</v>
      </c>
      <c r="AA748" s="115"/>
      <c r="AB748" s="115"/>
      <c r="AC748" s="115"/>
      <c r="AD748" s="115"/>
      <c r="AE748" s="115"/>
      <c r="AF748" s="115"/>
      <c r="AG748" s="115"/>
      <c r="AH748" s="115"/>
      <c r="AI748" s="115"/>
      <c r="AJ748" s="115"/>
      <c r="AK748" s="115"/>
    </row>
    <row r="749" spans="26:37" x14ac:dyDescent="0.25">
      <c r="Z749" s="119">
        <f>COUNTIF($AB$4:AB749,DELEGACIÓN!$C$6)</f>
        <v>0</v>
      </c>
      <c r="AA749" s="115"/>
      <c r="AB749" s="115"/>
      <c r="AC749" s="115"/>
      <c r="AD749" s="115"/>
      <c r="AE749" s="115"/>
      <c r="AF749" s="115"/>
      <c r="AG749" s="115"/>
      <c r="AH749" s="115"/>
      <c r="AI749" s="115"/>
      <c r="AJ749" s="115"/>
      <c r="AK749" s="115"/>
    </row>
    <row r="750" spans="26:37" x14ac:dyDescent="0.25">
      <c r="Z750" s="119">
        <f>COUNTIF($AB$4:AB750,DELEGACIÓN!$C$6)</f>
        <v>0</v>
      </c>
      <c r="AA750" s="115"/>
      <c r="AB750" s="115"/>
      <c r="AC750" s="115"/>
      <c r="AD750" s="115"/>
      <c r="AE750" s="115"/>
      <c r="AF750" s="115"/>
      <c r="AG750" s="115"/>
      <c r="AH750" s="115"/>
      <c r="AI750" s="115"/>
      <c r="AJ750" s="115"/>
      <c r="AK750" s="115"/>
    </row>
    <row r="751" spans="26:37" x14ac:dyDescent="0.25">
      <c r="Z751" s="119">
        <f>COUNTIF($AB$4:AB751,DELEGACIÓN!$C$6)</f>
        <v>0</v>
      </c>
    </row>
    <row r="752" spans="26:37" x14ac:dyDescent="0.25">
      <c r="Z752" s="119">
        <f>COUNTIF($AB$4:AB752,DELEGACIÓN!$C$6)</f>
        <v>0</v>
      </c>
    </row>
    <row r="753" spans="26:26" x14ac:dyDescent="0.25">
      <c r="Z753" s="119">
        <f>COUNTIF($AB$4:AB753,DELEGACIÓN!$C$6)</f>
        <v>0</v>
      </c>
    </row>
    <row r="754" spans="26:26" x14ac:dyDescent="0.25">
      <c r="Z754" s="119">
        <f>COUNTIF($AB$4:AB754,DELEGACIÓN!$C$6)</f>
        <v>0</v>
      </c>
    </row>
    <row r="755" spans="26:26" x14ac:dyDescent="0.25">
      <c r="Z755" s="119">
        <f>COUNTIF($AB$4:AB755,DELEGACIÓN!$C$6)</f>
        <v>0</v>
      </c>
    </row>
    <row r="756" spans="26:26" x14ac:dyDescent="0.25">
      <c r="Z756" s="119">
        <f>COUNTIF($AB$4:AB756,DELEGACIÓN!$C$6)</f>
        <v>0</v>
      </c>
    </row>
    <row r="757" spans="26:26" x14ac:dyDescent="0.25">
      <c r="Z757" s="119">
        <f>COUNTIF($AB$4:AB757,DELEGACIÓN!$C$6)</f>
        <v>0</v>
      </c>
    </row>
    <row r="758" spans="26:26" x14ac:dyDescent="0.25">
      <c r="Z758" s="119">
        <f>COUNTIF($AB$4:AB758,DELEGACIÓN!$C$6)</f>
        <v>0</v>
      </c>
    </row>
    <row r="759" spans="26:26" x14ac:dyDescent="0.25">
      <c r="Z759" s="119">
        <f>COUNTIF($AB$4:AB759,DELEGACIÓN!$C$6)</f>
        <v>0</v>
      </c>
    </row>
    <row r="760" spans="26:26" x14ac:dyDescent="0.25">
      <c r="Z760" s="119">
        <f>COUNTIF($AB$4:AB760,DELEGACIÓN!$C$6)</f>
        <v>0</v>
      </c>
    </row>
    <row r="761" spans="26:26" x14ac:dyDescent="0.25">
      <c r="Z761" s="119">
        <f>COUNTIF($AB$4:AB761,DELEGACIÓN!$C$6)</f>
        <v>0</v>
      </c>
    </row>
    <row r="762" spans="26:26" x14ac:dyDescent="0.25">
      <c r="Z762" s="119">
        <f>COUNTIF($AB$4:AB762,DELEGACIÓN!$C$6)</f>
        <v>0</v>
      </c>
    </row>
    <row r="763" spans="26:26" x14ac:dyDescent="0.25">
      <c r="Z763" s="119">
        <f>COUNTIF($AB$4:AB763,DELEGACIÓN!$C$6)</f>
        <v>0</v>
      </c>
    </row>
    <row r="764" spans="26:26" x14ac:dyDescent="0.25">
      <c r="Z764" s="119">
        <f>COUNTIF($AB$4:AB764,DELEGACIÓN!$C$6)</f>
        <v>0</v>
      </c>
    </row>
    <row r="765" spans="26:26" x14ac:dyDescent="0.25">
      <c r="Z765" s="119">
        <f>COUNTIF($AB$4:AB765,DELEGACIÓN!$C$6)</f>
        <v>0</v>
      </c>
    </row>
    <row r="766" spans="26:26" x14ac:dyDescent="0.25">
      <c r="Z766" s="119">
        <f>COUNTIF($AB$4:AB766,DELEGACIÓN!$C$6)</f>
        <v>0</v>
      </c>
    </row>
    <row r="767" spans="26:26" x14ac:dyDescent="0.25">
      <c r="Z767" s="119">
        <f>COUNTIF($AB$4:AB767,DELEGACIÓN!$C$6)</f>
        <v>0</v>
      </c>
    </row>
    <row r="768" spans="26:26" x14ac:dyDescent="0.25">
      <c r="Z768" s="119">
        <f>COUNTIF($AB$4:AB768,DELEGACIÓN!$C$6)</f>
        <v>0</v>
      </c>
    </row>
    <row r="769" spans="26:26" x14ac:dyDescent="0.25">
      <c r="Z769" s="119">
        <f>COUNTIF($AB$4:AB769,DELEGACIÓN!$C$6)</f>
        <v>0</v>
      </c>
    </row>
    <row r="770" spans="26:26" x14ac:dyDescent="0.25">
      <c r="Z770" s="119">
        <f>COUNTIF($AB$4:AB770,DELEGACIÓN!$C$6)</f>
        <v>0</v>
      </c>
    </row>
    <row r="771" spans="26:26" x14ac:dyDescent="0.25">
      <c r="Z771" s="119">
        <f>COUNTIF($AB$4:AB771,DELEGACIÓN!$C$6)</f>
        <v>0</v>
      </c>
    </row>
    <row r="772" spans="26:26" x14ac:dyDescent="0.25">
      <c r="Z772" s="119">
        <f>COUNTIF($AB$4:AB772,DELEGACIÓN!$C$6)</f>
        <v>0</v>
      </c>
    </row>
    <row r="773" spans="26:26" x14ac:dyDescent="0.25">
      <c r="Z773" s="119">
        <f>COUNTIF($AB$4:AB773,DELEGACIÓN!$C$6)</f>
        <v>0</v>
      </c>
    </row>
    <row r="774" spans="26:26" x14ac:dyDescent="0.25">
      <c r="Z774" s="119">
        <f>COUNTIF($AB$4:AB774,DELEGACIÓN!$C$6)</f>
        <v>0</v>
      </c>
    </row>
    <row r="775" spans="26:26" x14ac:dyDescent="0.25">
      <c r="Z775" s="119">
        <f>COUNTIF($AB$4:AB775,DELEGACIÓN!$C$6)</f>
        <v>0</v>
      </c>
    </row>
    <row r="776" spans="26:26" x14ac:dyDescent="0.25">
      <c r="Z776" s="119">
        <f>COUNTIF($AB$4:AB776,DELEGACIÓN!$C$6)</f>
        <v>0</v>
      </c>
    </row>
    <row r="777" spans="26:26" x14ac:dyDescent="0.25">
      <c r="Z777" s="119">
        <f>COUNTIF($AB$4:AB777,DELEGACIÓN!$C$6)</f>
        <v>0</v>
      </c>
    </row>
    <row r="778" spans="26:26" x14ac:dyDescent="0.25">
      <c r="Z778" s="119">
        <f>COUNTIF($AB$4:AB778,DELEGACIÓN!$C$6)</f>
        <v>0</v>
      </c>
    </row>
    <row r="779" spans="26:26" x14ac:dyDescent="0.25">
      <c r="Z779" s="119">
        <f>COUNTIF($AB$4:AB779,DELEGACIÓN!$C$6)</f>
        <v>0</v>
      </c>
    </row>
    <row r="780" spans="26:26" x14ac:dyDescent="0.25">
      <c r="Z780" s="119">
        <f>COUNTIF($AB$4:AB780,DELEGACIÓN!$C$6)</f>
        <v>0</v>
      </c>
    </row>
    <row r="781" spans="26:26" x14ac:dyDescent="0.25">
      <c r="Z781" s="119">
        <f>COUNTIF($AB$4:AB781,DELEGACIÓN!$C$6)</f>
        <v>0</v>
      </c>
    </row>
    <row r="782" spans="26:26" x14ac:dyDescent="0.25">
      <c r="Z782" s="119">
        <f>COUNTIF($AB$4:AB782,DELEGACIÓN!$C$6)</f>
        <v>0</v>
      </c>
    </row>
    <row r="783" spans="26:26" x14ac:dyDescent="0.25">
      <c r="Z783" s="119">
        <f>COUNTIF($AB$4:AB783,DELEGACIÓN!$C$6)</f>
        <v>0</v>
      </c>
    </row>
    <row r="784" spans="26:26" x14ac:dyDescent="0.25">
      <c r="Z784" s="119">
        <f>COUNTIF($AB$4:AB784,DELEGACIÓN!$C$6)</f>
        <v>0</v>
      </c>
    </row>
    <row r="785" spans="26:26" x14ac:dyDescent="0.25">
      <c r="Z785" s="119">
        <f>COUNTIF($AB$4:AB785,DELEGACIÓN!$C$6)</f>
        <v>0</v>
      </c>
    </row>
    <row r="786" spans="26:26" x14ac:dyDescent="0.25">
      <c r="Z786" s="119">
        <f>COUNTIF($AB$4:AB786,DELEGACIÓN!$C$6)</f>
        <v>0</v>
      </c>
    </row>
    <row r="787" spans="26:26" x14ac:dyDescent="0.25">
      <c r="Z787" s="119">
        <f>COUNTIF($AB$4:AB787,DELEGACIÓN!$C$6)</f>
        <v>0</v>
      </c>
    </row>
    <row r="788" spans="26:26" x14ac:dyDescent="0.25">
      <c r="Z788" s="119">
        <f>COUNTIF($AB$4:AB788,DELEGACIÓN!$C$6)</f>
        <v>0</v>
      </c>
    </row>
    <row r="789" spans="26:26" x14ac:dyDescent="0.25">
      <c r="Z789" s="119">
        <f>COUNTIF($AB$4:AB789,DELEGACIÓN!$C$6)</f>
        <v>0</v>
      </c>
    </row>
    <row r="790" spans="26:26" x14ac:dyDescent="0.25">
      <c r="Z790" s="119">
        <f>COUNTIF($AB$4:AB790,DELEGACIÓN!$C$6)</f>
        <v>0</v>
      </c>
    </row>
    <row r="791" spans="26:26" x14ac:dyDescent="0.25">
      <c r="Z791" s="119">
        <f>COUNTIF($AB$4:AB791,DELEGACIÓN!$C$6)</f>
        <v>0</v>
      </c>
    </row>
    <row r="792" spans="26:26" x14ac:dyDescent="0.25">
      <c r="Z792" s="119">
        <f>COUNTIF($AB$4:AB792,DELEGACIÓN!$C$6)</f>
        <v>0</v>
      </c>
    </row>
    <row r="793" spans="26:26" x14ac:dyDescent="0.25">
      <c r="Z793" s="119">
        <f>COUNTIF($AB$4:AB793,DELEGACIÓN!$C$6)</f>
        <v>0</v>
      </c>
    </row>
    <row r="794" spans="26:26" x14ac:dyDescent="0.25">
      <c r="Z794" s="119">
        <f>COUNTIF($AB$4:AB794,DELEGACIÓN!$C$6)</f>
        <v>0</v>
      </c>
    </row>
    <row r="795" spans="26:26" x14ac:dyDescent="0.25">
      <c r="Z795" s="119">
        <f>COUNTIF($AB$4:AB795,DELEGACIÓN!$C$6)</f>
        <v>0</v>
      </c>
    </row>
    <row r="796" spans="26:26" x14ac:dyDescent="0.25">
      <c r="Z796" s="119">
        <f>COUNTIF($AB$4:AB796,DELEGACIÓN!$C$6)</f>
        <v>0</v>
      </c>
    </row>
    <row r="797" spans="26:26" x14ac:dyDescent="0.25">
      <c r="Z797" s="119">
        <f>COUNTIF($AB$4:AB797,DELEGACIÓN!$C$6)</f>
        <v>0</v>
      </c>
    </row>
    <row r="798" spans="26:26" x14ac:dyDescent="0.25">
      <c r="Z798" s="119">
        <f>COUNTIF($AB$4:AB798,DELEGACIÓN!$C$6)</f>
        <v>0</v>
      </c>
    </row>
    <row r="799" spans="26:26" x14ac:dyDescent="0.25">
      <c r="Z799" s="119">
        <f>COUNTIF($AB$4:AB799,DELEGACIÓN!$C$6)</f>
        <v>0</v>
      </c>
    </row>
    <row r="800" spans="26:26" x14ac:dyDescent="0.25">
      <c r="Z800" s="119">
        <f>COUNTIF($AB$4:AB800,DELEGACIÓN!$C$6)</f>
        <v>0</v>
      </c>
    </row>
    <row r="801" spans="26:26" x14ac:dyDescent="0.25">
      <c r="Z801" s="119">
        <f>COUNTIF($AB$4:AB801,DELEGACIÓN!$C$6)</f>
        <v>0</v>
      </c>
    </row>
    <row r="802" spans="26:26" x14ac:dyDescent="0.25">
      <c r="Z802" s="119">
        <f>COUNTIF($AB$4:AB802,DELEGACIÓN!$C$6)</f>
        <v>0</v>
      </c>
    </row>
    <row r="803" spans="26:26" x14ac:dyDescent="0.25">
      <c r="Z803" s="119">
        <f>COUNTIF($AB$4:AB803,DELEGACIÓN!$C$6)</f>
        <v>0</v>
      </c>
    </row>
    <row r="804" spans="26:26" x14ac:dyDescent="0.25">
      <c r="Z804" s="119">
        <f>COUNTIF($AB$4:AB804,DELEGACIÓN!$C$6)</f>
        <v>0</v>
      </c>
    </row>
    <row r="805" spans="26:26" x14ac:dyDescent="0.25">
      <c r="Z805" s="119">
        <f>COUNTIF($AB$4:AB805,DELEGACIÓN!$C$6)</f>
        <v>0</v>
      </c>
    </row>
    <row r="806" spans="26:26" x14ac:dyDescent="0.25">
      <c r="Z806" s="119">
        <f>COUNTIF($AB$4:AB806,DELEGACIÓN!$C$6)</f>
        <v>0</v>
      </c>
    </row>
    <row r="807" spans="26:26" x14ac:dyDescent="0.25">
      <c r="Z807" s="119">
        <f>COUNTIF($AB$4:AB807,DELEGACIÓN!$C$6)</f>
        <v>0</v>
      </c>
    </row>
    <row r="808" spans="26:26" x14ac:dyDescent="0.25">
      <c r="Z808" s="119">
        <f>COUNTIF($AB$4:AB808,DELEGACIÓN!$C$6)</f>
        <v>0</v>
      </c>
    </row>
    <row r="809" spans="26:26" x14ac:dyDescent="0.25">
      <c r="Z809" s="119">
        <f>COUNTIF($AB$4:AB809,DELEGACIÓN!$C$6)</f>
        <v>0</v>
      </c>
    </row>
    <row r="810" spans="26:26" x14ac:dyDescent="0.25">
      <c r="Z810" s="119">
        <f>COUNTIF($AB$4:AB810,DELEGACIÓN!$C$6)</f>
        <v>0</v>
      </c>
    </row>
    <row r="811" spans="26:26" x14ac:dyDescent="0.25">
      <c r="Z811" s="119">
        <f>COUNTIF($AB$4:AB811,DELEGACIÓN!$C$6)</f>
        <v>0</v>
      </c>
    </row>
    <row r="812" spans="26:26" x14ac:dyDescent="0.25">
      <c r="Z812" s="119">
        <f>COUNTIF($AB$4:AB812,DELEGACIÓN!$C$6)</f>
        <v>0</v>
      </c>
    </row>
    <row r="813" spans="26:26" x14ac:dyDescent="0.25">
      <c r="Z813" s="119">
        <f>COUNTIF($AB$4:AB813,DELEGACIÓN!$C$6)</f>
        <v>0</v>
      </c>
    </row>
    <row r="814" spans="26:26" x14ac:dyDescent="0.25">
      <c r="Z814" s="119">
        <f>COUNTIF($AB$4:AB814,DELEGACIÓN!$C$6)</f>
        <v>0</v>
      </c>
    </row>
    <row r="815" spans="26:26" x14ac:dyDescent="0.25">
      <c r="Z815" s="119">
        <f>COUNTIF($AB$4:AB815,DELEGACIÓN!$C$6)</f>
        <v>0</v>
      </c>
    </row>
    <row r="816" spans="26:26" x14ac:dyDescent="0.25">
      <c r="Z816" s="119">
        <f>COUNTIF($AB$4:AB816,DELEGACIÓN!$C$6)</f>
        <v>0</v>
      </c>
    </row>
    <row r="817" spans="26:26" x14ac:dyDescent="0.25">
      <c r="Z817" s="119">
        <f>COUNTIF($AB$4:AB817,DELEGACIÓN!$C$6)</f>
        <v>0</v>
      </c>
    </row>
    <row r="818" spans="26:26" x14ac:dyDescent="0.25">
      <c r="Z818" s="119">
        <f>COUNTIF($AB$4:AB818,DELEGACIÓN!$C$6)</f>
        <v>0</v>
      </c>
    </row>
    <row r="819" spans="26:26" x14ac:dyDescent="0.25">
      <c r="Z819" s="119">
        <f>COUNTIF($AB$4:AB819,DELEGACIÓN!$C$6)</f>
        <v>0</v>
      </c>
    </row>
    <row r="820" spans="26:26" x14ac:dyDescent="0.25">
      <c r="Z820" s="119">
        <f>COUNTIF($AB$4:AB820,DELEGACIÓN!$C$6)</f>
        <v>0</v>
      </c>
    </row>
    <row r="821" spans="26:26" x14ac:dyDescent="0.25">
      <c r="Z821" s="119">
        <f>COUNTIF($AB$4:AB821,DELEGACIÓN!$C$6)</f>
        <v>0</v>
      </c>
    </row>
    <row r="822" spans="26:26" x14ac:dyDescent="0.25">
      <c r="Z822" s="119">
        <f>COUNTIF($AB$4:AB822,DELEGACIÓN!$C$6)</f>
        <v>0</v>
      </c>
    </row>
    <row r="823" spans="26:26" x14ac:dyDescent="0.25">
      <c r="Z823" s="119">
        <f>COUNTIF($AB$4:AB823,DELEGACIÓN!$C$6)</f>
        <v>0</v>
      </c>
    </row>
    <row r="824" spans="26:26" x14ac:dyDescent="0.25">
      <c r="Z824" s="119">
        <f>COUNTIF($AB$4:AB824,DELEGACIÓN!$C$6)</f>
        <v>0</v>
      </c>
    </row>
    <row r="825" spans="26:26" x14ac:dyDescent="0.25">
      <c r="Z825" s="119">
        <f>COUNTIF($AB$4:AB825,DELEGACIÓN!$C$6)</f>
        <v>0</v>
      </c>
    </row>
    <row r="826" spans="26:26" x14ac:dyDescent="0.25">
      <c r="Z826" s="119">
        <f>COUNTIF($AB$4:AB826,DELEGACIÓN!$C$6)</f>
        <v>0</v>
      </c>
    </row>
    <row r="827" spans="26:26" x14ac:dyDescent="0.25">
      <c r="Z827" s="119">
        <f>COUNTIF($AB$4:AB827,DELEGACIÓN!$C$6)</f>
        <v>0</v>
      </c>
    </row>
    <row r="828" spans="26:26" x14ac:dyDescent="0.25">
      <c r="Z828" s="119">
        <f>COUNTIF($AB$4:AB828,DELEGACIÓN!$C$6)</f>
        <v>0</v>
      </c>
    </row>
    <row r="829" spans="26:26" x14ac:dyDescent="0.25">
      <c r="Z829" s="119">
        <f>COUNTIF($AB$4:AB829,DELEGACIÓN!$C$6)</f>
        <v>0</v>
      </c>
    </row>
    <row r="830" spans="26:26" x14ac:dyDescent="0.25">
      <c r="Z830" s="119">
        <f>COUNTIF($AB$4:AB830,DELEGACIÓN!$C$6)</f>
        <v>0</v>
      </c>
    </row>
    <row r="831" spans="26:26" x14ac:dyDescent="0.25">
      <c r="Z831" s="119">
        <f>COUNTIF($AB$4:AB831,DELEGACIÓN!$C$6)</f>
        <v>0</v>
      </c>
    </row>
    <row r="832" spans="26:26" x14ac:dyDescent="0.25">
      <c r="Z832" s="119">
        <f>COUNTIF($AB$4:AB832,DELEGACIÓN!$C$6)</f>
        <v>0</v>
      </c>
    </row>
    <row r="833" spans="26:26" x14ac:dyDescent="0.25">
      <c r="Z833" s="119">
        <f>COUNTIF($AB$4:AB833,DELEGACIÓN!$C$6)</f>
        <v>0</v>
      </c>
    </row>
    <row r="834" spans="26:26" x14ac:dyDescent="0.25">
      <c r="Z834" s="119">
        <f>COUNTIF($AB$4:AB834,DELEGACIÓN!$C$6)</f>
        <v>0</v>
      </c>
    </row>
    <row r="835" spans="26:26" x14ac:dyDescent="0.25">
      <c r="Z835" s="119">
        <f>COUNTIF($AB$4:AB835,DELEGACIÓN!$C$6)</f>
        <v>0</v>
      </c>
    </row>
    <row r="836" spans="26:26" x14ac:dyDescent="0.25">
      <c r="Z836" s="119">
        <f>COUNTIF($AB$4:AB836,DELEGACIÓN!$C$6)</f>
        <v>0</v>
      </c>
    </row>
    <row r="837" spans="26:26" x14ac:dyDescent="0.25">
      <c r="Z837" s="119">
        <f>COUNTIF($AB$4:AB837,DELEGACIÓN!$C$6)</f>
        <v>0</v>
      </c>
    </row>
    <row r="838" spans="26:26" x14ac:dyDescent="0.25">
      <c r="Z838" s="119">
        <f>COUNTIF($AB$4:AB838,DELEGACIÓN!$C$6)</f>
        <v>0</v>
      </c>
    </row>
    <row r="839" spans="26:26" x14ac:dyDescent="0.25">
      <c r="Z839" s="119">
        <f>COUNTIF($AB$4:AB839,DELEGACIÓN!$C$6)</f>
        <v>0</v>
      </c>
    </row>
    <row r="840" spans="26:26" x14ac:dyDescent="0.25">
      <c r="Z840" s="119">
        <f>COUNTIF($AB$4:AB840,DELEGACIÓN!$C$6)</f>
        <v>0</v>
      </c>
    </row>
    <row r="841" spans="26:26" x14ac:dyDescent="0.25">
      <c r="Z841" s="119">
        <f>COUNTIF($AB$4:AB841,DELEGACIÓN!$C$6)</f>
        <v>0</v>
      </c>
    </row>
    <row r="842" spans="26:26" x14ac:dyDescent="0.25">
      <c r="Z842" s="119">
        <f>COUNTIF($AB$4:AB842,DELEGACIÓN!$C$6)</f>
        <v>0</v>
      </c>
    </row>
    <row r="843" spans="26:26" x14ac:dyDescent="0.25">
      <c r="Z843" s="119">
        <f>COUNTIF($AB$4:AB843,DELEGACIÓN!$C$6)</f>
        <v>0</v>
      </c>
    </row>
    <row r="844" spans="26:26" x14ac:dyDescent="0.25">
      <c r="Z844" s="119">
        <f>COUNTIF($AB$4:AB844,DELEGACIÓN!$C$6)</f>
        <v>0</v>
      </c>
    </row>
    <row r="845" spans="26:26" x14ac:dyDescent="0.25">
      <c r="Z845" s="119">
        <f>COUNTIF($AB$4:AB845,DELEGACIÓN!$C$6)</f>
        <v>0</v>
      </c>
    </row>
    <row r="846" spans="26:26" x14ac:dyDescent="0.25">
      <c r="Z846" s="119">
        <f>COUNTIF($AB$4:AB846,DELEGACIÓN!$C$6)</f>
        <v>0</v>
      </c>
    </row>
    <row r="847" spans="26:26" x14ac:dyDescent="0.25">
      <c r="Z847" s="119">
        <f>COUNTIF($AB$4:AB847,DELEGACIÓN!$C$6)</f>
        <v>0</v>
      </c>
    </row>
    <row r="848" spans="26:26" x14ac:dyDescent="0.25">
      <c r="Z848" s="119">
        <f>COUNTIF($AB$4:AB848,DELEGACIÓN!$C$6)</f>
        <v>0</v>
      </c>
    </row>
    <row r="849" spans="26:26" x14ac:dyDescent="0.25">
      <c r="Z849" s="119">
        <f>COUNTIF($AB$4:AB849,DELEGACIÓN!$C$6)</f>
        <v>0</v>
      </c>
    </row>
    <row r="850" spans="26:26" x14ac:dyDescent="0.25">
      <c r="Z850" s="119">
        <f>COUNTIF($AB$4:AB850,DELEGACIÓN!$C$6)</f>
        <v>0</v>
      </c>
    </row>
    <row r="851" spans="26:26" x14ac:dyDescent="0.25">
      <c r="Z851" s="119">
        <f>COUNTIF($AB$4:AB851,DELEGACIÓN!$C$6)</f>
        <v>0</v>
      </c>
    </row>
    <row r="852" spans="26:26" x14ac:dyDescent="0.25">
      <c r="Z852" s="119">
        <f>COUNTIF($AB$4:AB852,DELEGACIÓN!$C$6)</f>
        <v>0</v>
      </c>
    </row>
    <row r="853" spans="26:26" x14ac:dyDescent="0.25">
      <c r="Z853" s="119">
        <f>COUNTIF($AB$4:AB853,DELEGACIÓN!$C$6)</f>
        <v>0</v>
      </c>
    </row>
    <row r="854" spans="26:26" x14ac:dyDescent="0.25">
      <c r="Z854" s="119">
        <f>COUNTIF($AB$4:AB854,DELEGACIÓN!$C$6)</f>
        <v>0</v>
      </c>
    </row>
    <row r="855" spans="26:26" x14ac:dyDescent="0.25">
      <c r="Z855" s="119">
        <f>COUNTIF($AB$4:AB855,DELEGACIÓN!$C$6)</f>
        <v>0</v>
      </c>
    </row>
    <row r="856" spans="26:26" x14ac:dyDescent="0.25">
      <c r="Z856" s="119">
        <f>COUNTIF($AB$4:AB856,DELEGACIÓN!$C$6)</f>
        <v>0</v>
      </c>
    </row>
    <row r="857" spans="26:26" x14ac:dyDescent="0.25">
      <c r="Z857" s="119">
        <f>COUNTIF($AB$4:AB857,DELEGACIÓN!$C$6)</f>
        <v>0</v>
      </c>
    </row>
    <row r="858" spans="26:26" x14ac:dyDescent="0.25">
      <c r="Z858" s="119">
        <f>COUNTIF($AB$4:AB858,DELEGACIÓN!$C$6)</f>
        <v>0</v>
      </c>
    </row>
    <row r="859" spans="26:26" x14ac:dyDescent="0.25">
      <c r="Z859" s="119">
        <f>COUNTIF($AB$4:AB859,DELEGACIÓN!$C$6)</f>
        <v>0</v>
      </c>
    </row>
    <row r="860" spans="26:26" x14ac:dyDescent="0.25">
      <c r="Z860" s="119">
        <f>COUNTIF($AB$4:AB860,DELEGACIÓN!$C$6)</f>
        <v>0</v>
      </c>
    </row>
    <row r="861" spans="26:26" x14ac:dyDescent="0.25">
      <c r="Z861" s="119">
        <f>COUNTIF($AB$4:AB861,DELEGACIÓN!$C$6)</f>
        <v>0</v>
      </c>
    </row>
    <row r="862" spans="26:26" x14ac:dyDescent="0.25">
      <c r="Z862" s="119">
        <f>COUNTIF($AB$4:AB862,DELEGACIÓN!$C$6)</f>
        <v>0</v>
      </c>
    </row>
    <row r="863" spans="26:26" x14ac:dyDescent="0.25">
      <c r="Z863" s="119">
        <f>COUNTIF($AB$4:AB863,DELEGACIÓN!$C$6)</f>
        <v>0</v>
      </c>
    </row>
    <row r="864" spans="26:26" x14ac:dyDescent="0.25">
      <c r="Z864" s="119">
        <f>COUNTIF($AB$4:AB864,DELEGACIÓN!$C$6)</f>
        <v>0</v>
      </c>
    </row>
    <row r="865" spans="26:26" x14ac:dyDescent="0.25">
      <c r="Z865" s="119">
        <f>COUNTIF($AB$4:AB865,DELEGACIÓN!$C$6)</f>
        <v>0</v>
      </c>
    </row>
    <row r="866" spans="26:26" x14ac:dyDescent="0.25">
      <c r="Z866" s="119">
        <f>COUNTIF($AB$4:AB866,DELEGACIÓN!$C$6)</f>
        <v>0</v>
      </c>
    </row>
    <row r="867" spans="26:26" x14ac:dyDescent="0.25">
      <c r="Z867" s="119">
        <f>COUNTIF($AB$4:AB867,DELEGACIÓN!$C$6)</f>
        <v>0</v>
      </c>
    </row>
    <row r="868" spans="26:26" x14ac:dyDescent="0.25">
      <c r="Z868" s="119">
        <f>COUNTIF($AB$4:AB868,DELEGACIÓN!$C$6)</f>
        <v>0</v>
      </c>
    </row>
    <row r="869" spans="26:26" x14ac:dyDescent="0.25">
      <c r="Z869" s="119">
        <f>COUNTIF($AB$4:AB869,DELEGACIÓN!$C$6)</f>
        <v>0</v>
      </c>
    </row>
    <row r="870" spans="26:26" x14ac:dyDescent="0.25">
      <c r="Z870" s="119">
        <f>COUNTIF($AB$4:AB870,DELEGACIÓN!$C$6)</f>
        <v>0</v>
      </c>
    </row>
    <row r="871" spans="26:26" x14ac:dyDescent="0.25">
      <c r="Z871" s="119">
        <f>COUNTIF($AB$4:AB871,DELEGACIÓN!$C$6)</f>
        <v>0</v>
      </c>
    </row>
    <row r="872" spans="26:26" x14ac:dyDescent="0.25">
      <c r="Z872" s="119">
        <f>COUNTIF($AB$4:AB872,DELEGACIÓN!$C$6)</f>
        <v>0</v>
      </c>
    </row>
    <row r="873" spans="26:26" x14ac:dyDescent="0.25">
      <c r="Z873" s="119">
        <f>COUNTIF($AB$4:AB873,DELEGACIÓN!$C$6)</f>
        <v>0</v>
      </c>
    </row>
    <row r="874" spans="26:26" x14ac:dyDescent="0.25">
      <c r="Z874" s="119">
        <f>COUNTIF($AB$4:AB874,DELEGACIÓN!$C$6)</f>
        <v>0</v>
      </c>
    </row>
    <row r="875" spans="26:26" x14ac:dyDescent="0.25">
      <c r="Z875" s="119">
        <f>COUNTIF($AB$4:AB875,DELEGACIÓN!$C$6)</f>
        <v>0</v>
      </c>
    </row>
    <row r="876" spans="26:26" x14ac:dyDescent="0.25">
      <c r="Z876" s="119">
        <f>COUNTIF($AB$4:AB876,DELEGACIÓN!$C$6)</f>
        <v>0</v>
      </c>
    </row>
    <row r="877" spans="26:26" x14ac:dyDescent="0.25">
      <c r="Z877" s="119">
        <f>COUNTIF($AB$4:AB877,DELEGACIÓN!$C$6)</f>
        <v>0</v>
      </c>
    </row>
    <row r="878" spans="26:26" x14ac:dyDescent="0.25">
      <c r="Z878" s="119">
        <f>COUNTIF($AB$4:AB878,DELEGACIÓN!$C$6)</f>
        <v>0</v>
      </c>
    </row>
    <row r="879" spans="26:26" x14ac:dyDescent="0.25">
      <c r="Z879" s="119">
        <f>COUNTIF($AB$4:AB879,DELEGACIÓN!$C$6)</f>
        <v>0</v>
      </c>
    </row>
    <row r="880" spans="26:26" x14ac:dyDescent="0.25">
      <c r="Z880" s="119">
        <f>COUNTIF($AB$4:AB880,DELEGACIÓN!$C$6)</f>
        <v>0</v>
      </c>
    </row>
    <row r="881" spans="26:26" x14ac:dyDescent="0.25">
      <c r="Z881" s="119">
        <f>COUNTIF($AB$4:AB881,DELEGACIÓN!$C$6)</f>
        <v>0</v>
      </c>
    </row>
    <row r="882" spans="26:26" x14ac:dyDescent="0.25">
      <c r="Z882" s="119">
        <f>COUNTIF($AB$4:AB882,DELEGACIÓN!$C$6)</f>
        <v>0</v>
      </c>
    </row>
    <row r="883" spans="26:26" x14ac:dyDescent="0.25">
      <c r="Z883" s="119">
        <f>COUNTIF($AB$4:AB883,DELEGACIÓN!$C$6)</f>
        <v>0</v>
      </c>
    </row>
    <row r="884" spans="26:26" x14ac:dyDescent="0.25">
      <c r="Z884" s="119">
        <f>COUNTIF($AB$4:AB884,DELEGACIÓN!$C$6)</f>
        <v>0</v>
      </c>
    </row>
    <row r="885" spans="26:26" x14ac:dyDescent="0.25">
      <c r="Z885" s="119">
        <f>COUNTIF($AB$4:AB885,DELEGACIÓN!$C$6)</f>
        <v>0</v>
      </c>
    </row>
    <row r="886" spans="26:26" x14ac:dyDescent="0.25">
      <c r="Z886" s="119">
        <f>COUNTIF($AB$4:AB886,DELEGACIÓN!$C$6)</f>
        <v>0</v>
      </c>
    </row>
    <row r="887" spans="26:26" x14ac:dyDescent="0.25">
      <c r="Z887" s="119">
        <f>COUNTIF($AB$4:AB887,DELEGACIÓN!$C$6)</f>
        <v>0</v>
      </c>
    </row>
    <row r="888" spans="26:26" x14ac:dyDescent="0.25">
      <c r="Z888" s="119">
        <f>COUNTIF($AB$4:AB888,DELEGACIÓN!$C$6)</f>
        <v>0</v>
      </c>
    </row>
    <row r="889" spans="26:26" x14ac:dyDescent="0.25">
      <c r="Z889" s="119">
        <f>COUNTIF($AB$4:AB889,DELEGACIÓN!$C$6)</f>
        <v>0</v>
      </c>
    </row>
    <row r="890" spans="26:26" x14ac:dyDescent="0.25">
      <c r="Z890" s="119">
        <f>COUNTIF($AB$4:AB890,DELEGACIÓN!$C$6)</f>
        <v>0</v>
      </c>
    </row>
    <row r="891" spans="26:26" x14ac:dyDescent="0.25">
      <c r="Z891" s="119">
        <f>COUNTIF($AB$4:AB891,DELEGACIÓN!$C$6)</f>
        <v>0</v>
      </c>
    </row>
    <row r="892" spans="26:26" x14ac:dyDescent="0.25">
      <c r="Z892" s="119">
        <f>COUNTIF($AB$4:AB892,DELEGACIÓN!$C$6)</f>
        <v>0</v>
      </c>
    </row>
    <row r="893" spans="26:26" x14ac:dyDescent="0.25">
      <c r="Z893" s="119">
        <f>COUNTIF($AB$4:AB893,DELEGACIÓN!$C$6)</f>
        <v>0</v>
      </c>
    </row>
    <row r="894" spans="26:26" x14ac:dyDescent="0.25">
      <c r="Z894" s="119">
        <f>COUNTIF($AB$4:AB894,DELEGACIÓN!$C$6)</f>
        <v>0</v>
      </c>
    </row>
    <row r="895" spans="26:26" x14ac:dyDescent="0.25">
      <c r="Z895" s="119">
        <f>COUNTIF($AB$4:AB895,DELEGACIÓN!$C$6)</f>
        <v>0</v>
      </c>
    </row>
    <row r="896" spans="26:26" x14ac:dyDescent="0.25">
      <c r="Z896" s="119">
        <f>COUNTIF($AB$4:AB896,DELEGACIÓN!$C$6)</f>
        <v>0</v>
      </c>
    </row>
    <row r="897" spans="26:26" x14ac:dyDescent="0.25">
      <c r="Z897" s="119">
        <f>COUNTIF($AB$4:AB897,DELEGACIÓN!$C$6)</f>
        <v>0</v>
      </c>
    </row>
    <row r="898" spans="26:26" x14ac:dyDescent="0.25">
      <c r="Z898" s="119">
        <f>COUNTIF($AB$4:AB898,DELEGACIÓN!$C$6)</f>
        <v>0</v>
      </c>
    </row>
    <row r="899" spans="26:26" x14ac:dyDescent="0.25">
      <c r="Z899" s="119">
        <f>COUNTIF($AB$4:AB899,DELEGACIÓN!$C$6)</f>
        <v>0</v>
      </c>
    </row>
    <row r="900" spans="26:26" x14ac:dyDescent="0.25">
      <c r="Z900" s="119">
        <f>COUNTIF($AB$4:AB900,DELEGACIÓN!$C$6)</f>
        <v>0</v>
      </c>
    </row>
    <row r="901" spans="26:26" x14ac:dyDescent="0.25">
      <c r="Z901" s="119">
        <f>COUNTIF($AB$4:AB901,DELEGACIÓN!$C$6)</f>
        <v>0</v>
      </c>
    </row>
    <row r="902" spans="26:26" x14ac:dyDescent="0.25">
      <c r="Z902" s="119">
        <f>COUNTIF($AB$4:AB902,DELEGACIÓN!$C$6)</f>
        <v>0</v>
      </c>
    </row>
    <row r="903" spans="26:26" x14ac:dyDescent="0.25">
      <c r="Z903" s="119">
        <f>COUNTIF($AB$4:AB903,DELEGACIÓN!$C$6)</f>
        <v>0</v>
      </c>
    </row>
    <row r="904" spans="26:26" x14ac:dyDescent="0.25">
      <c r="Z904" s="119">
        <f>COUNTIF($AB$4:AB904,DELEGACIÓN!$C$6)</f>
        <v>0</v>
      </c>
    </row>
    <row r="905" spans="26:26" x14ac:dyDescent="0.25">
      <c r="Z905" s="119">
        <f>COUNTIF($AB$4:AB905,DELEGACIÓN!$C$6)</f>
        <v>0</v>
      </c>
    </row>
    <row r="906" spans="26:26" x14ac:dyDescent="0.25">
      <c r="Z906" s="119">
        <f>COUNTIF($AB$4:AB906,DELEGACIÓN!$C$6)</f>
        <v>0</v>
      </c>
    </row>
    <row r="907" spans="26:26" x14ac:dyDescent="0.25">
      <c r="Z907" s="119">
        <f>COUNTIF($AB$4:AB907,DELEGACIÓN!$C$6)</f>
        <v>0</v>
      </c>
    </row>
    <row r="908" spans="26:26" x14ac:dyDescent="0.25">
      <c r="Z908" s="119">
        <f>COUNTIF($AB$4:AB908,DELEGACIÓN!$C$6)</f>
        <v>0</v>
      </c>
    </row>
    <row r="909" spans="26:26" x14ac:dyDescent="0.25">
      <c r="Z909" s="119">
        <f>COUNTIF($AB$4:AB909,DELEGACIÓN!$C$6)</f>
        <v>0</v>
      </c>
    </row>
    <row r="910" spans="26:26" x14ac:dyDescent="0.25">
      <c r="Z910" s="119">
        <f>COUNTIF($AB$4:AB910,DELEGACIÓN!$C$6)</f>
        <v>0</v>
      </c>
    </row>
    <row r="911" spans="26:26" x14ac:dyDescent="0.25">
      <c r="Z911" s="119">
        <f>COUNTIF($AB$4:AB911,DELEGACIÓN!$C$6)</f>
        <v>0</v>
      </c>
    </row>
    <row r="912" spans="26:26" x14ac:dyDescent="0.25">
      <c r="Z912" s="119">
        <f>COUNTIF($AB$4:AB912,DELEGACIÓN!$C$6)</f>
        <v>0</v>
      </c>
    </row>
    <row r="913" spans="26:26" x14ac:dyDescent="0.25">
      <c r="Z913" s="119">
        <f>COUNTIF($AB$4:AB913,DELEGACIÓN!$C$6)</f>
        <v>0</v>
      </c>
    </row>
    <row r="914" spans="26:26" x14ac:dyDescent="0.25">
      <c r="Z914" s="119">
        <f>COUNTIF($AB$4:AB914,DELEGACIÓN!$C$6)</f>
        <v>0</v>
      </c>
    </row>
    <row r="915" spans="26:26" x14ac:dyDescent="0.25">
      <c r="Z915" s="119">
        <f>COUNTIF($AB$4:AB915,DELEGACIÓN!$C$6)</f>
        <v>0</v>
      </c>
    </row>
    <row r="916" spans="26:26" x14ac:dyDescent="0.25">
      <c r="Z916" s="119">
        <f>COUNTIF($AB$4:AB916,DELEGACIÓN!$C$6)</f>
        <v>0</v>
      </c>
    </row>
    <row r="917" spans="26:26" x14ac:dyDescent="0.25">
      <c r="Z917" s="119">
        <f>COUNTIF($AB$4:AB917,DELEGACIÓN!$C$6)</f>
        <v>0</v>
      </c>
    </row>
    <row r="918" spans="26:26" x14ac:dyDescent="0.25">
      <c r="Z918" s="119">
        <f>COUNTIF($AB$4:AB918,DELEGACIÓN!$C$6)</f>
        <v>0</v>
      </c>
    </row>
    <row r="919" spans="26:26" x14ac:dyDescent="0.25">
      <c r="Z919" s="119">
        <f>COUNTIF($AB$4:AB919,DELEGACIÓN!$C$6)</f>
        <v>0</v>
      </c>
    </row>
    <row r="920" spans="26:26" x14ac:dyDescent="0.25">
      <c r="Z920" s="119">
        <f>COUNTIF($AB$4:AB920,DELEGACIÓN!$C$6)</f>
        <v>0</v>
      </c>
    </row>
    <row r="921" spans="26:26" x14ac:dyDescent="0.25">
      <c r="Z921" s="119">
        <f>COUNTIF($AB$4:AB921,DELEGACIÓN!$C$6)</f>
        <v>0</v>
      </c>
    </row>
    <row r="922" spans="26:26" x14ac:dyDescent="0.25">
      <c r="Z922" s="119">
        <f>COUNTIF($AB$4:AB922,DELEGACIÓN!$C$6)</f>
        <v>0</v>
      </c>
    </row>
    <row r="923" spans="26:26" x14ac:dyDescent="0.25">
      <c r="Z923" s="119">
        <f>COUNTIF($AB$4:AB923,DELEGACIÓN!$C$6)</f>
        <v>0</v>
      </c>
    </row>
    <row r="924" spans="26:26" x14ac:dyDescent="0.25">
      <c r="Z924" s="119">
        <f>COUNTIF($AB$4:AB924,DELEGACIÓN!$C$6)</f>
        <v>0</v>
      </c>
    </row>
    <row r="925" spans="26:26" x14ac:dyDescent="0.25">
      <c r="Z925" s="119">
        <f>COUNTIF($AB$4:AB925,DELEGACIÓN!$C$6)</f>
        <v>0</v>
      </c>
    </row>
    <row r="926" spans="26:26" x14ac:dyDescent="0.25">
      <c r="Z926" s="119">
        <f>COUNTIF($AB$4:AB926,DELEGACIÓN!$C$6)</f>
        <v>0</v>
      </c>
    </row>
    <row r="927" spans="26:26" x14ac:dyDescent="0.25">
      <c r="Z927" s="119">
        <f>COUNTIF($AB$4:AB927,DELEGACIÓN!$C$6)</f>
        <v>0</v>
      </c>
    </row>
    <row r="928" spans="26:26" x14ac:dyDescent="0.25">
      <c r="Z928" s="119">
        <f>COUNTIF($AB$4:AB928,DELEGACIÓN!$C$6)</f>
        <v>0</v>
      </c>
    </row>
    <row r="929" spans="26:26" x14ac:dyDescent="0.25">
      <c r="Z929" s="119">
        <f>COUNTIF($AB$4:AB929,DELEGACIÓN!$C$6)</f>
        <v>0</v>
      </c>
    </row>
    <row r="930" spans="26:26" x14ac:dyDescent="0.25">
      <c r="Z930" s="119">
        <f>COUNTIF($AB$4:AB930,DELEGACIÓN!$C$6)</f>
        <v>0</v>
      </c>
    </row>
    <row r="931" spans="26:26" x14ac:dyDescent="0.25">
      <c r="Z931" s="119">
        <f>COUNTIF($AB$4:AB931,DELEGACIÓN!$C$6)</f>
        <v>0</v>
      </c>
    </row>
    <row r="932" spans="26:26" x14ac:dyDescent="0.25">
      <c r="Z932" s="119">
        <f>COUNTIF($AB$4:AB932,DELEGACIÓN!$C$6)</f>
        <v>0</v>
      </c>
    </row>
    <row r="933" spans="26:26" x14ac:dyDescent="0.25">
      <c r="Z933" s="119">
        <f>COUNTIF($AB$4:AB933,DELEGACIÓN!$C$6)</f>
        <v>0</v>
      </c>
    </row>
    <row r="934" spans="26:26" x14ac:dyDescent="0.25">
      <c r="Z934" s="119">
        <f>COUNTIF($AB$4:AB934,DELEGACIÓN!$C$6)</f>
        <v>0</v>
      </c>
    </row>
    <row r="935" spans="26:26" x14ac:dyDescent="0.25">
      <c r="Z935" s="119">
        <f>COUNTIF($AB$4:AB935,DELEGACIÓN!$C$6)</f>
        <v>0</v>
      </c>
    </row>
    <row r="936" spans="26:26" x14ac:dyDescent="0.25">
      <c r="Z936" s="119">
        <f>COUNTIF($AB$4:AB936,DELEGACIÓN!$C$6)</f>
        <v>0</v>
      </c>
    </row>
    <row r="937" spans="26:26" x14ac:dyDescent="0.25">
      <c r="Z937" s="119">
        <f>COUNTIF($AB$4:AB937,DELEGACIÓN!$C$6)</f>
        <v>0</v>
      </c>
    </row>
    <row r="938" spans="26:26" x14ac:dyDescent="0.25">
      <c r="Z938" s="119">
        <f>COUNTIF($AB$4:AB938,DELEGACIÓN!$C$6)</f>
        <v>0</v>
      </c>
    </row>
    <row r="939" spans="26:26" x14ac:dyDescent="0.25">
      <c r="Z939" s="119">
        <f>COUNTIF($AB$4:AB939,DELEGACIÓN!$C$6)</f>
        <v>0</v>
      </c>
    </row>
    <row r="940" spans="26:26" x14ac:dyDescent="0.25">
      <c r="Z940" s="119">
        <f>COUNTIF($AB$4:AB940,DELEGACIÓN!$C$6)</f>
        <v>0</v>
      </c>
    </row>
    <row r="941" spans="26:26" x14ac:dyDescent="0.25">
      <c r="Z941" s="119">
        <f>COUNTIF($AB$4:AB941,DELEGACIÓN!$C$6)</f>
        <v>0</v>
      </c>
    </row>
    <row r="942" spans="26:26" x14ac:dyDescent="0.25">
      <c r="Z942" s="119">
        <f>COUNTIF($AB$4:AB942,DELEGACIÓN!$C$6)</f>
        <v>0</v>
      </c>
    </row>
    <row r="943" spans="26:26" x14ac:dyDescent="0.25">
      <c r="Z943" s="119">
        <f>COUNTIF($AB$4:AB943,DELEGACIÓN!$C$6)</f>
        <v>0</v>
      </c>
    </row>
    <row r="944" spans="26:26" x14ac:dyDescent="0.25">
      <c r="Z944" s="119">
        <f>COUNTIF($AB$4:AB944,DELEGACIÓN!$C$6)</f>
        <v>0</v>
      </c>
    </row>
    <row r="945" spans="26:26" x14ac:dyDescent="0.25">
      <c r="Z945" s="119">
        <f>COUNTIF($AB$4:AB945,DELEGACIÓN!$C$6)</f>
        <v>0</v>
      </c>
    </row>
    <row r="946" spans="26:26" x14ac:dyDescent="0.25">
      <c r="Z946" s="119">
        <f>COUNTIF($AB$4:AB946,DELEGACIÓN!$C$6)</f>
        <v>0</v>
      </c>
    </row>
    <row r="947" spans="26:26" x14ac:dyDescent="0.25">
      <c r="Z947" s="119">
        <f>COUNTIF($AB$4:AB947,DELEGACIÓN!$C$6)</f>
        <v>0</v>
      </c>
    </row>
    <row r="948" spans="26:26" x14ac:dyDescent="0.25">
      <c r="Z948" s="119">
        <f>COUNTIF($AB$4:AB948,DELEGACIÓN!$C$6)</f>
        <v>0</v>
      </c>
    </row>
    <row r="949" spans="26:26" x14ac:dyDescent="0.25">
      <c r="Z949" s="119">
        <f>COUNTIF($AB$4:AB949,DELEGACIÓN!$C$6)</f>
        <v>0</v>
      </c>
    </row>
    <row r="950" spans="26:26" x14ac:dyDescent="0.25">
      <c r="Z950" s="119">
        <f>COUNTIF($AB$4:AB950,DELEGACIÓN!$C$6)</f>
        <v>0</v>
      </c>
    </row>
    <row r="951" spans="26:26" x14ac:dyDescent="0.25">
      <c r="Z951" s="119">
        <f>COUNTIF($AB$4:AB951,DELEGACIÓN!$C$6)</f>
        <v>0</v>
      </c>
    </row>
    <row r="952" spans="26:26" x14ac:dyDescent="0.25">
      <c r="Z952" s="119">
        <f>COUNTIF($AB$4:AB952,DELEGACIÓN!$C$6)</f>
        <v>0</v>
      </c>
    </row>
    <row r="953" spans="26:26" x14ac:dyDescent="0.25">
      <c r="Z953" s="119">
        <f>COUNTIF($AB$4:AB953,DELEGACIÓN!$C$6)</f>
        <v>0</v>
      </c>
    </row>
    <row r="954" spans="26:26" x14ac:dyDescent="0.25">
      <c r="Z954" s="119">
        <f>COUNTIF($AB$4:AB954,DELEGACIÓN!$C$6)</f>
        <v>0</v>
      </c>
    </row>
    <row r="955" spans="26:26" x14ac:dyDescent="0.25">
      <c r="Z955" s="119">
        <f>COUNTIF($AB$4:AB955,DELEGACIÓN!$C$6)</f>
        <v>0</v>
      </c>
    </row>
    <row r="956" spans="26:26" x14ac:dyDescent="0.25">
      <c r="Z956" s="119">
        <f>COUNTIF($AB$4:AB956,DELEGACIÓN!$C$6)</f>
        <v>0</v>
      </c>
    </row>
    <row r="957" spans="26:26" x14ac:dyDescent="0.25">
      <c r="Z957" s="119">
        <f>COUNTIF($AB$4:AB957,DELEGACIÓN!$C$6)</f>
        <v>0</v>
      </c>
    </row>
    <row r="958" spans="26:26" x14ac:dyDescent="0.25">
      <c r="Z958" s="119">
        <f>COUNTIF($AB$4:AB958,DELEGACIÓN!$C$6)</f>
        <v>0</v>
      </c>
    </row>
    <row r="959" spans="26:26" x14ac:dyDescent="0.25">
      <c r="Z959" s="119">
        <f>COUNTIF($AB$4:AB959,DELEGACIÓN!$C$6)</f>
        <v>0</v>
      </c>
    </row>
    <row r="960" spans="26:26" x14ac:dyDescent="0.25">
      <c r="Z960" s="119">
        <f>COUNTIF($AB$4:AB960,DELEGACIÓN!$C$6)</f>
        <v>0</v>
      </c>
    </row>
    <row r="961" spans="26:26" x14ac:dyDescent="0.25">
      <c r="Z961" s="119">
        <f>COUNTIF($AB$4:AB961,DELEGACIÓN!$C$6)</f>
        <v>0</v>
      </c>
    </row>
    <row r="962" spans="26:26" x14ac:dyDescent="0.25">
      <c r="Z962" s="119">
        <f>COUNTIF($AB$4:AB962,DELEGACIÓN!$C$6)</f>
        <v>0</v>
      </c>
    </row>
    <row r="963" spans="26:26" x14ac:dyDescent="0.25">
      <c r="Z963" s="119">
        <f>COUNTIF($AB$4:AB963,DELEGACIÓN!$C$6)</f>
        <v>0</v>
      </c>
    </row>
    <row r="964" spans="26:26" x14ac:dyDescent="0.25">
      <c r="Z964" s="119">
        <f>COUNTIF($AB$4:AB964,DELEGACIÓN!$C$6)</f>
        <v>0</v>
      </c>
    </row>
    <row r="965" spans="26:26" x14ac:dyDescent="0.25">
      <c r="Z965" s="119">
        <f>COUNTIF($AB$4:AB965,DELEGACIÓN!$C$6)</f>
        <v>0</v>
      </c>
    </row>
    <row r="966" spans="26:26" x14ac:dyDescent="0.25">
      <c r="Z966" s="119">
        <f>COUNTIF($AB$4:AB966,DELEGACIÓN!$C$6)</f>
        <v>0</v>
      </c>
    </row>
    <row r="967" spans="26:26" x14ac:dyDescent="0.25">
      <c r="Z967" s="119">
        <f>COUNTIF($AB$4:AB967,DELEGACIÓN!$C$6)</f>
        <v>0</v>
      </c>
    </row>
    <row r="968" spans="26:26" x14ac:dyDescent="0.25">
      <c r="Z968" s="119">
        <f>COUNTIF($AB$4:AB968,DELEGACIÓN!$C$6)</f>
        <v>0</v>
      </c>
    </row>
    <row r="969" spans="26:26" x14ac:dyDescent="0.25">
      <c r="Z969" s="119">
        <f>COUNTIF($AB$4:AB969,DELEGACIÓN!$C$6)</f>
        <v>0</v>
      </c>
    </row>
    <row r="970" spans="26:26" x14ac:dyDescent="0.25">
      <c r="Z970" s="119">
        <f>COUNTIF($AB$4:AB970,DELEGACIÓN!$C$6)</f>
        <v>0</v>
      </c>
    </row>
    <row r="971" spans="26:26" x14ac:dyDescent="0.25">
      <c r="Z971" s="119">
        <f>COUNTIF($AB$4:AB971,DELEGACIÓN!$C$6)</f>
        <v>0</v>
      </c>
    </row>
    <row r="972" spans="26:26" x14ac:dyDescent="0.25">
      <c r="Z972" s="119">
        <f>COUNTIF($AB$4:AB972,DELEGACIÓN!$C$6)</f>
        <v>0</v>
      </c>
    </row>
    <row r="973" spans="26:26" x14ac:dyDescent="0.25">
      <c r="Z973" s="119">
        <f>COUNTIF($AB$4:AB973,DELEGACIÓN!$C$6)</f>
        <v>0</v>
      </c>
    </row>
    <row r="974" spans="26:26" x14ac:dyDescent="0.25">
      <c r="Z974" s="119">
        <f>COUNTIF($AB$4:AB974,DELEGACIÓN!$C$6)</f>
        <v>0</v>
      </c>
    </row>
    <row r="975" spans="26:26" x14ac:dyDescent="0.25">
      <c r="Z975" s="119">
        <f>COUNTIF($AB$4:AB975,DELEGACIÓN!$C$6)</f>
        <v>0</v>
      </c>
    </row>
    <row r="976" spans="26:26" x14ac:dyDescent="0.25">
      <c r="Z976" s="119">
        <f>COUNTIF($AB$4:AB976,DELEGACIÓN!$C$6)</f>
        <v>0</v>
      </c>
    </row>
    <row r="977" spans="26:26" x14ac:dyDescent="0.25">
      <c r="Z977" s="119">
        <f>COUNTIF($AB$4:AB977,DELEGACIÓN!$C$6)</f>
        <v>0</v>
      </c>
    </row>
    <row r="978" spans="26:26" x14ac:dyDescent="0.25">
      <c r="Z978" s="119">
        <f>COUNTIF($AB$4:AB978,DELEGACIÓN!$C$6)</f>
        <v>0</v>
      </c>
    </row>
    <row r="979" spans="26:26" x14ac:dyDescent="0.25">
      <c r="Z979" s="119">
        <f>COUNTIF($AB$4:AB979,DELEGACIÓN!$C$6)</f>
        <v>0</v>
      </c>
    </row>
    <row r="980" spans="26:26" x14ac:dyDescent="0.25">
      <c r="Z980" s="119">
        <f>COUNTIF($AB$4:AB980,DELEGACIÓN!$C$6)</f>
        <v>0</v>
      </c>
    </row>
    <row r="981" spans="26:26" x14ac:dyDescent="0.25">
      <c r="Z981" s="119">
        <f>COUNTIF($AB$4:AB981,DELEGACIÓN!$C$6)</f>
        <v>0</v>
      </c>
    </row>
    <row r="982" spans="26:26" x14ac:dyDescent="0.25">
      <c r="Z982" s="119">
        <f>COUNTIF($AB$4:AB982,DELEGACIÓN!$C$6)</f>
        <v>0</v>
      </c>
    </row>
    <row r="983" spans="26:26" x14ac:dyDescent="0.25">
      <c r="Z983" s="119">
        <f>COUNTIF($AB$4:AB983,DELEGACIÓN!$C$6)</f>
        <v>0</v>
      </c>
    </row>
    <row r="984" spans="26:26" x14ac:dyDescent="0.25">
      <c r="Z984" s="119">
        <f>COUNTIF($AB$4:AB984,DELEGACIÓN!$C$6)</f>
        <v>0</v>
      </c>
    </row>
    <row r="985" spans="26:26" x14ac:dyDescent="0.25">
      <c r="Z985" s="119">
        <f>COUNTIF($AB$4:AB985,DELEGACIÓN!$C$6)</f>
        <v>0</v>
      </c>
    </row>
    <row r="986" spans="26:26" x14ac:dyDescent="0.25">
      <c r="Z986" s="119">
        <f>COUNTIF($AB$4:AB986,DELEGACIÓN!$C$6)</f>
        <v>0</v>
      </c>
    </row>
    <row r="987" spans="26:26" x14ac:dyDescent="0.25">
      <c r="Z987" s="119">
        <f>COUNTIF($AB$4:AB987,DELEGACIÓN!$C$6)</f>
        <v>0</v>
      </c>
    </row>
    <row r="988" spans="26:26" x14ac:dyDescent="0.25">
      <c r="Z988" s="119">
        <f>COUNTIF($AB$4:AB988,DELEGACIÓN!$C$6)</f>
        <v>0</v>
      </c>
    </row>
    <row r="989" spans="26:26" x14ac:dyDescent="0.25">
      <c r="Z989" s="119">
        <f>COUNTIF($AB$4:AB989,DELEGACIÓN!$C$6)</f>
        <v>0</v>
      </c>
    </row>
    <row r="990" spans="26:26" x14ac:dyDescent="0.25">
      <c r="Z990" s="119">
        <f>COUNTIF($AB$4:AB990,DELEGACIÓN!$C$6)</f>
        <v>0</v>
      </c>
    </row>
    <row r="991" spans="26:26" x14ac:dyDescent="0.25">
      <c r="Z991" s="119">
        <f>COUNTIF($AB$4:AB991,DELEGACIÓN!$C$6)</f>
        <v>0</v>
      </c>
    </row>
    <row r="992" spans="26:26" x14ac:dyDescent="0.25">
      <c r="Z992" s="119">
        <f>COUNTIF($AB$4:AB992,DELEGACIÓN!$C$6)</f>
        <v>0</v>
      </c>
    </row>
    <row r="993" spans="26:26" x14ac:dyDescent="0.25">
      <c r="Z993" s="119">
        <f>COUNTIF($AB$4:AB993,DELEGACIÓN!$C$6)</f>
        <v>0</v>
      </c>
    </row>
    <row r="994" spans="26:26" x14ac:dyDescent="0.25">
      <c r="Z994" s="119">
        <f>COUNTIF($AB$4:AB994,DELEGACIÓN!$C$6)</f>
        <v>0</v>
      </c>
    </row>
    <row r="995" spans="26:26" x14ac:dyDescent="0.25">
      <c r="Z995" s="119">
        <f>COUNTIF($AB$4:AB995,DELEGACIÓN!$C$6)</f>
        <v>0</v>
      </c>
    </row>
    <row r="996" spans="26:26" x14ac:dyDescent="0.25">
      <c r="Z996" s="119">
        <f>COUNTIF($AB$4:AB996,DELEGACIÓN!$C$6)</f>
        <v>0</v>
      </c>
    </row>
    <row r="997" spans="26:26" x14ac:dyDescent="0.25">
      <c r="Z997" s="119">
        <f>COUNTIF($AB$4:AB997,DELEGACIÓN!$C$6)</f>
        <v>0</v>
      </c>
    </row>
    <row r="998" spans="26:26" x14ac:dyDescent="0.25">
      <c r="Z998" s="119">
        <f>COUNTIF($AB$4:AB998,DELEGACIÓN!$C$6)</f>
        <v>0</v>
      </c>
    </row>
    <row r="999" spans="26:26" x14ac:dyDescent="0.25">
      <c r="Z999" s="119">
        <f>COUNTIF($AB$4:AB999,DELEGACIÓN!$C$6)</f>
        <v>0</v>
      </c>
    </row>
    <row r="1000" spans="26:26" x14ac:dyDescent="0.25">
      <c r="Z1000" s="119">
        <f>COUNTIF($AB$4:AB1000,DELEGACIÓN!$C$6)</f>
        <v>0</v>
      </c>
    </row>
  </sheetData>
  <mergeCells count="6">
    <mergeCell ref="BL1:BT1"/>
    <mergeCell ref="B1:J1"/>
    <mergeCell ref="N1:W1"/>
    <mergeCell ref="AA1:AJ1"/>
    <mergeCell ref="AN1:AV1"/>
    <mergeCell ref="AZ1:B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10</vt:i4>
      </vt:variant>
    </vt:vector>
  </HeadingPairs>
  <TitlesOfParts>
    <vt:vector size="18" baseType="lpstr">
      <vt:lpstr>Actuaciones MMCC</vt:lpstr>
      <vt:lpstr>Tabla Actuaciones MMCC</vt:lpstr>
      <vt:lpstr>COMUNIDAD</vt:lpstr>
      <vt:lpstr>PROVINCIA</vt:lpstr>
      <vt:lpstr>DELEGACIÓN</vt:lpstr>
      <vt:lpstr>FACTURACIÓN </vt:lpstr>
      <vt:lpstr>Actuaciones MMCC recibidas</vt:lpstr>
      <vt:lpstr>Tabla Actuaciones MMCC recibida</vt:lpstr>
      <vt:lpstr>COMUNIDAD!Área_de_impresión</vt:lpstr>
      <vt:lpstr>DELEGACIÓN!Área_de_impresión</vt:lpstr>
      <vt:lpstr>'FACTURACIÓN '!Área_de_impresión</vt:lpstr>
      <vt:lpstr>PROVINCIA!Área_de_impresión</vt:lpstr>
      <vt:lpstr>'Actuaciones MMCC recibidas'!COMUNIDAD</vt:lpstr>
      <vt:lpstr>COMUNIDAD</vt:lpstr>
      <vt:lpstr>'Actuaciones MMCC recibidas'!DELEGACION</vt:lpstr>
      <vt:lpstr>DELEGACION</vt:lpstr>
      <vt:lpstr>'Actuaciones MMCC recibidas'!PROVINCIA</vt:lpstr>
      <vt:lpstr>PROVINCIA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GOMEZ ROJAS</dc:creator>
  <cp:lastModifiedBy>ALBERT LOPEZ ZOMEÑO</cp:lastModifiedBy>
  <cp:lastPrinted>2020-05-28T06:44:53Z</cp:lastPrinted>
  <dcterms:created xsi:type="dcterms:W3CDTF">2020-01-17T08:36:30Z</dcterms:created>
  <dcterms:modified xsi:type="dcterms:W3CDTF">2020-08-24T07:02:59Z</dcterms:modified>
</cp:coreProperties>
</file>